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 activeTab="1"/>
  </bookViews>
  <sheets>
    <sheet name="Paramètres" sheetId="5" r:id="rId1"/>
    <sheet name="Stat CEM Guiro 2" sheetId="4" r:id="rId2"/>
    <sheet name="Feuil1" sheetId="1" r:id="rId3"/>
  </sheets>
  <definedNames>
    <definedName name="Groupes">Paramètres!$C$7:$C$16</definedName>
    <definedName name="MesLequifr">Paramètres!$G$7:$G$22</definedName>
    <definedName name="Mesoptions">Paramètres!$D$7:$D$22</definedName>
    <definedName name="MonGenre">Paramètres!$E$7:$E$9</definedName>
    <definedName name="MoNiv">Paramètres!$B$7:$B$13</definedName>
    <definedName name="Niveaux">Paramètres!$B$7:$B$13</definedName>
    <definedName name="PointsFoc">Paramètres!$A$7:$A$11</definedName>
  </definedNames>
  <calcPr calcId="145621"/>
</workbook>
</file>

<file path=xl/calcChain.xml><?xml version="1.0" encoding="utf-8"?>
<calcChain xmlns="http://schemas.openxmlformats.org/spreadsheetml/2006/main">
  <c r="R11" i="4" l="1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10" i="4"/>
  <c r="B40" i="4"/>
</calcChain>
</file>

<file path=xl/sharedStrings.xml><?xml version="1.0" encoding="utf-8"?>
<sst xmlns="http://schemas.openxmlformats.org/spreadsheetml/2006/main" count="123" uniqueCount="76">
  <si>
    <t>Etablis. :</t>
  </si>
  <si>
    <t>Niveaux :</t>
  </si>
  <si>
    <t>Ont composé</t>
  </si>
  <si>
    <t>Ont réussi</t>
  </si>
  <si>
    <t>Observations</t>
  </si>
  <si>
    <t>M</t>
  </si>
  <si>
    <t>F</t>
  </si>
  <si>
    <t>Total</t>
  </si>
  <si>
    <t>%</t>
  </si>
  <si>
    <t>Seuil m</t>
  </si>
  <si>
    <t>Let C</t>
  </si>
  <si>
    <t>Kalounayes, le</t>
  </si>
  <si>
    <t>Le Coordonnateur</t>
  </si>
  <si>
    <t>Cellule zonale des Kalounayes</t>
  </si>
  <si>
    <t>SYNTHESE DONNEES STATISTIQUES DES EVALUATIONS STANDARDISEES DU ………. SEMESTRE</t>
  </si>
  <si>
    <t>Année :</t>
  </si>
  <si>
    <t>6e</t>
  </si>
  <si>
    <t>Disciplines :</t>
  </si>
  <si>
    <t>Etablis.</t>
  </si>
  <si>
    <t>Zone</t>
  </si>
  <si>
    <t>niveaux</t>
  </si>
  <si>
    <t>sexe</t>
  </si>
  <si>
    <t>CEML guiro</t>
  </si>
  <si>
    <t>CEMl Guiro 2</t>
  </si>
  <si>
    <t>CEML Opa</t>
  </si>
  <si>
    <t>CEML Souiar</t>
  </si>
  <si>
    <t>CEML Souiar 1</t>
  </si>
  <si>
    <t>Maître monit :</t>
  </si>
  <si>
    <t>Période :</t>
  </si>
  <si>
    <t>Circons :</t>
  </si>
  <si>
    <t>Point foc</t>
  </si>
  <si>
    <t>Derle</t>
  </si>
  <si>
    <t>n1e</t>
  </si>
  <si>
    <t>n2e</t>
  </si>
  <si>
    <t>n3e</t>
  </si>
  <si>
    <t>n4e</t>
  </si>
  <si>
    <t>n5e</t>
  </si>
  <si>
    <t>n6e</t>
  </si>
  <si>
    <t>groupes</t>
  </si>
  <si>
    <t>Options</t>
  </si>
  <si>
    <t>Encadr</t>
  </si>
  <si>
    <t>Equiv Options</t>
  </si>
  <si>
    <t>Lequifr</t>
  </si>
  <si>
    <t>TtQ</t>
  </si>
  <si>
    <t>LequiQ</t>
  </si>
  <si>
    <t>Lequilc</t>
  </si>
  <si>
    <t>them</t>
  </si>
  <si>
    <t>Lequithe</t>
  </si>
  <si>
    <t>SVV</t>
  </si>
  <si>
    <t>Lequisv</t>
  </si>
  <si>
    <t>12/A</t>
  </si>
  <si>
    <t>SUP</t>
  </si>
  <si>
    <t>Lequisp</t>
  </si>
  <si>
    <t>Lequall</t>
  </si>
  <si>
    <t>Alm</t>
  </si>
  <si>
    <t>Lequang</t>
  </si>
  <si>
    <t>Angine</t>
  </si>
  <si>
    <t>Aram</t>
  </si>
  <si>
    <t>Lequiara</t>
  </si>
  <si>
    <t>Esploi</t>
  </si>
  <si>
    <t>Lequoi</t>
  </si>
  <si>
    <t>FRA</t>
  </si>
  <si>
    <t>Potio</t>
  </si>
  <si>
    <t>Lequipor</t>
  </si>
  <si>
    <t>HIG</t>
  </si>
  <si>
    <t>Lequihg</t>
  </si>
  <si>
    <t>Ectar</t>
  </si>
  <si>
    <t>Lequiec</t>
  </si>
  <si>
    <t>Pilone</t>
  </si>
  <si>
    <t>Lequiphil</t>
  </si>
  <si>
    <t>EPSat</t>
  </si>
  <si>
    <t>Lequiep</t>
  </si>
  <si>
    <t>***</t>
  </si>
  <si>
    <t>Situa Partic</t>
  </si>
  <si>
    <t>App Partic</t>
  </si>
  <si>
    <t>Liste des équiv de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</si>
</sst>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right"/>
    </xf>
    <xf numFmtId="0" fontId="0" fillId="0" borderId="1" xfId="0" applyFill="1" applyBorder="1"/>
    <xf numFmtId="0" fontId="0" fillId="0" borderId="2" xfId="0" applyBorder="1"/>
    <xf numFmtId="0" fontId="0" fillId="0" borderId="0" xfId="0" applyFill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0" xfId="0" applyFill="1" applyBorder="1"/>
    <xf numFmtId="10" fontId="0" fillId="2" borderId="5" xfId="0" applyNumberFormat="1" applyFill="1" applyBorder="1"/>
    <xf numFmtId="2" fontId="0" fillId="0" borderId="3" xfId="0" applyNumberFormat="1" applyFill="1" applyBorder="1"/>
    <xf numFmtId="2" fontId="0" fillId="0" borderId="6" xfId="0" applyNumberFormat="1" applyFill="1" applyBorder="1"/>
    <xf numFmtId="0" fontId="0" fillId="0" borderId="10" xfId="0" applyBorder="1"/>
    <xf numFmtId="0" fontId="0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2" fillId="0" borderId="12" xfId="0" applyFont="1" applyFill="1" applyBorder="1"/>
    <xf numFmtId="0" fontId="0" fillId="0" borderId="14" xfId="0" applyFill="1" applyBorder="1"/>
    <xf numFmtId="0" fontId="0" fillId="0" borderId="13" xfId="0" applyBorder="1"/>
    <xf numFmtId="0" fontId="2" fillId="0" borderId="15" xfId="0" applyFont="1" applyFill="1" applyBorder="1"/>
    <xf numFmtId="0" fontId="0" fillId="0" borderId="0" xfId="0" applyFont="1"/>
    <xf numFmtId="0" fontId="2" fillId="0" borderId="15" xfId="0" applyFont="1" applyBorder="1"/>
    <xf numFmtId="0" fontId="1" fillId="0" borderId="10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6" xfId="0" applyFont="1" applyBorder="1"/>
    <xf numFmtId="0" fontId="0" fillId="0" borderId="3" xfId="0" applyBorder="1"/>
    <xf numFmtId="0" fontId="0" fillId="0" borderId="4" xfId="0" applyFill="1" applyBorder="1"/>
    <xf numFmtId="0" fontId="0" fillId="2" borderId="5" xfId="0" applyFill="1" applyBorder="1"/>
    <xf numFmtId="0" fontId="0" fillId="0" borderId="3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6" xfId="0" applyFill="1" applyBorder="1"/>
    <xf numFmtId="0" fontId="2" fillId="0" borderId="6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3" borderId="0" xfId="0" applyFill="1"/>
    <xf numFmtId="0" fontId="0" fillId="0" borderId="0" xfId="0" applyBorder="1"/>
    <xf numFmtId="0" fontId="0" fillId="0" borderId="0" xfId="0" applyFill="1"/>
    <xf numFmtId="0" fontId="0" fillId="0" borderId="21" xfId="0" applyBorder="1"/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G22"/>
  <sheetViews>
    <sheetView workbookViewId="0">
      <selection activeCell="I10" sqref="I10"/>
    </sheetView>
  </sheetViews>
  <sheetFormatPr baseColWidth="10" defaultRowHeight="15" x14ac:dyDescent="0.25"/>
  <cols>
    <col min="1" max="1" width="15.28515625" bestFit="1" customWidth="1"/>
  </cols>
  <sheetData>
    <row r="2" spans="1:7" x14ac:dyDescent="0.25">
      <c r="A2" s="46" t="s">
        <v>28</v>
      </c>
    </row>
    <row r="3" spans="1:7" x14ac:dyDescent="0.25">
      <c r="A3" s="46" t="s">
        <v>19</v>
      </c>
      <c r="D3" s="46" t="s">
        <v>29</v>
      </c>
      <c r="E3" t="s">
        <v>50</v>
      </c>
    </row>
    <row r="4" spans="1:7" x14ac:dyDescent="0.25">
      <c r="A4" s="46" t="s">
        <v>27</v>
      </c>
    </row>
    <row r="6" spans="1:7" x14ac:dyDescent="0.25">
      <c r="A6" s="45" t="s">
        <v>30</v>
      </c>
      <c r="B6" s="45" t="s">
        <v>20</v>
      </c>
      <c r="C6" s="45" t="s">
        <v>38</v>
      </c>
      <c r="D6" s="45" t="s">
        <v>39</v>
      </c>
      <c r="E6" s="45" t="s">
        <v>21</v>
      </c>
      <c r="F6" s="45" t="s">
        <v>40</v>
      </c>
      <c r="G6" s="45" t="s">
        <v>41</v>
      </c>
    </row>
    <row r="7" spans="1:7" x14ac:dyDescent="0.25">
      <c r="A7" t="s">
        <v>22</v>
      </c>
      <c r="B7" t="s">
        <v>37</v>
      </c>
      <c r="C7" s="47"/>
      <c r="D7" t="s">
        <v>61</v>
      </c>
      <c r="E7" t="s">
        <v>5</v>
      </c>
      <c r="F7" s="47"/>
      <c r="G7" t="s">
        <v>42</v>
      </c>
    </row>
    <row r="8" spans="1:7" x14ac:dyDescent="0.25">
      <c r="A8" t="s">
        <v>23</v>
      </c>
      <c r="B8" t="s">
        <v>36</v>
      </c>
      <c r="C8" s="48">
        <v>1</v>
      </c>
      <c r="D8" t="s">
        <v>43</v>
      </c>
      <c r="E8" t="s">
        <v>6</v>
      </c>
      <c r="G8" t="s">
        <v>44</v>
      </c>
    </row>
    <row r="9" spans="1:7" x14ac:dyDescent="0.25">
      <c r="A9" t="s">
        <v>24</v>
      </c>
      <c r="B9" t="s">
        <v>35</v>
      </c>
      <c r="C9" s="48">
        <v>2</v>
      </c>
      <c r="D9" s="49" t="s">
        <v>10</v>
      </c>
      <c r="E9" s="47"/>
      <c r="G9" t="s">
        <v>45</v>
      </c>
    </row>
    <row r="10" spans="1:7" x14ac:dyDescent="0.25">
      <c r="A10" t="s">
        <v>25</v>
      </c>
      <c r="B10" t="s">
        <v>34</v>
      </c>
      <c r="C10" s="48">
        <v>3</v>
      </c>
      <c r="D10" t="s">
        <v>46</v>
      </c>
      <c r="G10" t="s">
        <v>47</v>
      </c>
    </row>
    <row r="11" spans="1:7" x14ac:dyDescent="0.25">
      <c r="A11" t="s">
        <v>26</v>
      </c>
      <c r="B11" t="s">
        <v>33</v>
      </c>
      <c r="C11" s="48">
        <v>1</v>
      </c>
      <c r="D11" t="s">
        <v>48</v>
      </c>
      <c r="G11" t="s">
        <v>49</v>
      </c>
    </row>
    <row r="12" spans="1:7" x14ac:dyDescent="0.25">
      <c r="B12" t="s">
        <v>32</v>
      </c>
      <c r="C12" s="48">
        <v>2</v>
      </c>
      <c r="D12" t="s">
        <v>51</v>
      </c>
      <c r="G12" t="s">
        <v>52</v>
      </c>
    </row>
    <row r="13" spans="1:7" x14ac:dyDescent="0.25">
      <c r="B13" t="s">
        <v>31</v>
      </c>
      <c r="C13" s="48">
        <v>3</v>
      </c>
      <c r="D13" t="s">
        <v>54</v>
      </c>
      <c r="G13" t="s">
        <v>53</v>
      </c>
    </row>
    <row r="14" spans="1:7" x14ac:dyDescent="0.25">
      <c r="B14" s="49"/>
      <c r="C14" s="48">
        <v>1</v>
      </c>
      <c r="D14" t="s">
        <v>56</v>
      </c>
      <c r="G14" t="s">
        <v>55</v>
      </c>
    </row>
    <row r="15" spans="1:7" x14ac:dyDescent="0.25">
      <c r="C15" s="48">
        <v>2</v>
      </c>
      <c r="D15" t="s">
        <v>57</v>
      </c>
      <c r="G15" t="s">
        <v>58</v>
      </c>
    </row>
    <row r="16" spans="1:7" x14ac:dyDescent="0.25">
      <c r="C16" s="48">
        <v>3</v>
      </c>
      <c r="D16" t="s">
        <v>59</v>
      </c>
      <c r="G16" t="s">
        <v>60</v>
      </c>
    </row>
    <row r="17" spans="4:7" x14ac:dyDescent="0.25">
      <c r="D17" t="s">
        <v>62</v>
      </c>
      <c r="G17" t="s">
        <v>63</v>
      </c>
    </row>
    <row r="18" spans="4:7" x14ac:dyDescent="0.25">
      <c r="D18" t="s">
        <v>64</v>
      </c>
      <c r="G18" t="s">
        <v>65</v>
      </c>
    </row>
    <row r="19" spans="4:7" x14ac:dyDescent="0.25">
      <c r="D19" t="s">
        <v>66</v>
      </c>
      <c r="G19" t="s">
        <v>67</v>
      </c>
    </row>
    <row r="20" spans="4:7" x14ac:dyDescent="0.25">
      <c r="D20" t="s">
        <v>68</v>
      </c>
      <c r="G20" t="s">
        <v>69</v>
      </c>
    </row>
    <row r="21" spans="4:7" x14ac:dyDescent="0.25">
      <c r="D21" t="s">
        <v>70</v>
      </c>
      <c r="G21" t="s">
        <v>71</v>
      </c>
    </row>
    <row r="22" spans="4:7" x14ac:dyDescent="0.25">
      <c r="D22" s="49" t="s">
        <v>72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4:U61"/>
  <sheetViews>
    <sheetView tabSelected="1" topLeftCell="B5" workbookViewId="0">
      <selection activeCell="R10" sqref="R10"/>
    </sheetView>
  </sheetViews>
  <sheetFormatPr baseColWidth="10" defaultRowHeight="15" x14ac:dyDescent="0.25"/>
  <cols>
    <col min="1" max="1" width="10.7109375" customWidth="1"/>
    <col min="3" max="14" width="7.5703125" customWidth="1"/>
    <col min="15" max="15" width="12.7109375" bestFit="1" customWidth="1"/>
  </cols>
  <sheetData>
    <row r="4" spans="1:21" ht="15.75" thickBot="1" x14ac:dyDescent="0.3"/>
    <row r="5" spans="1:21" ht="15.75" thickBot="1" x14ac:dyDescent="0.3">
      <c r="A5" s="45" t="s">
        <v>30</v>
      </c>
      <c r="B5" t="s">
        <v>23</v>
      </c>
      <c r="C5" s="2"/>
      <c r="D5" s="2"/>
      <c r="E5" s="3"/>
    </row>
    <row r="6" spans="1:21" x14ac:dyDescent="0.25">
      <c r="A6" s="1" t="s">
        <v>1</v>
      </c>
      <c r="B6" t="s">
        <v>37</v>
      </c>
      <c r="C6" s="4"/>
      <c r="D6" s="4"/>
    </row>
    <row r="7" spans="1:21" x14ac:dyDescent="0.25">
      <c r="A7" s="1"/>
      <c r="B7" s="4"/>
      <c r="C7" s="4"/>
      <c r="D7" s="4"/>
    </row>
    <row r="8" spans="1:21" x14ac:dyDescent="0.25">
      <c r="B8" s="63" t="s">
        <v>39</v>
      </c>
      <c r="C8" s="64" t="s">
        <v>73</v>
      </c>
      <c r="D8" s="54"/>
      <c r="E8" s="55"/>
      <c r="F8" s="57" t="s">
        <v>74</v>
      </c>
      <c r="G8" s="57"/>
      <c r="H8" s="57"/>
      <c r="I8" s="57"/>
      <c r="J8" s="57"/>
      <c r="K8" s="57"/>
      <c r="L8" s="57"/>
      <c r="M8" s="57"/>
      <c r="N8" s="58"/>
      <c r="O8" s="59" t="s">
        <v>4</v>
      </c>
      <c r="R8" s="61" t="s">
        <v>75</v>
      </c>
    </row>
    <row r="9" spans="1:21" ht="15.75" thickBot="1" x14ac:dyDescent="0.3">
      <c r="B9" s="63"/>
      <c r="C9" s="5" t="s">
        <v>5</v>
      </c>
      <c r="D9" s="6" t="s">
        <v>6</v>
      </c>
      <c r="E9" s="7" t="s">
        <v>7</v>
      </c>
      <c r="F9" s="8" t="s">
        <v>5</v>
      </c>
      <c r="G9" s="9" t="s">
        <v>8</v>
      </c>
      <c r="H9" s="10" t="s">
        <v>9</v>
      </c>
      <c r="I9" s="5" t="s">
        <v>6</v>
      </c>
      <c r="J9" s="9" t="s">
        <v>8</v>
      </c>
      <c r="K9" s="11" t="s">
        <v>9</v>
      </c>
      <c r="L9" s="8" t="s">
        <v>7</v>
      </c>
      <c r="M9" s="9" t="s">
        <v>8</v>
      </c>
      <c r="N9" s="11" t="s">
        <v>9</v>
      </c>
      <c r="O9" s="60"/>
      <c r="R9" s="62"/>
    </row>
    <row r="10" spans="1:21" ht="15.75" thickBot="1" x14ac:dyDescent="0.3">
      <c r="B10" s="12" t="s">
        <v>61</v>
      </c>
      <c r="C10" s="13"/>
      <c r="D10" s="14"/>
      <c r="E10" s="15"/>
      <c r="F10" s="16"/>
      <c r="G10" s="17"/>
      <c r="H10" s="18"/>
      <c r="I10" s="13"/>
      <c r="J10" s="17"/>
      <c r="K10" s="19"/>
      <c r="L10" s="16"/>
      <c r="M10" s="17"/>
      <c r="N10" s="19"/>
      <c r="O10" s="20"/>
      <c r="R10" s="50" t="str">
        <f>VLOOKUP(B10,Paramètres!$D:$G,4,FALSE)</f>
        <v>Lequifr</v>
      </c>
      <c r="U10" t="s">
        <v>42</v>
      </c>
    </row>
    <row r="11" spans="1:21" ht="15.75" thickBot="1" x14ac:dyDescent="0.3">
      <c r="B11" s="12" t="s">
        <v>43</v>
      </c>
      <c r="C11" s="13"/>
      <c r="D11" s="14"/>
      <c r="E11" s="15"/>
      <c r="F11" s="16"/>
      <c r="G11" s="17"/>
      <c r="H11" s="18"/>
      <c r="I11" s="13"/>
      <c r="J11" s="17"/>
      <c r="K11" s="19"/>
      <c r="L11" s="16"/>
      <c r="M11" s="17"/>
      <c r="N11" s="19"/>
      <c r="O11" s="20"/>
      <c r="R11" s="50" t="str">
        <f>VLOOKUP(B11,Paramètres!$D:$G,4,FALSE)</f>
        <v>LequiQ</v>
      </c>
    </row>
    <row r="12" spans="1:21" ht="15.75" thickBot="1" x14ac:dyDescent="0.3">
      <c r="B12" s="12" t="s">
        <v>10</v>
      </c>
      <c r="C12" s="13"/>
      <c r="D12" s="14"/>
      <c r="E12" s="15"/>
      <c r="F12" s="16"/>
      <c r="G12" s="17"/>
      <c r="H12" s="18"/>
      <c r="I12" s="13"/>
      <c r="J12" s="17"/>
      <c r="K12" s="19"/>
      <c r="L12" s="16"/>
      <c r="M12" s="17"/>
      <c r="N12" s="19"/>
      <c r="O12" s="20"/>
      <c r="R12" s="50" t="str">
        <f>VLOOKUP(B12,Paramètres!$D:$G,4,FALSE)</f>
        <v>Lequilc</v>
      </c>
    </row>
    <row r="13" spans="1:21" ht="15.75" thickBot="1" x14ac:dyDescent="0.3">
      <c r="B13" s="12" t="s">
        <v>46</v>
      </c>
      <c r="C13" s="13"/>
      <c r="D13" s="14"/>
      <c r="E13" s="15"/>
      <c r="F13" s="16"/>
      <c r="G13" s="17"/>
      <c r="H13" s="18"/>
      <c r="I13" s="13"/>
      <c r="J13" s="17"/>
      <c r="K13" s="19"/>
      <c r="L13" s="16"/>
      <c r="M13" s="17"/>
      <c r="N13" s="19"/>
      <c r="O13" s="20"/>
      <c r="R13" s="50" t="str">
        <f>VLOOKUP(B13,Paramètres!$D:$G,4,FALSE)</f>
        <v>Lequithe</v>
      </c>
    </row>
    <row r="14" spans="1:21" ht="15.75" thickBot="1" x14ac:dyDescent="0.3">
      <c r="B14" s="12" t="s">
        <v>48</v>
      </c>
      <c r="C14" s="13"/>
      <c r="D14" s="14"/>
      <c r="E14" s="15"/>
      <c r="F14" s="16"/>
      <c r="G14" s="17"/>
      <c r="H14" s="18"/>
      <c r="I14" s="13"/>
      <c r="J14" s="17"/>
      <c r="K14" s="19"/>
      <c r="L14" s="16"/>
      <c r="M14" s="17"/>
      <c r="N14" s="19"/>
      <c r="O14" s="20"/>
      <c r="R14" s="50" t="str">
        <f>VLOOKUP(B14,Paramètres!$D:$G,4,FALSE)</f>
        <v>Lequisv</v>
      </c>
    </row>
    <row r="15" spans="1:21" ht="15.75" thickBot="1" x14ac:dyDescent="0.3">
      <c r="B15" s="12" t="s">
        <v>51</v>
      </c>
      <c r="C15" s="13"/>
      <c r="D15" s="14"/>
      <c r="E15" s="15"/>
      <c r="F15" s="16"/>
      <c r="G15" s="17"/>
      <c r="H15" s="18"/>
      <c r="I15" s="13"/>
      <c r="J15" s="17"/>
      <c r="K15" s="19"/>
      <c r="L15" s="16"/>
      <c r="M15" s="17"/>
      <c r="N15" s="19"/>
      <c r="O15" s="20"/>
      <c r="R15" s="50" t="str">
        <f>VLOOKUP(B15,Paramètres!$D:$G,4,FALSE)</f>
        <v>Lequisp</v>
      </c>
    </row>
    <row r="16" spans="1:21" ht="15.75" thickBot="1" x14ac:dyDescent="0.3">
      <c r="B16" s="12" t="s">
        <v>54</v>
      </c>
      <c r="C16" s="13"/>
      <c r="D16" s="14"/>
      <c r="E16" s="15"/>
      <c r="F16" s="16"/>
      <c r="G16" s="17"/>
      <c r="H16" s="18"/>
      <c r="I16" s="13"/>
      <c r="J16" s="17"/>
      <c r="K16" s="19"/>
      <c r="L16" s="16"/>
      <c r="M16" s="17"/>
      <c r="N16" s="19"/>
      <c r="O16" s="20"/>
      <c r="R16" s="50" t="str">
        <f>VLOOKUP(B16,Paramètres!$D:$G,4,FALSE)</f>
        <v>Lequall</v>
      </c>
    </row>
    <row r="17" spans="2:18" ht="15.75" thickBot="1" x14ac:dyDescent="0.3">
      <c r="B17" s="12" t="s">
        <v>57</v>
      </c>
      <c r="C17" s="13"/>
      <c r="D17" s="14"/>
      <c r="E17" s="15"/>
      <c r="F17" s="16"/>
      <c r="G17" s="17"/>
      <c r="H17" s="18"/>
      <c r="I17" s="13"/>
      <c r="J17" s="17"/>
      <c r="K17" s="19"/>
      <c r="L17" s="16"/>
      <c r="M17" s="17"/>
      <c r="N17" s="19"/>
      <c r="O17" s="20"/>
      <c r="R17" s="50" t="str">
        <f>VLOOKUP(B17,Paramètres!$D:$G,4,FALSE)</f>
        <v>Lequiara</v>
      </c>
    </row>
    <row r="18" spans="2:18" ht="15.75" thickBot="1" x14ac:dyDescent="0.3">
      <c r="B18" s="12" t="s">
        <v>59</v>
      </c>
      <c r="C18" s="13"/>
      <c r="D18" s="14"/>
      <c r="E18" s="15"/>
      <c r="F18" s="16"/>
      <c r="G18" s="17"/>
      <c r="H18" s="18"/>
      <c r="I18" s="13"/>
      <c r="J18" s="17"/>
      <c r="K18" s="19"/>
      <c r="L18" s="16"/>
      <c r="M18" s="17"/>
      <c r="N18" s="19"/>
      <c r="O18" s="20"/>
      <c r="R18" s="50" t="str">
        <f>VLOOKUP(B18,Paramètres!$D:$G,4,FALSE)</f>
        <v>Lequoi</v>
      </c>
    </row>
    <row r="19" spans="2:18" ht="15.75" thickBot="1" x14ac:dyDescent="0.3">
      <c r="B19" s="12" t="s">
        <v>68</v>
      </c>
      <c r="C19" s="13"/>
      <c r="D19" s="14"/>
      <c r="E19" s="15"/>
      <c r="F19" s="16"/>
      <c r="G19" s="17"/>
      <c r="H19" s="18"/>
      <c r="I19" s="13"/>
      <c r="J19" s="17"/>
      <c r="K19" s="19"/>
      <c r="L19" s="16"/>
      <c r="M19" s="17"/>
      <c r="N19" s="19"/>
      <c r="O19" s="20"/>
      <c r="R19" s="50" t="str">
        <f>VLOOKUP(B19,Paramètres!$D:$G,4,FALSE)</f>
        <v>Lequiphil</v>
      </c>
    </row>
    <row r="20" spans="2:18" ht="15.75" thickBot="1" x14ac:dyDescent="0.3">
      <c r="B20" s="12" t="s">
        <v>70</v>
      </c>
      <c r="C20" s="13"/>
      <c r="D20" s="14"/>
      <c r="E20" s="15"/>
      <c r="F20" s="16"/>
      <c r="G20" s="17"/>
      <c r="H20" s="18"/>
      <c r="I20" s="13"/>
      <c r="J20" s="17"/>
      <c r="K20" s="19"/>
      <c r="L20" s="16"/>
      <c r="M20" s="17"/>
      <c r="N20" s="19"/>
      <c r="O20" s="20"/>
      <c r="R20" s="50" t="str">
        <f>VLOOKUP(B20,Paramètres!$D:$G,4,FALSE)</f>
        <v>Lequiep</v>
      </c>
    </row>
    <row r="21" spans="2:18" ht="15.75" thickBot="1" x14ac:dyDescent="0.3">
      <c r="B21" s="21" t="s">
        <v>64</v>
      </c>
      <c r="C21" s="13"/>
      <c r="D21" s="14"/>
      <c r="E21" s="15"/>
      <c r="F21" s="16"/>
      <c r="G21" s="17"/>
      <c r="H21" s="18"/>
      <c r="I21" s="13"/>
      <c r="J21" s="17"/>
      <c r="K21" s="19"/>
      <c r="L21" s="16"/>
      <c r="M21" s="17"/>
      <c r="N21" s="19"/>
      <c r="O21" s="20"/>
      <c r="R21" s="50" t="str">
        <f>VLOOKUP(B21,Paramètres!$D:$G,4,FALSE)</f>
        <v>Lequihg</v>
      </c>
    </row>
    <row r="22" spans="2:18" ht="15.75" thickBot="1" x14ac:dyDescent="0.3">
      <c r="B22" s="22" t="s">
        <v>62</v>
      </c>
      <c r="C22" s="13"/>
      <c r="D22" s="14"/>
      <c r="E22" s="15"/>
      <c r="F22" s="16"/>
      <c r="G22" s="17"/>
      <c r="H22" s="18"/>
      <c r="I22" s="13"/>
      <c r="J22" s="17"/>
      <c r="K22" s="19"/>
      <c r="L22" s="16"/>
      <c r="M22" s="17"/>
      <c r="N22" s="19"/>
      <c r="O22" s="20"/>
      <c r="R22" s="50" t="str">
        <f>VLOOKUP(B22,Paramètres!$D:$G,4,FALSE)</f>
        <v>Lequipor</v>
      </c>
    </row>
    <row r="23" spans="2:18" ht="15.75" thickBot="1" x14ac:dyDescent="0.3">
      <c r="B23" s="22" t="s">
        <v>66</v>
      </c>
      <c r="C23" s="13"/>
      <c r="D23" s="14"/>
      <c r="E23" s="15"/>
      <c r="F23" s="16"/>
      <c r="G23" s="17"/>
      <c r="H23" s="18"/>
      <c r="I23" s="13"/>
      <c r="J23" s="17"/>
      <c r="K23" s="19"/>
      <c r="L23" s="16"/>
      <c r="M23" s="17"/>
      <c r="N23" s="19"/>
      <c r="O23" s="20"/>
      <c r="R23" s="50" t="str">
        <f>VLOOKUP(B23,Paramètres!$D:$G,4,FALSE)</f>
        <v>Lequiec</v>
      </c>
    </row>
    <row r="24" spans="2:18" ht="15.75" thickBot="1" x14ac:dyDescent="0.3">
      <c r="B24" s="22" t="s">
        <v>56</v>
      </c>
      <c r="C24" s="13"/>
      <c r="D24" s="14"/>
      <c r="E24" s="15"/>
      <c r="F24" s="16"/>
      <c r="G24" s="17"/>
      <c r="H24" s="18"/>
      <c r="I24" s="13"/>
      <c r="J24" s="17"/>
      <c r="K24" s="19"/>
      <c r="L24" s="16"/>
      <c r="M24" s="17"/>
      <c r="N24" s="19"/>
      <c r="O24" s="20"/>
      <c r="R24" s="50" t="str">
        <f>VLOOKUP(B24,Paramètres!$D:$G,4,FALSE)</f>
        <v>Lequang</v>
      </c>
    </row>
    <row r="25" spans="2:18" x14ac:dyDescent="0.25">
      <c r="B25" t="s">
        <v>72</v>
      </c>
      <c r="C25" s="13"/>
      <c r="D25" s="14"/>
      <c r="E25" s="15"/>
      <c r="F25" s="16"/>
      <c r="G25" s="17"/>
      <c r="H25" s="18"/>
      <c r="I25" s="13"/>
      <c r="J25" s="17"/>
      <c r="K25" s="19"/>
      <c r="L25" s="16"/>
      <c r="M25" s="17"/>
      <c r="N25" s="19"/>
      <c r="O25" s="20"/>
      <c r="R25" s="50"/>
    </row>
    <row r="26" spans="2:18" ht="15.75" x14ac:dyDescent="0.25">
      <c r="I26" s="23" t="s">
        <v>11</v>
      </c>
    </row>
    <row r="28" spans="2:18" ht="15.75" x14ac:dyDescent="0.25">
      <c r="K28" s="24" t="s">
        <v>12</v>
      </c>
    </row>
    <row r="35" spans="1:15" x14ac:dyDescent="0.25">
      <c r="A35" t="s">
        <v>13</v>
      </c>
    </row>
    <row r="37" spans="1:15" x14ac:dyDescent="0.25">
      <c r="A37" s="65" t="s">
        <v>14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</row>
    <row r="38" spans="1:15" ht="15.75" thickBot="1" x14ac:dyDescent="0.3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6.5" thickBot="1" x14ac:dyDescent="0.3">
      <c r="A39" s="1" t="s">
        <v>15</v>
      </c>
      <c r="B39" s="66"/>
      <c r="C39" s="67"/>
      <c r="D39" s="4"/>
    </row>
    <row r="40" spans="1:15" ht="16.5" thickBot="1" x14ac:dyDescent="0.3">
      <c r="A40" s="1" t="s">
        <v>0</v>
      </c>
      <c r="B40" s="26" t="str">
        <f>A35</f>
        <v>Cellule zonale des Kalounayes</v>
      </c>
      <c r="C40" s="27"/>
      <c r="D40" s="27"/>
      <c r="E40" s="28"/>
    </row>
    <row r="41" spans="1:15" ht="16.5" thickBot="1" x14ac:dyDescent="0.3">
      <c r="A41" s="1" t="s">
        <v>1</v>
      </c>
      <c r="B41" s="29" t="s">
        <v>16</v>
      </c>
      <c r="C41" s="4"/>
      <c r="D41" s="4"/>
      <c r="G41" s="30" t="s">
        <v>17</v>
      </c>
      <c r="I41" s="31"/>
    </row>
    <row r="42" spans="1:15" x14ac:dyDescent="0.25">
      <c r="A42" s="1"/>
      <c r="B42" s="4"/>
      <c r="C42" s="4"/>
      <c r="D42" s="4"/>
    </row>
    <row r="43" spans="1:15" x14ac:dyDescent="0.25">
      <c r="B43" s="51" t="s">
        <v>18</v>
      </c>
      <c r="C43" s="53" t="s">
        <v>2</v>
      </c>
      <c r="D43" s="54"/>
      <c r="E43" s="55"/>
      <c r="F43" s="56" t="s">
        <v>3</v>
      </c>
      <c r="G43" s="57"/>
      <c r="H43" s="57"/>
      <c r="I43" s="57"/>
      <c r="J43" s="57"/>
      <c r="K43" s="57"/>
      <c r="L43" s="57"/>
      <c r="M43" s="57"/>
      <c r="N43" s="58"/>
      <c r="O43" s="59" t="s">
        <v>4</v>
      </c>
    </row>
    <row r="44" spans="1:15" x14ac:dyDescent="0.25">
      <c r="B44" s="52"/>
      <c r="C44" s="32" t="s">
        <v>5</v>
      </c>
      <c r="D44" s="6" t="s">
        <v>6</v>
      </c>
      <c r="E44" s="7" t="s">
        <v>7</v>
      </c>
      <c r="F44" s="33" t="s">
        <v>5</v>
      </c>
      <c r="G44" s="9" t="s">
        <v>8</v>
      </c>
      <c r="H44" s="10" t="s">
        <v>9</v>
      </c>
      <c r="I44" s="34" t="s">
        <v>6</v>
      </c>
      <c r="J44" s="9" t="s">
        <v>8</v>
      </c>
      <c r="K44" s="35" t="s">
        <v>9</v>
      </c>
      <c r="L44" s="8" t="s">
        <v>7</v>
      </c>
      <c r="M44" s="9" t="s">
        <v>8</v>
      </c>
      <c r="N44" s="11" t="s">
        <v>9</v>
      </c>
      <c r="O44" s="60"/>
    </row>
    <row r="45" spans="1:15" x14ac:dyDescent="0.25">
      <c r="B45" s="36"/>
      <c r="C45" s="20"/>
      <c r="D45" s="14"/>
      <c r="E45" s="37"/>
      <c r="F45" s="38"/>
      <c r="G45" s="39"/>
      <c r="H45" s="40"/>
      <c r="I45" s="41"/>
      <c r="J45" s="39"/>
      <c r="K45" s="42"/>
      <c r="L45" s="16"/>
      <c r="M45" s="39"/>
      <c r="N45" s="43"/>
      <c r="O45" s="20"/>
    </row>
    <row r="46" spans="1:15" x14ac:dyDescent="0.25">
      <c r="B46" s="36"/>
      <c r="C46" s="20"/>
      <c r="D46" s="14"/>
      <c r="E46" s="37"/>
      <c r="F46" s="38"/>
      <c r="G46" s="39"/>
      <c r="H46" s="40"/>
      <c r="I46" s="41"/>
      <c r="J46" s="39"/>
      <c r="K46" s="42"/>
      <c r="L46" s="16"/>
      <c r="M46" s="39"/>
      <c r="N46" s="43"/>
      <c r="O46" s="20"/>
    </row>
    <row r="47" spans="1:15" x14ac:dyDescent="0.25">
      <c r="B47" s="36"/>
      <c r="C47" s="20"/>
      <c r="D47" s="14"/>
      <c r="E47" s="37"/>
      <c r="F47" s="38"/>
      <c r="G47" s="39"/>
      <c r="H47" s="40"/>
      <c r="I47" s="41"/>
      <c r="J47" s="39"/>
      <c r="K47" s="42"/>
      <c r="L47" s="16"/>
      <c r="M47" s="39"/>
      <c r="N47" s="43"/>
      <c r="O47" s="20"/>
    </row>
    <row r="48" spans="1:15" x14ac:dyDescent="0.25">
      <c r="B48" s="36"/>
      <c r="C48" s="20"/>
      <c r="D48" s="14"/>
      <c r="E48" s="37"/>
      <c r="F48" s="38"/>
      <c r="G48" s="39"/>
      <c r="H48" s="40"/>
      <c r="I48" s="41"/>
      <c r="J48" s="39"/>
      <c r="K48" s="42"/>
      <c r="L48" s="16"/>
      <c r="M48" s="39"/>
      <c r="N48" s="43"/>
      <c r="O48" s="20"/>
    </row>
    <row r="49" spans="2:15" x14ac:dyDescent="0.25">
      <c r="B49" s="36"/>
      <c r="C49" s="20"/>
      <c r="D49" s="14"/>
      <c r="E49" s="37"/>
      <c r="F49" s="38"/>
      <c r="G49" s="39"/>
      <c r="H49" s="40"/>
      <c r="I49" s="41"/>
      <c r="J49" s="39"/>
      <c r="K49" s="42"/>
      <c r="L49" s="16"/>
      <c r="M49" s="39"/>
      <c r="N49" s="43"/>
      <c r="O49" s="20"/>
    </row>
    <row r="50" spans="2:15" x14ac:dyDescent="0.25">
      <c r="B50" s="36"/>
      <c r="C50" s="20"/>
      <c r="D50" s="14"/>
      <c r="E50" s="37"/>
      <c r="F50" s="38"/>
      <c r="G50" s="39"/>
      <c r="H50" s="40"/>
      <c r="I50" s="41"/>
      <c r="J50" s="39"/>
      <c r="K50" s="42"/>
      <c r="L50" s="16"/>
      <c r="M50" s="39"/>
      <c r="N50" s="43"/>
      <c r="O50" s="20"/>
    </row>
    <row r="51" spans="2:15" x14ac:dyDescent="0.25">
      <c r="B51" s="36"/>
      <c r="C51" s="20"/>
      <c r="D51" s="14"/>
      <c r="E51" s="37"/>
      <c r="F51" s="38"/>
      <c r="G51" s="39"/>
      <c r="H51" s="40"/>
      <c r="I51" s="41"/>
      <c r="J51" s="39"/>
      <c r="K51" s="42"/>
      <c r="L51" s="16"/>
      <c r="M51" s="39"/>
      <c r="N51" s="43"/>
      <c r="O51" s="20"/>
    </row>
    <row r="52" spans="2:15" x14ac:dyDescent="0.25">
      <c r="B52" s="36"/>
      <c r="C52" s="20"/>
      <c r="D52" s="14"/>
      <c r="E52" s="37"/>
      <c r="F52" s="38"/>
      <c r="G52" s="39"/>
      <c r="H52" s="40"/>
      <c r="I52" s="41"/>
      <c r="J52" s="39"/>
      <c r="K52" s="42"/>
      <c r="L52" s="16"/>
      <c r="M52" s="39"/>
      <c r="N52" s="43"/>
      <c r="O52" s="20"/>
    </row>
    <row r="53" spans="2:15" x14ac:dyDescent="0.25">
      <c r="B53" s="36"/>
      <c r="C53" s="20"/>
      <c r="D53" s="14"/>
      <c r="E53" s="37"/>
      <c r="F53" s="38"/>
      <c r="G53" s="39"/>
      <c r="H53" s="40"/>
      <c r="I53" s="41"/>
      <c r="J53" s="39"/>
      <c r="K53" s="42"/>
      <c r="L53" s="16"/>
      <c r="M53" s="39"/>
      <c r="N53" s="43"/>
      <c r="O53" s="20"/>
    </row>
    <row r="54" spans="2:15" x14ac:dyDescent="0.25">
      <c r="B54" s="36"/>
      <c r="C54" s="20"/>
      <c r="D54" s="14"/>
      <c r="E54" s="37"/>
      <c r="F54" s="38"/>
      <c r="G54" s="39"/>
      <c r="H54" s="40"/>
      <c r="I54" s="41"/>
      <c r="J54" s="39"/>
      <c r="K54" s="42"/>
      <c r="L54" s="16"/>
      <c r="M54" s="39"/>
      <c r="N54" s="43"/>
      <c r="O54" s="20"/>
    </row>
    <row r="55" spans="2:15" x14ac:dyDescent="0.25">
      <c r="B55" s="36"/>
      <c r="C55" s="20"/>
      <c r="D55" s="14"/>
      <c r="E55" s="37"/>
      <c r="F55" s="38"/>
      <c r="G55" s="39"/>
      <c r="H55" s="40"/>
      <c r="I55" s="41"/>
      <c r="J55" s="39"/>
      <c r="K55" s="42"/>
      <c r="L55" s="16"/>
      <c r="M55" s="39"/>
      <c r="N55" s="43"/>
      <c r="O55" s="20"/>
    </row>
    <row r="56" spans="2:15" ht="15.75" x14ac:dyDescent="0.25">
      <c r="B56" s="44" t="s">
        <v>19</v>
      </c>
      <c r="C56" s="13"/>
      <c r="D56" s="14"/>
      <c r="E56" s="37"/>
      <c r="F56" s="38"/>
      <c r="G56" s="39"/>
      <c r="H56" s="40"/>
      <c r="I56" s="41"/>
      <c r="J56" s="39"/>
      <c r="K56" s="42"/>
      <c r="L56" s="16"/>
      <c r="M56" s="39"/>
      <c r="N56" s="43"/>
      <c r="O56" s="20"/>
    </row>
    <row r="59" spans="2:15" ht="15.75" x14ac:dyDescent="0.25">
      <c r="I59" s="23" t="s">
        <v>11</v>
      </c>
    </row>
    <row r="61" spans="2:15" ht="15.75" x14ac:dyDescent="0.25">
      <c r="K61" s="24" t="s">
        <v>12</v>
      </c>
    </row>
  </sheetData>
  <mergeCells count="11">
    <mergeCell ref="B43:B44"/>
    <mergeCell ref="C43:E43"/>
    <mergeCell ref="F43:N43"/>
    <mergeCell ref="O43:O44"/>
    <mergeCell ref="R8:R9"/>
    <mergeCell ref="B8:B9"/>
    <mergeCell ref="C8:E8"/>
    <mergeCell ref="F8:N8"/>
    <mergeCell ref="O8:O9"/>
    <mergeCell ref="A37:O37"/>
    <mergeCell ref="B39:C39"/>
  </mergeCells>
  <dataValidations count="6">
    <dataValidation type="list" allowBlank="1" showInputMessage="1" showErrorMessage="1" errorTitle="Attention !" error="." sqref="B10:B25">
      <formula1>Mesoptions</formula1>
    </dataValidation>
    <dataValidation type="list" allowBlank="1" showInputMessage="1" showErrorMessage="1" sqref="B5">
      <formula1>MesEtab</formula1>
    </dataValidation>
    <dataValidation type="list" allowBlank="1" showInputMessage="1" showErrorMessage="1" sqref="B41:B42 B6:B7">
      <formula1>MesNiveaux</formula1>
    </dataValidation>
    <dataValidation type="list" allowBlank="1" showInputMessage="1" showErrorMessage="1" errorTitle="Attention !" error="La discipline saisie n'est pas acceptée" sqref="I41">
      <formula1>MesDiscipl</formula1>
    </dataValidation>
    <dataValidation type="list" allowBlank="1" showInputMessage="1" showErrorMessage="1" errorTitle="Attention !" error="L'Etablissement saisi n'est pas accepté" sqref="B45:B55">
      <formula1>MesEtab</formula1>
    </dataValidation>
    <dataValidation type="list" allowBlank="1" showInputMessage="1" showErrorMessage="1" sqref="U10:U25">
      <formula1>MesLequifr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Paramètres</vt:lpstr>
      <vt:lpstr>Stat CEM Guiro 2</vt:lpstr>
      <vt:lpstr>Feuil1</vt:lpstr>
      <vt:lpstr>Groupes</vt:lpstr>
      <vt:lpstr>MesLequifr</vt:lpstr>
      <vt:lpstr>Mesoptions</vt:lpstr>
      <vt:lpstr>MonGenre</vt:lpstr>
      <vt:lpstr>MoNiv</vt:lpstr>
      <vt:lpstr>Niveaux</vt:lpstr>
      <vt:lpstr>PointsFoc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2017-02-09T17:15:54Z</dcterms:modified>
</cp:coreProperties>
</file>