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bookViews>
    <workbookView xWindow="0" yWindow="0" windowWidth="28800" windowHeight="11175"/>
  </bookViews>
  <sheets>
    <sheet name="Feuil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W56" i="1" l="1"/>
  <c r="K56" i="1"/>
  <c r="E56" i="1"/>
  <c r="W55" i="1"/>
  <c r="K55" i="1"/>
  <c r="E55" i="1"/>
  <c r="W54" i="1"/>
  <c r="K54" i="1"/>
  <c r="E54" i="1"/>
  <c r="K53" i="1"/>
  <c r="E53" i="1"/>
  <c r="K52" i="1"/>
  <c r="E52" i="1"/>
  <c r="E51" i="1"/>
  <c r="W50" i="1"/>
  <c r="Q50" i="1"/>
  <c r="K50" i="1"/>
  <c r="E50" i="1"/>
  <c r="K48" i="1"/>
  <c r="E48" i="1"/>
  <c r="W47" i="1"/>
  <c r="Q47" i="1"/>
  <c r="K47" i="1"/>
  <c r="E47" i="1"/>
  <c r="E46" i="1"/>
  <c r="E45" i="1"/>
  <c r="K44" i="1"/>
  <c r="E44" i="1"/>
  <c r="K43" i="1"/>
  <c r="E43" i="1"/>
  <c r="E42" i="1"/>
  <c r="W41" i="1"/>
  <c r="Q41" i="1"/>
  <c r="K41" i="1"/>
  <c r="E41" i="1"/>
  <c r="K40" i="1"/>
  <c r="E40" i="1"/>
  <c r="A40" i="1"/>
  <c r="Q38" i="1"/>
  <c r="K38" i="1"/>
  <c r="E38" i="1"/>
  <c r="E37" i="1"/>
  <c r="E35" i="1"/>
  <c r="W34" i="1"/>
  <c r="M34" i="1"/>
  <c r="Q34" i="1" s="1"/>
  <c r="G34" i="1"/>
  <c r="K34" i="1" s="1"/>
  <c r="K29" i="1"/>
  <c r="K28" i="1"/>
  <c r="K26" i="1"/>
  <c r="E24" i="1"/>
  <c r="Q21" i="1"/>
  <c r="E21" i="1"/>
  <c r="E20" i="1"/>
  <c r="A19" i="1"/>
  <c r="E17" i="1"/>
  <c r="E16" i="1"/>
  <c r="E9" i="1"/>
  <c r="W8" i="1"/>
  <c r="K8" i="1"/>
  <c r="E8" i="1"/>
  <c r="K7" i="1"/>
  <c r="E7" i="1"/>
  <c r="E6" i="1"/>
  <c r="W5" i="1"/>
  <c r="K5" i="1"/>
  <c r="E5" i="1"/>
</calcChain>
</file>

<file path=xl/sharedStrings.xml><?xml version="1.0" encoding="utf-8"?>
<sst xmlns="http://schemas.openxmlformats.org/spreadsheetml/2006/main" count="188" uniqueCount="108">
  <si>
    <t>Montant facturé 1</t>
  </si>
  <si>
    <t>date de facture 1</t>
  </si>
  <si>
    <r>
      <t xml:space="preserve">n° de facture </t>
    </r>
    <r>
      <rPr>
        <b/>
        <sz val="9"/>
        <rFont val="Arial Narrow"/>
        <family val="2"/>
      </rPr>
      <t>1</t>
    </r>
  </si>
  <si>
    <t>n° de facture</t>
  </si>
  <si>
    <t>payée</t>
  </si>
  <si>
    <t>mois de paiement</t>
  </si>
  <si>
    <t>Montant facturé 2</t>
  </si>
  <si>
    <t>date de facture 2</t>
  </si>
  <si>
    <r>
      <t xml:space="preserve">n° de facture </t>
    </r>
    <r>
      <rPr>
        <b/>
        <sz val="9"/>
        <rFont val="Arial Narrow"/>
        <family val="2"/>
      </rPr>
      <t>2</t>
    </r>
  </si>
  <si>
    <t>Montant facturé 3</t>
  </si>
  <si>
    <t>date de facture 3</t>
  </si>
  <si>
    <r>
      <t xml:space="preserve">n° de facture </t>
    </r>
    <r>
      <rPr>
        <b/>
        <sz val="9"/>
        <rFont val="Arial Narrow"/>
        <family val="2"/>
      </rPr>
      <t>3</t>
    </r>
  </si>
  <si>
    <t>Montant facturé 4</t>
  </si>
  <si>
    <t>date de facture 4</t>
  </si>
  <si>
    <r>
      <t xml:space="preserve">n° de facture </t>
    </r>
    <r>
      <rPr>
        <b/>
        <sz val="9"/>
        <rFont val="Arial Narrow"/>
        <family val="2"/>
      </rPr>
      <t>4</t>
    </r>
  </si>
  <si>
    <t>D30FF</t>
  </si>
  <si>
    <t>000693</t>
  </si>
  <si>
    <t>000798</t>
  </si>
  <si>
    <t>VFBB</t>
  </si>
  <si>
    <t>16123</t>
  </si>
  <si>
    <t>16257</t>
  </si>
  <si>
    <t>16850</t>
  </si>
  <si>
    <t>2013-23/05A</t>
  </si>
  <si>
    <t>D30000000150</t>
  </si>
  <si>
    <t>J60FF</t>
  </si>
  <si>
    <t>000572 0055 000753</t>
  </si>
  <si>
    <t>J600FF</t>
  </si>
  <si>
    <t>000609</t>
  </si>
  <si>
    <t>000000468</t>
  </si>
  <si>
    <t>000548</t>
  </si>
  <si>
    <t>D30</t>
  </si>
  <si>
    <t>000000328</t>
  </si>
  <si>
    <t>000000389</t>
  </si>
  <si>
    <t>000000559</t>
  </si>
  <si>
    <t>00799</t>
  </si>
  <si>
    <t>000704</t>
  </si>
  <si>
    <t>000000327</t>
  </si>
  <si>
    <t>000000505</t>
  </si>
  <si>
    <t>BFBY</t>
  </si>
  <si>
    <t>16701</t>
  </si>
  <si>
    <t>000740 00142</t>
  </si>
  <si>
    <t>000797</t>
  </si>
  <si>
    <t>000805</t>
  </si>
  <si>
    <t>000000084</t>
  </si>
  <si>
    <t>000000300</t>
  </si>
  <si>
    <t>000806</t>
  </si>
  <si>
    <t>000807</t>
  </si>
  <si>
    <t>000741</t>
  </si>
  <si>
    <t>VFSP</t>
  </si>
  <si>
    <t>22299</t>
  </si>
  <si>
    <t>d30-000000314</t>
  </si>
  <si>
    <t>000742</t>
  </si>
  <si>
    <t>000000467</t>
  </si>
  <si>
    <t>000000503</t>
  </si>
  <si>
    <t>000604</t>
  </si>
  <si>
    <t>000000240</t>
  </si>
  <si>
    <t>0000421</t>
  </si>
  <si>
    <t>acompte</t>
  </si>
  <si>
    <t>22259 22247 000000174</t>
  </si>
  <si>
    <t>000000329</t>
  </si>
  <si>
    <t>00000555</t>
  </si>
  <si>
    <t>000743</t>
  </si>
  <si>
    <t>VFBY</t>
  </si>
  <si>
    <t>16391</t>
  </si>
  <si>
    <t>16662</t>
  </si>
  <si>
    <t>16702</t>
  </si>
  <si>
    <t>VFEZ VAEZ</t>
  </si>
  <si>
    <t>15883
90096</t>
  </si>
  <si>
    <t>VFEZ</t>
  </si>
  <si>
    <t>15966</t>
  </si>
  <si>
    <t>16261</t>
  </si>
  <si>
    <t>16501</t>
  </si>
  <si>
    <t>16703</t>
  </si>
  <si>
    <t>000000466</t>
  </si>
  <si>
    <t>000000086</t>
  </si>
  <si>
    <t>J60</t>
  </si>
  <si>
    <t>000000354</t>
  </si>
  <si>
    <t>1899</t>
  </si>
  <si>
    <t>22267</t>
  </si>
  <si>
    <t>000722</t>
  </si>
  <si>
    <t>000877</t>
  </si>
  <si>
    <t>000000465</t>
  </si>
  <si>
    <t>000000340</t>
  </si>
  <si>
    <t>000000380</t>
  </si>
  <si>
    <t>000000496</t>
  </si>
  <si>
    <t>000772</t>
  </si>
  <si>
    <t>VFGM</t>
  </si>
  <si>
    <t>15321</t>
  </si>
  <si>
    <t>15583</t>
  </si>
  <si>
    <t>000000335</t>
  </si>
  <si>
    <t>0000454</t>
  </si>
  <si>
    <t>0000607</t>
  </si>
  <si>
    <t>000705</t>
  </si>
  <si>
    <t>000771</t>
  </si>
  <si>
    <t>000606</t>
  </si>
  <si>
    <t>000713</t>
  </si>
  <si>
    <t>000000267</t>
  </si>
  <si>
    <t>000000330</t>
  </si>
  <si>
    <t>0000455</t>
  </si>
  <si>
    <t>000000502</t>
  </si>
  <si>
    <t>000000331</t>
  </si>
  <si>
    <t>000000388</t>
  </si>
  <si>
    <t>0000501</t>
  </si>
  <si>
    <t>000650</t>
  </si>
  <si>
    <t>000000332</t>
  </si>
  <si>
    <t>0000411</t>
  </si>
  <si>
    <t>00000554</t>
  </si>
  <si>
    <t>000744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</si>
</sst>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64" formatCode="[$-40C]mmm\-yy;@"/>
    <numFmt numFmtId="165" formatCode="[$-40C]d\-mmm;@"/>
    <numFmt numFmtId="166" formatCode="[$-40C]dd\-mmm\-yy;@"/>
  </numFmts>
  <fonts count="6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9"/>
      <name val="Arial Narrow"/>
      <family val="2"/>
    </font>
    <font>
      <b/>
      <sz val="9"/>
      <name val="Arial Narrow"/>
      <family val="2"/>
    </font>
    <font>
      <sz val="8"/>
      <name val="Arial"/>
      <family val="2"/>
    </font>
    <font>
      <sz val="9"/>
      <color rgb="FFFF0000"/>
      <name val="Arial Narrow"/>
      <family val="2"/>
    </font>
  </fonts>
  <fills count="5">
    <fill>
      <patternFill patternType="none"/>
    </fill>
    <fill>
      <patternFill patternType="gray125"/>
    </fill>
    <fill>
      <patternFill patternType="solid">
        <fgColor indexed="47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indexed="42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3">
    <xf numFmtId="0" fontId="0" fillId="0" borderId="0"/>
    <xf numFmtId="0" fontId="1" fillId="0" borderId="0"/>
    <xf numFmtId="0" fontId="1" fillId="0" borderId="0"/>
  </cellStyleXfs>
  <cellXfs count="33">
    <xf numFmtId="0" fontId="0" fillId="0" borderId="0" xfId="0"/>
    <xf numFmtId="3" fontId="2" fillId="2" borderId="1" xfId="1" applyNumberFormat="1" applyFont="1" applyFill="1" applyBorder="1" applyAlignment="1" applyProtection="1">
      <alignment horizontal="left" vertical="center" wrapText="1"/>
      <protection locked="0"/>
    </xf>
    <xf numFmtId="164" fontId="2" fillId="2" borderId="1" xfId="1" applyNumberFormat="1" applyFont="1" applyFill="1" applyBorder="1" applyAlignment="1" applyProtection="1">
      <alignment horizontal="left" vertical="center" wrapText="1"/>
      <protection locked="0"/>
    </xf>
    <xf numFmtId="49" fontId="2" fillId="2" borderId="1" xfId="1" applyNumberFormat="1" applyFont="1" applyFill="1" applyBorder="1" applyAlignment="1" applyProtection="1">
      <alignment horizontal="left" vertical="center" wrapText="1"/>
      <protection locked="0"/>
    </xf>
    <xf numFmtId="1" fontId="2" fillId="2" borderId="1" xfId="1" applyNumberFormat="1" applyFont="1" applyFill="1" applyBorder="1" applyAlignment="1" applyProtection="1">
      <alignment horizontal="left" vertical="center" wrapText="1"/>
      <protection locked="0"/>
    </xf>
    <xf numFmtId="165" fontId="2" fillId="2" borderId="1" xfId="1" applyNumberFormat="1" applyFont="1" applyFill="1" applyBorder="1" applyAlignment="1" applyProtection="1">
      <alignment horizontal="left" vertical="center" wrapText="1"/>
      <protection locked="0"/>
    </xf>
    <xf numFmtId="3" fontId="2" fillId="3" borderId="1" xfId="2" applyNumberFormat="1" applyFont="1" applyFill="1" applyBorder="1" applyAlignment="1" applyProtection="1">
      <alignment horizontal="right" vertical="center"/>
      <protection locked="0"/>
    </xf>
    <xf numFmtId="164" fontId="2" fillId="3" borderId="1" xfId="2" applyNumberFormat="1" applyFont="1" applyFill="1" applyBorder="1" applyAlignment="1" applyProtection="1">
      <alignment horizontal="right" vertical="center"/>
      <protection locked="0"/>
    </xf>
    <xf numFmtId="17" fontId="2" fillId="3" borderId="1" xfId="2" applyNumberFormat="1" applyFont="1" applyFill="1" applyBorder="1" applyAlignment="1" applyProtection="1">
      <alignment horizontal="right" vertical="center"/>
      <protection locked="0"/>
    </xf>
    <xf numFmtId="49" fontId="2" fillId="3" borderId="1" xfId="2" applyNumberFormat="1" applyFont="1" applyFill="1" applyBorder="1" applyAlignment="1" applyProtection="1">
      <alignment horizontal="right" vertical="center"/>
      <protection locked="0"/>
    </xf>
    <xf numFmtId="2" fontId="2" fillId="4" borderId="1" xfId="2" applyNumberFormat="1" applyFont="1" applyFill="1" applyBorder="1" applyAlignment="1" applyProtection="1">
      <alignment horizontal="right" vertical="center"/>
      <protection locked="0"/>
    </xf>
    <xf numFmtId="164" fontId="2" fillId="4" borderId="1" xfId="2" applyNumberFormat="1" applyFont="1" applyFill="1" applyBorder="1" applyAlignment="1" applyProtection="1">
      <alignment horizontal="right" vertical="center"/>
      <protection locked="0"/>
    </xf>
    <xf numFmtId="1" fontId="2" fillId="4" borderId="1" xfId="2" applyNumberFormat="1" applyFont="1" applyFill="1" applyBorder="1" applyAlignment="1" applyProtection="1">
      <alignment horizontal="right" vertical="center"/>
      <protection locked="0"/>
    </xf>
    <xf numFmtId="3" fontId="2" fillId="3" borderId="1" xfId="1" applyNumberFormat="1" applyFont="1" applyFill="1" applyBorder="1" applyAlignment="1" applyProtection="1">
      <alignment horizontal="right" vertical="center"/>
      <protection locked="0"/>
    </xf>
    <xf numFmtId="164" fontId="2" fillId="3" borderId="1" xfId="1" applyNumberFormat="1" applyFont="1" applyFill="1" applyBorder="1" applyAlignment="1">
      <alignment horizontal="right" vertical="center"/>
    </xf>
    <xf numFmtId="17" fontId="2" fillId="3" borderId="1" xfId="1" applyNumberFormat="1" applyFont="1" applyFill="1" applyBorder="1" applyAlignment="1">
      <alignment horizontal="right" vertical="center"/>
    </xf>
    <xf numFmtId="49" fontId="2" fillId="3" borderId="1" xfId="1" applyNumberFormat="1" applyFont="1" applyFill="1" applyBorder="1" applyAlignment="1">
      <alignment horizontal="right" vertical="center"/>
    </xf>
    <xf numFmtId="1" fontId="2" fillId="4" borderId="2" xfId="1" applyNumberFormat="1" applyFont="1" applyFill="1" applyBorder="1" applyAlignment="1">
      <alignment horizontal="right" vertical="center"/>
    </xf>
    <xf numFmtId="164" fontId="2" fillId="4" borderId="1" xfId="1" applyNumberFormat="1" applyFont="1" applyFill="1" applyBorder="1" applyAlignment="1">
      <alignment horizontal="right" vertical="center"/>
    </xf>
    <xf numFmtId="1" fontId="2" fillId="4" borderId="1" xfId="1" applyNumberFormat="1" applyFont="1" applyFill="1" applyBorder="1" applyAlignment="1">
      <alignment horizontal="right" vertical="center"/>
    </xf>
    <xf numFmtId="165" fontId="2" fillId="4" borderId="1" xfId="1" applyNumberFormat="1" applyFont="1" applyFill="1" applyBorder="1" applyAlignment="1">
      <alignment horizontal="right" vertical="center"/>
    </xf>
    <xf numFmtId="1" fontId="4" fillId="4" borderId="2" xfId="0" applyNumberFormat="1" applyFont="1" applyFill="1" applyBorder="1" applyAlignment="1" applyProtection="1">
      <alignment horizontal="right" vertical="center"/>
      <protection locked="0"/>
    </xf>
    <xf numFmtId="1" fontId="5" fillId="4" borderId="1" xfId="1" applyNumberFormat="1" applyFont="1" applyFill="1" applyBorder="1" applyAlignment="1">
      <alignment horizontal="right" vertical="center"/>
    </xf>
    <xf numFmtId="164" fontId="5" fillId="4" borderId="1" xfId="1" applyNumberFormat="1" applyFont="1" applyFill="1" applyBorder="1" applyAlignment="1">
      <alignment horizontal="right" vertical="center"/>
    </xf>
    <xf numFmtId="4" fontId="2" fillId="3" borderId="1" xfId="1" applyNumberFormat="1" applyFont="1" applyFill="1" applyBorder="1" applyAlignment="1" applyProtection="1">
      <alignment horizontal="right" vertical="center"/>
      <protection locked="0"/>
    </xf>
    <xf numFmtId="3" fontId="4" fillId="3" borderId="1" xfId="0" applyNumberFormat="1" applyFont="1" applyFill="1" applyBorder="1" applyAlignment="1" applyProtection="1">
      <alignment horizontal="right" vertical="center"/>
      <protection locked="0"/>
    </xf>
    <xf numFmtId="166" fontId="4" fillId="3" borderId="1" xfId="0" applyNumberFormat="1" applyFont="1" applyFill="1" applyBorder="1" applyAlignment="1" applyProtection="1">
      <alignment horizontal="right" vertical="center"/>
      <protection locked="0"/>
    </xf>
    <xf numFmtId="17" fontId="4" fillId="3" borderId="1" xfId="0" applyNumberFormat="1" applyFont="1" applyFill="1" applyBorder="1" applyAlignment="1" applyProtection="1">
      <alignment horizontal="right" vertical="center"/>
      <protection locked="0"/>
    </xf>
    <xf numFmtId="0" fontId="4" fillId="3" borderId="1" xfId="0" applyNumberFormat="1" applyFont="1" applyFill="1" applyBorder="1" applyAlignment="1" applyProtection="1">
      <alignment horizontal="right" vertical="center"/>
      <protection locked="0"/>
    </xf>
    <xf numFmtId="164" fontId="4" fillId="4" borderId="1" xfId="0" applyNumberFormat="1" applyFont="1" applyFill="1" applyBorder="1" applyAlignment="1" applyProtection="1">
      <alignment horizontal="right" vertical="center"/>
      <protection locked="0"/>
    </xf>
    <xf numFmtId="164" fontId="4" fillId="3" borderId="1" xfId="0" applyNumberFormat="1" applyFont="1" applyFill="1" applyBorder="1" applyAlignment="1" applyProtection="1">
      <alignment horizontal="right" vertical="center"/>
      <protection locked="0"/>
    </xf>
    <xf numFmtId="1" fontId="2" fillId="4" borderId="2" xfId="2" applyNumberFormat="1" applyFont="1" applyFill="1" applyBorder="1" applyAlignment="1" applyProtection="1">
      <alignment horizontal="right" vertical="center"/>
      <protection locked="0"/>
    </xf>
    <xf numFmtId="49" fontId="2" fillId="3" borderId="1" xfId="2" applyNumberFormat="1" applyFont="1" applyFill="1" applyBorder="1" applyAlignment="1" applyProtection="1">
      <alignment horizontal="right" vertical="center" wrapText="1"/>
      <protection locked="0"/>
    </xf>
  </cellXfs>
  <cellStyles count="3">
    <cellStyle name="Normal" xfId="0" builtinId="0"/>
    <cellStyle name="Normal 4 4" xfId="1"/>
    <cellStyle name="Normal 7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X56"/>
  <sheetViews>
    <sheetView tabSelected="1" topLeftCell="A7" workbookViewId="0">
      <selection activeCell="F24" sqref="F24"/>
    </sheetView>
  </sheetViews>
  <sheetFormatPr baseColWidth="10" defaultRowHeight="15" x14ac:dyDescent="0.25"/>
  <sheetData>
    <row r="1" spans="1:24" x14ac:dyDescent="0.25">
      <c r="A1" s="1" t="s">
        <v>0</v>
      </c>
      <c r="B1" s="2" t="s">
        <v>1</v>
      </c>
      <c r="C1" s="2" t="s">
        <v>2</v>
      </c>
      <c r="D1" s="3" t="s">
        <v>3</v>
      </c>
      <c r="E1" s="4" t="s">
        <v>4</v>
      </c>
      <c r="F1" s="2" t="s">
        <v>5</v>
      </c>
      <c r="G1" s="1" t="s">
        <v>6</v>
      </c>
      <c r="H1" s="2" t="s">
        <v>7</v>
      </c>
      <c r="I1" s="2" t="s">
        <v>8</v>
      </c>
      <c r="J1" s="3" t="s">
        <v>3</v>
      </c>
      <c r="K1" s="4" t="s">
        <v>4</v>
      </c>
      <c r="L1" s="2" t="s">
        <v>5</v>
      </c>
      <c r="M1" s="1" t="s">
        <v>9</v>
      </c>
      <c r="N1" s="2" t="s">
        <v>10</v>
      </c>
      <c r="O1" s="2" t="s">
        <v>11</v>
      </c>
      <c r="P1" s="3" t="s">
        <v>3</v>
      </c>
      <c r="Q1" s="4" t="s">
        <v>4</v>
      </c>
      <c r="R1" s="2" t="s">
        <v>5</v>
      </c>
      <c r="S1" s="1" t="s">
        <v>12</v>
      </c>
      <c r="T1" s="2" t="s">
        <v>13</v>
      </c>
      <c r="U1" s="2" t="s">
        <v>14</v>
      </c>
      <c r="V1" s="3" t="s">
        <v>3</v>
      </c>
      <c r="W1" s="4" t="s">
        <v>4</v>
      </c>
      <c r="X1" s="5" t="s">
        <v>5</v>
      </c>
    </row>
    <row r="2" spans="1:24" x14ac:dyDescent="0.25">
      <c r="A2" s="6"/>
      <c r="B2" s="7"/>
      <c r="C2" s="8"/>
      <c r="D2" s="9"/>
      <c r="E2" s="10"/>
      <c r="F2" s="11"/>
      <c r="G2" s="6"/>
      <c r="H2" s="7"/>
      <c r="I2" s="8"/>
      <c r="J2" s="9"/>
      <c r="K2" s="12"/>
      <c r="L2" s="11"/>
      <c r="M2" s="6"/>
      <c r="N2" s="7"/>
      <c r="O2" s="8"/>
      <c r="P2" s="9"/>
      <c r="Q2" s="12"/>
      <c r="R2" s="11"/>
      <c r="S2" s="6"/>
      <c r="T2" s="7"/>
      <c r="U2" s="8"/>
      <c r="V2" s="9"/>
      <c r="W2" s="12"/>
      <c r="X2" s="11"/>
    </row>
    <row r="3" spans="1:24" x14ac:dyDescent="0.25">
      <c r="A3" s="13">
        <v>693</v>
      </c>
      <c r="B3" s="14">
        <v>41989</v>
      </c>
      <c r="C3" s="15" t="s">
        <v>15</v>
      </c>
      <c r="D3" s="16" t="s">
        <v>16</v>
      </c>
      <c r="E3" s="17"/>
      <c r="F3" s="18"/>
      <c r="G3" s="13"/>
      <c r="H3" s="14"/>
      <c r="I3" s="15"/>
      <c r="J3" s="16"/>
      <c r="K3" s="19"/>
      <c r="L3" s="18"/>
      <c r="M3" s="13"/>
      <c r="N3" s="14"/>
      <c r="O3" s="15"/>
      <c r="P3" s="16"/>
      <c r="Q3" s="19"/>
      <c r="R3" s="18"/>
      <c r="S3" s="13"/>
      <c r="T3" s="14"/>
      <c r="U3" s="15"/>
      <c r="V3" s="16"/>
      <c r="W3" s="19"/>
      <c r="X3" s="20"/>
    </row>
    <row r="4" spans="1:24" x14ac:dyDescent="0.25">
      <c r="A4" s="13">
        <v>1008</v>
      </c>
      <c r="B4" s="14">
        <v>41977</v>
      </c>
      <c r="C4" s="15" t="s">
        <v>15</v>
      </c>
      <c r="D4" s="16" t="s">
        <v>17</v>
      </c>
      <c r="E4" s="17"/>
      <c r="F4" s="18"/>
      <c r="G4" s="13"/>
      <c r="H4" s="14"/>
      <c r="I4" s="15"/>
      <c r="J4" s="16"/>
      <c r="K4" s="19"/>
      <c r="L4" s="18"/>
      <c r="M4" s="13"/>
      <c r="N4" s="14"/>
      <c r="O4" s="15"/>
      <c r="P4" s="16"/>
      <c r="Q4" s="19"/>
      <c r="R4" s="18"/>
      <c r="S4" s="13"/>
      <c r="T4" s="14"/>
      <c r="U4" s="15"/>
      <c r="V4" s="16"/>
      <c r="W4" s="19"/>
      <c r="X4" s="20"/>
    </row>
    <row r="5" spans="1:24" x14ac:dyDescent="0.25">
      <c r="A5" s="13">
        <v>1950</v>
      </c>
      <c r="B5" s="14">
        <v>41054</v>
      </c>
      <c r="C5" s="15" t="s">
        <v>18</v>
      </c>
      <c r="D5" s="16" t="s">
        <v>19</v>
      </c>
      <c r="E5" s="21">
        <f t="shared" ref="E5:E17" si="0">+A5</f>
        <v>1950</v>
      </c>
      <c r="F5" s="18">
        <v>41144</v>
      </c>
      <c r="G5" s="13">
        <v>1275</v>
      </c>
      <c r="H5" s="14">
        <v>41096</v>
      </c>
      <c r="I5" s="15" t="s">
        <v>18</v>
      </c>
      <c r="J5" s="16" t="s">
        <v>20</v>
      </c>
      <c r="K5" s="19">
        <f>G5</f>
        <v>1275</v>
      </c>
      <c r="L5" s="18">
        <v>41144</v>
      </c>
      <c r="M5" s="13">
        <v>780</v>
      </c>
      <c r="N5" s="14">
        <v>41331</v>
      </c>
      <c r="O5" s="15" t="s">
        <v>18</v>
      </c>
      <c r="P5" s="16" t="s">
        <v>21</v>
      </c>
      <c r="Q5" s="19"/>
      <c r="R5" s="18"/>
      <c r="S5" s="13">
        <v>495</v>
      </c>
      <c r="T5" s="14">
        <v>41418</v>
      </c>
      <c r="U5" s="15" t="s">
        <v>22</v>
      </c>
      <c r="V5" s="16" t="s">
        <v>23</v>
      </c>
      <c r="W5" s="19">
        <f>+S5</f>
        <v>495</v>
      </c>
      <c r="X5" s="20">
        <v>41425</v>
      </c>
    </row>
    <row r="6" spans="1:24" x14ac:dyDescent="0.25">
      <c r="A6" s="13">
        <v>504</v>
      </c>
      <c r="B6" s="14">
        <v>41981</v>
      </c>
      <c r="C6" s="15" t="s">
        <v>24</v>
      </c>
      <c r="D6" s="16" t="s">
        <v>25</v>
      </c>
      <c r="E6" s="17">
        <f t="shared" si="0"/>
        <v>504</v>
      </c>
      <c r="F6" s="18">
        <v>41988</v>
      </c>
      <c r="G6" s="13">
        <v>3360</v>
      </c>
      <c r="H6" s="14">
        <v>42004</v>
      </c>
      <c r="I6" s="15" t="s">
        <v>26</v>
      </c>
      <c r="J6" s="16" t="s">
        <v>27</v>
      </c>
      <c r="K6" s="22"/>
      <c r="L6" s="23"/>
      <c r="M6" s="13"/>
      <c r="N6" s="14"/>
      <c r="O6" s="15"/>
      <c r="P6" s="16"/>
      <c r="Q6" s="19"/>
      <c r="R6" s="18"/>
      <c r="S6" s="13"/>
      <c r="T6" s="14"/>
      <c r="U6" s="15"/>
      <c r="V6" s="16"/>
      <c r="W6" s="19"/>
      <c r="X6" s="20"/>
    </row>
    <row r="7" spans="1:24" x14ac:dyDescent="0.25">
      <c r="A7" s="13">
        <v>2233</v>
      </c>
      <c r="B7" s="14">
        <v>41775</v>
      </c>
      <c r="C7" s="15" t="s">
        <v>24</v>
      </c>
      <c r="D7" s="16" t="s">
        <v>28</v>
      </c>
      <c r="E7" s="19">
        <f t="shared" si="0"/>
        <v>2233</v>
      </c>
      <c r="F7" s="18">
        <v>41858</v>
      </c>
      <c r="G7" s="13">
        <v>242</v>
      </c>
      <c r="H7" s="14">
        <v>41946</v>
      </c>
      <c r="I7" s="15" t="s">
        <v>24</v>
      </c>
      <c r="J7" s="16" t="s">
        <v>29</v>
      </c>
      <c r="K7" s="19">
        <f>+G7</f>
        <v>242</v>
      </c>
      <c r="L7" s="18">
        <v>41978</v>
      </c>
      <c r="M7" s="13"/>
      <c r="N7" s="14"/>
      <c r="O7" s="15"/>
      <c r="P7" s="16"/>
      <c r="Q7" s="19"/>
      <c r="R7" s="18"/>
      <c r="S7" s="13"/>
      <c r="T7" s="14"/>
      <c r="U7" s="15"/>
      <c r="V7" s="16"/>
      <c r="W7" s="19"/>
      <c r="X7" s="20"/>
    </row>
    <row r="8" spans="1:24" x14ac:dyDescent="0.25">
      <c r="A8" s="13">
        <v>1050</v>
      </c>
      <c r="B8" s="14">
        <v>41626</v>
      </c>
      <c r="C8" s="15" t="s">
        <v>30</v>
      </c>
      <c r="D8" s="16" t="s">
        <v>31</v>
      </c>
      <c r="E8" s="21">
        <f t="shared" si="0"/>
        <v>1050</v>
      </c>
      <c r="F8" s="18">
        <v>41687</v>
      </c>
      <c r="G8" s="13">
        <v>1050</v>
      </c>
      <c r="H8" s="14">
        <v>41669</v>
      </c>
      <c r="I8" s="15" t="s">
        <v>30</v>
      </c>
      <c r="J8" s="16" t="s">
        <v>32</v>
      </c>
      <c r="K8" s="19">
        <f>+G8</f>
        <v>1050</v>
      </c>
      <c r="L8" s="18">
        <v>41731</v>
      </c>
      <c r="M8" s="13">
        <v>700</v>
      </c>
      <c r="N8" s="14">
        <v>41808</v>
      </c>
      <c r="O8" s="15" t="s">
        <v>30</v>
      </c>
      <c r="P8" s="16" t="s">
        <v>33</v>
      </c>
      <c r="Q8" s="19"/>
      <c r="R8" s="18"/>
      <c r="S8" s="13">
        <v>1700</v>
      </c>
      <c r="T8" s="14">
        <v>41977</v>
      </c>
      <c r="U8" s="15" t="s">
        <v>15</v>
      </c>
      <c r="V8" s="16" t="s">
        <v>34</v>
      </c>
      <c r="W8" s="19">
        <f>+S8</f>
        <v>1700</v>
      </c>
      <c r="X8" s="20">
        <v>41991</v>
      </c>
    </row>
    <row r="9" spans="1:24" x14ac:dyDescent="0.25">
      <c r="A9" s="13">
        <v>2100</v>
      </c>
      <c r="B9" s="14">
        <v>41942</v>
      </c>
      <c r="C9" s="15" t="s">
        <v>15</v>
      </c>
      <c r="D9" s="16" t="s">
        <v>35</v>
      </c>
      <c r="E9" s="17">
        <f t="shared" si="0"/>
        <v>2100</v>
      </c>
      <c r="F9" s="18">
        <v>41978</v>
      </c>
      <c r="G9" s="13"/>
      <c r="H9" s="14"/>
      <c r="I9" s="15"/>
      <c r="J9" s="16"/>
      <c r="K9" s="19"/>
      <c r="L9" s="18"/>
      <c r="M9" s="13"/>
      <c r="N9" s="14"/>
      <c r="O9" s="15"/>
      <c r="P9" s="16"/>
      <c r="Q9" s="19"/>
      <c r="R9" s="18"/>
      <c r="S9" s="13"/>
      <c r="T9" s="14"/>
      <c r="U9" s="15"/>
      <c r="V9" s="16"/>
      <c r="W9" s="19"/>
      <c r="X9" s="20"/>
    </row>
    <row r="10" spans="1:24" x14ac:dyDescent="0.25">
      <c r="A10" s="13"/>
      <c r="B10" s="14"/>
      <c r="C10" s="15"/>
      <c r="D10" s="16"/>
      <c r="E10" s="17"/>
      <c r="F10" s="18"/>
      <c r="G10" s="13"/>
      <c r="H10" s="14"/>
      <c r="I10" s="15"/>
      <c r="J10" s="16"/>
      <c r="K10" s="19"/>
      <c r="L10" s="18"/>
      <c r="M10" s="13"/>
      <c r="N10" s="14"/>
      <c r="O10" s="15"/>
      <c r="P10" s="16"/>
      <c r="Q10" s="19"/>
      <c r="R10" s="18"/>
      <c r="S10" s="13"/>
      <c r="T10" s="14"/>
      <c r="U10" s="15"/>
      <c r="V10" s="16"/>
      <c r="W10" s="19"/>
      <c r="X10" s="20"/>
    </row>
    <row r="11" spans="1:24" x14ac:dyDescent="0.25">
      <c r="A11" s="13"/>
      <c r="B11" s="14"/>
      <c r="C11" s="15"/>
      <c r="D11" s="16"/>
      <c r="E11" s="17"/>
      <c r="F11" s="18"/>
      <c r="G11" s="13"/>
      <c r="H11" s="14"/>
      <c r="I11" s="15"/>
      <c r="J11" s="16"/>
      <c r="K11" s="19"/>
      <c r="L11" s="18"/>
      <c r="M11" s="13"/>
      <c r="N11" s="14"/>
      <c r="O11" s="15"/>
      <c r="P11" s="16"/>
      <c r="Q11" s="19"/>
      <c r="R11" s="18"/>
      <c r="S11" s="13"/>
      <c r="T11" s="14"/>
      <c r="U11" s="15"/>
      <c r="V11" s="16"/>
      <c r="W11" s="19"/>
      <c r="X11" s="20"/>
    </row>
    <row r="12" spans="1:24" x14ac:dyDescent="0.25">
      <c r="A12" s="13"/>
      <c r="B12" s="14"/>
      <c r="C12" s="15"/>
      <c r="D12" s="16"/>
      <c r="E12" s="17"/>
      <c r="F12" s="18"/>
      <c r="G12" s="13"/>
      <c r="H12" s="14"/>
      <c r="I12" s="15"/>
      <c r="J12" s="16"/>
      <c r="K12" s="19"/>
      <c r="L12" s="18"/>
      <c r="M12" s="13"/>
      <c r="N12" s="14"/>
      <c r="O12" s="15"/>
      <c r="P12" s="16"/>
      <c r="Q12" s="19"/>
      <c r="R12" s="18"/>
      <c r="S12" s="13"/>
      <c r="T12" s="14"/>
      <c r="U12" s="15"/>
      <c r="V12" s="16"/>
      <c r="W12" s="19"/>
      <c r="X12" s="20"/>
    </row>
    <row r="13" spans="1:24" x14ac:dyDescent="0.25">
      <c r="A13" s="13"/>
      <c r="B13" s="14"/>
      <c r="C13" s="15"/>
      <c r="D13" s="16"/>
      <c r="E13" s="17"/>
      <c r="F13" s="18"/>
      <c r="G13" s="13"/>
      <c r="H13" s="14"/>
      <c r="I13" s="15"/>
      <c r="J13" s="16"/>
      <c r="K13" s="19"/>
      <c r="L13" s="18"/>
      <c r="M13" s="13"/>
      <c r="N13" s="14"/>
      <c r="O13" s="15"/>
      <c r="P13" s="16"/>
      <c r="Q13" s="19"/>
      <c r="R13" s="18"/>
      <c r="S13" s="13"/>
      <c r="T13" s="14"/>
      <c r="U13" s="15"/>
      <c r="V13" s="16"/>
      <c r="W13" s="19"/>
      <c r="X13" s="20"/>
    </row>
    <row r="14" spans="1:24" x14ac:dyDescent="0.25">
      <c r="A14" s="13"/>
      <c r="B14" s="14"/>
      <c r="C14" s="15"/>
      <c r="D14" s="16"/>
      <c r="E14" s="17"/>
      <c r="F14" s="18"/>
      <c r="G14" s="13"/>
      <c r="H14" s="14"/>
      <c r="I14" s="15"/>
      <c r="J14" s="16"/>
      <c r="K14" s="19"/>
      <c r="L14" s="18"/>
      <c r="M14" s="13"/>
      <c r="N14" s="14"/>
      <c r="O14" s="15"/>
      <c r="P14" s="16"/>
      <c r="Q14" s="19"/>
      <c r="R14" s="18"/>
      <c r="S14" s="13"/>
      <c r="T14" s="14"/>
      <c r="U14" s="15"/>
      <c r="V14" s="16"/>
      <c r="W14" s="19"/>
      <c r="X14" s="20"/>
    </row>
    <row r="15" spans="1:24" x14ac:dyDescent="0.25">
      <c r="A15" s="13"/>
      <c r="B15" s="14"/>
      <c r="C15" s="15"/>
      <c r="D15" s="16"/>
      <c r="E15" s="17"/>
      <c r="F15" s="18"/>
      <c r="G15" s="13"/>
      <c r="H15" s="14"/>
      <c r="I15" s="15"/>
      <c r="J15" s="16"/>
      <c r="K15" s="19"/>
      <c r="L15" s="18"/>
      <c r="M15" s="13"/>
      <c r="N15" s="14"/>
      <c r="O15" s="15"/>
      <c r="P15" s="16"/>
      <c r="Q15" s="19"/>
      <c r="R15" s="18"/>
      <c r="S15" s="13"/>
      <c r="T15" s="14"/>
      <c r="U15" s="15"/>
      <c r="V15" s="16"/>
      <c r="W15" s="19"/>
      <c r="X15" s="20"/>
    </row>
    <row r="16" spans="1:24" x14ac:dyDescent="0.25">
      <c r="A16" s="13">
        <v>1764</v>
      </c>
      <c r="B16" s="14">
        <v>41626</v>
      </c>
      <c r="C16" s="15" t="s">
        <v>30</v>
      </c>
      <c r="D16" s="16" t="s">
        <v>36</v>
      </c>
      <c r="E16" s="21">
        <f t="shared" si="0"/>
        <v>1764</v>
      </c>
      <c r="F16" s="18">
        <v>41687</v>
      </c>
      <c r="G16" s="13">
        <v>1036</v>
      </c>
      <c r="H16" s="14">
        <v>41775</v>
      </c>
      <c r="I16" s="15" t="s">
        <v>30</v>
      </c>
      <c r="J16" s="16" t="s">
        <v>37</v>
      </c>
      <c r="K16" s="19"/>
      <c r="L16" s="18"/>
      <c r="M16" s="13"/>
      <c r="N16" s="14"/>
      <c r="O16" s="15"/>
      <c r="P16" s="16"/>
      <c r="Q16" s="19"/>
      <c r="R16" s="18"/>
      <c r="S16" s="13"/>
      <c r="T16" s="14"/>
      <c r="U16" s="15"/>
      <c r="V16" s="16"/>
      <c r="W16" s="19"/>
      <c r="X16" s="20"/>
    </row>
    <row r="17" spans="1:24" x14ac:dyDescent="0.25">
      <c r="A17" s="13">
        <v>1281</v>
      </c>
      <c r="B17" s="14">
        <v>41257</v>
      </c>
      <c r="C17" s="15" t="s">
        <v>38</v>
      </c>
      <c r="D17" s="16" t="s">
        <v>39</v>
      </c>
      <c r="E17" s="21">
        <f t="shared" si="0"/>
        <v>1281</v>
      </c>
      <c r="F17" s="18">
        <v>41274</v>
      </c>
      <c r="G17" s="13"/>
      <c r="H17" s="14"/>
      <c r="I17" s="15"/>
      <c r="J17" s="16"/>
      <c r="K17" s="19"/>
      <c r="L17" s="18"/>
      <c r="M17" s="13"/>
      <c r="N17" s="14"/>
      <c r="O17" s="15"/>
      <c r="P17" s="16"/>
      <c r="Q17" s="19"/>
      <c r="R17" s="18"/>
      <c r="S17" s="13"/>
      <c r="T17" s="14"/>
      <c r="U17" s="15"/>
      <c r="V17" s="16"/>
      <c r="W17" s="19"/>
      <c r="X17" s="20"/>
    </row>
    <row r="18" spans="1:24" x14ac:dyDescent="0.25">
      <c r="A18" s="13"/>
      <c r="B18" s="14"/>
      <c r="C18" s="15"/>
      <c r="D18" s="16"/>
      <c r="E18" s="17"/>
      <c r="F18" s="18"/>
      <c r="G18" s="13"/>
      <c r="H18" s="14"/>
      <c r="I18" s="15"/>
      <c r="J18" s="16"/>
      <c r="K18" s="19"/>
      <c r="L18" s="18"/>
      <c r="M18" s="13"/>
      <c r="N18" s="14"/>
      <c r="O18" s="15"/>
      <c r="P18" s="16"/>
      <c r="Q18" s="19"/>
      <c r="R18" s="18"/>
      <c r="S18" s="13"/>
      <c r="T18" s="14"/>
      <c r="U18" s="15"/>
      <c r="V18" s="16"/>
      <c r="W18" s="19"/>
      <c r="X18" s="20"/>
    </row>
    <row r="19" spans="1:24" x14ac:dyDescent="0.25">
      <c r="A19" s="24">
        <f>1470-1190.7</f>
        <v>279.29999999999995</v>
      </c>
      <c r="B19" s="14">
        <v>41955</v>
      </c>
      <c r="C19" s="15" t="s">
        <v>15</v>
      </c>
      <c r="D19" s="16" t="s">
        <v>40</v>
      </c>
      <c r="E19" s="17"/>
      <c r="F19" s="18"/>
      <c r="G19" s="13"/>
      <c r="H19" s="14"/>
      <c r="I19" s="15"/>
      <c r="J19" s="16"/>
      <c r="K19" s="19"/>
      <c r="L19" s="18"/>
      <c r="M19" s="13"/>
      <c r="N19" s="14"/>
      <c r="O19" s="15"/>
      <c r="P19" s="16"/>
      <c r="Q19" s="19"/>
      <c r="R19" s="18"/>
      <c r="S19" s="13"/>
      <c r="T19" s="14"/>
      <c r="U19" s="15"/>
      <c r="V19" s="16"/>
      <c r="W19" s="19"/>
      <c r="X19" s="20"/>
    </row>
    <row r="20" spans="1:24" x14ac:dyDescent="0.25">
      <c r="A20" s="13">
        <v>2100</v>
      </c>
      <c r="B20" s="14">
        <v>41977</v>
      </c>
      <c r="C20" s="15" t="s">
        <v>15</v>
      </c>
      <c r="D20" s="16" t="s">
        <v>41</v>
      </c>
      <c r="E20" s="17">
        <f>+A20</f>
        <v>2100</v>
      </c>
      <c r="F20" s="18">
        <v>42009</v>
      </c>
      <c r="G20" s="13">
        <v>1680</v>
      </c>
      <c r="H20" s="14">
        <v>41989</v>
      </c>
      <c r="I20" s="15" t="s">
        <v>15</v>
      </c>
      <c r="J20" s="16" t="s">
        <v>42</v>
      </c>
      <c r="K20" s="19"/>
      <c r="L20" s="18"/>
      <c r="M20" s="13"/>
      <c r="N20" s="14"/>
      <c r="O20" s="15"/>
      <c r="P20" s="16"/>
      <c r="Q20" s="19"/>
      <c r="R20" s="18"/>
      <c r="S20" s="13"/>
      <c r="T20" s="14"/>
      <c r="U20" s="15"/>
      <c r="V20" s="16"/>
      <c r="W20" s="19"/>
      <c r="X20" s="20"/>
    </row>
    <row r="21" spans="1:24" x14ac:dyDescent="0.25">
      <c r="A21" s="13">
        <v>1950</v>
      </c>
      <c r="B21" s="14">
        <v>41474</v>
      </c>
      <c r="C21" s="15" t="s">
        <v>24</v>
      </c>
      <c r="D21" s="16" t="s">
        <v>43</v>
      </c>
      <c r="E21" s="21">
        <f>+A21</f>
        <v>1950</v>
      </c>
      <c r="F21" s="18">
        <v>41555</v>
      </c>
      <c r="G21" s="13">
        <v>210</v>
      </c>
      <c r="H21" s="14">
        <v>41626</v>
      </c>
      <c r="I21" s="15" t="s">
        <v>24</v>
      </c>
      <c r="J21" s="16" t="s">
        <v>44</v>
      </c>
      <c r="K21" s="19"/>
      <c r="L21" s="18"/>
      <c r="M21" s="13"/>
      <c r="N21" s="14"/>
      <c r="O21" s="15"/>
      <c r="P21" s="16"/>
      <c r="Q21" s="19">
        <f>+M21</f>
        <v>0</v>
      </c>
      <c r="R21" s="18"/>
      <c r="S21" s="13"/>
      <c r="T21" s="14"/>
      <c r="U21" s="15"/>
      <c r="V21" s="16"/>
      <c r="W21" s="19"/>
      <c r="X21" s="20"/>
    </row>
    <row r="22" spans="1:24" x14ac:dyDescent="0.25">
      <c r="A22" s="13">
        <v>1680</v>
      </c>
      <c r="B22" s="14">
        <v>41989</v>
      </c>
      <c r="C22" s="15" t="s">
        <v>15</v>
      </c>
      <c r="D22" s="16" t="s">
        <v>45</v>
      </c>
      <c r="E22" s="17"/>
      <c r="F22" s="18"/>
      <c r="G22" s="13">
        <v>690</v>
      </c>
      <c r="H22" s="14">
        <v>41989</v>
      </c>
      <c r="I22" s="15" t="s">
        <v>15</v>
      </c>
      <c r="J22" s="16" t="s">
        <v>46</v>
      </c>
      <c r="K22" s="19"/>
      <c r="L22" s="18"/>
      <c r="M22" s="13"/>
      <c r="N22" s="14"/>
      <c r="O22" s="15"/>
      <c r="P22" s="16"/>
      <c r="Q22" s="19"/>
      <c r="R22" s="18"/>
      <c r="S22" s="13"/>
      <c r="T22" s="14"/>
      <c r="U22" s="15"/>
      <c r="V22" s="16"/>
      <c r="W22" s="19"/>
      <c r="X22" s="20"/>
    </row>
    <row r="23" spans="1:24" x14ac:dyDescent="0.25">
      <c r="A23" s="13"/>
      <c r="B23" s="14"/>
      <c r="C23" s="15"/>
      <c r="D23" s="16"/>
      <c r="E23" s="17"/>
      <c r="F23" s="18"/>
      <c r="G23" s="13"/>
      <c r="H23" s="14"/>
      <c r="I23" s="15"/>
      <c r="J23" s="16"/>
      <c r="K23" s="19"/>
      <c r="L23" s="18"/>
      <c r="M23" s="13"/>
      <c r="N23" s="14"/>
      <c r="O23" s="15"/>
      <c r="P23" s="16"/>
      <c r="Q23" s="19"/>
      <c r="R23" s="18"/>
      <c r="S23" s="13"/>
      <c r="T23" s="14"/>
      <c r="U23" s="15"/>
      <c r="V23" s="16"/>
      <c r="W23" s="19"/>
      <c r="X23" s="20"/>
    </row>
    <row r="24" spans="1:24" x14ac:dyDescent="0.25">
      <c r="A24" s="13">
        <v>1428</v>
      </c>
      <c r="B24" s="14">
        <v>41955</v>
      </c>
      <c r="C24" s="15" t="s">
        <v>15</v>
      </c>
      <c r="D24" s="16" t="s">
        <v>47</v>
      </c>
      <c r="E24" s="17">
        <f>+A24</f>
        <v>1428</v>
      </c>
      <c r="F24" s="18">
        <v>41981</v>
      </c>
      <c r="G24" s="13"/>
      <c r="H24" s="14"/>
      <c r="I24" s="15"/>
      <c r="J24" s="16"/>
      <c r="K24" s="19"/>
      <c r="L24" s="18"/>
      <c r="M24" s="13"/>
      <c r="N24" s="14"/>
      <c r="O24" s="15"/>
      <c r="P24" s="16"/>
      <c r="Q24" s="19"/>
      <c r="R24" s="18"/>
      <c r="S24" s="13"/>
      <c r="T24" s="14"/>
      <c r="U24" s="15"/>
      <c r="V24" s="16"/>
      <c r="W24" s="19"/>
      <c r="X24" s="20"/>
    </row>
    <row r="25" spans="1:24" x14ac:dyDescent="0.25">
      <c r="A25" s="13"/>
      <c r="B25" s="14"/>
      <c r="C25" s="15"/>
      <c r="D25" s="16"/>
      <c r="E25" s="17"/>
      <c r="F25" s="18"/>
      <c r="G25" s="13"/>
      <c r="H25" s="14"/>
      <c r="I25" s="15"/>
      <c r="J25" s="16"/>
      <c r="K25" s="19"/>
      <c r="L25" s="18"/>
      <c r="M25" s="13"/>
      <c r="N25" s="14"/>
      <c r="O25" s="15"/>
      <c r="P25" s="16"/>
      <c r="Q25" s="19"/>
      <c r="R25" s="18"/>
      <c r="S25" s="13"/>
      <c r="T25" s="14"/>
      <c r="U25" s="15"/>
      <c r="V25" s="16"/>
      <c r="W25" s="19"/>
      <c r="X25" s="20"/>
    </row>
    <row r="26" spans="1:24" x14ac:dyDescent="0.25">
      <c r="A26" s="13">
        <v>2516.25</v>
      </c>
      <c r="B26" s="14">
        <v>41355</v>
      </c>
      <c r="C26" s="15" t="s">
        <v>48</v>
      </c>
      <c r="D26" s="16" t="s">
        <v>49</v>
      </c>
      <c r="E26" s="21"/>
      <c r="F26" s="18"/>
      <c r="G26" s="13">
        <v>1608.75</v>
      </c>
      <c r="H26" s="14">
        <v>41620</v>
      </c>
      <c r="I26" s="15" t="s">
        <v>50</v>
      </c>
      <c r="J26" s="16"/>
      <c r="K26" s="19">
        <f>G26</f>
        <v>1608.75</v>
      </c>
      <c r="L26" s="18">
        <v>41626</v>
      </c>
      <c r="M26" s="13"/>
      <c r="N26" s="14"/>
      <c r="O26" s="15"/>
      <c r="P26" s="16"/>
      <c r="Q26" s="19"/>
      <c r="R26" s="18"/>
      <c r="S26" s="13"/>
      <c r="T26" s="14"/>
      <c r="U26" s="15"/>
      <c r="V26" s="16"/>
      <c r="W26" s="19"/>
      <c r="X26" s="20"/>
    </row>
    <row r="27" spans="1:24" x14ac:dyDescent="0.25">
      <c r="A27" s="13">
        <v>1008</v>
      </c>
      <c r="B27" s="14">
        <v>41955</v>
      </c>
      <c r="C27" s="15" t="s">
        <v>15</v>
      </c>
      <c r="D27" s="16" t="s">
        <v>51</v>
      </c>
      <c r="E27" s="17"/>
      <c r="F27" s="18"/>
      <c r="G27" s="13"/>
      <c r="H27" s="14"/>
      <c r="I27" s="15"/>
      <c r="J27" s="16"/>
      <c r="K27" s="22"/>
      <c r="L27" s="23"/>
      <c r="M27" s="13"/>
      <c r="N27" s="14"/>
      <c r="O27" s="15"/>
      <c r="P27" s="16"/>
      <c r="Q27" s="19"/>
      <c r="R27" s="18"/>
      <c r="S27" s="13"/>
      <c r="T27" s="14"/>
      <c r="U27" s="15"/>
      <c r="V27" s="16"/>
      <c r="W27" s="19"/>
      <c r="X27" s="20"/>
    </row>
    <row r="28" spans="1:24" x14ac:dyDescent="0.25">
      <c r="A28" s="25">
        <v>1421</v>
      </c>
      <c r="B28" s="26">
        <v>41718</v>
      </c>
      <c r="C28" s="27" t="s">
        <v>24</v>
      </c>
      <c r="D28" s="28">
        <v>400</v>
      </c>
      <c r="E28" s="21"/>
      <c r="F28" s="29"/>
      <c r="G28" s="25">
        <v>1470</v>
      </c>
      <c r="H28" s="30">
        <v>41775</v>
      </c>
      <c r="I28" s="15" t="s">
        <v>24</v>
      </c>
      <c r="J28" s="16" t="s">
        <v>52</v>
      </c>
      <c r="K28" s="19">
        <f>+G28</f>
        <v>1470</v>
      </c>
      <c r="L28" s="18">
        <v>41901</v>
      </c>
      <c r="M28" s="13"/>
      <c r="N28" s="14"/>
      <c r="O28" s="15"/>
      <c r="P28" s="16"/>
      <c r="Q28" s="19"/>
      <c r="R28" s="18"/>
      <c r="S28" s="13"/>
      <c r="T28" s="14"/>
      <c r="U28" s="15"/>
      <c r="V28" s="16"/>
      <c r="W28" s="19"/>
      <c r="X28" s="20"/>
    </row>
    <row r="29" spans="1:24" x14ac:dyDescent="0.25">
      <c r="A29" s="13">
        <v>2832</v>
      </c>
      <c r="B29" s="14">
        <v>41775</v>
      </c>
      <c r="C29" s="15" t="s">
        <v>30</v>
      </c>
      <c r="D29" s="16" t="s">
        <v>53</v>
      </c>
      <c r="E29" s="21"/>
      <c r="F29" s="18"/>
      <c r="G29" s="13">
        <v>1368</v>
      </c>
      <c r="H29" s="14">
        <v>41820</v>
      </c>
      <c r="I29" s="15" t="s">
        <v>30</v>
      </c>
      <c r="J29" s="16" t="s">
        <v>54</v>
      </c>
      <c r="K29" s="19">
        <f>+G29</f>
        <v>1368</v>
      </c>
      <c r="L29" s="18">
        <v>41904</v>
      </c>
      <c r="M29" s="13"/>
      <c r="N29" s="14"/>
      <c r="O29" s="15"/>
      <c r="P29" s="16"/>
      <c r="Q29" s="19"/>
      <c r="R29" s="18"/>
      <c r="S29" s="13"/>
      <c r="T29" s="14"/>
      <c r="U29" s="15"/>
      <c r="V29" s="16"/>
      <c r="W29" s="19"/>
      <c r="X29" s="20"/>
    </row>
    <row r="30" spans="1:24" x14ac:dyDescent="0.25">
      <c r="A30" s="13"/>
      <c r="B30" s="14"/>
      <c r="C30" s="15"/>
      <c r="D30" s="16"/>
      <c r="E30" s="17"/>
      <c r="F30" s="18"/>
      <c r="G30" s="13"/>
      <c r="H30" s="14"/>
      <c r="I30" s="15"/>
      <c r="J30" s="16"/>
      <c r="K30" s="19"/>
      <c r="L30" s="18"/>
      <c r="M30" s="13"/>
      <c r="N30" s="14"/>
      <c r="O30" s="15"/>
      <c r="P30" s="16"/>
      <c r="Q30" s="19"/>
      <c r="R30" s="18"/>
      <c r="S30" s="13"/>
      <c r="T30" s="14"/>
      <c r="U30" s="15"/>
      <c r="V30" s="16"/>
      <c r="W30" s="19"/>
      <c r="X30" s="20"/>
    </row>
    <row r="31" spans="1:24" x14ac:dyDescent="0.25">
      <c r="A31" s="13">
        <v>700</v>
      </c>
      <c r="B31" s="14">
        <v>41593</v>
      </c>
      <c r="C31" s="15" t="s">
        <v>30</v>
      </c>
      <c r="D31" s="16" t="s">
        <v>55</v>
      </c>
      <c r="E31" s="21"/>
      <c r="F31" s="18"/>
      <c r="G31" s="13"/>
      <c r="H31" s="14"/>
      <c r="I31" s="15"/>
      <c r="J31" s="16"/>
      <c r="K31" s="19"/>
      <c r="L31" s="18"/>
      <c r="M31" s="13"/>
      <c r="N31" s="14"/>
      <c r="O31" s="15"/>
      <c r="P31" s="16"/>
      <c r="Q31" s="19"/>
      <c r="R31" s="18"/>
      <c r="S31" s="13"/>
      <c r="T31" s="14"/>
      <c r="U31" s="15"/>
      <c r="V31" s="16"/>
      <c r="W31" s="19"/>
      <c r="X31" s="20"/>
    </row>
    <row r="32" spans="1:24" x14ac:dyDescent="0.25">
      <c r="A32" s="13"/>
      <c r="B32" s="14"/>
      <c r="C32" s="15"/>
      <c r="D32" s="16"/>
      <c r="E32" s="17"/>
      <c r="F32" s="18"/>
      <c r="G32" s="13"/>
      <c r="H32" s="14"/>
      <c r="I32" s="15"/>
      <c r="J32" s="16"/>
      <c r="K32" s="19"/>
      <c r="L32" s="18"/>
      <c r="M32" s="13"/>
      <c r="N32" s="14"/>
      <c r="O32" s="15"/>
      <c r="P32" s="16"/>
      <c r="Q32" s="19"/>
      <c r="R32" s="18"/>
      <c r="S32" s="13"/>
      <c r="T32" s="14"/>
      <c r="U32" s="15"/>
      <c r="V32" s="16"/>
      <c r="W32" s="19"/>
      <c r="X32" s="20"/>
    </row>
    <row r="33" spans="1:24" x14ac:dyDescent="0.25">
      <c r="A33" s="13">
        <v>1750</v>
      </c>
      <c r="B33" s="14">
        <v>41718</v>
      </c>
      <c r="C33" s="15" t="s">
        <v>30</v>
      </c>
      <c r="D33" s="16" t="s">
        <v>56</v>
      </c>
      <c r="E33" s="21"/>
      <c r="F33" s="18"/>
      <c r="G33" s="13"/>
      <c r="H33" s="14"/>
      <c r="I33" s="15"/>
      <c r="J33" s="16"/>
      <c r="K33" s="22"/>
      <c r="L33" s="23"/>
      <c r="M33" s="13"/>
      <c r="N33" s="14"/>
      <c r="O33" s="15"/>
      <c r="P33" s="16"/>
      <c r="Q33" s="19"/>
      <c r="R33" s="18"/>
      <c r="S33" s="13"/>
      <c r="T33" s="14"/>
      <c r="U33" s="15"/>
      <c r="V33" s="16"/>
      <c r="W33" s="19"/>
      <c r="X33" s="20"/>
    </row>
    <row r="34" spans="1:24" x14ac:dyDescent="0.25">
      <c r="A34" s="6"/>
      <c r="B34" s="7" t="s">
        <v>57</v>
      </c>
      <c r="C34" s="8" t="s">
        <v>57</v>
      </c>
      <c r="D34" s="9"/>
      <c r="E34" s="31"/>
      <c r="F34" s="11"/>
      <c r="G34" s="13">
        <f>1200-752.51</f>
        <v>447.49</v>
      </c>
      <c r="H34" s="7">
        <v>41250</v>
      </c>
      <c r="I34" s="8" t="s">
        <v>48</v>
      </c>
      <c r="J34" s="9">
        <v>22142</v>
      </c>
      <c r="K34" s="19">
        <f>+G34</f>
        <v>447.49</v>
      </c>
      <c r="L34" s="18">
        <v>41408</v>
      </c>
      <c r="M34" s="6">
        <f>752+960+1680</f>
        <v>3392</v>
      </c>
      <c r="N34" s="7">
        <v>41330</v>
      </c>
      <c r="O34" s="8" t="s">
        <v>48</v>
      </c>
      <c r="P34" s="9" t="s">
        <v>58</v>
      </c>
      <c r="Q34" s="12">
        <f>M34</f>
        <v>3392</v>
      </c>
      <c r="R34" s="11">
        <v>41408</v>
      </c>
      <c r="S34" s="6">
        <v>600</v>
      </c>
      <c r="T34" s="7">
        <v>41626</v>
      </c>
      <c r="U34" s="8" t="s">
        <v>30</v>
      </c>
      <c r="V34" s="9" t="s">
        <v>59</v>
      </c>
      <c r="W34" s="12">
        <f>+S34</f>
        <v>600</v>
      </c>
      <c r="X34" s="11">
        <v>41667</v>
      </c>
    </row>
    <row r="35" spans="1:24" x14ac:dyDescent="0.25">
      <c r="A35" s="13">
        <v>3178</v>
      </c>
      <c r="B35" s="14">
        <v>41801</v>
      </c>
      <c r="C35" s="15" t="s">
        <v>30</v>
      </c>
      <c r="D35" s="16" t="s">
        <v>60</v>
      </c>
      <c r="E35" s="21">
        <f>+A35</f>
        <v>3178</v>
      </c>
      <c r="F35" s="18">
        <v>41886</v>
      </c>
      <c r="G35" s="13"/>
      <c r="H35" s="14"/>
      <c r="I35" s="15"/>
      <c r="J35" s="16"/>
      <c r="K35" s="19"/>
      <c r="L35" s="18"/>
      <c r="M35" s="13"/>
      <c r="N35" s="14"/>
      <c r="O35" s="15"/>
      <c r="P35" s="16"/>
      <c r="Q35" s="19"/>
      <c r="R35" s="18"/>
      <c r="S35" s="13"/>
      <c r="T35" s="14"/>
      <c r="U35" s="15"/>
      <c r="V35" s="16"/>
      <c r="W35" s="19"/>
      <c r="X35" s="20"/>
    </row>
    <row r="36" spans="1:24" x14ac:dyDescent="0.25">
      <c r="A36" s="13"/>
      <c r="B36" s="14"/>
      <c r="C36" s="15"/>
      <c r="D36" s="16"/>
      <c r="E36" s="17"/>
      <c r="F36" s="18"/>
      <c r="G36" s="13"/>
      <c r="H36" s="14"/>
      <c r="I36" s="15"/>
      <c r="J36" s="16"/>
      <c r="K36" s="19"/>
      <c r="L36" s="18"/>
      <c r="M36" s="13"/>
      <c r="N36" s="14"/>
      <c r="O36" s="15"/>
      <c r="P36" s="16"/>
      <c r="Q36" s="19"/>
      <c r="R36" s="18"/>
      <c r="S36" s="13"/>
      <c r="T36" s="14"/>
      <c r="U36" s="15"/>
      <c r="V36" s="16"/>
      <c r="W36" s="19"/>
      <c r="X36" s="20"/>
    </row>
    <row r="37" spans="1:24" x14ac:dyDescent="0.25">
      <c r="A37" s="13">
        <v>2394</v>
      </c>
      <c r="B37" s="14">
        <v>41955</v>
      </c>
      <c r="C37" s="15" t="s">
        <v>15</v>
      </c>
      <c r="D37" s="16" t="s">
        <v>61</v>
      </c>
      <c r="E37" s="17">
        <f>+A37</f>
        <v>2394</v>
      </c>
      <c r="F37" s="18">
        <v>41985</v>
      </c>
      <c r="G37" s="13"/>
      <c r="H37" s="14"/>
      <c r="I37" s="15"/>
      <c r="J37" s="16"/>
      <c r="K37" s="19"/>
      <c r="L37" s="18"/>
      <c r="M37" s="13"/>
      <c r="N37" s="14"/>
      <c r="O37" s="15"/>
      <c r="P37" s="16"/>
      <c r="Q37" s="19"/>
      <c r="R37" s="18"/>
      <c r="S37" s="13"/>
      <c r="T37" s="14"/>
      <c r="U37" s="15"/>
      <c r="V37" s="16"/>
      <c r="W37" s="19"/>
      <c r="X37" s="20"/>
    </row>
    <row r="38" spans="1:24" x14ac:dyDescent="0.25">
      <c r="A38" s="13">
        <v>1890</v>
      </c>
      <c r="B38" s="14">
        <v>41040</v>
      </c>
      <c r="C38" s="15" t="s">
        <v>62</v>
      </c>
      <c r="D38" s="16" t="s">
        <v>63</v>
      </c>
      <c r="E38" s="21">
        <f>+A38</f>
        <v>1890</v>
      </c>
      <c r="F38" s="18">
        <v>41086</v>
      </c>
      <c r="G38" s="13">
        <v>1680</v>
      </c>
      <c r="H38" s="14">
        <v>41229</v>
      </c>
      <c r="I38" s="15" t="s">
        <v>62</v>
      </c>
      <c r="J38" s="16" t="s">
        <v>64</v>
      </c>
      <c r="K38" s="19">
        <f>G38</f>
        <v>1680</v>
      </c>
      <c r="L38" s="18">
        <v>41249</v>
      </c>
      <c r="M38" s="13">
        <v>930</v>
      </c>
      <c r="N38" s="14">
        <v>41257</v>
      </c>
      <c r="O38" s="15" t="s">
        <v>62</v>
      </c>
      <c r="P38" s="16" t="s">
        <v>65</v>
      </c>
      <c r="Q38" s="19">
        <f>+M38</f>
        <v>930</v>
      </c>
      <c r="R38" s="18">
        <v>41272</v>
      </c>
      <c r="S38" s="13"/>
      <c r="T38" s="14"/>
      <c r="U38" s="15"/>
      <c r="V38" s="16"/>
      <c r="W38" s="19"/>
      <c r="X38" s="20"/>
    </row>
    <row r="39" spans="1:24" x14ac:dyDescent="0.25">
      <c r="A39" s="13"/>
      <c r="B39" s="14"/>
      <c r="C39" s="15"/>
      <c r="D39" s="16"/>
      <c r="E39" s="17"/>
      <c r="F39" s="18"/>
      <c r="G39" s="13"/>
      <c r="H39" s="14"/>
      <c r="I39" s="15"/>
      <c r="J39" s="16"/>
      <c r="K39" s="19"/>
      <c r="L39" s="18"/>
      <c r="M39" s="13"/>
      <c r="N39" s="14"/>
      <c r="O39" s="15"/>
      <c r="P39" s="16"/>
      <c r="Q39" s="19"/>
      <c r="R39" s="18"/>
      <c r="S39" s="13"/>
      <c r="T39" s="14"/>
      <c r="U39" s="15"/>
      <c r="V39" s="16"/>
      <c r="W39" s="19"/>
      <c r="X39" s="20"/>
    </row>
    <row r="40" spans="1:24" ht="27" x14ac:dyDescent="0.25">
      <c r="A40" s="6">
        <f>1680-420</f>
        <v>1260</v>
      </c>
      <c r="B40" s="7">
        <v>41068</v>
      </c>
      <c r="C40" s="8" t="s">
        <v>66</v>
      </c>
      <c r="D40" s="32" t="s">
        <v>67</v>
      </c>
      <c r="E40" s="21">
        <f t="shared" ref="E40:E46" si="1">+A40</f>
        <v>1260</v>
      </c>
      <c r="F40" s="11">
        <v>41179</v>
      </c>
      <c r="G40" s="6">
        <v>2415</v>
      </c>
      <c r="H40" s="7">
        <v>41187</v>
      </c>
      <c r="I40" s="8" t="s">
        <v>68</v>
      </c>
      <c r="J40" s="9">
        <v>16006</v>
      </c>
      <c r="K40" s="19">
        <f>+G40</f>
        <v>2415</v>
      </c>
      <c r="L40" s="18">
        <v>41207</v>
      </c>
      <c r="M40" s="6"/>
      <c r="N40" s="7"/>
      <c r="O40" s="8"/>
      <c r="P40" s="9"/>
      <c r="Q40" s="12"/>
      <c r="R40" s="11"/>
      <c r="S40" s="6"/>
      <c r="T40" s="7"/>
      <c r="U40" s="8"/>
      <c r="V40" s="9"/>
      <c r="W40" s="12"/>
      <c r="X40" s="11"/>
    </row>
    <row r="41" spans="1:24" x14ac:dyDescent="0.25">
      <c r="A41" s="13">
        <v>1155</v>
      </c>
      <c r="B41" s="14">
        <v>40984</v>
      </c>
      <c r="C41" s="15" t="s">
        <v>18</v>
      </c>
      <c r="D41" s="16" t="s">
        <v>69</v>
      </c>
      <c r="E41" s="21">
        <f t="shared" si="1"/>
        <v>1155</v>
      </c>
      <c r="F41" s="18">
        <v>41009</v>
      </c>
      <c r="G41" s="13">
        <v>2355</v>
      </c>
      <c r="H41" s="14">
        <v>41096</v>
      </c>
      <c r="I41" s="15" t="s">
        <v>18</v>
      </c>
      <c r="J41" s="16" t="s">
        <v>70</v>
      </c>
      <c r="K41" s="19">
        <f>+G41</f>
        <v>2355</v>
      </c>
      <c r="L41" s="18">
        <v>41533</v>
      </c>
      <c r="M41" s="13">
        <v>990</v>
      </c>
      <c r="N41" s="14">
        <v>41187</v>
      </c>
      <c r="O41" s="15" t="s">
        <v>18</v>
      </c>
      <c r="P41" s="16" t="s">
        <v>71</v>
      </c>
      <c r="Q41" s="19">
        <f>M41</f>
        <v>990</v>
      </c>
      <c r="R41" s="18">
        <v>41249</v>
      </c>
      <c r="S41" s="13">
        <v>45</v>
      </c>
      <c r="T41" s="14">
        <v>41250</v>
      </c>
      <c r="U41" s="15" t="s">
        <v>18</v>
      </c>
      <c r="V41" s="16" t="s">
        <v>72</v>
      </c>
      <c r="W41" s="19">
        <f>+S41</f>
        <v>45</v>
      </c>
      <c r="X41" s="20">
        <v>41264</v>
      </c>
    </row>
    <row r="42" spans="1:24" x14ac:dyDescent="0.25">
      <c r="A42" s="13">
        <v>6825</v>
      </c>
      <c r="B42" s="14">
        <v>41775</v>
      </c>
      <c r="C42" s="15" t="s">
        <v>24</v>
      </c>
      <c r="D42" s="16" t="s">
        <v>73</v>
      </c>
      <c r="E42" s="21">
        <f t="shared" si="1"/>
        <v>6825</v>
      </c>
      <c r="F42" s="18">
        <v>41901</v>
      </c>
      <c r="G42" s="13"/>
      <c r="H42" s="14"/>
      <c r="I42" s="15"/>
      <c r="J42" s="16"/>
      <c r="K42" s="19"/>
      <c r="L42" s="18"/>
      <c r="M42" s="13"/>
      <c r="N42" s="14"/>
      <c r="O42" s="15"/>
      <c r="P42" s="16"/>
      <c r="Q42" s="19"/>
      <c r="R42" s="18"/>
      <c r="S42" s="13"/>
      <c r="T42" s="14"/>
      <c r="U42" s="15"/>
      <c r="V42" s="16"/>
      <c r="W42" s="19"/>
      <c r="X42" s="20"/>
    </row>
    <row r="43" spans="1:24" x14ac:dyDescent="0.25">
      <c r="A43" s="13">
        <v>2100</v>
      </c>
      <c r="B43" s="14">
        <v>41474</v>
      </c>
      <c r="C43" s="15" t="s">
        <v>24</v>
      </c>
      <c r="D43" s="16" t="s">
        <v>74</v>
      </c>
      <c r="E43" s="21">
        <f t="shared" si="1"/>
        <v>2100</v>
      </c>
      <c r="F43" s="18">
        <v>41548</v>
      </c>
      <c r="G43" s="13">
        <v>150</v>
      </c>
      <c r="H43" s="14">
        <v>41660</v>
      </c>
      <c r="I43" s="15" t="s">
        <v>75</v>
      </c>
      <c r="J43" s="16" t="s">
        <v>76</v>
      </c>
      <c r="K43" s="19">
        <f>+G43</f>
        <v>150</v>
      </c>
      <c r="L43" s="18">
        <v>41710</v>
      </c>
      <c r="M43" s="13"/>
      <c r="N43" s="14"/>
      <c r="O43" s="15"/>
      <c r="P43" s="16"/>
      <c r="Q43" s="19"/>
      <c r="R43" s="18"/>
      <c r="S43" s="13"/>
      <c r="T43" s="14"/>
      <c r="U43" s="15"/>
      <c r="V43" s="16"/>
      <c r="W43" s="19"/>
      <c r="X43" s="20"/>
    </row>
    <row r="44" spans="1:24" x14ac:dyDescent="0.25">
      <c r="A44" s="13">
        <v>1050</v>
      </c>
      <c r="B44" s="14">
        <v>41138</v>
      </c>
      <c r="C44" s="15" t="s">
        <v>48</v>
      </c>
      <c r="D44" s="16" t="s">
        <v>77</v>
      </c>
      <c r="E44" s="21">
        <f t="shared" si="1"/>
        <v>1050</v>
      </c>
      <c r="F44" s="18">
        <v>41186</v>
      </c>
      <c r="G44" s="13">
        <v>3450</v>
      </c>
      <c r="H44" s="14">
        <v>41332</v>
      </c>
      <c r="I44" s="15" t="s">
        <v>48</v>
      </c>
      <c r="J44" s="16" t="s">
        <v>78</v>
      </c>
      <c r="K44" s="19">
        <f>G44</f>
        <v>3450</v>
      </c>
      <c r="L44" s="18">
        <v>41408</v>
      </c>
      <c r="M44" s="13"/>
      <c r="N44" s="14"/>
      <c r="O44" s="15"/>
      <c r="P44" s="16"/>
      <c r="Q44" s="19"/>
      <c r="R44" s="18"/>
      <c r="S44" s="13"/>
      <c r="T44" s="14"/>
      <c r="U44" s="15"/>
      <c r="V44" s="16"/>
      <c r="W44" s="19"/>
      <c r="X44" s="20"/>
    </row>
    <row r="45" spans="1:24" x14ac:dyDescent="0.25">
      <c r="A45" s="13">
        <v>1512</v>
      </c>
      <c r="B45" s="14">
        <v>41943</v>
      </c>
      <c r="C45" s="15" t="s">
        <v>15</v>
      </c>
      <c r="D45" s="16" t="s">
        <v>79</v>
      </c>
      <c r="E45" s="17">
        <f t="shared" si="1"/>
        <v>1512</v>
      </c>
      <c r="F45" s="18">
        <v>41969</v>
      </c>
      <c r="G45" s="13">
        <v>1008</v>
      </c>
      <c r="H45" s="14">
        <v>42010</v>
      </c>
      <c r="I45" s="15" t="s">
        <v>15</v>
      </c>
      <c r="J45" s="16" t="s">
        <v>80</v>
      </c>
      <c r="K45" s="19"/>
      <c r="L45" s="18"/>
      <c r="M45" s="13"/>
      <c r="N45" s="14"/>
      <c r="O45" s="15"/>
      <c r="P45" s="16"/>
      <c r="Q45" s="19"/>
      <c r="R45" s="18"/>
      <c r="S45" s="13"/>
      <c r="T45" s="14"/>
      <c r="U45" s="15"/>
      <c r="V45" s="16"/>
      <c r="W45" s="19"/>
      <c r="X45" s="20"/>
    </row>
    <row r="46" spans="1:24" x14ac:dyDescent="0.25">
      <c r="A46" s="13">
        <v>1400</v>
      </c>
      <c r="B46" s="14">
        <v>41775</v>
      </c>
      <c r="C46" s="15" t="s">
        <v>24</v>
      </c>
      <c r="D46" s="16" t="s">
        <v>81</v>
      </c>
      <c r="E46" s="21">
        <f t="shared" si="1"/>
        <v>1400</v>
      </c>
      <c r="F46" s="18">
        <v>41858</v>
      </c>
      <c r="G46" s="13"/>
      <c r="H46" s="14"/>
      <c r="I46" s="15"/>
      <c r="J46" s="16"/>
      <c r="K46" s="19"/>
      <c r="L46" s="18"/>
      <c r="M46" s="13"/>
      <c r="N46" s="14"/>
      <c r="O46" s="15"/>
      <c r="P46" s="16"/>
      <c r="Q46" s="19"/>
      <c r="R46" s="18"/>
      <c r="S46" s="13"/>
      <c r="T46" s="14"/>
      <c r="U46" s="15"/>
      <c r="V46" s="16"/>
      <c r="W46" s="19"/>
      <c r="X46" s="20"/>
    </row>
    <row r="47" spans="1:24" x14ac:dyDescent="0.25">
      <c r="A47" s="13">
        <v>1568</v>
      </c>
      <c r="B47" s="14">
        <v>41626</v>
      </c>
      <c r="C47" s="15" t="s">
        <v>30</v>
      </c>
      <c r="D47" s="16" t="s">
        <v>82</v>
      </c>
      <c r="E47" s="21">
        <f>+A47</f>
        <v>1568</v>
      </c>
      <c r="F47" s="18">
        <v>41687</v>
      </c>
      <c r="G47" s="13">
        <v>882</v>
      </c>
      <c r="H47" s="14">
        <v>41669</v>
      </c>
      <c r="I47" s="15" t="s">
        <v>30</v>
      </c>
      <c r="J47" s="16" t="s">
        <v>83</v>
      </c>
      <c r="K47" s="19">
        <f>+G47</f>
        <v>882</v>
      </c>
      <c r="L47" s="18">
        <v>41710</v>
      </c>
      <c r="M47" s="13">
        <v>1372</v>
      </c>
      <c r="N47" s="14">
        <v>41775</v>
      </c>
      <c r="O47" s="15" t="s">
        <v>30</v>
      </c>
      <c r="P47" s="16" t="s">
        <v>84</v>
      </c>
      <c r="Q47" s="19">
        <f>+M47</f>
        <v>1372</v>
      </c>
      <c r="R47" s="18">
        <v>41912</v>
      </c>
      <c r="S47" s="13">
        <v>1372</v>
      </c>
      <c r="T47" s="14">
        <v>41971</v>
      </c>
      <c r="U47" s="15" t="s">
        <v>15</v>
      </c>
      <c r="V47" s="16" t="s">
        <v>85</v>
      </c>
      <c r="W47" s="19">
        <f>+S47</f>
        <v>1372</v>
      </c>
      <c r="X47" s="20">
        <v>42016</v>
      </c>
    </row>
    <row r="48" spans="1:24" x14ac:dyDescent="0.25">
      <c r="A48" s="13">
        <v>1680</v>
      </c>
      <c r="B48" s="14">
        <v>41075</v>
      </c>
      <c r="C48" s="15" t="s">
        <v>86</v>
      </c>
      <c r="D48" s="16" t="s">
        <v>87</v>
      </c>
      <c r="E48" s="21">
        <f>+A48</f>
        <v>1680</v>
      </c>
      <c r="F48" s="18">
        <v>41179</v>
      </c>
      <c r="G48" s="13">
        <v>1680</v>
      </c>
      <c r="H48" s="14">
        <v>41313</v>
      </c>
      <c r="I48" s="15" t="s">
        <v>86</v>
      </c>
      <c r="J48" s="16" t="s">
        <v>88</v>
      </c>
      <c r="K48" s="19">
        <f>+G48</f>
        <v>1680</v>
      </c>
      <c r="L48" s="18">
        <v>41389</v>
      </c>
      <c r="M48" s="13"/>
      <c r="N48" s="14"/>
      <c r="O48" s="15"/>
      <c r="P48" s="16"/>
      <c r="Q48" s="19"/>
      <c r="R48" s="18"/>
      <c r="S48" s="13"/>
      <c r="T48" s="14"/>
      <c r="U48" s="15"/>
      <c r="V48" s="16"/>
      <c r="W48" s="19"/>
      <c r="X48" s="20"/>
    </row>
    <row r="49" spans="1:24" x14ac:dyDescent="0.25">
      <c r="A49" s="13"/>
      <c r="B49" s="14"/>
      <c r="C49" s="15"/>
      <c r="D49" s="16"/>
      <c r="E49" s="17"/>
      <c r="F49" s="18"/>
      <c r="G49" s="13"/>
      <c r="H49" s="14"/>
      <c r="I49" s="15"/>
      <c r="J49" s="16"/>
      <c r="K49" s="19"/>
      <c r="L49" s="18"/>
      <c r="M49" s="13"/>
      <c r="N49" s="14"/>
      <c r="O49" s="15"/>
      <c r="P49" s="16"/>
      <c r="Q49" s="19"/>
      <c r="R49" s="18"/>
      <c r="S49" s="13"/>
      <c r="T49" s="14"/>
      <c r="U49" s="15"/>
      <c r="V49" s="16"/>
      <c r="W49" s="19"/>
      <c r="X49" s="20"/>
    </row>
    <row r="50" spans="1:24" x14ac:dyDescent="0.25">
      <c r="A50" s="13">
        <v>490</v>
      </c>
      <c r="B50" s="14">
        <v>41626</v>
      </c>
      <c r="C50" s="15" t="s">
        <v>30</v>
      </c>
      <c r="D50" s="16" t="s">
        <v>89</v>
      </c>
      <c r="E50" s="21">
        <f t="shared" ref="E50:E56" si="2">+A50</f>
        <v>490</v>
      </c>
      <c r="F50" s="18">
        <v>41687</v>
      </c>
      <c r="G50" s="13">
        <v>1470</v>
      </c>
      <c r="H50" s="14">
        <v>41723</v>
      </c>
      <c r="I50" s="15" t="s">
        <v>30</v>
      </c>
      <c r="J50" s="16" t="s">
        <v>90</v>
      </c>
      <c r="K50" s="19">
        <f>+G50</f>
        <v>1470</v>
      </c>
      <c r="L50" s="18">
        <v>41771</v>
      </c>
      <c r="M50" s="13">
        <v>1960</v>
      </c>
      <c r="N50" s="14">
        <v>41820</v>
      </c>
      <c r="O50" s="15" t="s">
        <v>30</v>
      </c>
      <c r="P50" s="16" t="s">
        <v>91</v>
      </c>
      <c r="Q50" s="19">
        <f>+M50</f>
        <v>1960</v>
      </c>
      <c r="R50" s="18">
        <v>41884</v>
      </c>
      <c r="S50" s="13">
        <v>1470</v>
      </c>
      <c r="T50" s="14">
        <v>41942</v>
      </c>
      <c r="U50" s="15" t="s">
        <v>15</v>
      </c>
      <c r="V50" s="16" t="s">
        <v>92</v>
      </c>
      <c r="W50" s="19">
        <f>+S50</f>
        <v>1470</v>
      </c>
      <c r="X50" s="20">
        <v>41978</v>
      </c>
    </row>
    <row r="51" spans="1:24" x14ac:dyDescent="0.25">
      <c r="A51" s="13">
        <v>1008</v>
      </c>
      <c r="B51" s="14">
        <v>41971</v>
      </c>
      <c r="C51" s="15" t="s">
        <v>15</v>
      </c>
      <c r="D51" s="16" t="s">
        <v>93</v>
      </c>
      <c r="E51" s="17">
        <f t="shared" si="2"/>
        <v>1008</v>
      </c>
      <c r="F51" s="18">
        <v>41988</v>
      </c>
      <c r="G51" s="13"/>
      <c r="H51" s="14"/>
      <c r="I51" s="15"/>
      <c r="J51" s="16"/>
      <c r="K51" s="19"/>
      <c r="L51" s="18"/>
      <c r="M51" s="13"/>
      <c r="N51" s="14"/>
      <c r="O51" s="15"/>
      <c r="P51" s="16"/>
      <c r="Q51" s="19"/>
      <c r="R51" s="18"/>
      <c r="S51" s="13"/>
      <c r="T51" s="14"/>
      <c r="U51" s="15"/>
      <c r="V51" s="16"/>
      <c r="W51" s="19"/>
      <c r="X51" s="20"/>
    </row>
    <row r="52" spans="1:24" x14ac:dyDescent="0.25">
      <c r="A52" s="13">
        <v>1680</v>
      </c>
      <c r="B52" s="14">
        <v>41820</v>
      </c>
      <c r="C52" s="15" t="s">
        <v>30</v>
      </c>
      <c r="D52" s="16" t="s">
        <v>94</v>
      </c>
      <c r="E52" s="17">
        <f t="shared" si="2"/>
        <v>1680</v>
      </c>
      <c r="F52" s="18">
        <v>41927</v>
      </c>
      <c r="G52" s="13">
        <v>1044</v>
      </c>
      <c r="H52" s="14">
        <v>41943</v>
      </c>
      <c r="I52" s="15" t="s">
        <v>15</v>
      </c>
      <c r="J52" s="16" t="s">
        <v>95</v>
      </c>
      <c r="K52" s="19">
        <f>G52</f>
        <v>1044</v>
      </c>
      <c r="L52" s="18">
        <v>41977</v>
      </c>
      <c r="M52" s="13"/>
      <c r="N52" s="14"/>
      <c r="O52" s="15"/>
      <c r="P52" s="16"/>
      <c r="Q52" s="19"/>
      <c r="R52" s="18"/>
      <c r="S52" s="13"/>
      <c r="T52" s="14"/>
      <c r="U52" s="15"/>
      <c r="V52" s="16"/>
      <c r="W52" s="19"/>
      <c r="X52" s="20"/>
    </row>
    <row r="53" spans="1:24" x14ac:dyDescent="0.25">
      <c r="A53" s="13">
        <v>752.51</v>
      </c>
      <c r="B53" s="14" t="s">
        <v>57</v>
      </c>
      <c r="C53" s="15" t="s">
        <v>57</v>
      </c>
      <c r="D53" s="16"/>
      <c r="E53" s="21">
        <f t="shared" si="2"/>
        <v>752.51</v>
      </c>
      <c r="F53" s="18">
        <v>41222</v>
      </c>
      <c r="G53" s="13">
        <v>-752.51</v>
      </c>
      <c r="H53" s="14"/>
      <c r="I53" s="15"/>
      <c r="J53" s="16"/>
      <c r="K53" s="19">
        <f>+G53</f>
        <v>-752.51</v>
      </c>
      <c r="L53" s="18"/>
      <c r="M53" s="13"/>
      <c r="N53" s="14"/>
      <c r="O53" s="15"/>
      <c r="P53" s="16"/>
      <c r="Q53" s="19"/>
      <c r="R53" s="18"/>
      <c r="S53" s="13"/>
      <c r="T53" s="14"/>
      <c r="U53" s="15"/>
      <c r="V53" s="16"/>
      <c r="W53" s="19"/>
      <c r="X53" s="20"/>
    </row>
    <row r="54" spans="1:24" x14ac:dyDescent="0.25">
      <c r="A54" s="13">
        <v>1470</v>
      </c>
      <c r="B54" s="14">
        <v>41597</v>
      </c>
      <c r="C54" s="15" t="s">
        <v>24</v>
      </c>
      <c r="D54" s="16" t="s">
        <v>96</v>
      </c>
      <c r="E54" s="21">
        <f t="shared" si="2"/>
        <v>1470</v>
      </c>
      <c r="F54" s="18">
        <v>41626</v>
      </c>
      <c r="G54" s="13">
        <v>980</v>
      </c>
      <c r="H54" s="14">
        <v>41626</v>
      </c>
      <c r="I54" s="15" t="s">
        <v>30</v>
      </c>
      <c r="J54" s="16" t="s">
        <v>97</v>
      </c>
      <c r="K54" s="19">
        <f>+G54</f>
        <v>980</v>
      </c>
      <c r="L54" s="18">
        <v>41687</v>
      </c>
      <c r="M54" s="13">
        <v>1470</v>
      </c>
      <c r="N54" s="14">
        <v>41723</v>
      </c>
      <c r="O54" s="15" t="s">
        <v>30</v>
      </c>
      <c r="P54" s="16" t="s">
        <v>98</v>
      </c>
      <c r="Q54" s="19"/>
      <c r="R54" s="18"/>
      <c r="S54" s="13">
        <v>280</v>
      </c>
      <c r="T54" s="14">
        <v>41775</v>
      </c>
      <c r="U54" s="15" t="s">
        <v>15</v>
      </c>
      <c r="V54" s="16" t="s">
        <v>99</v>
      </c>
      <c r="W54" s="19">
        <f>+S54</f>
        <v>280</v>
      </c>
      <c r="X54" s="20">
        <v>41912</v>
      </c>
    </row>
    <row r="55" spans="1:24" x14ac:dyDescent="0.25">
      <c r="A55" s="13">
        <v>700</v>
      </c>
      <c r="B55" s="14">
        <v>41626</v>
      </c>
      <c r="C55" s="15" t="s">
        <v>30</v>
      </c>
      <c r="D55" s="16" t="s">
        <v>100</v>
      </c>
      <c r="E55" s="21">
        <f t="shared" si="2"/>
        <v>700</v>
      </c>
      <c r="F55" s="18">
        <v>41687</v>
      </c>
      <c r="G55" s="13">
        <v>700</v>
      </c>
      <c r="H55" s="14">
        <v>41669</v>
      </c>
      <c r="I55" s="15" t="s">
        <v>30</v>
      </c>
      <c r="J55" s="16" t="s">
        <v>101</v>
      </c>
      <c r="K55" s="19">
        <f>+G55</f>
        <v>700</v>
      </c>
      <c r="L55" s="18">
        <v>41710</v>
      </c>
      <c r="M55" s="13">
        <v>1400</v>
      </c>
      <c r="N55" s="14">
        <v>41775</v>
      </c>
      <c r="O55" s="15" t="s">
        <v>30</v>
      </c>
      <c r="P55" s="16" t="s">
        <v>102</v>
      </c>
      <c r="Q55" s="19"/>
      <c r="R55" s="18"/>
      <c r="S55" s="13">
        <v>1400</v>
      </c>
      <c r="T55" s="14">
        <v>41870</v>
      </c>
      <c r="U55" s="15" t="s">
        <v>15</v>
      </c>
      <c r="V55" s="16" t="s">
        <v>103</v>
      </c>
      <c r="W55" s="19">
        <f>+S55</f>
        <v>1400</v>
      </c>
      <c r="X55" s="20">
        <v>41912</v>
      </c>
    </row>
    <row r="56" spans="1:24" x14ac:dyDescent="0.25">
      <c r="A56" s="13">
        <v>1008</v>
      </c>
      <c r="B56" s="14">
        <v>41626</v>
      </c>
      <c r="C56" s="15" t="s">
        <v>30</v>
      </c>
      <c r="D56" s="16" t="s">
        <v>104</v>
      </c>
      <c r="E56" s="21">
        <f t="shared" si="2"/>
        <v>1008</v>
      </c>
      <c r="F56" s="18">
        <v>41687</v>
      </c>
      <c r="G56" s="13">
        <v>1680</v>
      </c>
      <c r="H56" s="14">
        <v>41723</v>
      </c>
      <c r="I56" s="15" t="s">
        <v>30</v>
      </c>
      <c r="J56" s="16" t="s">
        <v>105</v>
      </c>
      <c r="K56" s="19">
        <f>+G56</f>
        <v>1680</v>
      </c>
      <c r="L56" s="18">
        <v>41771</v>
      </c>
      <c r="M56" s="13">
        <v>1680</v>
      </c>
      <c r="N56" s="14">
        <v>41801</v>
      </c>
      <c r="O56" s="15" t="s">
        <v>30</v>
      </c>
      <c r="P56" s="16" t="s">
        <v>106</v>
      </c>
      <c r="Q56" s="19"/>
      <c r="R56" s="18"/>
      <c r="S56" s="13">
        <v>1820</v>
      </c>
      <c r="T56" s="14">
        <v>41955</v>
      </c>
      <c r="U56" s="15" t="s">
        <v>15</v>
      </c>
      <c r="V56" s="16" t="s">
        <v>107</v>
      </c>
      <c r="W56" s="19">
        <f>+S56</f>
        <v>1820</v>
      </c>
      <c r="X56" s="20">
        <v>41982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admin</cp:lastModifiedBy>
  <dcterms:created xsi:type="dcterms:W3CDTF">2015-01-19T13:43:14Z</dcterms:created>
  <dcterms:modified xsi:type="dcterms:W3CDTF">2015-01-19T13:52:24Z</dcterms:modified>
</cp:coreProperties>
</file>