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0" yWindow="75" windowWidth="24240" windowHeight="12600" tabRatio="623"/>
  </bookViews>
  <sheets>
    <sheet name="Base de données" sheetId="4" r:id="rId1"/>
    <sheet name="calendrierVD1" sheetId="3" r:id="rId2"/>
    <sheet name="calendrierVD2" sheetId="5" r:id="rId3"/>
    <sheet name="calendrierVD3" sheetId="6" r:id="rId4"/>
    <sheet name="Calcul" sheetId="1" r:id="rId5"/>
    <sheet name="Calcul2" sheetId="7" r:id="rId6"/>
    <sheet name="Calcul3" sheetId="8" r:id="rId7"/>
  </sheets>
  <calcPr calcId="125725"/>
  <fileRecoveryPr repairLoad="1"/>
</workbook>
</file>

<file path=xl/calcChain.xml><?xml version="1.0" encoding="utf-8"?>
<calcChain xmlns="http://schemas.openxmlformats.org/spreadsheetml/2006/main">
  <c r="B27" i="6"/>
  <c r="D27"/>
  <c r="G27"/>
  <c r="I27"/>
  <c r="B28"/>
  <c r="D28"/>
  <c r="G28"/>
  <c r="I28"/>
  <c r="B29"/>
  <c r="D29"/>
  <c r="G29"/>
  <c r="I29"/>
  <c r="B30"/>
  <c r="D30"/>
  <c r="G30"/>
  <c r="I30"/>
  <c r="B21"/>
  <c r="D21"/>
  <c r="G21"/>
  <c r="I21"/>
  <c r="B22"/>
  <c r="D22"/>
  <c r="G22"/>
  <c r="I22"/>
  <c r="B23"/>
  <c r="D23"/>
  <c r="G23"/>
  <c r="I23"/>
  <c r="B24"/>
  <c r="D24"/>
  <c r="G24"/>
  <c r="I24"/>
  <c r="B15"/>
  <c r="D15"/>
  <c r="G15"/>
  <c r="I15"/>
  <c r="B16"/>
  <c r="D16"/>
  <c r="G16"/>
  <c r="I16"/>
  <c r="B17"/>
  <c r="D17"/>
  <c r="G17"/>
  <c r="I17"/>
  <c r="B18"/>
  <c r="D18"/>
  <c r="G18"/>
  <c r="I18"/>
  <c r="B9"/>
  <c r="D9"/>
  <c r="G9"/>
  <c r="I9"/>
  <c r="B10"/>
  <c r="D10"/>
  <c r="G10"/>
  <c r="I10"/>
  <c r="B11"/>
  <c r="D11"/>
  <c r="G11"/>
  <c r="I11"/>
  <c r="B12"/>
  <c r="D12"/>
  <c r="G12"/>
  <c r="I12"/>
  <c r="I26"/>
  <c r="G26"/>
  <c r="D26"/>
  <c r="B26"/>
  <c r="I20"/>
  <c r="G20"/>
  <c r="D20"/>
  <c r="B20"/>
  <c r="I14"/>
  <c r="G14"/>
  <c r="D14"/>
  <c r="B14"/>
  <c r="B8"/>
  <c r="I8"/>
  <c r="G8"/>
  <c r="D8"/>
  <c r="B3"/>
  <c r="D3"/>
  <c r="G3"/>
  <c r="I3"/>
  <c r="B4"/>
  <c r="D4"/>
  <c r="G4"/>
  <c r="I4"/>
  <c r="B5"/>
  <c r="D5"/>
  <c r="G5"/>
  <c r="I5"/>
  <c r="B6"/>
  <c r="D6"/>
  <c r="G6"/>
  <c r="I6"/>
  <c r="I2"/>
  <c r="G2"/>
  <c r="D2"/>
  <c r="B2"/>
  <c r="B27" i="5"/>
  <c r="D27"/>
  <c r="G27"/>
  <c r="I27"/>
  <c r="B28"/>
  <c r="D28"/>
  <c r="G28"/>
  <c r="I28"/>
  <c r="B29"/>
  <c r="D29"/>
  <c r="G29"/>
  <c r="I29"/>
  <c r="B30"/>
  <c r="D30"/>
  <c r="G30"/>
  <c r="I30"/>
  <c r="I26"/>
  <c r="G26"/>
  <c r="D26"/>
  <c r="B26"/>
  <c r="B21"/>
  <c r="D21"/>
  <c r="G21"/>
  <c r="I21"/>
  <c r="B22"/>
  <c r="D22"/>
  <c r="G22"/>
  <c r="I22"/>
  <c r="B23"/>
  <c r="D23"/>
  <c r="G23"/>
  <c r="I23"/>
  <c r="B24"/>
  <c r="D24"/>
  <c r="G24"/>
  <c r="I24"/>
  <c r="I20"/>
  <c r="G20"/>
  <c r="D20"/>
  <c r="B20"/>
  <c r="B15"/>
  <c r="D15"/>
  <c r="G15"/>
  <c r="I15"/>
  <c r="B16"/>
  <c r="D16"/>
  <c r="G16"/>
  <c r="I16"/>
  <c r="B17"/>
  <c r="D17"/>
  <c r="G17"/>
  <c r="I17"/>
  <c r="B18"/>
  <c r="D18"/>
  <c r="G18"/>
  <c r="I18"/>
  <c r="I14"/>
  <c r="G14"/>
  <c r="D14"/>
  <c r="B14"/>
  <c r="B9"/>
  <c r="D9"/>
  <c r="G9"/>
  <c r="I9"/>
  <c r="B10"/>
  <c r="D10"/>
  <c r="G10"/>
  <c r="I10"/>
  <c r="B11"/>
  <c r="D11"/>
  <c r="G11"/>
  <c r="I11"/>
  <c r="B12"/>
  <c r="D12"/>
  <c r="G12"/>
  <c r="I12"/>
  <c r="I8"/>
  <c r="G8"/>
  <c r="D8"/>
  <c r="B8"/>
  <c r="B3"/>
  <c r="D3"/>
  <c r="G3"/>
  <c r="I3"/>
  <c r="B4"/>
  <c r="D4"/>
  <c r="G4"/>
  <c r="I4"/>
  <c r="B5"/>
  <c r="D5"/>
  <c r="G5"/>
  <c r="I5"/>
  <c r="B6"/>
  <c r="D6"/>
  <c r="G6"/>
  <c r="I6"/>
  <c r="G2"/>
  <c r="D2"/>
  <c r="B2"/>
  <c r="I2"/>
  <c r="I22" i="4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3"/>
  <c r="G27" i="3"/>
  <c r="I27"/>
  <c r="G28"/>
  <c r="I28"/>
  <c r="G29"/>
  <c r="I29"/>
  <c r="G30"/>
  <c r="I30"/>
  <c r="I26"/>
  <c r="G26"/>
  <c r="G21"/>
  <c r="I21"/>
  <c r="G22"/>
  <c r="I22"/>
  <c r="G23"/>
  <c r="I23"/>
  <c r="G24"/>
  <c r="I24"/>
  <c r="I20"/>
  <c r="G20"/>
  <c r="G15"/>
  <c r="I15"/>
  <c r="G16"/>
  <c r="I16"/>
  <c r="G17"/>
  <c r="I17"/>
  <c r="G18"/>
  <c r="I18"/>
  <c r="I14"/>
  <c r="G14"/>
  <c r="G9"/>
  <c r="I9"/>
  <c r="G10"/>
  <c r="I10"/>
  <c r="G11"/>
  <c r="I11"/>
  <c r="G12"/>
  <c r="I12"/>
  <c r="I8"/>
  <c r="G8"/>
  <c r="G3"/>
  <c r="I3"/>
  <c r="G4"/>
  <c r="I4"/>
  <c r="G5"/>
  <c r="I5"/>
  <c r="G6"/>
  <c r="I6"/>
  <c r="I2"/>
  <c r="G2"/>
  <c r="D27"/>
  <c r="D28"/>
  <c r="D29"/>
  <c r="D30"/>
  <c r="D26"/>
  <c r="B27"/>
  <c r="B28"/>
  <c r="B29"/>
  <c r="B30"/>
  <c r="B26"/>
  <c r="D21"/>
  <c r="D22"/>
  <c r="D23"/>
  <c r="D24"/>
  <c r="D20"/>
  <c r="B21"/>
  <c r="B22"/>
  <c r="B23"/>
  <c r="B24"/>
  <c r="B20"/>
  <c r="D18"/>
  <c r="D15"/>
  <c r="D16"/>
  <c r="D17"/>
  <c r="D14"/>
  <c r="B15"/>
  <c r="B16"/>
  <c r="B17"/>
  <c r="B18"/>
  <c r="B14"/>
  <c r="D9"/>
  <c r="D10"/>
  <c r="D11"/>
  <c r="D12"/>
  <c r="D8"/>
  <c r="D3"/>
  <c r="D4"/>
  <c r="D5"/>
  <c r="D6"/>
  <c r="D2"/>
  <c r="B9"/>
  <c r="B10"/>
  <c r="B11"/>
  <c r="B12"/>
  <c r="B8"/>
  <c r="B3"/>
  <c r="B4"/>
  <c r="B5"/>
  <c r="B6"/>
  <c r="B2"/>
  <c r="H23" i="4" l="1"/>
  <c r="O2" i="6" s="1"/>
  <c r="E23" i="4"/>
  <c r="O2" i="5" s="1"/>
  <c r="B23" i="4"/>
  <c r="O2" i="3" s="1"/>
</calcChain>
</file>

<file path=xl/sharedStrings.xml><?xml version="1.0" encoding="utf-8"?>
<sst xmlns="http://schemas.openxmlformats.org/spreadsheetml/2006/main" count="126" uniqueCount="54">
  <si>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</si>
  <si>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</si>
  <si>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</si>
  <si>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</si>
  <si>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</si>
  <si>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</si>
  <si>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</si>
  <si>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</si>
  <si>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</si>
  <si>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</si>
  <si>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nombre d'équipes (pair)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</si>
  <si>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</si>
  <si>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</si>
  <si>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</si>
  <si>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</si>
  <si>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</si>
  <si>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</si>
  <si>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</si>
  <si>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</si>
  <si>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</si>
  <si>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</si>
  <si>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Vendredi D1</t>
  </si>
  <si>
    <t>Vendredi D2</t>
  </si>
  <si>
    <t>Vendredi D3</t>
  </si>
  <si>
    <t>Au Bienvenu</t>
  </si>
  <si>
    <t>Chapeau de Paille</t>
  </si>
  <si>
    <t>Comics</t>
  </si>
  <si>
    <t>Dream Team</t>
  </si>
  <si>
    <t>Escale 1</t>
  </si>
  <si>
    <t>Fantasy</t>
  </si>
  <si>
    <t>King Kong Choco</t>
  </si>
  <si>
    <t>Les Sharks</t>
  </si>
  <si>
    <t>O.C. Awans</t>
  </si>
  <si>
    <t>Paradise</t>
  </si>
  <si>
    <t>As du Bienvenu</t>
  </si>
  <si>
    <t>Capricorne</t>
  </si>
  <si>
    <t>Copains</t>
  </si>
  <si>
    <t>Escale 2</t>
  </si>
  <si>
    <t>Le Relais</t>
  </si>
  <si>
    <t>Le Stade 2</t>
  </si>
  <si>
    <t>Les Cornouailles</t>
  </si>
  <si>
    <t>Petite Bacnure</t>
  </si>
  <si>
    <t>Anges &amp; Démons</t>
  </si>
  <si>
    <t>Berleur</t>
  </si>
  <si>
    <t>Chez Isa</t>
  </si>
  <si>
    <t>Country Tabarin</t>
  </si>
  <si>
    <t>Fontanella</t>
  </si>
  <si>
    <t>Gargoyles</t>
  </si>
  <si>
    <t>Rotheux</t>
  </si>
  <si>
    <t>Val-Heureux</t>
  </si>
  <si>
    <t>Bertina</t>
  </si>
  <si>
    <t>stade</t>
  </si>
  <si>
    <t>tete de bœuf</t>
  </si>
  <si>
    <t>Spiroux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</si>
</sst>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1" applyAlignment="1">
      <alignment horizontal="center" vertical="center"/>
    </xf>
    <xf numFmtId="0" fontId="0" fillId="7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Entrée" xfId="1" builtinId="2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Faire un calendrier"/>
  <ax:ocxPr ax:name="Size" ax:value="5821;1244"/>
  <ax:ocxPr ax:name="FontName" ax:value="Cambria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T39"/>
  <sheetViews>
    <sheetView tabSelected="1" workbookViewId="0">
      <selection activeCell="L21" sqref="L21"/>
    </sheetView>
  </sheetViews>
  <sheetFormatPr baseColWidth="10" defaultRowHeight="15"/>
  <cols>
    <col min="1" max="1" width="2.42578125" style="13" customWidth="1"/>
    <col min="2" max="2" width="28.7109375" style="1" customWidth="1"/>
    <col min="3" max="3" width="2.7109375" style="13" customWidth="1"/>
    <col min="4" max="4" width="2.42578125" style="13" customWidth="1"/>
    <col min="5" max="5" width="28.7109375" style="1" customWidth="1"/>
    <col min="6" max="6" width="2.7109375" style="13" customWidth="1"/>
    <col min="7" max="7" width="2.42578125" style="13" customWidth="1"/>
    <col min="8" max="8" width="28.7109375" style="1" customWidth="1"/>
    <col min="9" max="9" width="2.7109375" style="13" customWidth="1"/>
    <col min="10" max="20" width="11.42578125" style="13"/>
    <col min="21" max="16384" width="11.42578125" style="1"/>
  </cols>
  <sheetData>
    <row r="1" spans="1:20" s="2" customFormat="1" ht="15.75" thickBot="1">
      <c r="A1" s="13"/>
      <c r="C1" s="13"/>
      <c r="D1" s="13"/>
      <c r="F1" s="13"/>
      <c r="G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</row>
    <row r="2" spans="1:20" ht="15.75" thickBot="1">
      <c r="B2" s="10" t="s">
        <v>21</v>
      </c>
      <c r="E2" s="11" t="s">
        <v>22</v>
      </c>
      <c r="H2" s="12" t="s">
        <v>23</v>
      </c>
    </row>
    <row r="3" spans="1:20">
      <c r="A3" s="13">
        <v>1</v>
      </c>
      <c r="B3" s="16" t="s">
        <v>24</v>
      </c>
      <c r="C3" s="13">
        <f>IF(B3&gt;1,1,0)</f>
        <v>1</v>
      </c>
      <c r="D3" s="13">
        <v>1</v>
      </c>
      <c r="E3" s="20" t="s">
        <v>34</v>
      </c>
      <c r="F3" s="13">
        <f>IF(E3&gt;1,1,0)</f>
        <v>1</v>
      </c>
      <c r="G3" s="13">
        <v>1</v>
      </c>
      <c r="H3" s="22" t="s">
        <v>42</v>
      </c>
      <c r="I3" s="13">
        <f>IF(H3&gt;1,1,0)</f>
        <v>1</v>
      </c>
    </row>
    <row r="4" spans="1:20">
      <c r="A4" s="13">
        <v>2</v>
      </c>
      <c r="B4" s="17" t="s">
        <v>25</v>
      </c>
      <c r="C4" s="13">
        <f t="shared" ref="C4:C22" si="0">IF(B4&gt;1,1,0)</f>
        <v>1</v>
      </c>
      <c r="D4" s="13">
        <v>2</v>
      </c>
      <c r="E4" s="14" t="s">
        <v>35</v>
      </c>
      <c r="F4" s="13">
        <f t="shared" ref="F4:F22" si="1">IF(E4&gt;1,1,0)</f>
        <v>1</v>
      </c>
      <c r="G4" s="13">
        <v>2</v>
      </c>
      <c r="H4" s="14" t="s">
        <v>43</v>
      </c>
      <c r="I4" s="13">
        <f t="shared" ref="I4:I22" si="2">IF(H4&gt;1,1,0)</f>
        <v>1</v>
      </c>
    </row>
    <row r="5" spans="1:20">
      <c r="A5" s="13">
        <v>3</v>
      </c>
      <c r="B5" s="17" t="s">
        <v>26</v>
      </c>
      <c r="C5" s="13">
        <f t="shared" si="0"/>
        <v>1</v>
      </c>
      <c r="D5" s="13">
        <v>3</v>
      </c>
      <c r="E5" s="14" t="s">
        <v>36</v>
      </c>
      <c r="F5" s="13">
        <f t="shared" si="1"/>
        <v>1</v>
      </c>
      <c r="G5" s="13">
        <v>3</v>
      </c>
      <c r="H5" s="14" t="s">
        <v>44</v>
      </c>
      <c r="I5" s="13">
        <f t="shared" si="2"/>
        <v>1</v>
      </c>
    </row>
    <row r="6" spans="1:20">
      <c r="A6" s="13">
        <v>4</v>
      </c>
      <c r="B6" s="18" t="s">
        <v>27</v>
      </c>
      <c r="C6" s="13">
        <f t="shared" si="0"/>
        <v>1</v>
      </c>
      <c r="D6" s="13">
        <v>4</v>
      </c>
      <c r="E6" s="21" t="s">
        <v>37</v>
      </c>
      <c r="F6" s="13">
        <f t="shared" si="1"/>
        <v>1</v>
      </c>
      <c r="G6" s="13">
        <v>4</v>
      </c>
      <c r="H6" s="21" t="s">
        <v>45</v>
      </c>
      <c r="I6" s="13">
        <f t="shared" si="2"/>
        <v>1</v>
      </c>
    </row>
    <row r="7" spans="1:20">
      <c r="A7" s="13">
        <v>5</v>
      </c>
      <c r="B7" s="18" t="s">
        <v>28</v>
      </c>
      <c r="C7" s="13">
        <f t="shared" si="0"/>
        <v>1</v>
      </c>
      <c r="D7" s="13">
        <v>5</v>
      </c>
      <c r="E7" s="21" t="s">
        <v>38</v>
      </c>
      <c r="F7" s="13">
        <f t="shared" si="1"/>
        <v>1</v>
      </c>
      <c r="G7" s="13">
        <v>5</v>
      </c>
      <c r="H7" s="21" t="s">
        <v>46</v>
      </c>
      <c r="I7" s="13">
        <f t="shared" si="2"/>
        <v>1</v>
      </c>
    </row>
    <row r="8" spans="1:20">
      <c r="A8" s="13">
        <v>6</v>
      </c>
      <c r="B8" s="19" t="s">
        <v>29</v>
      </c>
      <c r="C8" s="13">
        <f t="shared" si="0"/>
        <v>1</v>
      </c>
      <c r="D8" s="13">
        <v>6</v>
      </c>
      <c r="E8" s="21" t="s">
        <v>39</v>
      </c>
      <c r="F8" s="13">
        <f t="shared" si="1"/>
        <v>1</v>
      </c>
      <c r="G8" s="13">
        <v>6</v>
      </c>
      <c r="H8" s="21" t="s">
        <v>47</v>
      </c>
      <c r="I8" s="13">
        <f t="shared" si="2"/>
        <v>1</v>
      </c>
    </row>
    <row r="9" spans="1:20">
      <c r="A9" s="13">
        <v>7</v>
      </c>
      <c r="B9" s="18" t="s">
        <v>30</v>
      </c>
      <c r="C9" s="13">
        <f t="shared" si="0"/>
        <v>1</v>
      </c>
      <c r="D9" s="13">
        <v>7</v>
      </c>
      <c r="E9" s="19" t="s">
        <v>40</v>
      </c>
      <c r="F9" s="13">
        <f t="shared" si="1"/>
        <v>1</v>
      </c>
      <c r="G9" s="13">
        <v>7</v>
      </c>
      <c r="H9" s="14" t="s">
        <v>50</v>
      </c>
      <c r="I9" s="13">
        <f t="shared" si="2"/>
        <v>1</v>
      </c>
    </row>
    <row r="10" spans="1:20">
      <c r="A10" s="13">
        <v>8</v>
      </c>
      <c r="B10" s="17" t="s">
        <v>31</v>
      </c>
      <c r="C10" s="13">
        <f t="shared" si="0"/>
        <v>1</v>
      </c>
      <c r="D10" s="13">
        <v>8</v>
      </c>
      <c r="E10" s="14" t="s">
        <v>41</v>
      </c>
      <c r="F10" s="13">
        <f t="shared" si="1"/>
        <v>1</v>
      </c>
      <c r="G10" s="13">
        <v>8</v>
      </c>
      <c r="H10" s="14" t="s">
        <v>51</v>
      </c>
      <c r="I10" s="13">
        <f t="shared" si="2"/>
        <v>1</v>
      </c>
    </row>
    <row r="11" spans="1:20">
      <c r="A11" s="13">
        <v>9</v>
      </c>
      <c r="B11" s="17" t="s">
        <v>32</v>
      </c>
      <c r="C11" s="13">
        <f t="shared" si="0"/>
        <v>1</v>
      </c>
      <c r="D11" s="13">
        <v>9</v>
      </c>
      <c r="E11" s="14" t="s">
        <v>48</v>
      </c>
      <c r="F11" s="13">
        <f t="shared" si="1"/>
        <v>1</v>
      </c>
      <c r="G11" s="13">
        <v>9</v>
      </c>
      <c r="H11" s="14" t="s">
        <v>52</v>
      </c>
      <c r="I11" s="13">
        <f t="shared" si="2"/>
        <v>1</v>
      </c>
    </row>
    <row r="12" spans="1:20">
      <c r="A12" s="13">
        <v>10</v>
      </c>
      <c r="B12" s="17" t="s">
        <v>33</v>
      </c>
      <c r="C12" s="13">
        <f t="shared" si="0"/>
        <v>1</v>
      </c>
      <c r="D12" s="13">
        <v>10</v>
      </c>
      <c r="E12" s="14" t="s">
        <v>49</v>
      </c>
      <c r="F12" s="13">
        <f t="shared" si="1"/>
        <v>1</v>
      </c>
      <c r="G12" s="13">
        <v>10</v>
      </c>
      <c r="H12" s="14" t="s">
        <v>53</v>
      </c>
      <c r="I12" s="13">
        <f t="shared" si="2"/>
        <v>1</v>
      </c>
    </row>
    <row r="13" spans="1:20">
      <c r="A13" s="13">
        <v>11</v>
      </c>
      <c r="B13" s="14"/>
      <c r="C13" s="13">
        <f t="shared" si="0"/>
        <v>0</v>
      </c>
      <c r="D13" s="13">
        <v>11</v>
      </c>
      <c r="E13" s="14"/>
      <c r="F13" s="13">
        <f t="shared" si="1"/>
        <v>0</v>
      </c>
      <c r="G13" s="13">
        <v>11</v>
      </c>
      <c r="H13" s="14"/>
      <c r="I13" s="13">
        <f t="shared" si="2"/>
        <v>0</v>
      </c>
    </row>
    <row r="14" spans="1:20">
      <c r="A14" s="13">
        <v>12</v>
      </c>
      <c r="B14" s="14"/>
      <c r="C14" s="13">
        <f t="shared" si="0"/>
        <v>0</v>
      </c>
      <c r="D14" s="13">
        <v>12</v>
      </c>
      <c r="E14" s="14"/>
      <c r="F14" s="13">
        <f t="shared" si="1"/>
        <v>0</v>
      </c>
      <c r="G14" s="13">
        <v>12</v>
      </c>
      <c r="H14" s="14"/>
      <c r="I14" s="13">
        <f t="shared" si="2"/>
        <v>0</v>
      </c>
    </row>
    <row r="15" spans="1:20">
      <c r="A15" s="13">
        <v>13</v>
      </c>
      <c r="B15" s="14"/>
      <c r="C15" s="13">
        <f t="shared" si="0"/>
        <v>0</v>
      </c>
      <c r="D15" s="13">
        <v>13</v>
      </c>
      <c r="E15" s="14"/>
      <c r="F15" s="13">
        <f t="shared" si="1"/>
        <v>0</v>
      </c>
      <c r="G15" s="13">
        <v>13</v>
      </c>
      <c r="H15" s="14"/>
      <c r="I15" s="13">
        <f t="shared" si="2"/>
        <v>0</v>
      </c>
    </row>
    <row r="16" spans="1:20">
      <c r="A16" s="13">
        <v>14</v>
      </c>
      <c r="B16" s="14"/>
      <c r="C16" s="13">
        <f t="shared" si="0"/>
        <v>0</v>
      </c>
      <c r="D16" s="13">
        <v>14</v>
      </c>
      <c r="E16" s="14"/>
      <c r="F16" s="13">
        <f t="shared" si="1"/>
        <v>0</v>
      </c>
      <c r="G16" s="13">
        <v>14</v>
      </c>
      <c r="H16" s="14"/>
      <c r="I16" s="13">
        <f t="shared" si="2"/>
        <v>0</v>
      </c>
    </row>
    <row r="17" spans="1:9">
      <c r="A17" s="13">
        <v>15</v>
      </c>
      <c r="B17" s="14"/>
      <c r="C17" s="13">
        <f t="shared" si="0"/>
        <v>0</v>
      </c>
      <c r="D17" s="13">
        <v>15</v>
      </c>
      <c r="E17" s="14"/>
      <c r="F17" s="13">
        <f t="shared" si="1"/>
        <v>0</v>
      </c>
      <c r="G17" s="13">
        <v>15</v>
      </c>
      <c r="H17" s="14"/>
      <c r="I17" s="13">
        <f t="shared" si="2"/>
        <v>0</v>
      </c>
    </row>
    <row r="18" spans="1:9">
      <c r="A18" s="13">
        <v>16</v>
      </c>
      <c r="B18" s="14"/>
      <c r="C18" s="13">
        <f t="shared" si="0"/>
        <v>0</v>
      </c>
      <c r="D18" s="13">
        <v>16</v>
      </c>
      <c r="E18" s="14"/>
      <c r="F18" s="13">
        <f t="shared" si="1"/>
        <v>0</v>
      </c>
      <c r="G18" s="13">
        <v>16</v>
      </c>
      <c r="H18" s="14"/>
      <c r="I18" s="13">
        <f t="shared" si="2"/>
        <v>0</v>
      </c>
    </row>
    <row r="19" spans="1:9">
      <c r="A19" s="13">
        <v>17</v>
      </c>
      <c r="B19" s="14"/>
      <c r="C19" s="13">
        <f t="shared" si="0"/>
        <v>0</v>
      </c>
      <c r="D19" s="13">
        <v>17</v>
      </c>
      <c r="E19" s="14"/>
      <c r="F19" s="13">
        <f t="shared" si="1"/>
        <v>0</v>
      </c>
      <c r="G19" s="13">
        <v>17</v>
      </c>
      <c r="H19" s="14"/>
      <c r="I19" s="13">
        <f t="shared" si="2"/>
        <v>0</v>
      </c>
    </row>
    <row r="20" spans="1:9">
      <c r="A20" s="13">
        <v>18</v>
      </c>
      <c r="B20" s="14"/>
      <c r="C20" s="13">
        <f t="shared" si="0"/>
        <v>0</v>
      </c>
      <c r="D20" s="13">
        <v>18</v>
      </c>
      <c r="E20" s="14"/>
      <c r="F20" s="13">
        <f t="shared" si="1"/>
        <v>0</v>
      </c>
      <c r="G20" s="13">
        <v>18</v>
      </c>
      <c r="H20" s="14"/>
      <c r="I20" s="13">
        <f t="shared" si="2"/>
        <v>0</v>
      </c>
    </row>
    <row r="21" spans="1:9">
      <c r="A21" s="13">
        <v>19</v>
      </c>
      <c r="B21" s="14"/>
      <c r="C21" s="13">
        <f t="shared" si="0"/>
        <v>0</v>
      </c>
      <c r="D21" s="13">
        <v>19</v>
      </c>
      <c r="E21" s="14"/>
      <c r="F21" s="13">
        <f t="shared" si="1"/>
        <v>0</v>
      </c>
      <c r="G21" s="13">
        <v>19</v>
      </c>
      <c r="H21" s="14"/>
      <c r="I21" s="13">
        <f t="shared" si="2"/>
        <v>0</v>
      </c>
    </row>
    <row r="22" spans="1:9" ht="15.75" thickBot="1">
      <c r="A22" s="13">
        <v>20</v>
      </c>
      <c r="B22" s="15"/>
      <c r="C22" s="13">
        <f t="shared" si="0"/>
        <v>0</v>
      </c>
      <c r="D22" s="13">
        <v>20</v>
      </c>
      <c r="E22" s="15"/>
      <c r="F22" s="13">
        <f t="shared" si="1"/>
        <v>0</v>
      </c>
      <c r="G22" s="13">
        <v>20</v>
      </c>
      <c r="H22" s="15"/>
      <c r="I22" s="13">
        <f t="shared" si="2"/>
        <v>0</v>
      </c>
    </row>
    <row r="23" spans="1:9" ht="21.75" customHeight="1" thickBot="1">
      <c r="B23" s="23">
        <f>SUM(C3:C22)</f>
        <v>10</v>
      </c>
      <c r="E23" s="23">
        <f>SUM(F3:F22)</f>
        <v>10</v>
      </c>
      <c r="H23" s="23">
        <f>SUM(I3:I22)</f>
        <v>10</v>
      </c>
    </row>
    <row r="24" spans="1:9" s="13" customFormat="1"/>
    <row r="25" spans="1:9" s="13" customFormat="1"/>
    <row r="26" spans="1:9" s="13" customFormat="1"/>
    <row r="27" spans="1:9" s="13" customFormat="1"/>
    <row r="28" spans="1:9" s="13" customFormat="1"/>
    <row r="29" spans="1:9" s="13" customFormat="1"/>
    <row r="30" spans="1:9" s="13" customFormat="1"/>
    <row r="31" spans="1:9" s="13" customFormat="1"/>
    <row r="32" spans="1:9" s="13" customFormat="1"/>
    <row r="33" s="13" customFormat="1"/>
    <row r="34" s="13" customFormat="1"/>
    <row r="35" s="13" customFormat="1"/>
    <row r="36" s="13" customFormat="1"/>
    <row r="37" s="13" customFormat="1"/>
    <row r="38" s="13" customFormat="1"/>
    <row r="39" s="13" customFormat="1"/>
  </sheetData>
  <pageMargins left="0.7" right="0.7" top="0.75" bottom="0.75" header="0.3" footer="0.3"/>
  <pageSetup paperSize="9" orientation="portrait" r:id="rId1"/>
  <legacyDrawing r:id="rId2"/>
  <controls>
    <control shapeId="7172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30"/>
  <sheetViews>
    <sheetView workbookViewId="0">
      <selection activeCell="N11" sqref="N11"/>
    </sheetView>
  </sheetViews>
  <sheetFormatPr baseColWidth="10" defaultColWidth="9.140625" defaultRowHeight="15"/>
  <cols>
    <col min="1" max="1" width="1.28515625" style="3" customWidth="1"/>
    <col min="2" max="2" width="23" style="3" customWidth="1"/>
    <col min="3" max="3" width="0.5703125" style="3" customWidth="1"/>
    <col min="4" max="4" width="23" style="3" customWidth="1"/>
    <col min="5" max="5" width="1" style="3" customWidth="1"/>
    <col min="6" max="6" width="0.5703125" style="3" customWidth="1"/>
    <col min="7" max="7" width="23" style="3" customWidth="1"/>
    <col min="8" max="8" width="0.5703125" style="3" customWidth="1"/>
    <col min="9" max="9" width="23" style="3" customWidth="1"/>
    <col min="10" max="10" width="2.140625" style="3" customWidth="1"/>
    <col min="11" max="12" width="9.140625" style="3"/>
    <col min="13" max="13" width="3.28515625" style="3" customWidth="1"/>
    <col min="14" max="14" width="25.42578125" style="3" customWidth="1"/>
    <col min="15" max="16384" width="9.140625" style="3"/>
  </cols>
  <sheetData>
    <row r="1" spans="1:15" ht="15.75" thickBot="1">
      <c r="A1" s="24" t="s">
        <v>11</v>
      </c>
      <c r="B1" s="25"/>
      <c r="C1" s="25"/>
      <c r="D1" s="26"/>
      <c r="F1" s="24" t="s">
        <v>16</v>
      </c>
      <c r="G1" s="25"/>
      <c r="H1" s="25"/>
      <c r="I1" s="26"/>
    </row>
    <row r="2" spans="1:15" ht="15.75" thickBot="1">
      <c r="A2" s="4">
        <v>6</v>
      </c>
      <c r="B2" s="5" t="str">
        <f>LOOKUP(A2,'Base de données'!$A$3:$A$13,'Base de données'!$B$3:$B$13)</f>
        <v>Fantasy</v>
      </c>
      <c r="C2" s="6">
        <v>9</v>
      </c>
      <c r="D2" s="7" t="str">
        <f>LOOKUP(C2,'Base de données'!$A$3:$A$13,'Base de données'!$B$3:$B$13)</f>
        <v>O.C. Awans</v>
      </c>
      <c r="F2" s="4">
        <v>6</v>
      </c>
      <c r="G2" s="5" t="str">
        <f>LOOKUP(F2,'Base de données'!$A$3:$A$13,'Base de données'!$B$3:$B$13)</f>
        <v>Fantasy</v>
      </c>
      <c r="H2" s="6">
        <v>9</v>
      </c>
      <c r="I2" s="7" t="str">
        <f>LOOKUP(H2,'Base de données'!$A$3:$A$13,'Base de données'!$B$3:$B$13)</f>
        <v>O.C. Awans</v>
      </c>
      <c r="N2" s="8" t="s">
        <v>10</v>
      </c>
      <c r="O2" s="9">
        <f>'Base de données'!B23</f>
        <v>10</v>
      </c>
    </row>
    <row r="3" spans="1:15" ht="15.75" thickBot="1">
      <c r="A3" s="4">
        <v>7</v>
      </c>
      <c r="B3" s="5" t="str">
        <f>LOOKUP(A3,'Base de données'!$A$3:$A$13,'Base de données'!$B$3:$B$13)</f>
        <v>King Kong Choco</v>
      </c>
      <c r="C3" s="6">
        <v>2</v>
      </c>
      <c r="D3" s="7" t="str">
        <f>LOOKUP(C3,'Base de données'!$A$3:$A$13,'Base de données'!$B$3:$B$13)</f>
        <v>Chapeau de Paille</v>
      </c>
      <c r="F3" s="4">
        <v>1</v>
      </c>
      <c r="G3" s="5" t="str">
        <f>LOOKUP(F3,'Base de données'!$A$3:$A$13,'Base de données'!$B$3:$B$13)</f>
        <v>Au Bienvenu</v>
      </c>
      <c r="H3" s="6">
        <v>8</v>
      </c>
      <c r="I3" s="7" t="str">
        <f>LOOKUP(H3,'Base de données'!$A$3:$A$13,'Base de données'!$B$3:$B$13)</f>
        <v>Les Sharks</v>
      </c>
    </row>
    <row r="4" spans="1:15" ht="15.75" thickBot="1">
      <c r="A4" s="4">
        <v>8</v>
      </c>
      <c r="B4" s="5" t="str">
        <f>LOOKUP(A4,'Base de données'!$A$3:$A$13,'Base de données'!$B$3:$B$13)</f>
        <v>Les Sharks</v>
      </c>
      <c r="C4" s="6">
        <v>4</v>
      </c>
      <c r="D4" s="7" t="str">
        <f>LOOKUP(C4,'Base de données'!$A$3:$A$13,'Base de données'!$B$3:$B$13)</f>
        <v>Dream Team</v>
      </c>
      <c r="F4" s="4">
        <v>10</v>
      </c>
      <c r="G4" s="5" t="str">
        <f>LOOKUP(F4,'Base de données'!$A$3:$A$13,'Base de données'!$B$3:$B$13)</f>
        <v>Paradise</v>
      </c>
      <c r="H4" s="6">
        <v>7</v>
      </c>
      <c r="I4" s="7" t="str">
        <f>LOOKUP(H4,'Base de données'!$A$3:$A$13,'Base de données'!$B$3:$B$13)</f>
        <v>King Kong Choco</v>
      </c>
    </row>
    <row r="5" spans="1:15" ht="15.75" thickBot="1">
      <c r="A5" s="4">
        <v>3</v>
      </c>
      <c r="B5" s="5" t="str">
        <f>LOOKUP(A5,'Base de données'!$A$3:$A$13,'Base de données'!$B$3:$B$13)</f>
        <v>Comics</v>
      </c>
      <c r="C5" s="6">
        <v>1</v>
      </c>
      <c r="D5" s="7" t="str">
        <f>LOOKUP(C5,'Base de données'!$A$3:$A$13,'Base de données'!$B$3:$B$13)</f>
        <v>Au Bienvenu</v>
      </c>
      <c r="F5" s="4">
        <v>3</v>
      </c>
      <c r="G5" s="5" t="str">
        <f>LOOKUP(F5,'Base de données'!$A$3:$A$13,'Base de données'!$B$3:$B$13)</f>
        <v>Comics</v>
      </c>
      <c r="H5" s="6">
        <v>2</v>
      </c>
      <c r="I5" s="7" t="str">
        <f>LOOKUP(H5,'Base de données'!$A$3:$A$13,'Base de données'!$B$3:$B$13)</f>
        <v>Chapeau de Paille</v>
      </c>
    </row>
    <row r="6" spans="1:15" ht="15.75" thickBot="1">
      <c r="A6" s="4">
        <v>5</v>
      </c>
      <c r="B6" s="5" t="str">
        <f>LOOKUP(A6,'Base de données'!$A$3:$A$13,'Base de données'!$B$3:$B$13)</f>
        <v>Escale 1</v>
      </c>
      <c r="C6" s="6">
        <v>10</v>
      </c>
      <c r="D6" s="7" t="str">
        <f>LOOKUP(C6,'Base de données'!$A$3:$A$13,'Base de données'!$B$3:$B$13)</f>
        <v>Paradise</v>
      </c>
      <c r="F6" s="4">
        <v>4</v>
      </c>
      <c r="G6" s="5" t="str">
        <f>LOOKUP(F6,'Base de données'!$A$3:$A$13,'Base de données'!$B$3:$B$13)</f>
        <v>Dream Team</v>
      </c>
      <c r="H6" s="6">
        <v>5</v>
      </c>
      <c r="I6" s="7" t="str">
        <f>LOOKUP(H6,'Base de données'!$A$3:$A$13,'Base de données'!$B$3:$B$13)</f>
        <v>Escale 1</v>
      </c>
    </row>
    <row r="7" spans="1:15" ht="15.75" thickBot="1">
      <c r="A7" s="24" t="s">
        <v>12</v>
      </c>
      <c r="B7" s="25"/>
      <c r="C7" s="25"/>
      <c r="D7" s="26"/>
      <c r="F7" s="24" t="s">
        <v>17</v>
      </c>
      <c r="G7" s="25"/>
      <c r="H7" s="25"/>
      <c r="I7" s="26"/>
    </row>
    <row r="8" spans="1:15" ht="15.75" thickBot="1">
      <c r="A8" s="4">
        <v>5</v>
      </c>
      <c r="B8" s="5" t="str">
        <f>LOOKUP(A8,'Base de données'!$A$3:$A$13,'Base de données'!$B$3:$B$13)</f>
        <v>Escale 1</v>
      </c>
      <c r="C8" s="6">
        <v>4</v>
      </c>
      <c r="D8" s="7" t="str">
        <f>LOOKUP(C8,'Base de données'!$A$3:$A$13,'Base de données'!$B$3:$B$13)</f>
        <v>Dream Team</v>
      </c>
      <c r="F8" s="4">
        <v>4</v>
      </c>
      <c r="G8" s="5" t="str">
        <f>LOOKUP(F8,'Base de données'!$A$3:$A$13,'Base de données'!$B$3:$B$13)</f>
        <v>Dream Team</v>
      </c>
      <c r="H8" s="6">
        <v>2</v>
      </c>
      <c r="I8" s="7" t="str">
        <f>LOOKUP(H8,'Base de données'!$A$3:$A$13,'Base de données'!$B$3:$B$13)</f>
        <v>Chapeau de Paille</v>
      </c>
    </row>
    <row r="9" spans="1:15" ht="15.75" thickBot="1">
      <c r="A9" s="4">
        <v>3</v>
      </c>
      <c r="B9" s="5" t="str">
        <f>LOOKUP(A9,'Base de données'!$A$3:$A$13,'Base de données'!$B$3:$B$13)</f>
        <v>Comics</v>
      </c>
      <c r="C9" s="6">
        <v>10</v>
      </c>
      <c r="D9" s="7" t="str">
        <f>LOOKUP(C9,'Base de données'!$A$3:$A$13,'Base de données'!$B$3:$B$13)</f>
        <v>Paradise</v>
      </c>
      <c r="F9" s="4">
        <v>7</v>
      </c>
      <c r="G9" s="5" t="str">
        <f>LOOKUP(F9,'Base de données'!$A$3:$A$13,'Base de données'!$B$3:$B$13)</f>
        <v>King Kong Choco</v>
      </c>
      <c r="H9" s="6">
        <v>5</v>
      </c>
      <c r="I9" s="7" t="str">
        <f>LOOKUP(H9,'Base de données'!$A$3:$A$13,'Base de données'!$B$3:$B$13)</f>
        <v>Escale 1</v>
      </c>
    </row>
    <row r="10" spans="1:15" ht="15.75" thickBot="1">
      <c r="A10" s="4">
        <v>7</v>
      </c>
      <c r="B10" s="5" t="str">
        <f>LOOKUP(A10,'Base de données'!$A$3:$A$13,'Base de données'!$B$3:$B$13)</f>
        <v>King Kong Choco</v>
      </c>
      <c r="C10" s="6">
        <v>6</v>
      </c>
      <c r="D10" s="7" t="str">
        <f>LOOKUP(C10,'Base de données'!$A$3:$A$13,'Base de données'!$B$3:$B$13)</f>
        <v>Fantasy</v>
      </c>
      <c r="F10" s="4">
        <v>6</v>
      </c>
      <c r="G10" s="5" t="str">
        <f>LOOKUP(F10,'Base de données'!$A$3:$A$13,'Base de données'!$B$3:$B$13)</f>
        <v>Fantasy</v>
      </c>
      <c r="H10" s="6">
        <v>1</v>
      </c>
      <c r="I10" s="7" t="str">
        <f>LOOKUP(H10,'Base de données'!$A$3:$A$13,'Base de données'!$B$3:$B$13)</f>
        <v>Au Bienvenu</v>
      </c>
    </row>
    <row r="11" spans="1:15" ht="15.75" thickBot="1">
      <c r="A11" s="4">
        <v>2</v>
      </c>
      <c r="B11" s="5" t="str">
        <f>LOOKUP(A11,'Base de données'!$A$3:$A$13,'Base de données'!$B$3:$B$13)</f>
        <v>Chapeau de Paille</v>
      </c>
      <c r="C11" s="6">
        <v>8</v>
      </c>
      <c r="D11" s="7" t="str">
        <f>LOOKUP(C11,'Base de données'!$A$3:$A$13,'Base de données'!$B$3:$B$13)</f>
        <v>Les Sharks</v>
      </c>
      <c r="F11" s="4">
        <v>10</v>
      </c>
      <c r="G11" s="5" t="str">
        <f>LOOKUP(F11,'Base de données'!$A$3:$A$13,'Base de données'!$B$3:$B$13)</f>
        <v>Paradise</v>
      </c>
      <c r="H11" s="6">
        <v>8</v>
      </c>
      <c r="I11" s="7" t="str">
        <f>LOOKUP(H11,'Base de données'!$A$3:$A$13,'Base de données'!$B$3:$B$13)</f>
        <v>Les Sharks</v>
      </c>
    </row>
    <row r="12" spans="1:15" ht="15.75" thickBot="1">
      <c r="A12" s="4">
        <v>9</v>
      </c>
      <c r="B12" s="5" t="str">
        <f>LOOKUP(A12,'Base de données'!$A$3:$A$13,'Base de données'!$B$3:$B$13)</f>
        <v>O.C. Awans</v>
      </c>
      <c r="C12" s="6">
        <v>1</v>
      </c>
      <c r="D12" s="7" t="str">
        <f>LOOKUP(C12,'Base de données'!$A$3:$A$13,'Base de données'!$B$3:$B$13)</f>
        <v>Au Bienvenu</v>
      </c>
      <c r="F12" s="4">
        <v>3</v>
      </c>
      <c r="G12" s="5" t="str">
        <f>LOOKUP(F12,'Base de données'!$A$3:$A$13,'Base de données'!$B$3:$B$13)</f>
        <v>Comics</v>
      </c>
      <c r="H12" s="6">
        <v>9</v>
      </c>
      <c r="I12" s="7" t="str">
        <f>LOOKUP(H12,'Base de données'!$A$3:$A$13,'Base de données'!$B$3:$B$13)</f>
        <v>O.C. Awans</v>
      </c>
    </row>
    <row r="13" spans="1:15" ht="15.75" thickBot="1">
      <c r="A13" s="24" t="s">
        <v>13</v>
      </c>
      <c r="B13" s="25"/>
      <c r="C13" s="25"/>
      <c r="D13" s="26"/>
      <c r="F13" s="24" t="s">
        <v>18</v>
      </c>
      <c r="G13" s="25"/>
      <c r="H13" s="25"/>
      <c r="I13" s="26"/>
    </row>
    <row r="14" spans="1:15" ht="15.75" thickBot="1">
      <c r="A14" s="4">
        <v>8</v>
      </c>
      <c r="B14" s="5" t="str">
        <f>LOOKUP(A14,'Base de données'!$A$3:$A$13,'Base de données'!$B$3:$B$13)</f>
        <v>Les Sharks</v>
      </c>
      <c r="C14" s="6">
        <v>10</v>
      </c>
      <c r="D14" s="7" t="str">
        <f>LOOKUP(C14,'Base de données'!$A$3:$A$13,'Base de données'!$B$3:$B$13)</f>
        <v>Paradise</v>
      </c>
      <c r="F14" s="4">
        <v>1</v>
      </c>
      <c r="G14" s="5" t="str">
        <f>LOOKUP(F14,'Base de données'!$A$3:$A$13,'Base de données'!$B$3:$B$13)</f>
        <v>Au Bienvenu</v>
      </c>
      <c r="H14" s="6">
        <v>3</v>
      </c>
      <c r="I14" s="7" t="str">
        <f>LOOKUP(H14,'Base de données'!$A$3:$A$13,'Base de données'!$B$3:$B$13)</f>
        <v>Comics</v>
      </c>
    </row>
    <row r="15" spans="1:15" ht="15.75" thickBot="1">
      <c r="A15" s="4">
        <v>5</v>
      </c>
      <c r="B15" s="5" t="str">
        <f>LOOKUP(A15,'Base de données'!$A$3:$A$13,'Base de données'!$B$3:$B$13)</f>
        <v>Escale 1</v>
      </c>
      <c r="C15" s="6">
        <v>1</v>
      </c>
      <c r="D15" s="7" t="str">
        <f>LOOKUP(C15,'Base de données'!$A$3:$A$13,'Base de données'!$B$3:$B$13)</f>
        <v>Au Bienvenu</v>
      </c>
      <c r="F15" s="4">
        <v>2</v>
      </c>
      <c r="G15" s="5" t="str">
        <f>LOOKUP(F15,'Base de données'!$A$3:$A$13,'Base de données'!$B$3:$B$13)</f>
        <v>Chapeau de Paille</v>
      </c>
      <c r="H15" s="6">
        <v>6</v>
      </c>
      <c r="I15" s="7" t="str">
        <f>LOOKUP(H15,'Base de données'!$A$3:$A$13,'Base de données'!$B$3:$B$13)</f>
        <v>Fantasy</v>
      </c>
    </row>
    <row r="16" spans="1:15" ht="15.75" thickBot="1">
      <c r="A16" s="4">
        <v>2</v>
      </c>
      <c r="B16" s="5" t="str">
        <f>LOOKUP(A16,'Base de données'!$A$3:$A$13,'Base de données'!$B$3:$B$13)</f>
        <v>Chapeau de Paille</v>
      </c>
      <c r="C16" s="6">
        <v>9</v>
      </c>
      <c r="D16" s="7" t="str">
        <f>LOOKUP(C16,'Base de données'!$A$3:$A$13,'Base de données'!$B$3:$B$13)</f>
        <v>O.C. Awans</v>
      </c>
      <c r="F16" s="4">
        <v>4</v>
      </c>
      <c r="G16" s="5" t="str">
        <f>LOOKUP(F16,'Base de données'!$A$3:$A$13,'Base de données'!$B$3:$B$13)</f>
        <v>Dream Team</v>
      </c>
      <c r="H16" s="6">
        <v>8</v>
      </c>
      <c r="I16" s="7" t="str">
        <f>LOOKUP(H16,'Base de données'!$A$3:$A$13,'Base de données'!$B$3:$B$13)</f>
        <v>Les Sharks</v>
      </c>
    </row>
    <row r="17" spans="1:9" ht="15.75" thickBot="1">
      <c r="A17" s="4">
        <v>4</v>
      </c>
      <c r="B17" s="5" t="str">
        <f>LOOKUP(A17,'Base de données'!$A$3:$A$13,'Base de données'!$B$3:$B$13)</f>
        <v>Dream Team</v>
      </c>
      <c r="C17" s="6">
        <v>7</v>
      </c>
      <c r="D17" s="7" t="str">
        <f>LOOKUP(C17,'Base de données'!$A$3:$A$13,'Base de données'!$B$3:$B$13)</f>
        <v>King Kong Choco</v>
      </c>
      <c r="F17" s="4">
        <v>5</v>
      </c>
      <c r="G17" s="5" t="str">
        <f>LOOKUP(F17,'Base de données'!$A$3:$A$13,'Base de données'!$B$3:$B$13)</f>
        <v>Escale 1</v>
      </c>
      <c r="H17" s="6">
        <v>9</v>
      </c>
      <c r="I17" s="7" t="str">
        <f>LOOKUP(H17,'Base de données'!$A$3:$A$13,'Base de données'!$B$3:$B$13)</f>
        <v>O.C. Awans</v>
      </c>
    </row>
    <row r="18" spans="1:9" ht="15.75" thickBot="1">
      <c r="A18" s="4">
        <v>3</v>
      </c>
      <c r="B18" s="5" t="str">
        <f>LOOKUP(A18,'Base de données'!$A$3:$A$13,'Base de données'!$B$3:$B$13)</f>
        <v>Comics</v>
      </c>
      <c r="C18" s="6">
        <v>6</v>
      </c>
      <c r="D18" s="7" t="str">
        <f>LOOKUP(C18,'Base de données'!$A$3:$A$13,'Base de données'!$B$3:$B$13)</f>
        <v>Fantasy</v>
      </c>
      <c r="F18" s="4">
        <v>10</v>
      </c>
      <c r="G18" s="5" t="str">
        <f>LOOKUP(F18,'Base de données'!$A$3:$A$13,'Base de données'!$B$3:$B$13)</f>
        <v>Paradise</v>
      </c>
      <c r="H18" s="6">
        <v>7</v>
      </c>
      <c r="I18" s="7" t="str">
        <f>LOOKUP(H18,'Base de données'!$A$3:$A$13,'Base de données'!$B$3:$B$13)</f>
        <v>King Kong Choco</v>
      </c>
    </row>
    <row r="19" spans="1:9" ht="15.75" thickBot="1">
      <c r="A19" s="24" t="s">
        <v>14</v>
      </c>
      <c r="B19" s="25"/>
      <c r="C19" s="25"/>
      <c r="D19" s="26"/>
      <c r="F19" s="24" t="s">
        <v>19</v>
      </c>
      <c r="G19" s="25"/>
      <c r="H19" s="25"/>
      <c r="I19" s="26"/>
    </row>
    <row r="20" spans="1:9" ht="15.75" thickBot="1">
      <c r="A20" s="4">
        <v>3</v>
      </c>
      <c r="B20" s="5" t="str">
        <f>LOOKUP(A20,'Base de données'!$A$3:$A$13,'Base de données'!$B$3:$B$13)</f>
        <v>Comics</v>
      </c>
      <c r="C20" s="6">
        <v>2</v>
      </c>
      <c r="D20" s="7" t="str">
        <f>LOOKUP(C20,'Base de données'!$A$3:$A$13,'Base de données'!$B$3:$B$13)</f>
        <v>Chapeau de Paille</v>
      </c>
      <c r="F20" s="4">
        <v>5</v>
      </c>
      <c r="G20" s="5" t="str">
        <f>LOOKUP(F20,'Base de données'!$A$3:$A$13,'Base de données'!$B$3:$B$13)</f>
        <v>Escale 1</v>
      </c>
      <c r="H20" s="6">
        <v>10</v>
      </c>
      <c r="I20" s="7" t="str">
        <f>LOOKUP(H20,'Base de données'!$A$3:$A$13,'Base de données'!$B$3:$B$13)</f>
        <v>Paradise</v>
      </c>
    </row>
    <row r="21" spans="1:9" ht="15.75" thickBot="1">
      <c r="A21" s="4">
        <v>4</v>
      </c>
      <c r="B21" s="5" t="str">
        <f>LOOKUP(A21,'Base de données'!$A$3:$A$13,'Base de données'!$B$3:$B$13)</f>
        <v>Dream Team</v>
      </c>
      <c r="C21" s="6">
        <v>6</v>
      </c>
      <c r="D21" s="7" t="str">
        <f>LOOKUP(C21,'Base de données'!$A$3:$A$13,'Base de données'!$B$3:$B$13)</f>
        <v>Fantasy</v>
      </c>
      <c r="F21" s="4">
        <v>3</v>
      </c>
      <c r="G21" s="5" t="str">
        <f>LOOKUP(F21,'Base de données'!$A$3:$A$13,'Base de données'!$B$3:$B$13)</f>
        <v>Comics</v>
      </c>
      <c r="H21" s="6">
        <v>4</v>
      </c>
      <c r="I21" s="7" t="str">
        <f>LOOKUP(H21,'Base de données'!$A$3:$A$13,'Base de données'!$B$3:$B$13)</f>
        <v>Dream Team</v>
      </c>
    </row>
    <row r="22" spans="1:9" ht="15.75" thickBot="1">
      <c r="A22" s="4">
        <v>1</v>
      </c>
      <c r="B22" s="5" t="str">
        <f>LOOKUP(A22,'Base de données'!$A$3:$A$13,'Base de données'!$B$3:$B$13)</f>
        <v>Au Bienvenu</v>
      </c>
      <c r="C22" s="6">
        <v>10</v>
      </c>
      <c r="D22" s="7" t="str">
        <f>LOOKUP(C22,'Base de données'!$A$3:$A$13,'Base de données'!$B$3:$B$13)</f>
        <v>Paradise</v>
      </c>
      <c r="F22" s="4">
        <v>2</v>
      </c>
      <c r="G22" s="5" t="str">
        <f>LOOKUP(F22,'Base de données'!$A$3:$A$13,'Base de données'!$B$3:$B$13)</f>
        <v>Chapeau de Paille</v>
      </c>
      <c r="H22" s="6">
        <v>9</v>
      </c>
      <c r="I22" s="7" t="str">
        <f>LOOKUP(H22,'Base de données'!$A$3:$A$13,'Base de données'!$B$3:$B$13)</f>
        <v>O.C. Awans</v>
      </c>
    </row>
    <row r="23" spans="1:9" ht="15.75" thickBot="1">
      <c r="A23" s="4">
        <v>9</v>
      </c>
      <c r="B23" s="5" t="str">
        <f>LOOKUP(A23,'Base de données'!$A$3:$A$13,'Base de données'!$B$3:$B$13)</f>
        <v>O.C. Awans</v>
      </c>
      <c r="C23" s="6">
        <v>5</v>
      </c>
      <c r="D23" s="7" t="str">
        <f>LOOKUP(C23,'Base de données'!$A$3:$A$13,'Base de données'!$B$3:$B$13)</f>
        <v>Escale 1</v>
      </c>
      <c r="F23" s="4">
        <v>1</v>
      </c>
      <c r="G23" s="5" t="str">
        <f>LOOKUP(F23,'Base de données'!$A$3:$A$13,'Base de données'!$B$3:$B$13)</f>
        <v>Au Bienvenu</v>
      </c>
      <c r="H23" s="6">
        <v>7</v>
      </c>
      <c r="I23" s="7" t="str">
        <f>LOOKUP(H23,'Base de données'!$A$3:$A$13,'Base de données'!$B$3:$B$13)</f>
        <v>King Kong Choco</v>
      </c>
    </row>
    <row r="24" spans="1:9" ht="15.75" thickBot="1">
      <c r="A24" s="4">
        <v>8</v>
      </c>
      <c r="B24" s="5" t="str">
        <f>LOOKUP(A24,'Base de données'!$A$3:$A$13,'Base de données'!$B$3:$B$13)</f>
        <v>Les Sharks</v>
      </c>
      <c r="C24" s="6">
        <v>7</v>
      </c>
      <c r="D24" s="7" t="str">
        <f>LOOKUP(C24,'Base de données'!$A$3:$A$13,'Base de données'!$B$3:$B$13)</f>
        <v>King Kong Choco</v>
      </c>
      <c r="F24" s="4">
        <v>6</v>
      </c>
      <c r="G24" s="5" t="str">
        <f>LOOKUP(F24,'Base de données'!$A$3:$A$13,'Base de données'!$B$3:$B$13)</f>
        <v>Fantasy</v>
      </c>
      <c r="H24" s="6">
        <v>8</v>
      </c>
      <c r="I24" s="7" t="str">
        <f>LOOKUP(H24,'Base de données'!$A$3:$A$13,'Base de données'!$B$3:$B$13)</f>
        <v>Les Sharks</v>
      </c>
    </row>
    <row r="25" spans="1:9" ht="15.75" thickBot="1">
      <c r="A25" s="24" t="s">
        <v>15</v>
      </c>
      <c r="B25" s="25"/>
      <c r="C25" s="25"/>
      <c r="D25" s="26"/>
      <c r="F25" s="24" t="s">
        <v>20</v>
      </c>
      <c r="G25" s="25"/>
      <c r="H25" s="25"/>
      <c r="I25" s="26"/>
    </row>
    <row r="26" spans="1:9" ht="15.75" thickBot="1">
      <c r="A26" s="4">
        <v>7</v>
      </c>
      <c r="B26" s="5" t="str">
        <f>LOOKUP(A26,'Base de données'!$A$3:$A$13,'Base de données'!$B$3:$B$13)</f>
        <v>King Kong Choco</v>
      </c>
      <c r="C26" s="6">
        <v>1</v>
      </c>
      <c r="D26" s="7" t="str">
        <f>LOOKUP(C26,'Base de données'!$A$3:$A$13,'Base de données'!$B$3:$B$13)</f>
        <v>Au Bienvenu</v>
      </c>
      <c r="F26" s="4">
        <v>8</v>
      </c>
      <c r="G26" s="5" t="str">
        <f>LOOKUP(F26,'Base de données'!$A$3:$A$13,'Base de données'!$B$3:$B$13)</f>
        <v>Les Sharks</v>
      </c>
      <c r="H26" s="6">
        <v>7</v>
      </c>
      <c r="I26" s="7" t="str">
        <f>LOOKUP(H26,'Base de données'!$A$3:$A$13,'Base de données'!$B$3:$B$13)</f>
        <v>King Kong Choco</v>
      </c>
    </row>
    <row r="27" spans="1:9" ht="15.75" thickBot="1">
      <c r="A27" s="4">
        <v>8</v>
      </c>
      <c r="B27" s="5" t="str">
        <f>LOOKUP(A27,'Base de données'!$A$3:$A$13,'Base de données'!$B$3:$B$13)</f>
        <v>Les Sharks</v>
      </c>
      <c r="C27" s="6">
        <v>9</v>
      </c>
      <c r="D27" s="7" t="str">
        <f>LOOKUP(C27,'Base de données'!$A$3:$A$13,'Base de données'!$B$3:$B$13)</f>
        <v>O.C. Awans</v>
      </c>
      <c r="F27" s="4">
        <v>9</v>
      </c>
      <c r="G27" s="5" t="str">
        <f>LOOKUP(F27,'Base de données'!$A$3:$A$13,'Base de données'!$B$3:$B$13)</f>
        <v>O.C. Awans</v>
      </c>
      <c r="H27" s="6">
        <v>10</v>
      </c>
      <c r="I27" s="7" t="str">
        <f>LOOKUP(H27,'Base de données'!$A$3:$A$13,'Base de données'!$B$3:$B$13)</f>
        <v>Paradise</v>
      </c>
    </row>
    <row r="28" spans="1:9" ht="15.75" thickBot="1">
      <c r="A28" s="4">
        <v>3</v>
      </c>
      <c r="B28" s="5" t="str">
        <f>LOOKUP(A28,'Base de données'!$A$3:$A$13,'Base de données'!$B$3:$B$13)</f>
        <v>Comics</v>
      </c>
      <c r="C28" s="6">
        <v>5</v>
      </c>
      <c r="D28" s="7" t="str">
        <f>LOOKUP(C28,'Base de données'!$A$3:$A$13,'Base de données'!$B$3:$B$13)</f>
        <v>Escale 1</v>
      </c>
      <c r="F28" s="4">
        <v>5</v>
      </c>
      <c r="G28" s="5" t="str">
        <f>LOOKUP(F28,'Base de données'!$A$3:$A$13,'Base de données'!$B$3:$B$13)</f>
        <v>Escale 1</v>
      </c>
      <c r="H28" s="6">
        <v>3</v>
      </c>
      <c r="I28" s="7" t="str">
        <f>LOOKUP(H28,'Base de données'!$A$3:$A$13,'Base de données'!$B$3:$B$13)</f>
        <v>Comics</v>
      </c>
    </row>
    <row r="29" spans="1:9" ht="15.75" thickBot="1">
      <c r="A29" s="4">
        <v>10</v>
      </c>
      <c r="B29" s="5" t="str">
        <f>LOOKUP(A29,'Base de données'!$A$3:$A$13,'Base de données'!$B$3:$B$13)</f>
        <v>Paradise</v>
      </c>
      <c r="C29" s="6">
        <v>6</v>
      </c>
      <c r="D29" s="7" t="str">
        <f>LOOKUP(C29,'Base de données'!$A$3:$A$13,'Base de données'!$B$3:$B$13)</f>
        <v>Fantasy</v>
      </c>
      <c r="F29" s="4">
        <v>4</v>
      </c>
      <c r="G29" s="5" t="str">
        <f>LOOKUP(F29,'Base de données'!$A$3:$A$13,'Base de données'!$B$3:$B$13)</f>
        <v>Dream Team</v>
      </c>
      <c r="H29" s="6">
        <v>6</v>
      </c>
      <c r="I29" s="7" t="str">
        <f>LOOKUP(H29,'Base de données'!$A$3:$A$13,'Base de données'!$B$3:$B$13)</f>
        <v>Fantasy</v>
      </c>
    </row>
    <row r="30" spans="1:9" ht="15.75" thickBot="1">
      <c r="A30" s="4">
        <v>4</v>
      </c>
      <c r="B30" s="5" t="str">
        <f>LOOKUP(A30,'Base de données'!$A$3:$A$13,'Base de données'!$B$3:$B$13)</f>
        <v>Dream Team</v>
      </c>
      <c r="C30" s="6">
        <v>2</v>
      </c>
      <c r="D30" s="7" t="str">
        <f>LOOKUP(C30,'Base de données'!$A$3:$A$13,'Base de données'!$B$3:$B$13)</f>
        <v>Chapeau de Paille</v>
      </c>
      <c r="F30" s="4">
        <v>1</v>
      </c>
      <c r="G30" s="5" t="str">
        <f>LOOKUP(F30,'Base de données'!$A$3:$A$13,'Base de données'!$B$3:$B$13)</f>
        <v>Au Bienvenu</v>
      </c>
      <c r="H30" s="6">
        <v>2</v>
      </c>
      <c r="I30" s="7" t="str">
        <f>LOOKUP(H30,'Base de données'!$A$3:$A$13,'Base de données'!$B$3:$B$13)</f>
        <v>Chapeau de Paille</v>
      </c>
    </row>
  </sheetData>
  <mergeCells count="10">
    <mergeCell ref="A1:D1"/>
    <mergeCell ref="A7:D7"/>
    <mergeCell ref="A13:D13"/>
    <mergeCell ref="A19:D19"/>
    <mergeCell ref="A25:D25"/>
    <mergeCell ref="F1:I1"/>
    <mergeCell ref="F7:I7"/>
    <mergeCell ref="F13:I13"/>
    <mergeCell ref="F19:I19"/>
    <mergeCell ref="F25:I25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30"/>
  <sheetViews>
    <sheetView workbookViewId="0">
      <selection activeCell="M14" sqref="M14"/>
    </sheetView>
  </sheetViews>
  <sheetFormatPr baseColWidth="10" defaultColWidth="9.140625" defaultRowHeight="15"/>
  <cols>
    <col min="1" max="1" width="1.28515625" style="3" customWidth="1"/>
    <col min="2" max="2" width="23" style="3" customWidth="1"/>
    <col min="3" max="3" width="0.5703125" style="3" customWidth="1"/>
    <col min="4" max="4" width="23" style="3" customWidth="1"/>
    <col min="5" max="5" width="1" style="3" customWidth="1"/>
    <col min="6" max="6" width="0.5703125" style="3" customWidth="1"/>
    <col min="7" max="7" width="23" style="3" customWidth="1"/>
    <col min="8" max="8" width="0.5703125" style="3" customWidth="1"/>
    <col min="9" max="9" width="23" style="3" customWidth="1"/>
    <col min="10" max="10" width="2.140625" style="3" customWidth="1"/>
    <col min="11" max="12" width="9.140625" style="3"/>
    <col min="13" max="13" width="3.28515625" style="3" customWidth="1"/>
    <col min="14" max="14" width="25.42578125" style="3" customWidth="1"/>
    <col min="15" max="16384" width="9.140625" style="3"/>
  </cols>
  <sheetData>
    <row r="1" spans="1:15" ht="15.75" thickBot="1">
      <c r="A1" s="24" t="s">
        <v>11</v>
      </c>
      <c r="B1" s="25"/>
      <c r="C1" s="25"/>
      <c r="D1" s="26"/>
      <c r="F1" s="24" t="s">
        <v>16</v>
      </c>
      <c r="G1" s="25"/>
      <c r="H1" s="25"/>
      <c r="I1" s="26"/>
    </row>
    <row r="2" spans="1:15" ht="15.75" thickBot="1">
      <c r="A2" s="4">
        <v>8</v>
      </c>
      <c r="B2" s="5" t="str">
        <f>LOOKUP(A2,'Base de données'!$D$3:$D$13,'Base de données'!$E$3:$E$13)</f>
        <v>Petite Bacnure</v>
      </c>
      <c r="C2" s="6">
        <v>7</v>
      </c>
      <c r="D2" s="7" t="str">
        <f>LOOKUP(C2,'Base de données'!$D$3:$D$13,'Base de données'!$E$3:$E$13)</f>
        <v>Les Cornouailles</v>
      </c>
      <c r="F2" s="4">
        <v>7</v>
      </c>
      <c r="G2" s="5" t="str">
        <f>LOOKUP(F2,'Base de données'!$D$3:$D$13,'Base de données'!$E$3:$E$13)</f>
        <v>Les Cornouailles</v>
      </c>
      <c r="H2" s="6">
        <v>10</v>
      </c>
      <c r="I2" s="7" t="str">
        <f>LOOKUP(H2,'Base de données'!$A$3:$A$13,'Base de données'!$B$3:$B$13)</f>
        <v>Paradise</v>
      </c>
      <c r="N2" s="8" t="s">
        <v>10</v>
      </c>
      <c r="O2" s="9">
        <f>'Base de données'!E23</f>
        <v>10</v>
      </c>
    </row>
    <row r="3" spans="1:15" ht="15.75" thickBot="1">
      <c r="A3" s="4">
        <v>9</v>
      </c>
      <c r="B3" s="5" t="str">
        <f>LOOKUP(A3,'Base de données'!$D$3:$D$13,'Base de données'!$E$3:$E$13)</f>
        <v>Rotheux</v>
      </c>
      <c r="C3" s="6">
        <v>6</v>
      </c>
      <c r="D3" s="7" t="str">
        <f>LOOKUP(C3,'Base de données'!$D$3:$D$13,'Base de données'!$E$3:$E$13)</f>
        <v>Le Stade 2</v>
      </c>
      <c r="F3" s="4">
        <v>2</v>
      </c>
      <c r="G3" s="5" t="str">
        <f>LOOKUP(F3,'Base de données'!$D$3:$D$13,'Base de données'!$E$3:$E$13)</f>
        <v>Capricorne</v>
      </c>
      <c r="H3" s="6">
        <v>9</v>
      </c>
      <c r="I3" s="7" t="str">
        <f>LOOKUP(H3,'Base de données'!$A$3:$A$13,'Base de données'!$B$3:$B$13)</f>
        <v>O.C. Awans</v>
      </c>
    </row>
    <row r="4" spans="1:15" ht="15.75" thickBot="1">
      <c r="A4" s="4">
        <v>1</v>
      </c>
      <c r="B4" s="5" t="str">
        <f>LOOKUP(A4,'Base de données'!$D$3:$D$13,'Base de données'!$E$3:$E$13)</f>
        <v>As du Bienvenu</v>
      </c>
      <c r="C4" s="6">
        <v>4</v>
      </c>
      <c r="D4" s="7" t="str">
        <f>LOOKUP(C4,'Base de données'!$D$3:$D$13,'Base de données'!$E$3:$E$13)</f>
        <v>Escale 2</v>
      </c>
      <c r="F4" s="4">
        <v>4</v>
      </c>
      <c r="G4" s="5" t="str">
        <f>LOOKUP(F4,'Base de données'!$D$3:$D$13,'Base de données'!$E$3:$E$13)</f>
        <v>Escale 2</v>
      </c>
      <c r="H4" s="6">
        <v>3</v>
      </c>
      <c r="I4" s="7" t="str">
        <f>LOOKUP(H4,'Base de données'!$A$3:$A$13,'Base de données'!$B$3:$B$13)</f>
        <v>Comics</v>
      </c>
    </row>
    <row r="5" spans="1:15" ht="15.75" thickBot="1">
      <c r="A5" s="4">
        <v>10</v>
      </c>
      <c r="B5" s="5" t="str">
        <f>LOOKUP(A5,'Base de données'!$D$3:$D$13,'Base de données'!$E$3:$E$13)</f>
        <v>Val-Heureux</v>
      </c>
      <c r="C5" s="6">
        <v>5</v>
      </c>
      <c r="D5" s="7" t="str">
        <f>LOOKUP(C5,'Base de données'!$D$3:$D$13,'Base de données'!$E$3:$E$13)</f>
        <v>Le Relais</v>
      </c>
      <c r="F5" s="4">
        <v>8</v>
      </c>
      <c r="G5" s="5" t="str">
        <f>LOOKUP(F5,'Base de données'!$D$3:$D$13,'Base de données'!$E$3:$E$13)</f>
        <v>Petite Bacnure</v>
      </c>
      <c r="H5" s="6">
        <v>5</v>
      </c>
      <c r="I5" s="7" t="str">
        <f>LOOKUP(H5,'Base de données'!$A$3:$A$13,'Base de données'!$B$3:$B$13)</f>
        <v>Escale 1</v>
      </c>
    </row>
    <row r="6" spans="1:15" ht="15.75" thickBot="1">
      <c r="A6" s="4">
        <v>3</v>
      </c>
      <c r="B6" s="5" t="str">
        <f>LOOKUP(A6,'Base de données'!$D$3:$D$13,'Base de données'!$E$3:$E$13)</f>
        <v>Copains</v>
      </c>
      <c r="C6" s="6">
        <v>2</v>
      </c>
      <c r="D6" s="7" t="str">
        <f>LOOKUP(C6,'Base de données'!$D$3:$D$13,'Base de données'!$E$3:$E$13)</f>
        <v>Capricorne</v>
      </c>
      <c r="F6" s="4">
        <v>1</v>
      </c>
      <c r="G6" s="5" t="str">
        <f>LOOKUP(F6,'Base de données'!$D$3:$D$13,'Base de données'!$E$3:$E$13)</f>
        <v>As du Bienvenu</v>
      </c>
      <c r="H6" s="6">
        <v>6</v>
      </c>
      <c r="I6" s="7" t="str">
        <f>LOOKUP(H6,'Base de données'!$A$3:$A$13,'Base de données'!$B$3:$B$13)</f>
        <v>Fantasy</v>
      </c>
    </row>
    <row r="7" spans="1:15" ht="15.75" thickBot="1">
      <c r="A7" s="24" t="s">
        <v>12</v>
      </c>
      <c r="B7" s="25"/>
      <c r="C7" s="25"/>
      <c r="D7" s="26"/>
      <c r="F7" s="24" t="s">
        <v>17</v>
      </c>
      <c r="G7" s="25"/>
      <c r="H7" s="25"/>
      <c r="I7" s="26"/>
    </row>
    <row r="8" spans="1:15" ht="15.75" thickBot="1">
      <c r="A8" s="4">
        <v>2</v>
      </c>
      <c r="B8" s="5" t="str">
        <f>LOOKUP(A8,'Base de données'!$D$3:$D$13,'Base de données'!$E$3:$E$13)</f>
        <v>Capricorne</v>
      </c>
      <c r="C8" s="6">
        <v>6</v>
      </c>
      <c r="D8" s="7" t="str">
        <f>LOOKUP(C8,'Base de données'!$D$3:$D$13,'Base de données'!$E$3:$E$13)</f>
        <v>Le Stade 2</v>
      </c>
      <c r="F8" s="4">
        <v>4</v>
      </c>
      <c r="G8" s="5" t="str">
        <f>LOOKUP(F8,'Base de données'!$D$3:$D$13,'Base de données'!$E$3:$E$13)</f>
        <v>Escale 2</v>
      </c>
      <c r="H8" s="6">
        <v>2</v>
      </c>
      <c r="I8" s="7" t="str">
        <f>LOOKUP(H8,'Base de données'!$D$3:$D$13,'Base de données'!$E$3:$E$13)</f>
        <v>Capricorne</v>
      </c>
    </row>
    <row r="9" spans="1:15" ht="15.75" thickBot="1">
      <c r="A9" s="4">
        <v>8</v>
      </c>
      <c r="B9" s="5" t="str">
        <f>LOOKUP(A9,'Base de données'!$D$3:$D$13,'Base de données'!$E$3:$E$13)</f>
        <v>Petite Bacnure</v>
      </c>
      <c r="C9" s="6">
        <v>10</v>
      </c>
      <c r="D9" s="7" t="str">
        <f>LOOKUP(C9,'Base de données'!$D$3:$D$13,'Base de données'!$E$3:$E$13)</f>
        <v>Val-Heureux</v>
      </c>
      <c r="F9" s="4">
        <v>3</v>
      </c>
      <c r="G9" s="5" t="str">
        <f>LOOKUP(F9,'Base de données'!$D$3:$D$13,'Base de données'!$E$3:$E$13)</f>
        <v>Copains</v>
      </c>
      <c r="H9" s="6">
        <v>1</v>
      </c>
      <c r="I9" s="7" t="str">
        <f>LOOKUP(H9,'Base de données'!$D$3:$D$13,'Base de données'!$E$3:$E$13)</f>
        <v>As du Bienvenu</v>
      </c>
    </row>
    <row r="10" spans="1:15" ht="15.75" thickBot="1">
      <c r="A10" s="4">
        <v>5</v>
      </c>
      <c r="B10" s="5" t="str">
        <f>LOOKUP(A10,'Base de données'!$D$3:$D$13,'Base de données'!$E$3:$E$13)</f>
        <v>Le Relais</v>
      </c>
      <c r="C10" s="6">
        <v>3</v>
      </c>
      <c r="D10" s="7" t="str">
        <f>LOOKUP(C10,'Base de données'!$D$3:$D$13,'Base de données'!$E$3:$E$13)</f>
        <v>Copains</v>
      </c>
      <c r="F10" s="4">
        <v>10</v>
      </c>
      <c r="G10" s="5" t="str">
        <f>LOOKUP(F10,'Base de données'!$D$3:$D$13,'Base de données'!$E$3:$E$13)</f>
        <v>Val-Heureux</v>
      </c>
      <c r="H10" s="6">
        <v>6</v>
      </c>
      <c r="I10" s="7" t="str">
        <f>LOOKUP(H10,'Base de données'!$D$3:$D$13,'Base de données'!$E$3:$E$13)</f>
        <v>Le Stade 2</v>
      </c>
    </row>
    <row r="11" spans="1:15" ht="15.75" thickBot="1">
      <c r="A11" s="4">
        <v>9</v>
      </c>
      <c r="B11" s="5" t="str">
        <f>LOOKUP(A11,'Base de données'!$D$3:$D$13,'Base de données'!$E$3:$E$13)</f>
        <v>Rotheux</v>
      </c>
      <c r="C11" s="6">
        <v>1</v>
      </c>
      <c r="D11" s="7" t="str">
        <f>LOOKUP(C11,'Base de données'!$D$3:$D$13,'Base de données'!$E$3:$E$13)</f>
        <v>As du Bienvenu</v>
      </c>
      <c r="F11" s="4">
        <v>7</v>
      </c>
      <c r="G11" s="5" t="str">
        <f>LOOKUP(F11,'Base de données'!$D$3:$D$13,'Base de données'!$E$3:$E$13)</f>
        <v>Les Cornouailles</v>
      </c>
      <c r="H11" s="6">
        <v>9</v>
      </c>
      <c r="I11" s="7" t="str">
        <f>LOOKUP(H11,'Base de données'!$D$3:$D$13,'Base de données'!$E$3:$E$13)</f>
        <v>Rotheux</v>
      </c>
    </row>
    <row r="12" spans="1:15" ht="15.75" thickBot="1">
      <c r="A12" s="4">
        <v>4</v>
      </c>
      <c r="B12" s="5" t="str">
        <f>LOOKUP(A12,'Base de données'!$D$3:$D$13,'Base de données'!$E$3:$E$13)</f>
        <v>Escale 2</v>
      </c>
      <c r="C12" s="6">
        <v>7</v>
      </c>
      <c r="D12" s="7" t="str">
        <f>LOOKUP(C12,'Base de données'!$D$3:$D$13,'Base de données'!$E$3:$E$13)</f>
        <v>Les Cornouailles</v>
      </c>
      <c r="F12" s="4">
        <v>5</v>
      </c>
      <c r="G12" s="5" t="str">
        <f>LOOKUP(F12,'Base de données'!$D$3:$D$13,'Base de données'!$E$3:$E$13)</f>
        <v>Le Relais</v>
      </c>
      <c r="H12" s="6">
        <v>8</v>
      </c>
      <c r="I12" s="7" t="str">
        <f>LOOKUP(H12,'Base de données'!$D$3:$D$13,'Base de données'!$E$3:$E$13)</f>
        <v>Petite Bacnure</v>
      </c>
    </row>
    <row r="13" spans="1:15" ht="15.75" thickBot="1">
      <c r="A13" s="24" t="s">
        <v>13</v>
      </c>
      <c r="B13" s="25"/>
      <c r="C13" s="25"/>
      <c r="D13" s="26"/>
      <c r="F13" s="24" t="s">
        <v>18</v>
      </c>
      <c r="G13" s="25"/>
      <c r="H13" s="25"/>
      <c r="I13" s="26"/>
    </row>
    <row r="14" spans="1:15" ht="15.75" thickBot="1">
      <c r="A14" s="4">
        <v>4</v>
      </c>
      <c r="B14" s="5" t="str">
        <f>LOOKUP(A14,'Base de données'!$D$3:$D$13,'Base de données'!$E$3:$E$13)</f>
        <v>Escale 2</v>
      </c>
      <c r="C14" s="6">
        <v>9</v>
      </c>
      <c r="D14" s="7" t="str">
        <f>LOOKUP(C14,'Base de données'!$D$3:$D$13,'Base de données'!$E$3:$E$13)</f>
        <v>Rotheux</v>
      </c>
      <c r="F14" s="4">
        <v>3</v>
      </c>
      <c r="G14" s="5" t="str">
        <f>LOOKUP(F14,'Base de données'!$D$3:$D$13,'Base de données'!$E$3:$E$13)</f>
        <v>Copains</v>
      </c>
      <c r="H14" s="6">
        <v>5</v>
      </c>
      <c r="I14" s="7" t="str">
        <f>LOOKUP(H14,'Base de données'!$D$3:$D$13,'Base de données'!$E$3:$E$13)</f>
        <v>Le Relais</v>
      </c>
    </row>
    <row r="15" spans="1:15" ht="15.75" thickBot="1">
      <c r="A15" s="4">
        <v>7</v>
      </c>
      <c r="B15" s="5" t="str">
        <f>LOOKUP(A15,'Base de données'!$D$3:$D$13,'Base de données'!$E$3:$E$13)</f>
        <v>Les Cornouailles</v>
      </c>
      <c r="C15" s="6">
        <v>5</v>
      </c>
      <c r="D15" s="7" t="str">
        <f>LOOKUP(C15,'Base de données'!$D$3:$D$13,'Base de données'!$E$3:$E$13)</f>
        <v>Le Relais</v>
      </c>
      <c r="F15" s="4">
        <v>8</v>
      </c>
      <c r="G15" s="5" t="str">
        <f>LOOKUP(F15,'Base de données'!$D$3:$D$13,'Base de données'!$E$3:$E$13)</f>
        <v>Petite Bacnure</v>
      </c>
      <c r="H15" s="6">
        <v>4</v>
      </c>
      <c r="I15" s="7" t="str">
        <f>LOOKUP(H15,'Base de données'!$D$3:$D$13,'Base de données'!$E$3:$E$13)</f>
        <v>Escale 2</v>
      </c>
    </row>
    <row r="16" spans="1:15" ht="15.75" thickBot="1">
      <c r="A16" s="4">
        <v>8</v>
      </c>
      <c r="B16" s="5" t="str">
        <f>LOOKUP(A16,'Base de données'!$D$3:$D$13,'Base de données'!$E$3:$E$13)</f>
        <v>Petite Bacnure</v>
      </c>
      <c r="C16" s="6">
        <v>2</v>
      </c>
      <c r="D16" s="7" t="str">
        <f>LOOKUP(C16,'Base de données'!$D$3:$D$13,'Base de données'!$E$3:$E$13)</f>
        <v>Capricorne</v>
      </c>
      <c r="F16" s="4">
        <v>7</v>
      </c>
      <c r="G16" s="5" t="str">
        <f>LOOKUP(F16,'Base de données'!$D$3:$D$13,'Base de données'!$E$3:$E$13)</f>
        <v>Les Cornouailles</v>
      </c>
      <c r="H16" s="6">
        <v>1</v>
      </c>
      <c r="I16" s="7" t="str">
        <f>LOOKUP(H16,'Base de données'!$D$3:$D$13,'Base de données'!$E$3:$E$13)</f>
        <v>As du Bienvenu</v>
      </c>
    </row>
    <row r="17" spans="1:9" ht="15.75" thickBot="1">
      <c r="A17" s="4">
        <v>3</v>
      </c>
      <c r="B17" s="5" t="str">
        <f>LOOKUP(A17,'Base de données'!$D$3:$D$13,'Base de données'!$E$3:$E$13)</f>
        <v>Copains</v>
      </c>
      <c r="C17" s="6">
        <v>6</v>
      </c>
      <c r="D17" s="7" t="str">
        <f>LOOKUP(C17,'Base de données'!$D$3:$D$13,'Base de données'!$E$3:$E$13)</f>
        <v>Le Stade 2</v>
      </c>
      <c r="F17" s="4">
        <v>2</v>
      </c>
      <c r="G17" s="5" t="str">
        <f>LOOKUP(F17,'Base de données'!$D$3:$D$13,'Base de données'!$E$3:$E$13)</f>
        <v>Capricorne</v>
      </c>
      <c r="H17" s="6">
        <v>6</v>
      </c>
      <c r="I17" s="7" t="str">
        <f>LOOKUP(H17,'Base de données'!$D$3:$D$13,'Base de données'!$E$3:$E$13)</f>
        <v>Le Stade 2</v>
      </c>
    </row>
    <row r="18" spans="1:9" ht="15.75" thickBot="1">
      <c r="A18" s="4">
        <v>1</v>
      </c>
      <c r="B18" s="5" t="str">
        <f>LOOKUP(A18,'Base de données'!$D$3:$D$13,'Base de données'!$E$3:$E$13)</f>
        <v>As du Bienvenu</v>
      </c>
      <c r="C18" s="6">
        <v>10</v>
      </c>
      <c r="D18" s="7" t="str">
        <f>LOOKUP(C18,'Base de données'!$D$3:$D$13,'Base de données'!$E$3:$E$13)</f>
        <v>Val-Heureux</v>
      </c>
      <c r="F18" s="4">
        <v>10</v>
      </c>
      <c r="G18" s="5" t="str">
        <f>LOOKUP(F18,'Base de données'!$D$3:$D$13,'Base de données'!$E$3:$E$13)</f>
        <v>Val-Heureux</v>
      </c>
      <c r="H18" s="6">
        <v>9</v>
      </c>
      <c r="I18" s="7" t="str">
        <f>LOOKUP(H18,'Base de données'!$D$3:$D$13,'Base de données'!$E$3:$E$13)</f>
        <v>Rotheux</v>
      </c>
    </row>
    <row r="19" spans="1:9" ht="15.75" thickBot="1">
      <c r="A19" s="24" t="s">
        <v>14</v>
      </c>
      <c r="B19" s="25"/>
      <c r="C19" s="25"/>
      <c r="D19" s="26"/>
      <c r="F19" s="24" t="s">
        <v>19</v>
      </c>
      <c r="G19" s="25"/>
      <c r="H19" s="25"/>
      <c r="I19" s="26"/>
    </row>
    <row r="20" spans="1:9" ht="15.75" thickBot="1">
      <c r="A20" s="4">
        <v>10</v>
      </c>
      <c r="B20" s="5" t="str">
        <f>LOOKUP(A20,'Base de données'!$D$3:$D$13,'Base de données'!$E$3:$E$13)</f>
        <v>Val-Heureux</v>
      </c>
      <c r="C20" s="6">
        <v>3</v>
      </c>
      <c r="D20" s="7" t="str">
        <f>LOOKUP(C20,'Base de données'!$D$3:$D$13,'Base de données'!$E$3:$E$13)</f>
        <v>Copains</v>
      </c>
      <c r="F20" s="4">
        <v>6</v>
      </c>
      <c r="G20" s="5" t="str">
        <f>LOOKUP(F20,'Base de données'!$D$3:$D$13,'Base de données'!$E$3:$E$13)</f>
        <v>Le Stade 2</v>
      </c>
      <c r="H20" s="6">
        <v>9</v>
      </c>
      <c r="I20" s="7" t="str">
        <f>LOOKUP(H20,'Base de données'!$D$3:$D$13,'Base de données'!$E$3:$E$13)</f>
        <v>Rotheux</v>
      </c>
    </row>
    <row r="21" spans="1:9" ht="15.75" thickBot="1">
      <c r="A21" s="4">
        <v>2</v>
      </c>
      <c r="B21" s="5" t="str">
        <f>LOOKUP(A21,'Base de données'!$D$3:$D$13,'Base de données'!$E$3:$E$13)</f>
        <v>Capricorne</v>
      </c>
      <c r="C21" s="6">
        <v>1</v>
      </c>
      <c r="D21" s="7" t="str">
        <f>LOOKUP(C21,'Base de données'!$D$3:$D$13,'Base de données'!$E$3:$E$13)</f>
        <v>As du Bienvenu</v>
      </c>
      <c r="F21" s="4">
        <v>5</v>
      </c>
      <c r="G21" s="5" t="str">
        <f>LOOKUP(F21,'Base de données'!$D$3:$D$13,'Base de données'!$E$3:$E$13)</f>
        <v>Le Relais</v>
      </c>
      <c r="H21" s="6">
        <v>10</v>
      </c>
      <c r="I21" s="7" t="str">
        <f>LOOKUP(H21,'Base de données'!$D$3:$D$13,'Base de données'!$E$3:$E$13)</f>
        <v>Val-Heureux</v>
      </c>
    </row>
    <row r="22" spans="1:9" ht="15.75" thickBot="1">
      <c r="A22" s="4">
        <v>7</v>
      </c>
      <c r="B22" s="5" t="str">
        <f>LOOKUP(A22,'Base de données'!$D$3:$D$13,'Base de données'!$E$3:$E$13)</f>
        <v>Les Cornouailles</v>
      </c>
      <c r="C22" s="6">
        <v>9</v>
      </c>
      <c r="D22" s="7" t="str">
        <f>LOOKUP(C22,'Base de données'!$D$3:$D$13,'Base de données'!$E$3:$E$13)</f>
        <v>Rotheux</v>
      </c>
      <c r="F22" s="4">
        <v>8</v>
      </c>
      <c r="G22" s="5" t="str">
        <f>LOOKUP(F22,'Base de données'!$D$3:$D$13,'Base de données'!$E$3:$E$13)</f>
        <v>Petite Bacnure</v>
      </c>
      <c r="H22" s="6">
        <v>2</v>
      </c>
      <c r="I22" s="7" t="str">
        <f>LOOKUP(H22,'Base de données'!$D$3:$D$13,'Base de données'!$E$3:$E$13)</f>
        <v>Capricorne</v>
      </c>
    </row>
    <row r="23" spans="1:9" ht="15.75" thickBot="1">
      <c r="A23" s="4">
        <v>8</v>
      </c>
      <c r="B23" s="5" t="str">
        <f>LOOKUP(A23,'Base de données'!$D$3:$D$13,'Base de données'!$E$3:$E$13)</f>
        <v>Petite Bacnure</v>
      </c>
      <c r="C23" s="6">
        <v>4</v>
      </c>
      <c r="D23" s="7" t="str">
        <f>LOOKUP(C23,'Base de données'!$D$3:$D$13,'Base de données'!$E$3:$E$13)</f>
        <v>Escale 2</v>
      </c>
      <c r="F23" s="4">
        <v>4</v>
      </c>
      <c r="G23" s="5" t="str">
        <f>LOOKUP(F23,'Base de données'!$D$3:$D$13,'Base de données'!$E$3:$E$13)</f>
        <v>Escale 2</v>
      </c>
      <c r="H23" s="6">
        <v>1</v>
      </c>
      <c r="I23" s="7" t="str">
        <f>LOOKUP(H23,'Base de données'!$D$3:$D$13,'Base de données'!$E$3:$E$13)</f>
        <v>As du Bienvenu</v>
      </c>
    </row>
    <row r="24" spans="1:9" ht="15.75" thickBot="1">
      <c r="A24" s="4">
        <v>6</v>
      </c>
      <c r="B24" s="5" t="str">
        <f>LOOKUP(A24,'Base de données'!$D$3:$D$13,'Base de données'!$E$3:$E$13)</f>
        <v>Le Stade 2</v>
      </c>
      <c r="C24" s="6">
        <v>5</v>
      </c>
      <c r="D24" s="7" t="str">
        <f>LOOKUP(C24,'Base de données'!$D$3:$D$13,'Base de données'!$E$3:$E$13)</f>
        <v>Le Relais</v>
      </c>
      <c r="F24" s="4">
        <v>7</v>
      </c>
      <c r="G24" s="5" t="str">
        <f>LOOKUP(F24,'Base de données'!$D$3:$D$13,'Base de données'!$E$3:$E$13)</f>
        <v>Les Cornouailles</v>
      </c>
      <c r="H24" s="6">
        <v>3</v>
      </c>
      <c r="I24" s="7" t="str">
        <f>LOOKUP(H24,'Base de données'!$D$3:$D$13,'Base de données'!$E$3:$E$13)</f>
        <v>Copains</v>
      </c>
    </row>
    <row r="25" spans="1:9" ht="15.75" thickBot="1">
      <c r="A25" s="24" t="s">
        <v>15</v>
      </c>
      <c r="B25" s="25"/>
      <c r="C25" s="25"/>
      <c r="D25" s="26"/>
      <c r="F25" s="24" t="s">
        <v>20</v>
      </c>
      <c r="G25" s="25"/>
      <c r="H25" s="25"/>
      <c r="I25" s="26"/>
    </row>
    <row r="26" spans="1:9" ht="15.75" thickBot="1">
      <c r="A26" s="4">
        <v>5</v>
      </c>
      <c r="B26" s="5" t="str">
        <f>LOOKUP(A26,'Base de données'!$D$3:$D$13,'Base de données'!$E$3:$E$13)</f>
        <v>Le Relais</v>
      </c>
      <c r="C26" s="6">
        <v>1</v>
      </c>
      <c r="D26" s="7" t="str">
        <f>LOOKUP(C26,'Base de données'!$D$3:$D$13,'Base de données'!$E$3:$E$13)</f>
        <v>As du Bienvenu</v>
      </c>
      <c r="F26" s="4">
        <v>8</v>
      </c>
      <c r="G26" s="5" t="str">
        <f>LOOKUP(F26,'Base de données'!$D$3:$D$13,'Base de données'!$E$3:$E$13)</f>
        <v>Petite Bacnure</v>
      </c>
      <c r="H26" s="6">
        <v>1</v>
      </c>
      <c r="I26" s="7" t="str">
        <f>LOOKUP(H26,'Base de données'!$D$3:$D$13,'Base de données'!$E$3:$E$13)</f>
        <v>As du Bienvenu</v>
      </c>
    </row>
    <row r="27" spans="1:9" ht="15.75" thickBot="1">
      <c r="A27" s="4">
        <v>3</v>
      </c>
      <c r="B27" s="5" t="str">
        <f>LOOKUP(A27,'Base de données'!$D$3:$D$13,'Base de données'!$E$3:$E$13)</f>
        <v>Copains</v>
      </c>
      <c r="C27" s="6">
        <v>4</v>
      </c>
      <c r="D27" s="7" t="str">
        <f>LOOKUP(C27,'Base de données'!$D$3:$D$13,'Base de données'!$E$3:$E$13)</f>
        <v>Escale 2</v>
      </c>
      <c r="F27" s="4">
        <v>6</v>
      </c>
      <c r="G27" s="5" t="str">
        <f>LOOKUP(F27,'Base de données'!$D$3:$D$13,'Base de données'!$E$3:$E$13)</f>
        <v>Le Stade 2</v>
      </c>
      <c r="H27" s="6">
        <v>7</v>
      </c>
      <c r="I27" s="7" t="str">
        <f>LOOKUP(H27,'Base de données'!$D$3:$D$13,'Base de données'!$E$3:$E$13)</f>
        <v>Les Cornouailles</v>
      </c>
    </row>
    <row r="28" spans="1:9" ht="15.75" thickBot="1">
      <c r="A28" s="4">
        <v>10</v>
      </c>
      <c r="B28" s="5" t="str">
        <f>LOOKUP(A28,'Base de données'!$D$3:$D$13,'Base de données'!$E$3:$E$13)</f>
        <v>Val-Heureux</v>
      </c>
      <c r="C28" s="6">
        <v>6</v>
      </c>
      <c r="D28" s="7" t="str">
        <f>LOOKUP(C28,'Base de données'!$D$3:$D$13,'Base de données'!$E$3:$E$13)</f>
        <v>Le Stade 2</v>
      </c>
      <c r="F28" s="4">
        <v>5</v>
      </c>
      <c r="G28" s="5" t="str">
        <f>LOOKUP(F28,'Base de données'!$D$3:$D$13,'Base de données'!$E$3:$E$13)</f>
        <v>Le Relais</v>
      </c>
      <c r="H28" s="6">
        <v>9</v>
      </c>
      <c r="I28" s="7" t="str">
        <f>LOOKUP(H28,'Base de données'!$D$3:$D$13,'Base de données'!$E$3:$E$13)</f>
        <v>Rotheux</v>
      </c>
    </row>
    <row r="29" spans="1:9" ht="15.75" thickBot="1">
      <c r="A29" s="4">
        <v>2</v>
      </c>
      <c r="B29" s="5" t="str">
        <f>LOOKUP(A29,'Base de données'!$D$3:$D$13,'Base de données'!$E$3:$E$13)</f>
        <v>Capricorne</v>
      </c>
      <c r="C29" s="6">
        <v>7</v>
      </c>
      <c r="D29" s="7" t="str">
        <f>LOOKUP(C29,'Base de données'!$D$3:$D$13,'Base de données'!$E$3:$E$13)</f>
        <v>Les Cornouailles</v>
      </c>
      <c r="F29" s="4">
        <v>3</v>
      </c>
      <c r="G29" s="5" t="str">
        <f>LOOKUP(F29,'Base de données'!$D$3:$D$13,'Base de données'!$E$3:$E$13)</f>
        <v>Copains</v>
      </c>
      <c r="H29" s="6">
        <v>10</v>
      </c>
      <c r="I29" s="7" t="str">
        <f>LOOKUP(H29,'Base de données'!$D$3:$D$13,'Base de données'!$E$3:$E$13)</f>
        <v>Val-Heureux</v>
      </c>
    </row>
    <row r="30" spans="1:9" ht="15.75" thickBot="1">
      <c r="A30" s="4">
        <v>8</v>
      </c>
      <c r="B30" s="5" t="str">
        <f>LOOKUP(A30,'Base de données'!$D$3:$D$13,'Base de données'!$E$3:$E$13)</f>
        <v>Petite Bacnure</v>
      </c>
      <c r="C30" s="6">
        <v>9</v>
      </c>
      <c r="D30" s="7" t="str">
        <f>LOOKUP(C30,'Base de données'!$D$3:$D$13,'Base de données'!$E$3:$E$13)</f>
        <v>Rotheux</v>
      </c>
      <c r="F30" s="4">
        <v>2</v>
      </c>
      <c r="G30" s="5" t="str">
        <f>LOOKUP(F30,'Base de données'!$D$3:$D$13,'Base de données'!$E$3:$E$13)</f>
        <v>Capricorne</v>
      </c>
      <c r="H30" s="6">
        <v>4</v>
      </c>
      <c r="I30" s="7" t="str">
        <f>LOOKUP(H30,'Base de données'!$D$3:$D$13,'Base de données'!$E$3:$E$13)</f>
        <v>Escale 2</v>
      </c>
    </row>
  </sheetData>
  <mergeCells count="10">
    <mergeCell ref="A19:D19"/>
    <mergeCell ref="F19:I19"/>
    <mergeCell ref="A25:D25"/>
    <mergeCell ref="F25:I25"/>
    <mergeCell ref="A1:D1"/>
    <mergeCell ref="F1:I1"/>
    <mergeCell ref="A7:D7"/>
    <mergeCell ref="F7:I7"/>
    <mergeCell ref="A13:D13"/>
    <mergeCell ref="F13:I13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30"/>
  <sheetViews>
    <sheetView workbookViewId="0">
      <selection activeCell="N20" sqref="N20"/>
    </sheetView>
  </sheetViews>
  <sheetFormatPr baseColWidth="10" defaultColWidth="9.140625" defaultRowHeight="15"/>
  <cols>
    <col min="1" max="1" width="1.28515625" style="3" customWidth="1"/>
    <col min="2" max="2" width="23" style="3" customWidth="1"/>
    <col min="3" max="3" width="0.5703125" style="3" customWidth="1"/>
    <col min="4" max="4" width="23" style="3" customWidth="1"/>
    <col min="5" max="5" width="1" style="3" customWidth="1"/>
    <col min="6" max="6" width="0.5703125" style="3" customWidth="1"/>
    <col min="7" max="7" width="23" style="3" customWidth="1"/>
    <col min="8" max="8" width="0.5703125" style="3" customWidth="1"/>
    <col min="9" max="9" width="23" style="3" customWidth="1"/>
    <col min="10" max="10" width="2.140625" style="3" customWidth="1"/>
    <col min="11" max="12" width="9.140625" style="3"/>
    <col min="13" max="13" width="3.28515625" style="3" customWidth="1"/>
    <col min="14" max="14" width="25.42578125" style="3" customWidth="1"/>
    <col min="15" max="16384" width="9.140625" style="3"/>
  </cols>
  <sheetData>
    <row r="1" spans="1:15" ht="15.75" thickBot="1">
      <c r="A1" s="24" t="s">
        <v>11</v>
      </c>
      <c r="B1" s="25"/>
      <c r="C1" s="25"/>
      <c r="D1" s="26"/>
      <c r="F1" s="24" t="s">
        <v>16</v>
      </c>
      <c r="G1" s="25"/>
      <c r="H1" s="25"/>
      <c r="I1" s="26"/>
    </row>
    <row r="2" spans="1:15" ht="15.75" thickBot="1">
      <c r="A2" s="4">
        <v>10</v>
      </c>
      <c r="B2" s="5" t="str">
        <f>LOOKUP(A2,'Base de données'!$G$3:$G$13,'Base de données'!$H$3:$H$13)</f>
        <v>Spiroux</v>
      </c>
      <c r="C2" s="6">
        <v>3</v>
      </c>
      <c r="D2" s="7" t="str">
        <f>LOOKUP(C2,'Base de données'!$G$3:$G$13,'Base de données'!$H$3:$H$13)</f>
        <v>Chez Isa</v>
      </c>
      <c r="F2" s="4">
        <v>5</v>
      </c>
      <c r="G2" s="5" t="str">
        <f>LOOKUP(F2,'Base de données'!$G$3:$G$13,'Base de données'!$H$3:$H$13)</f>
        <v>Fontanella</v>
      </c>
      <c r="H2" s="6">
        <v>2</v>
      </c>
      <c r="I2" s="7" t="str">
        <f>LOOKUP(H2,'Base de données'!$G$3:$G$13,'Base de données'!$H$3:$H$13)</f>
        <v>Berleur</v>
      </c>
      <c r="N2" s="8" t="s">
        <v>10</v>
      </c>
      <c r="O2" s="9">
        <f>'Base de données'!H23</f>
        <v>10</v>
      </c>
    </row>
    <row r="3" spans="1:15" ht="15.75" thickBot="1">
      <c r="A3" s="4">
        <v>4</v>
      </c>
      <c r="B3" s="5" t="str">
        <f>LOOKUP(A3,'Base de données'!$G$3:$G$13,'Base de données'!$H$3:$H$13)</f>
        <v>Country Tabarin</v>
      </c>
      <c r="C3" s="6">
        <v>1</v>
      </c>
      <c r="D3" s="7" t="str">
        <f>LOOKUP(C3,'Base de données'!$G$3:$G$13,'Base de données'!$H$3:$H$13)</f>
        <v>Anges &amp; Démons</v>
      </c>
      <c r="F3" s="4">
        <v>10</v>
      </c>
      <c r="G3" s="5" t="str">
        <f>LOOKUP(F3,'Base de données'!$G$3:$G$13,'Base de données'!$H$3:$H$13)</f>
        <v>Spiroux</v>
      </c>
      <c r="H3" s="6">
        <v>6</v>
      </c>
      <c r="I3" s="7" t="str">
        <f>LOOKUP(H3,'Base de données'!$G$3:$G$13,'Base de données'!$H$3:$H$13)</f>
        <v>Gargoyles</v>
      </c>
    </row>
    <row r="4" spans="1:15" ht="15.75" thickBot="1">
      <c r="A4" s="4">
        <v>8</v>
      </c>
      <c r="B4" s="5" t="str">
        <f>LOOKUP(A4,'Base de données'!$G$3:$G$13,'Base de données'!$H$3:$H$13)</f>
        <v>stade</v>
      </c>
      <c r="C4" s="6">
        <v>5</v>
      </c>
      <c r="D4" s="7" t="str">
        <f>LOOKUP(C4,'Base de données'!$G$3:$G$13,'Base de données'!$H$3:$H$13)</f>
        <v>Fontanella</v>
      </c>
      <c r="F4" s="4">
        <v>9</v>
      </c>
      <c r="G4" s="5" t="str">
        <f>LOOKUP(F4,'Base de données'!$G$3:$G$13,'Base de données'!$H$3:$H$13)</f>
        <v>tete de bœuf</v>
      </c>
      <c r="H4" s="6">
        <v>1</v>
      </c>
      <c r="I4" s="7" t="str">
        <f>LOOKUP(H4,'Base de données'!$G$3:$G$13,'Base de données'!$H$3:$H$13)</f>
        <v>Anges &amp; Démons</v>
      </c>
    </row>
    <row r="5" spans="1:15" ht="15.75" thickBot="1">
      <c r="A5" s="4">
        <v>6</v>
      </c>
      <c r="B5" s="5" t="str">
        <f>LOOKUP(A5,'Base de données'!$G$3:$G$13,'Base de données'!$H$3:$H$13)</f>
        <v>Gargoyles</v>
      </c>
      <c r="C5" s="6">
        <v>2</v>
      </c>
      <c r="D5" s="7" t="str">
        <f>LOOKUP(C5,'Base de données'!$G$3:$G$13,'Base de données'!$H$3:$H$13)</f>
        <v>Berleur</v>
      </c>
      <c r="F5" s="4">
        <v>4</v>
      </c>
      <c r="G5" s="5" t="str">
        <f>LOOKUP(F5,'Base de données'!$G$3:$G$13,'Base de données'!$H$3:$H$13)</f>
        <v>Country Tabarin</v>
      </c>
      <c r="H5" s="6">
        <v>3</v>
      </c>
      <c r="I5" s="7" t="str">
        <f>LOOKUP(H5,'Base de données'!$G$3:$G$13,'Base de données'!$H$3:$H$13)</f>
        <v>Chez Isa</v>
      </c>
    </row>
    <row r="6" spans="1:15" ht="15.75" thickBot="1">
      <c r="A6" s="4">
        <v>7</v>
      </c>
      <c r="B6" s="5" t="str">
        <f>LOOKUP(A6,'Base de données'!$G$3:$G$13,'Base de données'!$H$3:$H$13)</f>
        <v>Bertina</v>
      </c>
      <c r="C6" s="6">
        <v>9</v>
      </c>
      <c r="D6" s="7" t="str">
        <f>LOOKUP(C6,'Base de données'!$G$3:$G$13,'Base de données'!$H$3:$H$13)</f>
        <v>tete de bœuf</v>
      </c>
      <c r="F6" s="4">
        <v>7</v>
      </c>
      <c r="G6" s="5" t="str">
        <f>LOOKUP(F6,'Base de données'!$G$3:$G$13,'Base de données'!$H$3:$H$13)</f>
        <v>Bertina</v>
      </c>
      <c r="H6" s="6">
        <v>8</v>
      </c>
      <c r="I6" s="7" t="str">
        <f>LOOKUP(H6,'Base de données'!$G$3:$G$13,'Base de données'!$H$3:$H$13)</f>
        <v>stade</v>
      </c>
    </row>
    <row r="7" spans="1:15" ht="15.75" thickBot="1">
      <c r="A7" s="24" t="s">
        <v>12</v>
      </c>
      <c r="B7" s="25"/>
      <c r="C7" s="25"/>
      <c r="D7" s="26"/>
      <c r="F7" s="24" t="s">
        <v>17</v>
      </c>
      <c r="G7" s="25"/>
      <c r="H7" s="25"/>
      <c r="I7" s="26"/>
    </row>
    <row r="8" spans="1:15" ht="15.75" thickBot="1">
      <c r="A8" s="4">
        <v>5</v>
      </c>
      <c r="B8" s="5" t="str">
        <f>LOOKUP(A8,'Base de données'!$G$3:$G$13,'Base de données'!$H$3:$H$13)</f>
        <v>Fontanella</v>
      </c>
      <c r="C8" s="6">
        <v>7</v>
      </c>
      <c r="D8" s="7" t="str">
        <f>LOOKUP(C8,'Base de données'!$G$3:$G$13,'Base de données'!$H$3:$H$13)</f>
        <v>Bertina</v>
      </c>
      <c r="F8" s="4">
        <v>1</v>
      </c>
      <c r="G8" s="5" t="str">
        <f>LOOKUP(F8,'Base de données'!$G$3:$G$13,'Base de données'!$H$3:$H$13)</f>
        <v>Anges &amp; Démons</v>
      </c>
      <c r="H8" s="6">
        <v>6</v>
      </c>
      <c r="I8" s="7" t="str">
        <f>LOOKUP(H8,'Base de données'!$G$3:$G$13,'Base de données'!$H$3:$H$13)</f>
        <v>Gargoyles</v>
      </c>
    </row>
    <row r="9" spans="1:15" ht="15.75" thickBot="1">
      <c r="A9" s="4">
        <v>10</v>
      </c>
      <c r="B9" s="5" t="str">
        <f>LOOKUP(A9,'Base de données'!$G$3:$G$13,'Base de données'!$H$3:$H$13)</f>
        <v>Spiroux</v>
      </c>
      <c r="C9" s="6">
        <v>2</v>
      </c>
      <c r="D9" s="7" t="str">
        <f>LOOKUP(C9,'Base de données'!$G$3:$G$13,'Base de données'!$H$3:$H$13)</f>
        <v>Berleur</v>
      </c>
      <c r="F9" s="4">
        <v>8</v>
      </c>
      <c r="G9" s="5" t="str">
        <f>LOOKUP(F9,'Base de données'!$G$3:$G$13,'Base de données'!$H$3:$H$13)</f>
        <v>stade</v>
      </c>
      <c r="H9" s="6">
        <v>2</v>
      </c>
      <c r="I9" s="7" t="str">
        <f>LOOKUP(H9,'Base de données'!$G$3:$G$13,'Base de données'!$H$3:$H$13)</f>
        <v>Berleur</v>
      </c>
    </row>
    <row r="10" spans="1:15" ht="15.75" thickBot="1">
      <c r="A10" s="4">
        <v>9</v>
      </c>
      <c r="B10" s="5" t="str">
        <f>LOOKUP(A10,'Base de données'!$G$3:$G$13,'Base de données'!$H$3:$H$13)</f>
        <v>tete de bœuf</v>
      </c>
      <c r="C10" s="6">
        <v>4</v>
      </c>
      <c r="D10" s="7" t="str">
        <f>LOOKUP(C10,'Base de données'!$G$3:$G$13,'Base de données'!$H$3:$H$13)</f>
        <v>Country Tabarin</v>
      </c>
      <c r="F10" s="4">
        <v>3</v>
      </c>
      <c r="G10" s="5" t="str">
        <f>LOOKUP(F10,'Base de données'!$G$3:$G$13,'Base de données'!$H$3:$H$13)</f>
        <v>Chez Isa</v>
      </c>
      <c r="H10" s="6">
        <v>7</v>
      </c>
      <c r="I10" s="7" t="str">
        <f>LOOKUP(H10,'Base de données'!$G$3:$G$13,'Base de données'!$H$3:$H$13)</f>
        <v>Bertina</v>
      </c>
    </row>
    <row r="11" spans="1:15" ht="15.75" thickBot="1">
      <c r="A11" s="4">
        <v>8</v>
      </c>
      <c r="B11" s="5" t="str">
        <f>LOOKUP(A11,'Base de données'!$G$3:$G$13,'Base de données'!$H$3:$H$13)</f>
        <v>stade</v>
      </c>
      <c r="C11" s="6">
        <v>3</v>
      </c>
      <c r="D11" s="7" t="str">
        <f>LOOKUP(C11,'Base de données'!$G$3:$G$13,'Base de données'!$H$3:$H$13)</f>
        <v>Chez Isa</v>
      </c>
      <c r="F11" s="4">
        <v>9</v>
      </c>
      <c r="G11" s="5" t="str">
        <f>LOOKUP(F11,'Base de données'!$G$3:$G$13,'Base de données'!$H$3:$H$13)</f>
        <v>tete de bœuf</v>
      </c>
      <c r="H11" s="6">
        <v>5</v>
      </c>
      <c r="I11" s="7" t="str">
        <f>LOOKUP(H11,'Base de données'!$G$3:$G$13,'Base de données'!$H$3:$H$13)</f>
        <v>Fontanella</v>
      </c>
    </row>
    <row r="12" spans="1:15" ht="15.75" thickBot="1">
      <c r="A12" s="4">
        <v>1</v>
      </c>
      <c r="B12" s="5" t="str">
        <f>LOOKUP(A12,'Base de données'!$G$3:$G$13,'Base de données'!$H$3:$H$13)</f>
        <v>Anges &amp; Démons</v>
      </c>
      <c r="C12" s="6">
        <v>6</v>
      </c>
      <c r="D12" s="7" t="str">
        <f>LOOKUP(C12,'Base de données'!$G$3:$G$13,'Base de données'!$H$3:$H$13)</f>
        <v>Gargoyles</v>
      </c>
      <c r="F12" s="4">
        <v>10</v>
      </c>
      <c r="G12" s="5" t="str">
        <f>LOOKUP(F12,'Base de données'!$G$3:$G$13,'Base de données'!$H$3:$H$13)</f>
        <v>Spiroux</v>
      </c>
      <c r="H12" s="6">
        <v>4</v>
      </c>
      <c r="I12" s="7" t="str">
        <f>LOOKUP(H12,'Base de données'!$G$3:$G$13,'Base de données'!$H$3:$H$13)</f>
        <v>Country Tabarin</v>
      </c>
    </row>
    <row r="13" spans="1:15" ht="15.75" thickBot="1">
      <c r="A13" s="24" t="s">
        <v>13</v>
      </c>
      <c r="B13" s="25"/>
      <c r="C13" s="25"/>
      <c r="D13" s="26"/>
      <c r="F13" s="24" t="s">
        <v>18</v>
      </c>
      <c r="G13" s="25"/>
      <c r="H13" s="25"/>
      <c r="I13" s="26"/>
    </row>
    <row r="14" spans="1:15" ht="15.75" thickBot="1">
      <c r="A14" s="4">
        <v>9</v>
      </c>
      <c r="B14" s="5" t="str">
        <f>LOOKUP(A14,'Base de données'!$G$3:$G$13,'Base de données'!$H$3:$H$13)</f>
        <v>tete de bœuf</v>
      </c>
      <c r="C14" s="6">
        <v>6</v>
      </c>
      <c r="D14" s="7" t="str">
        <f>LOOKUP(C14,'Base de données'!$G$3:$G$13,'Base de données'!$H$3:$H$13)</f>
        <v>Gargoyles</v>
      </c>
      <c r="F14" s="4">
        <v>8</v>
      </c>
      <c r="G14" s="5" t="str">
        <f>LOOKUP(F14,'Base de données'!$G$3:$G$13,'Base de données'!$H$3:$H$13)</f>
        <v>stade</v>
      </c>
      <c r="H14" s="6">
        <v>9</v>
      </c>
      <c r="I14" s="7" t="str">
        <f>LOOKUP(H14,'Base de données'!$G$3:$G$13,'Base de données'!$H$3:$H$13)</f>
        <v>tete de bœuf</v>
      </c>
    </row>
    <row r="15" spans="1:15" ht="15.75" thickBot="1">
      <c r="A15" s="4">
        <v>7</v>
      </c>
      <c r="B15" s="5" t="str">
        <f>LOOKUP(A15,'Base de données'!$G$3:$G$13,'Base de données'!$H$3:$H$13)</f>
        <v>Bertina</v>
      </c>
      <c r="C15" s="6">
        <v>3</v>
      </c>
      <c r="D15" s="7" t="str">
        <f>LOOKUP(C15,'Base de données'!$G$3:$G$13,'Base de données'!$H$3:$H$13)</f>
        <v>Chez Isa</v>
      </c>
      <c r="F15" s="4">
        <v>4</v>
      </c>
      <c r="G15" s="5" t="str">
        <f>LOOKUP(F15,'Base de données'!$G$3:$G$13,'Base de données'!$H$3:$H$13)</f>
        <v>Country Tabarin</v>
      </c>
      <c r="H15" s="6">
        <v>5</v>
      </c>
      <c r="I15" s="7" t="str">
        <f>LOOKUP(H15,'Base de données'!$G$3:$G$13,'Base de données'!$H$3:$H$13)</f>
        <v>Fontanella</v>
      </c>
    </row>
    <row r="16" spans="1:15" ht="15.75" thickBot="1">
      <c r="A16" s="4">
        <v>10</v>
      </c>
      <c r="B16" s="5" t="str">
        <f>LOOKUP(A16,'Base de données'!$G$3:$G$13,'Base de données'!$H$3:$H$13)</f>
        <v>Spiroux</v>
      </c>
      <c r="C16" s="6">
        <v>1</v>
      </c>
      <c r="D16" s="7" t="str">
        <f>LOOKUP(C16,'Base de données'!$G$3:$G$13,'Base de données'!$H$3:$H$13)</f>
        <v>Anges &amp; Démons</v>
      </c>
      <c r="F16" s="4">
        <v>10</v>
      </c>
      <c r="G16" s="5" t="str">
        <f>LOOKUP(F16,'Base de données'!$G$3:$G$13,'Base de données'!$H$3:$H$13)</f>
        <v>Spiroux</v>
      </c>
      <c r="H16" s="6">
        <v>6</v>
      </c>
      <c r="I16" s="7" t="str">
        <f>LOOKUP(H16,'Base de données'!$G$3:$G$13,'Base de données'!$H$3:$H$13)</f>
        <v>Gargoyles</v>
      </c>
    </row>
    <row r="17" spans="1:9" ht="15.75" thickBot="1">
      <c r="A17" s="4">
        <v>4</v>
      </c>
      <c r="B17" s="5" t="str">
        <f>LOOKUP(A17,'Base de données'!$G$3:$G$13,'Base de données'!$H$3:$H$13)</f>
        <v>Country Tabarin</v>
      </c>
      <c r="C17" s="6">
        <v>5</v>
      </c>
      <c r="D17" s="7" t="str">
        <f>LOOKUP(C17,'Base de données'!$G$3:$G$13,'Base de données'!$H$3:$H$13)</f>
        <v>Fontanella</v>
      </c>
      <c r="F17" s="4">
        <v>7</v>
      </c>
      <c r="G17" s="5" t="str">
        <f>LOOKUP(F17,'Base de données'!$G$3:$G$13,'Base de données'!$H$3:$H$13)</f>
        <v>Bertina</v>
      </c>
      <c r="H17" s="6">
        <v>1</v>
      </c>
      <c r="I17" s="7" t="str">
        <f>LOOKUP(H17,'Base de données'!$G$3:$G$13,'Base de données'!$H$3:$H$13)</f>
        <v>Anges &amp; Démons</v>
      </c>
    </row>
    <row r="18" spans="1:9" ht="15.75" thickBot="1">
      <c r="A18" s="4">
        <v>2</v>
      </c>
      <c r="B18" s="5" t="str">
        <f>LOOKUP(A18,'Base de données'!$G$3:$G$13,'Base de données'!$H$3:$H$13)</f>
        <v>Berleur</v>
      </c>
      <c r="C18" s="6">
        <v>8</v>
      </c>
      <c r="D18" s="7" t="str">
        <f>LOOKUP(C18,'Base de données'!$G$3:$G$13,'Base de données'!$H$3:$H$13)</f>
        <v>stade</v>
      </c>
      <c r="F18" s="4">
        <v>3</v>
      </c>
      <c r="G18" s="5" t="str">
        <f>LOOKUP(F18,'Base de données'!$G$3:$G$13,'Base de données'!$H$3:$H$13)</f>
        <v>Chez Isa</v>
      </c>
      <c r="H18" s="6">
        <v>2</v>
      </c>
      <c r="I18" s="7" t="str">
        <f>LOOKUP(H18,'Base de données'!$G$3:$G$13,'Base de données'!$H$3:$H$13)</f>
        <v>Berleur</v>
      </c>
    </row>
    <row r="19" spans="1:9" ht="15.75" thickBot="1">
      <c r="A19" s="24" t="s">
        <v>14</v>
      </c>
      <c r="B19" s="25"/>
      <c r="C19" s="25"/>
      <c r="D19" s="26"/>
      <c r="F19" s="24" t="s">
        <v>19</v>
      </c>
      <c r="G19" s="25"/>
      <c r="H19" s="25"/>
      <c r="I19" s="26"/>
    </row>
    <row r="20" spans="1:9" ht="15.75" thickBot="1">
      <c r="A20" s="4">
        <v>8</v>
      </c>
      <c r="B20" s="5" t="str">
        <f>LOOKUP(A20,'Base de données'!$G$3:$G$13,'Base de données'!$H$3:$H$13)</f>
        <v>stade</v>
      </c>
      <c r="C20" s="6">
        <v>1</v>
      </c>
      <c r="D20" s="7" t="str">
        <f>LOOKUP(C20,'Base de données'!$G$3:$G$13,'Base de données'!$H$3:$H$13)</f>
        <v>Anges &amp; Démons</v>
      </c>
      <c r="F20" s="4">
        <v>3</v>
      </c>
      <c r="G20" s="5" t="str">
        <f>LOOKUP(F20,'Base de données'!$G$3:$G$13,'Base de données'!$H$3:$H$13)</f>
        <v>Chez Isa</v>
      </c>
      <c r="H20" s="6">
        <v>10</v>
      </c>
      <c r="I20" s="7" t="str">
        <f>LOOKUP(H20,'Base de données'!$G$3:$G$13,'Base de données'!$H$3:$H$13)</f>
        <v>Spiroux</v>
      </c>
    </row>
    <row r="21" spans="1:9" ht="15.75" thickBot="1">
      <c r="A21" s="4">
        <v>6</v>
      </c>
      <c r="B21" s="5" t="str">
        <f>LOOKUP(A21,'Base de données'!$G$3:$G$13,'Base de données'!$H$3:$H$13)</f>
        <v>Gargoyles</v>
      </c>
      <c r="C21" s="6">
        <v>5</v>
      </c>
      <c r="D21" s="7" t="str">
        <f>LOOKUP(C21,'Base de données'!$G$3:$G$13,'Base de données'!$H$3:$H$13)</f>
        <v>Fontanella</v>
      </c>
      <c r="F21" s="4">
        <v>9</v>
      </c>
      <c r="G21" s="5" t="str">
        <f>LOOKUP(F21,'Base de données'!$G$3:$G$13,'Base de données'!$H$3:$H$13)</f>
        <v>tete de bœuf</v>
      </c>
      <c r="H21" s="6">
        <v>7</v>
      </c>
      <c r="I21" s="7" t="str">
        <f>LOOKUP(H21,'Base de données'!$G$3:$G$13,'Base de données'!$H$3:$H$13)</f>
        <v>Bertina</v>
      </c>
    </row>
    <row r="22" spans="1:9" ht="15.75" thickBot="1">
      <c r="A22" s="4">
        <v>7</v>
      </c>
      <c r="B22" s="5" t="str">
        <f>LOOKUP(A22,'Base de données'!$G$3:$G$13,'Base de données'!$H$3:$H$13)</f>
        <v>Bertina</v>
      </c>
      <c r="C22" s="6">
        <v>2</v>
      </c>
      <c r="D22" s="7" t="str">
        <f>LOOKUP(C22,'Base de données'!$G$3:$G$13,'Base de données'!$H$3:$H$13)</f>
        <v>Berleur</v>
      </c>
      <c r="F22" s="4">
        <v>4</v>
      </c>
      <c r="G22" s="5" t="str">
        <f>LOOKUP(F22,'Base de données'!$G$3:$G$13,'Base de données'!$H$3:$H$13)</f>
        <v>Country Tabarin</v>
      </c>
      <c r="H22" s="6">
        <v>8</v>
      </c>
      <c r="I22" s="7" t="str">
        <f>LOOKUP(H22,'Base de données'!$G$3:$G$13,'Base de données'!$H$3:$H$13)</f>
        <v>stade</v>
      </c>
    </row>
    <row r="23" spans="1:9" ht="15.75" thickBot="1">
      <c r="A23" s="4">
        <v>9</v>
      </c>
      <c r="B23" s="5" t="str">
        <f>LOOKUP(A23,'Base de données'!$G$3:$G$13,'Base de données'!$H$3:$H$13)</f>
        <v>tete de bœuf</v>
      </c>
      <c r="C23" s="6">
        <v>10</v>
      </c>
      <c r="D23" s="7" t="str">
        <f>LOOKUP(C23,'Base de données'!$G$3:$G$13,'Base de données'!$H$3:$H$13)</f>
        <v>Spiroux</v>
      </c>
      <c r="F23" s="4">
        <v>6</v>
      </c>
      <c r="G23" s="5" t="str">
        <f>LOOKUP(F23,'Base de données'!$G$3:$G$13,'Base de données'!$H$3:$H$13)</f>
        <v>Gargoyles</v>
      </c>
      <c r="H23" s="6">
        <v>2</v>
      </c>
      <c r="I23" s="7" t="str">
        <f>LOOKUP(H23,'Base de données'!$G$3:$G$13,'Base de données'!$H$3:$H$13)</f>
        <v>Berleur</v>
      </c>
    </row>
    <row r="24" spans="1:9" ht="15.75" thickBot="1">
      <c r="A24" s="4">
        <v>3</v>
      </c>
      <c r="B24" s="5" t="str">
        <f>LOOKUP(A24,'Base de données'!$G$3:$G$13,'Base de données'!$H$3:$H$13)</f>
        <v>Chez Isa</v>
      </c>
      <c r="C24" s="6">
        <v>4</v>
      </c>
      <c r="D24" s="7" t="str">
        <f>LOOKUP(C24,'Base de données'!$G$3:$G$13,'Base de données'!$H$3:$H$13)</f>
        <v>Country Tabarin</v>
      </c>
      <c r="F24" s="4">
        <v>5</v>
      </c>
      <c r="G24" s="5" t="str">
        <f>LOOKUP(F24,'Base de données'!$G$3:$G$13,'Base de données'!$H$3:$H$13)</f>
        <v>Fontanella</v>
      </c>
      <c r="H24" s="6">
        <v>1</v>
      </c>
      <c r="I24" s="7" t="str">
        <f>LOOKUP(H24,'Base de données'!$G$3:$G$13,'Base de données'!$H$3:$H$13)</f>
        <v>Anges &amp; Démons</v>
      </c>
    </row>
    <row r="25" spans="1:9" ht="15.75" thickBot="1">
      <c r="A25" s="24" t="s">
        <v>15</v>
      </c>
      <c r="B25" s="25"/>
      <c r="C25" s="25"/>
      <c r="D25" s="26"/>
      <c r="F25" s="24" t="s">
        <v>20</v>
      </c>
      <c r="G25" s="25"/>
      <c r="H25" s="25"/>
      <c r="I25" s="26"/>
    </row>
    <row r="26" spans="1:9" ht="15.75" thickBot="1">
      <c r="A26" s="4">
        <v>4</v>
      </c>
      <c r="B26" s="5" t="str">
        <f>LOOKUP(A26,'Base de données'!$G$3:$G$13,'Base de données'!$H$3:$H$13)</f>
        <v>Country Tabarin</v>
      </c>
      <c r="C26" s="6">
        <v>2</v>
      </c>
      <c r="D26" s="7" t="str">
        <f>LOOKUP(C26,'Base de données'!$G$3:$G$13,'Base de données'!$H$3:$H$13)</f>
        <v>Berleur</v>
      </c>
      <c r="F26" s="4">
        <v>4</v>
      </c>
      <c r="G26" s="5" t="str">
        <f>LOOKUP(F26,'Base de données'!$G$3:$G$13,'Base de données'!$H$3:$H$13)</f>
        <v>Country Tabarin</v>
      </c>
      <c r="H26" s="6">
        <v>7</v>
      </c>
      <c r="I26" s="7" t="str">
        <f>LOOKUP(H26,'Base de données'!$G$3:$G$13,'Base de données'!$H$3:$H$13)</f>
        <v>Bertina</v>
      </c>
    </row>
    <row r="27" spans="1:9" ht="15.75" thickBot="1">
      <c r="A27" s="4">
        <v>9</v>
      </c>
      <c r="B27" s="5" t="str">
        <f>LOOKUP(A27,'Base de données'!$G$3:$G$13,'Base de données'!$H$3:$H$13)</f>
        <v>tete de bœuf</v>
      </c>
      <c r="C27" s="6">
        <v>8</v>
      </c>
      <c r="D27" s="7" t="str">
        <f>LOOKUP(C27,'Base de données'!$G$3:$G$13,'Base de données'!$H$3:$H$13)</f>
        <v>stade</v>
      </c>
      <c r="F27" s="4">
        <v>3</v>
      </c>
      <c r="G27" s="5" t="str">
        <f>LOOKUP(F27,'Base de données'!$G$3:$G$13,'Base de données'!$H$3:$H$13)</f>
        <v>Chez Isa</v>
      </c>
      <c r="H27" s="6">
        <v>1</v>
      </c>
      <c r="I27" s="7" t="str">
        <f>LOOKUP(H27,'Base de données'!$G$3:$G$13,'Base de données'!$H$3:$H$13)</f>
        <v>Anges &amp; Démons</v>
      </c>
    </row>
    <row r="28" spans="1:9" ht="15.75" thickBot="1">
      <c r="A28" s="4">
        <v>3</v>
      </c>
      <c r="B28" s="5" t="str">
        <f>LOOKUP(A28,'Base de données'!$G$3:$G$13,'Base de données'!$H$3:$H$13)</f>
        <v>Chez Isa</v>
      </c>
      <c r="C28" s="6">
        <v>6</v>
      </c>
      <c r="D28" s="7" t="str">
        <f>LOOKUP(C28,'Base de données'!$G$3:$G$13,'Base de données'!$H$3:$H$13)</f>
        <v>Gargoyles</v>
      </c>
      <c r="F28" s="4">
        <v>5</v>
      </c>
      <c r="G28" s="5" t="str">
        <f>LOOKUP(F28,'Base de données'!$G$3:$G$13,'Base de données'!$H$3:$H$13)</f>
        <v>Fontanella</v>
      </c>
      <c r="H28" s="6">
        <v>2</v>
      </c>
      <c r="I28" s="7" t="str">
        <f>LOOKUP(H28,'Base de données'!$G$3:$G$13,'Base de données'!$H$3:$H$13)</f>
        <v>Berleur</v>
      </c>
    </row>
    <row r="29" spans="1:9" ht="15.75" thickBot="1">
      <c r="A29" s="4">
        <v>1</v>
      </c>
      <c r="B29" s="5" t="str">
        <f>LOOKUP(A29,'Base de données'!$G$3:$G$13,'Base de données'!$H$3:$H$13)</f>
        <v>Anges &amp; Démons</v>
      </c>
      <c r="C29" s="6">
        <v>7</v>
      </c>
      <c r="D29" s="7" t="str">
        <f>LOOKUP(C29,'Base de données'!$G$3:$G$13,'Base de données'!$H$3:$H$13)</f>
        <v>Bertina</v>
      </c>
      <c r="F29" s="4">
        <v>10</v>
      </c>
      <c r="G29" s="5" t="str">
        <f>LOOKUP(F29,'Base de données'!$G$3:$G$13,'Base de données'!$H$3:$H$13)</f>
        <v>Spiroux</v>
      </c>
      <c r="H29" s="6">
        <v>8</v>
      </c>
      <c r="I29" s="7" t="str">
        <f>LOOKUP(H29,'Base de données'!$G$3:$G$13,'Base de données'!$H$3:$H$13)</f>
        <v>stade</v>
      </c>
    </row>
    <row r="30" spans="1:9" ht="15.75" thickBot="1">
      <c r="A30" s="4">
        <v>5</v>
      </c>
      <c r="B30" s="5" t="str">
        <f>LOOKUP(A30,'Base de données'!$G$3:$G$13,'Base de données'!$H$3:$H$13)</f>
        <v>Fontanella</v>
      </c>
      <c r="C30" s="6">
        <v>10</v>
      </c>
      <c r="D30" s="7" t="str">
        <f>LOOKUP(C30,'Base de données'!$G$3:$G$13,'Base de données'!$H$3:$H$13)</f>
        <v>Spiroux</v>
      </c>
      <c r="F30" s="4">
        <v>9</v>
      </c>
      <c r="G30" s="5" t="str">
        <f>LOOKUP(F30,'Base de données'!$G$3:$G$13,'Base de données'!$H$3:$H$13)</f>
        <v>tete de bœuf</v>
      </c>
      <c r="H30" s="6">
        <v>6</v>
      </c>
      <c r="I30" s="7" t="str">
        <f>LOOKUP(H30,'Base de données'!$G$3:$G$13,'Base de données'!$H$3:$H$13)</f>
        <v>Gargoyles</v>
      </c>
    </row>
  </sheetData>
  <mergeCells count="10">
    <mergeCell ref="A19:D19"/>
    <mergeCell ref="F19:I19"/>
    <mergeCell ref="A25:D25"/>
    <mergeCell ref="F25:I25"/>
    <mergeCell ref="A1:D1"/>
    <mergeCell ref="F1:I1"/>
    <mergeCell ref="A7:D7"/>
    <mergeCell ref="F7:I7"/>
    <mergeCell ref="A13:D13"/>
    <mergeCell ref="F13:I13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/>
  <dimension ref="A1:U11"/>
  <sheetViews>
    <sheetView workbookViewId="0">
      <selection activeCell="K22" sqref="K22"/>
    </sheetView>
  </sheetViews>
  <sheetFormatPr baseColWidth="10" defaultColWidth="9.140625" defaultRowHeight="15"/>
  <sheetData>
    <row r="1" spans="1:21">
      <c r="B1" s="27" t="s">
        <v>11</v>
      </c>
      <c r="C1" s="27"/>
      <c r="D1" s="27" t="s">
        <v>12</v>
      </c>
      <c r="E1" s="27"/>
      <c r="F1" s="27" t="s">
        <v>13</v>
      </c>
      <c r="G1" s="27"/>
      <c r="H1" s="27" t="s">
        <v>14</v>
      </c>
      <c r="I1" s="27"/>
      <c r="J1" s="27" t="s">
        <v>15</v>
      </c>
      <c r="K1" s="27"/>
      <c r="L1" s="27" t="s">
        <v>16</v>
      </c>
      <c r="M1" s="27"/>
      <c r="N1" s="27" t="s">
        <v>17</v>
      </c>
      <c r="O1" s="27"/>
      <c r="P1" s="27" t="s">
        <v>18</v>
      </c>
      <c r="Q1" s="27"/>
      <c r="R1" s="27" t="s">
        <v>19</v>
      </c>
      <c r="S1" s="27"/>
      <c r="T1" s="27" t="s">
        <v>20</v>
      </c>
      <c r="U1" s="27"/>
    </row>
    <row r="2" spans="1:21">
      <c r="A2" t="s">
        <v>0</v>
      </c>
      <c r="B2">
        <v>6</v>
      </c>
      <c r="C2">
        <v>9</v>
      </c>
      <c r="D2">
        <v>5</v>
      </c>
      <c r="E2">
        <v>4</v>
      </c>
      <c r="F2">
        <v>8</v>
      </c>
      <c r="G2">
        <v>10</v>
      </c>
      <c r="H2">
        <v>3</v>
      </c>
      <c r="I2">
        <v>2</v>
      </c>
      <c r="J2">
        <v>7</v>
      </c>
      <c r="K2">
        <v>1</v>
      </c>
    </row>
    <row r="3" spans="1:21">
      <c r="A3" t="s">
        <v>1</v>
      </c>
      <c r="B3">
        <v>7</v>
      </c>
      <c r="C3">
        <v>2</v>
      </c>
      <c r="D3">
        <v>3</v>
      </c>
      <c r="E3">
        <v>10</v>
      </c>
      <c r="F3">
        <v>5</v>
      </c>
      <c r="G3">
        <v>1</v>
      </c>
      <c r="H3">
        <v>4</v>
      </c>
      <c r="I3">
        <v>6</v>
      </c>
      <c r="J3">
        <v>8</v>
      </c>
      <c r="K3">
        <v>9</v>
      </c>
    </row>
    <row r="4" spans="1:21">
      <c r="A4" t="s">
        <v>2</v>
      </c>
      <c r="B4">
        <v>8</v>
      </c>
      <c r="C4">
        <v>4</v>
      </c>
      <c r="D4">
        <v>7</v>
      </c>
      <c r="E4">
        <v>6</v>
      </c>
      <c r="F4">
        <v>2</v>
      </c>
      <c r="G4">
        <v>9</v>
      </c>
      <c r="H4">
        <v>1</v>
      </c>
      <c r="I4">
        <v>10</v>
      </c>
      <c r="J4">
        <v>3</v>
      </c>
      <c r="K4">
        <v>5</v>
      </c>
    </row>
    <row r="5" spans="1:21">
      <c r="A5" t="s">
        <v>3</v>
      </c>
      <c r="B5">
        <v>3</v>
      </c>
      <c r="C5">
        <v>1</v>
      </c>
      <c r="D5">
        <v>2</v>
      </c>
      <c r="E5">
        <v>8</v>
      </c>
      <c r="F5">
        <v>4</v>
      </c>
      <c r="G5">
        <v>7</v>
      </c>
      <c r="H5">
        <v>9</v>
      </c>
      <c r="I5">
        <v>5</v>
      </c>
      <c r="J5">
        <v>10</v>
      </c>
      <c r="K5">
        <v>6</v>
      </c>
    </row>
    <row r="6" spans="1:21">
      <c r="A6" t="s">
        <v>4</v>
      </c>
      <c r="B6">
        <v>5</v>
      </c>
      <c r="C6">
        <v>10</v>
      </c>
      <c r="D6">
        <v>9</v>
      </c>
      <c r="E6">
        <v>1</v>
      </c>
      <c r="F6">
        <v>3</v>
      </c>
      <c r="G6">
        <v>6</v>
      </c>
      <c r="H6">
        <v>8</v>
      </c>
      <c r="I6">
        <v>7</v>
      </c>
      <c r="J6">
        <v>4</v>
      </c>
      <c r="K6">
        <v>2</v>
      </c>
    </row>
    <row r="7" spans="1:21">
      <c r="A7" t="s">
        <v>5</v>
      </c>
      <c r="L7">
        <v>6</v>
      </c>
      <c r="M7">
        <v>9</v>
      </c>
      <c r="N7">
        <v>4</v>
      </c>
      <c r="O7">
        <v>2</v>
      </c>
      <c r="P7">
        <v>1</v>
      </c>
      <c r="Q7">
        <v>3</v>
      </c>
      <c r="R7">
        <v>5</v>
      </c>
      <c r="S7">
        <v>10</v>
      </c>
      <c r="T7">
        <v>8</v>
      </c>
      <c r="U7">
        <v>7</v>
      </c>
    </row>
    <row r="8" spans="1:21">
      <c r="A8" t="s">
        <v>6</v>
      </c>
      <c r="L8">
        <v>1</v>
      </c>
      <c r="M8">
        <v>8</v>
      </c>
      <c r="N8">
        <v>7</v>
      </c>
      <c r="O8">
        <v>5</v>
      </c>
      <c r="P8">
        <v>2</v>
      </c>
      <c r="Q8">
        <v>6</v>
      </c>
      <c r="R8">
        <v>3</v>
      </c>
      <c r="S8">
        <v>4</v>
      </c>
      <c r="T8">
        <v>9</v>
      </c>
      <c r="U8">
        <v>10</v>
      </c>
    </row>
    <row r="9" spans="1:21">
      <c r="A9" t="s">
        <v>7</v>
      </c>
      <c r="L9">
        <v>10</v>
      </c>
      <c r="M9">
        <v>7</v>
      </c>
      <c r="N9">
        <v>6</v>
      </c>
      <c r="O9">
        <v>1</v>
      </c>
      <c r="P9">
        <v>4</v>
      </c>
      <c r="Q9">
        <v>8</v>
      </c>
      <c r="R9">
        <v>2</v>
      </c>
      <c r="S9">
        <v>9</v>
      </c>
      <c r="T9">
        <v>5</v>
      </c>
      <c r="U9">
        <v>3</v>
      </c>
    </row>
    <row r="10" spans="1:21">
      <c r="A10" t="s">
        <v>8</v>
      </c>
      <c r="L10">
        <v>3</v>
      </c>
      <c r="M10">
        <v>2</v>
      </c>
      <c r="N10">
        <v>10</v>
      </c>
      <c r="O10">
        <v>8</v>
      </c>
      <c r="P10">
        <v>5</v>
      </c>
      <c r="Q10">
        <v>9</v>
      </c>
      <c r="R10">
        <v>1</v>
      </c>
      <c r="S10">
        <v>7</v>
      </c>
      <c r="T10">
        <v>4</v>
      </c>
      <c r="U10">
        <v>6</v>
      </c>
    </row>
    <row r="11" spans="1:21">
      <c r="A11" t="s">
        <v>9</v>
      </c>
      <c r="L11">
        <v>4</v>
      </c>
      <c r="M11">
        <v>5</v>
      </c>
      <c r="N11">
        <v>3</v>
      </c>
      <c r="O11">
        <v>9</v>
      </c>
      <c r="P11">
        <v>10</v>
      </c>
      <c r="Q11">
        <v>7</v>
      </c>
      <c r="R11">
        <v>6</v>
      </c>
      <c r="S11">
        <v>8</v>
      </c>
      <c r="T11">
        <v>1</v>
      </c>
      <c r="U11">
        <v>2</v>
      </c>
    </row>
  </sheetData>
  <mergeCells count="10"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U11"/>
  <sheetViews>
    <sheetView workbookViewId="0">
      <selection activeCell="F15" sqref="F15"/>
    </sheetView>
  </sheetViews>
  <sheetFormatPr baseColWidth="10" defaultColWidth="9.140625" defaultRowHeight="15"/>
  <sheetData>
    <row r="1" spans="1:21">
      <c r="B1" s="27" t="s">
        <v>11</v>
      </c>
      <c r="C1" s="27"/>
      <c r="D1" s="27" t="s">
        <v>12</v>
      </c>
      <c r="E1" s="27"/>
      <c r="F1" s="27" t="s">
        <v>13</v>
      </c>
      <c r="G1" s="27"/>
      <c r="H1" s="27" t="s">
        <v>14</v>
      </c>
      <c r="I1" s="27"/>
      <c r="J1" s="27" t="s">
        <v>15</v>
      </c>
      <c r="K1" s="27"/>
      <c r="L1" s="27" t="s">
        <v>16</v>
      </c>
      <c r="M1" s="27"/>
      <c r="N1" s="27" t="s">
        <v>17</v>
      </c>
      <c r="O1" s="27"/>
      <c r="P1" s="27" t="s">
        <v>18</v>
      </c>
      <c r="Q1" s="27"/>
      <c r="R1" s="27" t="s">
        <v>19</v>
      </c>
      <c r="S1" s="27"/>
      <c r="T1" s="27" t="s">
        <v>20</v>
      </c>
      <c r="U1" s="27"/>
    </row>
    <row r="2" spans="1:21">
      <c r="A2" t="s">
        <v>0</v>
      </c>
      <c r="B2">
        <v>8</v>
      </c>
      <c r="C2">
        <v>7</v>
      </c>
      <c r="D2">
        <v>2</v>
      </c>
      <c r="E2">
        <v>6</v>
      </c>
      <c r="F2">
        <v>4</v>
      </c>
      <c r="G2">
        <v>9</v>
      </c>
      <c r="H2">
        <v>10</v>
      </c>
      <c r="I2">
        <v>3</v>
      </c>
      <c r="J2">
        <v>5</v>
      </c>
      <c r="K2">
        <v>1</v>
      </c>
    </row>
    <row r="3" spans="1:21">
      <c r="A3" t="s">
        <v>1</v>
      </c>
      <c r="B3">
        <v>9</v>
      </c>
      <c r="C3">
        <v>6</v>
      </c>
      <c r="D3">
        <v>8</v>
      </c>
      <c r="E3">
        <v>10</v>
      </c>
      <c r="F3">
        <v>7</v>
      </c>
      <c r="G3">
        <v>5</v>
      </c>
      <c r="H3">
        <v>2</v>
      </c>
      <c r="I3">
        <v>1</v>
      </c>
      <c r="J3">
        <v>3</v>
      </c>
      <c r="K3">
        <v>4</v>
      </c>
    </row>
    <row r="4" spans="1:21">
      <c r="A4" t="s">
        <v>2</v>
      </c>
      <c r="B4">
        <v>1</v>
      </c>
      <c r="C4">
        <v>4</v>
      </c>
      <c r="D4">
        <v>5</v>
      </c>
      <c r="E4">
        <v>3</v>
      </c>
      <c r="F4">
        <v>8</v>
      </c>
      <c r="G4">
        <v>2</v>
      </c>
      <c r="H4">
        <v>7</v>
      </c>
      <c r="I4">
        <v>9</v>
      </c>
      <c r="J4">
        <v>10</v>
      </c>
      <c r="K4">
        <v>6</v>
      </c>
    </row>
    <row r="5" spans="1:21">
      <c r="A5" t="s">
        <v>3</v>
      </c>
      <c r="B5">
        <v>10</v>
      </c>
      <c r="C5">
        <v>5</v>
      </c>
      <c r="D5">
        <v>9</v>
      </c>
      <c r="E5">
        <v>1</v>
      </c>
      <c r="F5">
        <v>3</v>
      </c>
      <c r="G5">
        <v>6</v>
      </c>
      <c r="H5">
        <v>8</v>
      </c>
      <c r="I5">
        <v>4</v>
      </c>
      <c r="J5">
        <v>2</v>
      </c>
      <c r="K5">
        <v>7</v>
      </c>
    </row>
    <row r="6" spans="1:21">
      <c r="A6" t="s">
        <v>4</v>
      </c>
      <c r="B6">
        <v>3</v>
      </c>
      <c r="C6">
        <v>2</v>
      </c>
      <c r="D6">
        <v>4</v>
      </c>
      <c r="E6">
        <v>7</v>
      </c>
      <c r="F6">
        <v>1</v>
      </c>
      <c r="G6">
        <v>10</v>
      </c>
      <c r="H6">
        <v>6</v>
      </c>
      <c r="I6">
        <v>5</v>
      </c>
      <c r="J6">
        <v>8</v>
      </c>
      <c r="K6">
        <v>9</v>
      </c>
    </row>
    <row r="7" spans="1:21">
      <c r="A7" t="s">
        <v>5</v>
      </c>
      <c r="L7">
        <v>7</v>
      </c>
      <c r="M7">
        <v>10</v>
      </c>
      <c r="N7">
        <v>4</v>
      </c>
      <c r="O7">
        <v>2</v>
      </c>
      <c r="P7">
        <v>3</v>
      </c>
      <c r="Q7">
        <v>5</v>
      </c>
      <c r="R7">
        <v>6</v>
      </c>
      <c r="S7">
        <v>9</v>
      </c>
      <c r="T7">
        <v>8</v>
      </c>
      <c r="U7">
        <v>1</v>
      </c>
    </row>
    <row r="8" spans="1:21">
      <c r="A8" t="s">
        <v>6</v>
      </c>
      <c r="L8">
        <v>2</v>
      </c>
      <c r="M8">
        <v>9</v>
      </c>
      <c r="N8">
        <v>3</v>
      </c>
      <c r="O8">
        <v>1</v>
      </c>
      <c r="P8">
        <v>8</v>
      </c>
      <c r="Q8">
        <v>4</v>
      </c>
      <c r="R8">
        <v>5</v>
      </c>
      <c r="S8">
        <v>10</v>
      </c>
      <c r="T8">
        <v>6</v>
      </c>
      <c r="U8">
        <v>7</v>
      </c>
    </row>
    <row r="9" spans="1:21">
      <c r="A9" t="s">
        <v>7</v>
      </c>
      <c r="L9">
        <v>4</v>
      </c>
      <c r="M9">
        <v>3</v>
      </c>
      <c r="N9">
        <v>10</v>
      </c>
      <c r="O9">
        <v>6</v>
      </c>
      <c r="P9">
        <v>7</v>
      </c>
      <c r="Q9">
        <v>1</v>
      </c>
      <c r="R9">
        <v>8</v>
      </c>
      <c r="S9">
        <v>2</v>
      </c>
      <c r="T9">
        <v>5</v>
      </c>
      <c r="U9">
        <v>9</v>
      </c>
    </row>
    <row r="10" spans="1:21">
      <c r="A10" t="s">
        <v>8</v>
      </c>
      <c r="L10">
        <v>8</v>
      </c>
      <c r="M10">
        <v>5</v>
      </c>
      <c r="N10">
        <v>7</v>
      </c>
      <c r="O10">
        <v>9</v>
      </c>
      <c r="P10">
        <v>2</v>
      </c>
      <c r="Q10">
        <v>6</v>
      </c>
      <c r="R10">
        <v>4</v>
      </c>
      <c r="S10">
        <v>1</v>
      </c>
      <c r="T10">
        <v>3</v>
      </c>
      <c r="U10">
        <v>10</v>
      </c>
    </row>
    <row r="11" spans="1:21">
      <c r="A11" t="s">
        <v>9</v>
      </c>
      <c r="L11">
        <v>1</v>
      </c>
      <c r="M11">
        <v>6</v>
      </c>
      <c r="N11">
        <v>5</v>
      </c>
      <c r="O11">
        <v>8</v>
      </c>
      <c r="P11">
        <v>10</v>
      </c>
      <c r="Q11">
        <v>9</v>
      </c>
      <c r="R11">
        <v>7</v>
      </c>
      <c r="S11">
        <v>3</v>
      </c>
      <c r="T11">
        <v>2</v>
      </c>
      <c r="U11">
        <v>4</v>
      </c>
    </row>
  </sheetData>
  <mergeCells count="10">
    <mergeCell ref="N1:O1"/>
    <mergeCell ref="P1:Q1"/>
    <mergeCell ref="R1:S1"/>
    <mergeCell ref="T1:U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U11"/>
  <sheetViews>
    <sheetView workbookViewId="0">
      <selection activeCell="P20" sqref="P20"/>
    </sheetView>
  </sheetViews>
  <sheetFormatPr baseColWidth="10" defaultColWidth="9.140625" defaultRowHeight="15"/>
  <sheetData>
    <row r="1" spans="1:21">
      <c r="B1" s="27" t="s">
        <v>11</v>
      </c>
      <c r="C1" s="27"/>
      <c r="D1" s="27" t="s">
        <v>12</v>
      </c>
      <c r="E1" s="27"/>
      <c r="F1" s="27" t="s">
        <v>13</v>
      </c>
      <c r="G1" s="27"/>
      <c r="H1" s="27" t="s">
        <v>14</v>
      </c>
      <c r="I1" s="27"/>
      <c r="J1" s="27" t="s">
        <v>15</v>
      </c>
      <c r="K1" s="27"/>
      <c r="L1" s="27" t="s">
        <v>16</v>
      </c>
      <c r="M1" s="27"/>
      <c r="N1" s="27" t="s">
        <v>17</v>
      </c>
      <c r="O1" s="27"/>
      <c r="P1" s="27" t="s">
        <v>18</v>
      </c>
      <c r="Q1" s="27"/>
      <c r="R1" s="27" t="s">
        <v>19</v>
      </c>
      <c r="S1" s="27"/>
      <c r="T1" s="27" t="s">
        <v>20</v>
      </c>
      <c r="U1" s="27"/>
    </row>
    <row r="2" spans="1:21">
      <c r="A2" t="s">
        <v>0</v>
      </c>
      <c r="B2">
        <v>10</v>
      </c>
      <c r="C2">
        <v>3</v>
      </c>
      <c r="D2">
        <v>5</v>
      </c>
      <c r="E2">
        <v>7</v>
      </c>
      <c r="F2">
        <v>9</v>
      </c>
      <c r="G2">
        <v>6</v>
      </c>
      <c r="H2">
        <v>8</v>
      </c>
      <c r="I2">
        <v>1</v>
      </c>
      <c r="J2">
        <v>4</v>
      </c>
      <c r="K2">
        <v>2</v>
      </c>
    </row>
    <row r="3" spans="1:21">
      <c r="A3" t="s">
        <v>1</v>
      </c>
      <c r="B3">
        <v>4</v>
      </c>
      <c r="C3">
        <v>1</v>
      </c>
      <c r="D3">
        <v>10</v>
      </c>
      <c r="E3">
        <v>2</v>
      </c>
      <c r="F3">
        <v>7</v>
      </c>
      <c r="G3">
        <v>3</v>
      </c>
      <c r="H3">
        <v>6</v>
      </c>
      <c r="I3">
        <v>5</v>
      </c>
      <c r="J3">
        <v>9</v>
      </c>
      <c r="K3">
        <v>8</v>
      </c>
    </row>
    <row r="4" spans="1:21">
      <c r="A4" t="s">
        <v>2</v>
      </c>
      <c r="B4">
        <v>8</v>
      </c>
      <c r="C4">
        <v>5</v>
      </c>
      <c r="D4">
        <v>9</v>
      </c>
      <c r="E4">
        <v>4</v>
      </c>
      <c r="F4">
        <v>10</v>
      </c>
      <c r="G4">
        <v>1</v>
      </c>
      <c r="H4">
        <v>7</v>
      </c>
      <c r="I4">
        <v>2</v>
      </c>
      <c r="J4">
        <v>3</v>
      </c>
      <c r="K4">
        <v>6</v>
      </c>
    </row>
    <row r="5" spans="1:21">
      <c r="A5" t="s">
        <v>3</v>
      </c>
      <c r="B5">
        <v>6</v>
      </c>
      <c r="C5">
        <v>2</v>
      </c>
      <c r="D5">
        <v>8</v>
      </c>
      <c r="E5">
        <v>3</v>
      </c>
      <c r="F5">
        <v>4</v>
      </c>
      <c r="G5">
        <v>5</v>
      </c>
      <c r="H5">
        <v>9</v>
      </c>
      <c r="I5">
        <v>10</v>
      </c>
      <c r="J5">
        <v>1</v>
      </c>
      <c r="K5">
        <v>7</v>
      </c>
    </row>
    <row r="6" spans="1:21">
      <c r="A6" t="s">
        <v>4</v>
      </c>
      <c r="B6">
        <v>7</v>
      </c>
      <c r="C6">
        <v>9</v>
      </c>
      <c r="D6">
        <v>1</v>
      </c>
      <c r="E6">
        <v>6</v>
      </c>
      <c r="F6">
        <v>2</v>
      </c>
      <c r="G6">
        <v>8</v>
      </c>
      <c r="H6">
        <v>3</v>
      </c>
      <c r="I6">
        <v>4</v>
      </c>
      <c r="J6">
        <v>5</v>
      </c>
      <c r="K6">
        <v>10</v>
      </c>
    </row>
    <row r="7" spans="1:21">
      <c r="A7" t="s">
        <v>5</v>
      </c>
      <c r="L7">
        <v>5</v>
      </c>
      <c r="M7">
        <v>2</v>
      </c>
      <c r="N7">
        <v>1</v>
      </c>
      <c r="O7">
        <v>6</v>
      </c>
      <c r="P7">
        <v>8</v>
      </c>
      <c r="Q7">
        <v>9</v>
      </c>
      <c r="R7">
        <v>3</v>
      </c>
      <c r="S7">
        <v>10</v>
      </c>
      <c r="T7">
        <v>4</v>
      </c>
      <c r="U7">
        <v>7</v>
      </c>
    </row>
    <row r="8" spans="1:21">
      <c r="A8" t="s">
        <v>6</v>
      </c>
      <c r="L8">
        <v>10</v>
      </c>
      <c r="M8">
        <v>6</v>
      </c>
      <c r="N8">
        <v>8</v>
      </c>
      <c r="O8">
        <v>2</v>
      </c>
      <c r="P8">
        <v>4</v>
      </c>
      <c r="Q8">
        <v>5</v>
      </c>
      <c r="R8">
        <v>9</v>
      </c>
      <c r="S8">
        <v>7</v>
      </c>
      <c r="T8">
        <v>3</v>
      </c>
      <c r="U8">
        <v>1</v>
      </c>
    </row>
    <row r="9" spans="1:21">
      <c r="A9" t="s">
        <v>7</v>
      </c>
      <c r="L9">
        <v>9</v>
      </c>
      <c r="M9">
        <v>1</v>
      </c>
      <c r="N9">
        <v>3</v>
      </c>
      <c r="O9">
        <v>7</v>
      </c>
      <c r="P9">
        <v>10</v>
      </c>
      <c r="Q9">
        <v>6</v>
      </c>
      <c r="R9">
        <v>4</v>
      </c>
      <c r="S9">
        <v>8</v>
      </c>
      <c r="T9">
        <v>5</v>
      </c>
      <c r="U9">
        <v>2</v>
      </c>
    </row>
    <row r="10" spans="1:21">
      <c r="A10" t="s">
        <v>8</v>
      </c>
      <c r="L10">
        <v>4</v>
      </c>
      <c r="M10">
        <v>3</v>
      </c>
      <c r="N10">
        <v>9</v>
      </c>
      <c r="O10">
        <v>5</v>
      </c>
      <c r="P10">
        <v>7</v>
      </c>
      <c r="Q10">
        <v>1</v>
      </c>
      <c r="R10">
        <v>6</v>
      </c>
      <c r="S10">
        <v>2</v>
      </c>
      <c r="T10">
        <v>10</v>
      </c>
      <c r="U10">
        <v>8</v>
      </c>
    </row>
    <row r="11" spans="1:21">
      <c r="A11" t="s">
        <v>9</v>
      </c>
      <c r="L11">
        <v>7</v>
      </c>
      <c r="M11">
        <v>8</v>
      </c>
      <c r="N11">
        <v>10</v>
      </c>
      <c r="O11">
        <v>4</v>
      </c>
      <c r="P11">
        <v>3</v>
      </c>
      <c r="Q11">
        <v>2</v>
      </c>
      <c r="R11">
        <v>5</v>
      </c>
      <c r="S11">
        <v>1</v>
      </c>
      <c r="T11">
        <v>9</v>
      </c>
      <c r="U11">
        <v>6</v>
      </c>
    </row>
  </sheetData>
  <mergeCells count="10">
    <mergeCell ref="N1:O1"/>
    <mergeCell ref="P1:Q1"/>
    <mergeCell ref="R1:S1"/>
    <mergeCell ref="T1:U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 de données</vt:lpstr>
      <vt:lpstr>calendrierVD1</vt:lpstr>
      <vt:lpstr>calendrierVD2</vt:lpstr>
      <vt:lpstr>calendrierVD3</vt:lpstr>
      <vt:lpstr>Calcul</vt:lpstr>
      <vt:lpstr>Calcul2</vt:lpstr>
      <vt:lpstr>Calcul3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sophie vanbrabant</cp:lastModifiedBy>
  <dcterms:created xsi:type="dcterms:W3CDTF">2014-04-02T13:41:01Z</dcterms:created>
  <dcterms:modified xsi:type="dcterms:W3CDTF">2015-03-04T17:00:46Z</dcterms:modified>
</cp:coreProperties>
</file>