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7571" codeName="{C999D3B4-68BB-379E-E534-F0D661931E69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Sophie\Desktop\"/>
    </mc:Choice>
  </mc:AlternateContent>
  <bookViews>
    <workbookView xWindow="0" yWindow="0" windowWidth="24000" windowHeight="8880" tabRatio="455"/>
  </bookViews>
  <sheets>
    <sheet name="Tournois" sheetId="4" r:id="rId1"/>
    <sheet name="Tour" sheetId="2" r:id="rId2"/>
    <sheet name="tirage" sheetId="1" r:id="rId3"/>
    <sheet name="Vies" sheetId="5" r:id="rId4"/>
  </sheets>
  <functionGroups builtInGroupCount="18"/>
  <externalReferences>
    <externalReference r:id="rId5"/>
  </externalReferences>
  <calcPr calcId="162913" concurrentCalc="0"/>
</workbook>
</file>

<file path=xl/calcChain.xml><?xml version="1.0" encoding="utf-8"?>
<calcChain xmlns="http://schemas.openxmlformats.org/spreadsheetml/2006/main">
  <c r="E2" i="5" l="1"/>
  <c r="M13" i="4"/>
  <c r="F114" i="4"/>
  <c r="F115" i="4"/>
  <c r="F116" i="4"/>
  <c r="F117" i="4"/>
  <c r="F118" i="4"/>
  <c r="F119" i="4"/>
  <c r="F120" i="4"/>
  <c r="F121" i="4"/>
  <c r="F122" i="4"/>
  <c r="F123" i="4"/>
  <c r="F124" i="4"/>
  <c r="F125" i="4"/>
  <c r="F126" i="4"/>
  <c r="F127" i="4"/>
  <c r="F128" i="4"/>
  <c r="F129" i="4"/>
  <c r="F130" i="4"/>
  <c r="F131" i="4"/>
  <c r="F132" i="4"/>
  <c r="F133" i="4"/>
  <c r="F134" i="4"/>
  <c r="F135" i="4"/>
  <c r="F136" i="4"/>
  <c r="F137" i="4"/>
  <c r="F138" i="4"/>
  <c r="F139" i="4"/>
  <c r="F140" i="4"/>
  <c r="F141" i="4"/>
  <c r="F142" i="4"/>
  <c r="F143" i="4"/>
  <c r="F144" i="4"/>
  <c r="F145" i="4"/>
  <c r="F146" i="4"/>
  <c r="F147" i="4"/>
  <c r="F148" i="4"/>
  <c r="F149" i="4"/>
  <c r="F150" i="4"/>
  <c r="F151" i="4"/>
  <c r="F152" i="4"/>
  <c r="F153" i="4"/>
  <c r="F154" i="4"/>
  <c r="F155" i="4"/>
  <c r="H53" i="1"/>
  <c r="H54" i="1"/>
  <c r="H55" i="1"/>
  <c r="H56" i="1"/>
  <c r="H57" i="1"/>
  <c r="H58" i="1"/>
  <c r="H59" i="1"/>
  <c r="H60" i="1"/>
  <c r="H61" i="1"/>
  <c r="H62" i="1"/>
  <c r="H63" i="1"/>
  <c r="H64" i="1"/>
  <c r="H65" i="1"/>
  <c r="H66" i="1"/>
  <c r="H67" i="1"/>
  <c r="H68" i="1"/>
  <c r="H69" i="1"/>
  <c r="H70" i="1"/>
  <c r="H71" i="1"/>
  <c r="H72" i="1"/>
  <c r="H73" i="1"/>
  <c r="H74" i="1"/>
  <c r="H75" i="1"/>
  <c r="H76" i="1"/>
  <c r="H77" i="1"/>
  <c r="H78" i="1"/>
  <c r="G71" i="1"/>
  <c r="G72" i="1"/>
  <c r="G73" i="1"/>
  <c r="G74" i="1"/>
  <c r="G75" i="1"/>
  <c r="G76" i="1"/>
  <c r="G77" i="1"/>
  <c r="G53" i="1"/>
  <c r="G54" i="1"/>
  <c r="G55" i="1"/>
  <c r="G56" i="1"/>
  <c r="G57" i="1"/>
  <c r="G58" i="1"/>
  <c r="G59" i="1"/>
  <c r="G60" i="1"/>
  <c r="G61" i="1"/>
  <c r="G62" i="1"/>
  <c r="G63" i="1"/>
  <c r="G64" i="1"/>
  <c r="G65" i="1"/>
  <c r="G66" i="1"/>
  <c r="G67" i="1"/>
  <c r="G68" i="1"/>
  <c r="G69" i="1"/>
  <c r="G70" i="1"/>
  <c r="E1" i="1"/>
  <c r="AA78" i="4"/>
  <c r="H2" i="2"/>
  <c r="D154" i="4"/>
  <c r="D155" i="4"/>
  <c r="FY77" i="4"/>
  <c r="FY76" i="4"/>
  <c r="FY75" i="4"/>
  <c r="FY74" i="4"/>
  <c r="FY73" i="4"/>
  <c r="FY72" i="4"/>
  <c r="FY71" i="4"/>
  <c r="FY70" i="4"/>
  <c r="FY69" i="4"/>
  <c r="FY68" i="4"/>
  <c r="FY67" i="4"/>
  <c r="FY66" i="4"/>
  <c r="FY65" i="4"/>
  <c r="FY64" i="4"/>
  <c r="FY63" i="4"/>
  <c r="FY62" i="4"/>
  <c r="FY61" i="4"/>
  <c r="FY60" i="4"/>
  <c r="FY59" i="4"/>
  <c r="FY58" i="4"/>
  <c r="FY57" i="4"/>
  <c r="FY56" i="4"/>
  <c r="FY55" i="4"/>
  <c r="FY54" i="4"/>
  <c r="FY53" i="4"/>
  <c r="FY52" i="4"/>
  <c r="FY51" i="4"/>
  <c r="FY50" i="4"/>
  <c r="FY49" i="4"/>
  <c r="FY48" i="4"/>
  <c r="FY47" i="4"/>
  <c r="FY46" i="4"/>
  <c r="FY45" i="4"/>
  <c r="FY44" i="4"/>
  <c r="FY43" i="4"/>
  <c r="FY42" i="4"/>
  <c r="FY41" i="4"/>
  <c r="FY40" i="4"/>
  <c r="FY39" i="4"/>
  <c r="FY38" i="4"/>
  <c r="FY37" i="4"/>
  <c r="FY36" i="4"/>
  <c r="FY35" i="4"/>
  <c r="FY34" i="4"/>
  <c r="FY33" i="4"/>
  <c r="FY32" i="4"/>
  <c r="FY31" i="4"/>
  <c r="FY30" i="4"/>
  <c r="FY29" i="4"/>
  <c r="FY28" i="4"/>
  <c r="FY27" i="4"/>
  <c r="FY26" i="4"/>
  <c r="FY25" i="4"/>
  <c r="FY24" i="4"/>
  <c r="FY23" i="4"/>
  <c r="FY22" i="4"/>
  <c r="FY21" i="4"/>
  <c r="FY20" i="4"/>
  <c r="FY19" i="4"/>
  <c r="FY18" i="4"/>
  <c r="FY17" i="4"/>
  <c r="FY16" i="4"/>
  <c r="FY15" i="4"/>
  <c r="FY14" i="4"/>
  <c r="FY13" i="4"/>
  <c r="FY12" i="4"/>
  <c r="FY11" i="4"/>
  <c r="FY10" i="4"/>
  <c r="FY9" i="4"/>
  <c r="FY8" i="4"/>
  <c r="FY7" i="4"/>
  <c r="FY6" i="4"/>
  <c r="FY5" i="4"/>
  <c r="FY4" i="4"/>
  <c r="FY3" i="4"/>
  <c r="FR77" i="4"/>
  <c r="FR76" i="4"/>
  <c r="FR75" i="4"/>
  <c r="FR74" i="4"/>
  <c r="FR73" i="4"/>
  <c r="FR72" i="4"/>
  <c r="FR71" i="4"/>
  <c r="FR70" i="4"/>
  <c r="FR69" i="4"/>
  <c r="FR68" i="4"/>
  <c r="FR67" i="4"/>
  <c r="FR66" i="4"/>
  <c r="FR65" i="4"/>
  <c r="FR64" i="4"/>
  <c r="FR63" i="4"/>
  <c r="FR62" i="4"/>
  <c r="FR61" i="4"/>
  <c r="FR60" i="4"/>
  <c r="FR59" i="4"/>
  <c r="FR58" i="4"/>
  <c r="FR57" i="4"/>
  <c r="FR56" i="4"/>
  <c r="FR55" i="4"/>
  <c r="FR54" i="4"/>
  <c r="FR53" i="4"/>
  <c r="FR52" i="4"/>
  <c r="FR51" i="4"/>
  <c r="FR50" i="4"/>
  <c r="FR49" i="4"/>
  <c r="FR48" i="4"/>
  <c r="FR47" i="4"/>
  <c r="FR46" i="4"/>
  <c r="FR45" i="4"/>
  <c r="FR44" i="4"/>
  <c r="FR43" i="4"/>
  <c r="FR42" i="4"/>
  <c r="FR41" i="4"/>
  <c r="FR40" i="4"/>
  <c r="FR39" i="4"/>
  <c r="FR38" i="4"/>
  <c r="FR37" i="4"/>
  <c r="FR36" i="4"/>
  <c r="FR35" i="4"/>
  <c r="FR34" i="4"/>
  <c r="FR33" i="4"/>
  <c r="FR32" i="4"/>
  <c r="FR31" i="4"/>
  <c r="FR30" i="4"/>
  <c r="FR29" i="4"/>
  <c r="FR28" i="4"/>
  <c r="FR27" i="4"/>
  <c r="FR26" i="4"/>
  <c r="FR25" i="4"/>
  <c r="FR24" i="4"/>
  <c r="FR23" i="4"/>
  <c r="FR22" i="4"/>
  <c r="FR21" i="4"/>
  <c r="FR20" i="4"/>
  <c r="FR19" i="4"/>
  <c r="FR18" i="4"/>
  <c r="FR17" i="4"/>
  <c r="FR16" i="4"/>
  <c r="FR15" i="4"/>
  <c r="FR14" i="4"/>
  <c r="FR13" i="4"/>
  <c r="FR12" i="4"/>
  <c r="FR11" i="4"/>
  <c r="FR10" i="4"/>
  <c r="FR9" i="4"/>
  <c r="FR8" i="4"/>
  <c r="FR7" i="4"/>
  <c r="FR6" i="4"/>
  <c r="FR5" i="4"/>
  <c r="FR4" i="4"/>
  <c r="FR3" i="4"/>
  <c r="FK77" i="4"/>
  <c r="FK76" i="4"/>
  <c r="FK75" i="4"/>
  <c r="FK74" i="4"/>
  <c r="FK73" i="4"/>
  <c r="FK72" i="4"/>
  <c r="FK71" i="4"/>
  <c r="FK70" i="4"/>
  <c r="FK69" i="4"/>
  <c r="FK68" i="4"/>
  <c r="FK67" i="4"/>
  <c r="FK66" i="4"/>
  <c r="FK65" i="4"/>
  <c r="FK64" i="4"/>
  <c r="FK63" i="4"/>
  <c r="FK62" i="4"/>
  <c r="FK61" i="4"/>
  <c r="FK60" i="4"/>
  <c r="FK59" i="4"/>
  <c r="FK58" i="4"/>
  <c r="FK57" i="4"/>
  <c r="FK56" i="4"/>
  <c r="FK55" i="4"/>
  <c r="FK54" i="4"/>
  <c r="FK53" i="4"/>
  <c r="FK52" i="4"/>
  <c r="FK51" i="4"/>
  <c r="FK50" i="4"/>
  <c r="FK49" i="4"/>
  <c r="FK48" i="4"/>
  <c r="FK47" i="4"/>
  <c r="FK46" i="4"/>
  <c r="FK45" i="4"/>
  <c r="FK44" i="4"/>
  <c r="FK43" i="4"/>
  <c r="FK42" i="4"/>
  <c r="FK41" i="4"/>
  <c r="FK40" i="4"/>
  <c r="FK39" i="4"/>
  <c r="FK38" i="4"/>
  <c r="FK37" i="4"/>
  <c r="FK36" i="4"/>
  <c r="FK35" i="4"/>
  <c r="FK34" i="4"/>
  <c r="FK33" i="4"/>
  <c r="FK32" i="4"/>
  <c r="FK31" i="4"/>
  <c r="FK30" i="4"/>
  <c r="FK29" i="4"/>
  <c r="FK28" i="4"/>
  <c r="FK27" i="4"/>
  <c r="FK26" i="4"/>
  <c r="FK25" i="4"/>
  <c r="FK24" i="4"/>
  <c r="FK23" i="4"/>
  <c r="FK22" i="4"/>
  <c r="FK21" i="4"/>
  <c r="FK20" i="4"/>
  <c r="FK19" i="4"/>
  <c r="FK18" i="4"/>
  <c r="FK17" i="4"/>
  <c r="FK16" i="4"/>
  <c r="FK15" i="4"/>
  <c r="FK14" i="4"/>
  <c r="FK13" i="4"/>
  <c r="FK12" i="4"/>
  <c r="FK11" i="4"/>
  <c r="FK10" i="4"/>
  <c r="FK9" i="4"/>
  <c r="FK8" i="4"/>
  <c r="FK7" i="4"/>
  <c r="FK6" i="4"/>
  <c r="FK5" i="4"/>
  <c r="FK4" i="4"/>
  <c r="FK3" i="4"/>
  <c r="FD77" i="4"/>
  <c r="FD76" i="4"/>
  <c r="FD75" i="4"/>
  <c r="FD74" i="4"/>
  <c r="FD73" i="4"/>
  <c r="FD72" i="4"/>
  <c r="FD71" i="4"/>
  <c r="FD70" i="4"/>
  <c r="FD69" i="4"/>
  <c r="FD68" i="4"/>
  <c r="FD67" i="4"/>
  <c r="FD66" i="4"/>
  <c r="FD65" i="4"/>
  <c r="FD64" i="4"/>
  <c r="FD63" i="4"/>
  <c r="FD62" i="4"/>
  <c r="FD61" i="4"/>
  <c r="FD60" i="4"/>
  <c r="FD59" i="4"/>
  <c r="FD58" i="4"/>
  <c r="FD57" i="4"/>
  <c r="FD56" i="4"/>
  <c r="FD55" i="4"/>
  <c r="FD54" i="4"/>
  <c r="FD53" i="4"/>
  <c r="FD52" i="4"/>
  <c r="FD51" i="4"/>
  <c r="FD50" i="4"/>
  <c r="FD49" i="4"/>
  <c r="FD48" i="4"/>
  <c r="FD47" i="4"/>
  <c r="FD46" i="4"/>
  <c r="FD45" i="4"/>
  <c r="FD44" i="4"/>
  <c r="FD43" i="4"/>
  <c r="FD42" i="4"/>
  <c r="FD41" i="4"/>
  <c r="FD40" i="4"/>
  <c r="FD39" i="4"/>
  <c r="FD38" i="4"/>
  <c r="FD37" i="4"/>
  <c r="FD36" i="4"/>
  <c r="FD35" i="4"/>
  <c r="FD34" i="4"/>
  <c r="FD33" i="4"/>
  <c r="FD32" i="4"/>
  <c r="FD31" i="4"/>
  <c r="FD30" i="4"/>
  <c r="FD29" i="4"/>
  <c r="FD28" i="4"/>
  <c r="FD27" i="4"/>
  <c r="FD26" i="4"/>
  <c r="FD25" i="4"/>
  <c r="FD24" i="4"/>
  <c r="FD23" i="4"/>
  <c r="FD22" i="4"/>
  <c r="FD21" i="4"/>
  <c r="FD20" i="4"/>
  <c r="FD19" i="4"/>
  <c r="FD18" i="4"/>
  <c r="FD17" i="4"/>
  <c r="FD16" i="4"/>
  <c r="FD15" i="4"/>
  <c r="FD14" i="4"/>
  <c r="FD13" i="4"/>
  <c r="FD12" i="4"/>
  <c r="FD11" i="4"/>
  <c r="FD10" i="4"/>
  <c r="FD9" i="4"/>
  <c r="FD8" i="4"/>
  <c r="FD7" i="4"/>
  <c r="FD6" i="4"/>
  <c r="FD5" i="4"/>
  <c r="FD4" i="4"/>
  <c r="FD3" i="4"/>
  <c r="EW77" i="4"/>
  <c r="EW76" i="4"/>
  <c r="EW75" i="4"/>
  <c r="EW74" i="4"/>
  <c r="EW73" i="4"/>
  <c r="EW72" i="4"/>
  <c r="EW71" i="4"/>
  <c r="EW70" i="4"/>
  <c r="EW69" i="4"/>
  <c r="EW68" i="4"/>
  <c r="EW67" i="4"/>
  <c r="EW66" i="4"/>
  <c r="EW65" i="4"/>
  <c r="EW64" i="4"/>
  <c r="EW63" i="4"/>
  <c r="EW62" i="4"/>
  <c r="EW61" i="4"/>
  <c r="EW60" i="4"/>
  <c r="EW59" i="4"/>
  <c r="EW58" i="4"/>
  <c r="EW57" i="4"/>
  <c r="EW56" i="4"/>
  <c r="EW55" i="4"/>
  <c r="EW54" i="4"/>
  <c r="EW53" i="4"/>
  <c r="EW52" i="4"/>
  <c r="EW51" i="4"/>
  <c r="EW50" i="4"/>
  <c r="EW49" i="4"/>
  <c r="EW48" i="4"/>
  <c r="EW47" i="4"/>
  <c r="EW46" i="4"/>
  <c r="EW45" i="4"/>
  <c r="EW44" i="4"/>
  <c r="EW43" i="4"/>
  <c r="EW42" i="4"/>
  <c r="EW41" i="4"/>
  <c r="EW40" i="4"/>
  <c r="EW39" i="4"/>
  <c r="EW38" i="4"/>
  <c r="EW37" i="4"/>
  <c r="EW36" i="4"/>
  <c r="EW35" i="4"/>
  <c r="EW34" i="4"/>
  <c r="EW33" i="4"/>
  <c r="EW32" i="4"/>
  <c r="EW31" i="4"/>
  <c r="EW30" i="4"/>
  <c r="EW29" i="4"/>
  <c r="EW28" i="4"/>
  <c r="EW27" i="4"/>
  <c r="EW26" i="4"/>
  <c r="EW25" i="4"/>
  <c r="EW24" i="4"/>
  <c r="EW23" i="4"/>
  <c r="EW22" i="4"/>
  <c r="EW21" i="4"/>
  <c r="EW20" i="4"/>
  <c r="EW19" i="4"/>
  <c r="EW18" i="4"/>
  <c r="EW17" i="4"/>
  <c r="EW16" i="4"/>
  <c r="EW15" i="4"/>
  <c r="EW14" i="4"/>
  <c r="EW13" i="4"/>
  <c r="EW12" i="4"/>
  <c r="EW11" i="4"/>
  <c r="EW10" i="4"/>
  <c r="EW9" i="4"/>
  <c r="EW8" i="4"/>
  <c r="EW7" i="4"/>
  <c r="EW6" i="4"/>
  <c r="EW5" i="4"/>
  <c r="EW4" i="4"/>
  <c r="EW3" i="4"/>
  <c r="EP77" i="4"/>
  <c r="EP76" i="4"/>
  <c r="EP75" i="4"/>
  <c r="EP74" i="4"/>
  <c r="EP73" i="4"/>
  <c r="EP72" i="4"/>
  <c r="EP71" i="4"/>
  <c r="EP70" i="4"/>
  <c r="EP69" i="4"/>
  <c r="EP68" i="4"/>
  <c r="EP67" i="4"/>
  <c r="EP66" i="4"/>
  <c r="EP65" i="4"/>
  <c r="EP64" i="4"/>
  <c r="EP63" i="4"/>
  <c r="EP62" i="4"/>
  <c r="EP61" i="4"/>
  <c r="EP60" i="4"/>
  <c r="EP59" i="4"/>
  <c r="EP58" i="4"/>
  <c r="EP57" i="4"/>
  <c r="EP56" i="4"/>
  <c r="EP55" i="4"/>
  <c r="EP54" i="4"/>
  <c r="EP53" i="4"/>
  <c r="EP52" i="4"/>
  <c r="EP51" i="4"/>
  <c r="EP50" i="4"/>
  <c r="EP49" i="4"/>
  <c r="EP48" i="4"/>
  <c r="EP47" i="4"/>
  <c r="EP46" i="4"/>
  <c r="EP45" i="4"/>
  <c r="EP44" i="4"/>
  <c r="EP43" i="4"/>
  <c r="EP42" i="4"/>
  <c r="EP41" i="4"/>
  <c r="EP40" i="4"/>
  <c r="EP39" i="4"/>
  <c r="EP38" i="4"/>
  <c r="EP37" i="4"/>
  <c r="EP36" i="4"/>
  <c r="EP35" i="4"/>
  <c r="EP34" i="4"/>
  <c r="EP33" i="4"/>
  <c r="EP32" i="4"/>
  <c r="EP31" i="4"/>
  <c r="EP30" i="4"/>
  <c r="EP29" i="4"/>
  <c r="EP28" i="4"/>
  <c r="EP27" i="4"/>
  <c r="EP26" i="4"/>
  <c r="EP25" i="4"/>
  <c r="EP24" i="4"/>
  <c r="EP23" i="4"/>
  <c r="EP22" i="4"/>
  <c r="EP21" i="4"/>
  <c r="EP20" i="4"/>
  <c r="EP19" i="4"/>
  <c r="EP18" i="4"/>
  <c r="EP17" i="4"/>
  <c r="EP16" i="4"/>
  <c r="EP15" i="4"/>
  <c r="EP14" i="4"/>
  <c r="EP13" i="4"/>
  <c r="EP12" i="4"/>
  <c r="EP11" i="4"/>
  <c r="EP10" i="4"/>
  <c r="EP9" i="4"/>
  <c r="EP8" i="4"/>
  <c r="EP7" i="4"/>
  <c r="EP6" i="4"/>
  <c r="EP5" i="4"/>
  <c r="EP4" i="4"/>
  <c r="EP3" i="4"/>
  <c r="EI77" i="4"/>
  <c r="EI76" i="4"/>
  <c r="EI75" i="4"/>
  <c r="EI74" i="4"/>
  <c r="EI73" i="4"/>
  <c r="EI72" i="4"/>
  <c r="EI71" i="4"/>
  <c r="EI70" i="4"/>
  <c r="EI69" i="4"/>
  <c r="EI68" i="4"/>
  <c r="EI67" i="4"/>
  <c r="EI66" i="4"/>
  <c r="EI65" i="4"/>
  <c r="EI64" i="4"/>
  <c r="EI63" i="4"/>
  <c r="EI62" i="4"/>
  <c r="EI61" i="4"/>
  <c r="EI60" i="4"/>
  <c r="EI59" i="4"/>
  <c r="EI58" i="4"/>
  <c r="EI57" i="4"/>
  <c r="EI56" i="4"/>
  <c r="EI55" i="4"/>
  <c r="EI54" i="4"/>
  <c r="EI53" i="4"/>
  <c r="EI52" i="4"/>
  <c r="EI51" i="4"/>
  <c r="EI50" i="4"/>
  <c r="EI49" i="4"/>
  <c r="EI48" i="4"/>
  <c r="EI47" i="4"/>
  <c r="EI46" i="4"/>
  <c r="EI45" i="4"/>
  <c r="EI44" i="4"/>
  <c r="EI43" i="4"/>
  <c r="EI42" i="4"/>
  <c r="EI41" i="4"/>
  <c r="EI40" i="4"/>
  <c r="EI39" i="4"/>
  <c r="EI38" i="4"/>
  <c r="EI37" i="4"/>
  <c r="EI36" i="4"/>
  <c r="EI35" i="4"/>
  <c r="EI34" i="4"/>
  <c r="EI33" i="4"/>
  <c r="EI32" i="4"/>
  <c r="EI31" i="4"/>
  <c r="EI30" i="4"/>
  <c r="EI29" i="4"/>
  <c r="EI28" i="4"/>
  <c r="EI27" i="4"/>
  <c r="EI26" i="4"/>
  <c r="EI25" i="4"/>
  <c r="EI24" i="4"/>
  <c r="EI23" i="4"/>
  <c r="EI22" i="4"/>
  <c r="EI21" i="4"/>
  <c r="EI20" i="4"/>
  <c r="EI19" i="4"/>
  <c r="EI18" i="4"/>
  <c r="EI17" i="4"/>
  <c r="EI16" i="4"/>
  <c r="EI15" i="4"/>
  <c r="EI14" i="4"/>
  <c r="EI13" i="4"/>
  <c r="EI12" i="4"/>
  <c r="EI11" i="4"/>
  <c r="EI10" i="4"/>
  <c r="EI9" i="4"/>
  <c r="EI8" i="4"/>
  <c r="EI7" i="4"/>
  <c r="EI6" i="4"/>
  <c r="EI5" i="4"/>
  <c r="EI4" i="4"/>
  <c r="EI3" i="4"/>
  <c r="EB77" i="4"/>
  <c r="EB76" i="4"/>
  <c r="EB75" i="4"/>
  <c r="EB74" i="4"/>
  <c r="EB73" i="4"/>
  <c r="EB72" i="4"/>
  <c r="EB71" i="4"/>
  <c r="EB70" i="4"/>
  <c r="EB69" i="4"/>
  <c r="EB68" i="4"/>
  <c r="EB67" i="4"/>
  <c r="EB66" i="4"/>
  <c r="EB65" i="4"/>
  <c r="EB64" i="4"/>
  <c r="EB63" i="4"/>
  <c r="EB62" i="4"/>
  <c r="EB61" i="4"/>
  <c r="EB60" i="4"/>
  <c r="EB59" i="4"/>
  <c r="EB58" i="4"/>
  <c r="EB57" i="4"/>
  <c r="EB56" i="4"/>
  <c r="EB55" i="4"/>
  <c r="EB54" i="4"/>
  <c r="EB53" i="4"/>
  <c r="EB52" i="4"/>
  <c r="EB51" i="4"/>
  <c r="EB50" i="4"/>
  <c r="EB49" i="4"/>
  <c r="EB48" i="4"/>
  <c r="EB47" i="4"/>
  <c r="EB46" i="4"/>
  <c r="EB45" i="4"/>
  <c r="EB44" i="4"/>
  <c r="EB43" i="4"/>
  <c r="EB42" i="4"/>
  <c r="EB41" i="4"/>
  <c r="EB40" i="4"/>
  <c r="EB39" i="4"/>
  <c r="EB38" i="4"/>
  <c r="EB37" i="4"/>
  <c r="EB36" i="4"/>
  <c r="EB35" i="4"/>
  <c r="EB34" i="4"/>
  <c r="EB33" i="4"/>
  <c r="EB32" i="4"/>
  <c r="EB31" i="4"/>
  <c r="EB30" i="4"/>
  <c r="EB29" i="4"/>
  <c r="EB28" i="4"/>
  <c r="EB27" i="4"/>
  <c r="EB26" i="4"/>
  <c r="EB25" i="4"/>
  <c r="EB24" i="4"/>
  <c r="EB23" i="4"/>
  <c r="EB22" i="4"/>
  <c r="EB21" i="4"/>
  <c r="EB20" i="4"/>
  <c r="EB19" i="4"/>
  <c r="EB18" i="4"/>
  <c r="EB17" i="4"/>
  <c r="EB16" i="4"/>
  <c r="EB15" i="4"/>
  <c r="EB14" i="4"/>
  <c r="EB13" i="4"/>
  <c r="EB12" i="4"/>
  <c r="EB11" i="4"/>
  <c r="EB10" i="4"/>
  <c r="EB9" i="4"/>
  <c r="EB8" i="4"/>
  <c r="EB7" i="4"/>
  <c r="EB6" i="4"/>
  <c r="EB5" i="4"/>
  <c r="EB4" i="4"/>
  <c r="EB3" i="4"/>
  <c r="DU77" i="4"/>
  <c r="DU76" i="4"/>
  <c r="DU75" i="4"/>
  <c r="DU74" i="4"/>
  <c r="DU73" i="4"/>
  <c r="DU72" i="4"/>
  <c r="DU71" i="4"/>
  <c r="DU70" i="4"/>
  <c r="DU69" i="4"/>
  <c r="DU68" i="4"/>
  <c r="DU67" i="4"/>
  <c r="DU66" i="4"/>
  <c r="DU65" i="4"/>
  <c r="DU64" i="4"/>
  <c r="DU63" i="4"/>
  <c r="DU62" i="4"/>
  <c r="DU61" i="4"/>
  <c r="DU60" i="4"/>
  <c r="DU59" i="4"/>
  <c r="DU58" i="4"/>
  <c r="DU57" i="4"/>
  <c r="DU56" i="4"/>
  <c r="DU55" i="4"/>
  <c r="DU54" i="4"/>
  <c r="DU53" i="4"/>
  <c r="DU52" i="4"/>
  <c r="DU51" i="4"/>
  <c r="DU50" i="4"/>
  <c r="DU49" i="4"/>
  <c r="DU48" i="4"/>
  <c r="DU47" i="4"/>
  <c r="DU46" i="4"/>
  <c r="DU45" i="4"/>
  <c r="DU44" i="4"/>
  <c r="DU43" i="4"/>
  <c r="DU42" i="4"/>
  <c r="DU41" i="4"/>
  <c r="DU40" i="4"/>
  <c r="DU39" i="4"/>
  <c r="DU38" i="4"/>
  <c r="DU37" i="4"/>
  <c r="DU36" i="4"/>
  <c r="DU35" i="4"/>
  <c r="DU34" i="4"/>
  <c r="DU33" i="4"/>
  <c r="DU32" i="4"/>
  <c r="DU31" i="4"/>
  <c r="DU30" i="4"/>
  <c r="DU29" i="4"/>
  <c r="DU28" i="4"/>
  <c r="DU27" i="4"/>
  <c r="DU26" i="4"/>
  <c r="DU25" i="4"/>
  <c r="DU24" i="4"/>
  <c r="DU23" i="4"/>
  <c r="DU22" i="4"/>
  <c r="DU21" i="4"/>
  <c r="DU20" i="4"/>
  <c r="DU19" i="4"/>
  <c r="DU18" i="4"/>
  <c r="DU17" i="4"/>
  <c r="DU16" i="4"/>
  <c r="DU15" i="4"/>
  <c r="DU14" i="4"/>
  <c r="DU13" i="4"/>
  <c r="DU12" i="4"/>
  <c r="DU11" i="4"/>
  <c r="DU10" i="4"/>
  <c r="DU9" i="4"/>
  <c r="DU8" i="4"/>
  <c r="DU7" i="4"/>
  <c r="DU6" i="4"/>
  <c r="DU5" i="4"/>
  <c r="DU4" i="4"/>
  <c r="DU3" i="4"/>
  <c r="DN77" i="4"/>
  <c r="DN76" i="4"/>
  <c r="DN75" i="4"/>
  <c r="DN74" i="4"/>
  <c r="DN73" i="4"/>
  <c r="DN72" i="4"/>
  <c r="DN71" i="4"/>
  <c r="DN70" i="4"/>
  <c r="DN69" i="4"/>
  <c r="DN68" i="4"/>
  <c r="DN67" i="4"/>
  <c r="DN66" i="4"/>
  <c r="DN65" i="4"/>
  <c r="DN64" i="4"/>
  <c r="DN63" i="4"/>
  <c r="DN62" i="4"/>
  <c r="DN61" i="4"/>
  <c r="DN60" i="4"/>
  <c r="DN59" i="4"/>
  <c r="DN58" i="4"/>
  <c r="DN57" i="4"/>
  <c r="DN56" i="4"/>
  <c r="DN55" i="4"/>
  <c r="DN54" i="4"/>
  <c r="DN53" i="4"/>
  <c r="DN52" i="4"/>
  <c r="DN51" i="4"/>
  <c r="DN50" i="4"/>
  <c r="DN49" i="4"/>
  <c r="DN48" i="4"/>
  <c r="DN47" i="4"/>
  <c r="DN46" i="4"/>
  <c r="DN45" i="4"/>
  <c r="DN44" i="4"/>
  <c r="DN43" i="4"/>
  <c r="DN42" i="4"/>
  <c r="DN41" i="4"/>
  <c r="DN40" i="4"/>
  <c r="DN39" i="4"/>
  <c r="DN38" i="4"/>
  <c r="DN37" i="4"/>
  <c r="DN36" i="4"/>
  <c r="DN35" i="4"/>
  <c r="DN34" i="4"/>
  <c r="DN33" i="4"/>
  <c r="DN32" i="4"/>
  <c r="DN31" i="4"/>
  <c r="DN30" i="4"/>
  <c r="DN29" i="4"/>
  <c r="DN28" i="4"/>
  <c r="DN27" i="4"/>
  <c r="DN26" i="4"/>
  <c r="DN25" i="4"/>
  <c r="DN24" i="4"/>
  <c r="DN23" i="4"/>
  <c r="DN22" i="4"/>
  <c r="DN21" i="4"/>
  <c r="DN20" i="4"/>
  <c r="DN19" i="4"/>
  <c r="DN18" i="4"/>
  <c r="DN17" i="4"/>
  <c r="DN16" i="4"/>
  <c r="DN15" i="4"/>
  <c r="DN14" i="4"/>
  <c r="DN13" i="4"/>
  <c r="DN12" i="4"/>
  <c r="DN11" i="4"/>
  <c r="DN10" i="4"/>
  <c r="DN9" i="4"/>
  <c r="DN8" i="4"/>
  <c r="DN7" i="4"/>
  <c r="DN6" i="4"/>
  <c r="DN5" i="4"/>
  <c r="DN4" i="4"/>
  <c r="DN3" i="4"/>
  <c r="DG77" i="4"/>
  <c r="DG76" i="4"/>
  <c r="DG75" i="4"/>
  <c r="DG74" i="4"/>
  <c r="DG73" i="4"/>
  <c r="DG72" i="4"/>
  <c r="DG71" i="4"/>
  <c r="DG70" i="4"/>
  <c r="DG69" i="4"/>
  <c r="DG68" i="4"/>
  <c r="DG67" i="4"/>
  <c r="DG66" i="4"/>
  <c r="DG65" i="4"/>
  <c r="DG64" i="4"/>
  <c r="DG63" i="4"/>
  <c r="DG62" i="4"/>
  <c r="DG61" i="4"/>
  <c r="DG60" i="4"/>
  <c r="DG59" i="4"/>
  <c r="DG58" i="4"/>
  <c r="DG57" i="4"/>
  <c r="DG56" i="4"/>
  <c r="DG55" i="4"/>
  <c r="DG54" i="4"/>
  <c r="DG53" i="4"/>
  <c r="DG52" i="4"/>
  <c r="DG51" i="4"/>
  <c r="DG50" i="4"/>
  <c r="DG49" i="4"/>
  <c r="DG48" i="4"/>
  <c r="DG47" i="4"/>
  <c r="DG46" i="4"/>
  <c r="DG45" i="4"/>
  <c r="DG44" i="4"/>
  <c r="DG43" i="4"/>
  <c r="DG42" i="4"/>
  <c r="DG41" i="4"/>
  <c r="DG40" i="4"/>
  <c r="DG39" i="4"/>
  <c r="DG38" i="4"/>
  <c r="DG37" i="4"/>
  <c r="DG36" i="4"/>
  <c r="DG35" i="4"/>
  <c r="DG34" i="4"/>
  <c r="DG33" i="4"/>
  <c r="DG32" i="4"/>
  <c r="DG31" i="4"/>
  <c r="DG30" i="4"/>
  <c r="DG29" i="4"/>
  <c r="DG28" i="4"/>
  <c r="DG27" i="4"/>
  <c r="DG26" i="4"/>
  <c r="DG25" i="4"/>
  <c r="DG24" i="4"/>
  <c r="DG23" i="4"/>
  <c r="DG22" i="4"/>
  <c r="DG21" i="4"/>
  <c r="DG20" i="4"/>
  <c r="DG19" i="4"/>
  <c r="DG18" i="4"/>
  <c r="DG17" i="4"/>
  <c r="DG16" i="4"/>
  <c r="DG15" i="4"/>
  <c r="DG14" i="4"/>
  <c r="DG13" i="4"/>
  <c r="DG12" i="4"/>
  <c r="DG11" i="4"/>
  <c r="DG10" i="4"/>
  <c r="DG9" i="4"/>
  <c r="DG8" i="4"/>
  <c r="DG7" i="4"/>
  <c r="DG6" i="4"/>
  <c r="DG5" i="4"/>
  <c r="DG4" i="4"/>
  <c r="DG3" i="4"/>
  <c r="CZ77" i="4"/>
  <c r="CZ76" i="4"/>
  <c r="CZ75" i="4"/>
  <c r="CZ74" i="4"/>
  <c r="CZ73" i="4"/>
  <c r="CZ72" i="4"/>
  <c r="CZ71" i="4"/>
  <c r="CZ70" i="4"/>
  <c r="CZ69" i="4"/>
  <c r="CZ68" i="4"/>
  <c r="CZ67" i="4"/>
  <c r="CZ66" i="4"/>
  <c r="CZ65" i="4"/>
  <c r="CZ64" i="4"/>
  <c r="CZ63" i="4"/>
  <c r="CZ62" i="4"/>
  <c r="CZ61" i="4"/>
  <c r="CZ60" i="4"/>
  <c r="CZ59" i="4"/>
  <c r="CZ58" i="4"/>
  <c r="CZ57" i="4"/>
  <c r="CZ56" i="4"/>
  <c r="CZ55" i="4"/>
  <c r="CZ54" i="4"/>
  <c r="CZ53" i="4"/>
  <c r="CZ52" i="4"/>
  <c r="CZ51" i="4"/>
  <c r="CZ50" i="4"/>
  <c r="CZ49" i="4"/>
  <c r="CZ48" i="4"/>
  <c r="CZ47" i="4"/>
  <c r="CZ46" i="4"/>
  <c r="CZ45" i="4"/>
  <c r="CZ44" i="4"/>
  <c r="CZ43" i="4"/>
  <c r="CZ42" i="4"/>
  <c r="CZ41" i="4"/>
  <c r="CZ40" i="4"/>
  <c r="CZ39" i="4"/>
  <c r="CZ38" i="4"/>
  <c r="CZ37" i="4"/>
  <c r="CZ36" i="4"/>
  <c r="CZ35" i="4"/>
  <c r="CZ34" i="4"/>
  <c r="CZ33" i="4"/>
  <c r="CZ32" i="4"/>
  <c r="CZ31" i="4"/>
  <c r="CZ30" i="4"/>
  <c r="CZ29" i="4"/>
  <c r="CZ28" i="4"/>
  <c r="CZ27" i="4"/>
  <c r="CZ26" i="4"/>
  <c r="CZ25" i="4"/>
  <c r="CZ24" i="4"/>
  <c r="CZ23" i="4"/>
  <c r="CZ22" i="4"/>
  <c r="CZ21" i="4"/>
  <c r="CZ20" i="4"/>
  <c r="CZ19" i="4"/>
  <c r="CZ18" i="4"/>
  <c r="CZ17" i="4"/>
  <c r="CZ16" i="4"/>
  <c r="CZ15" i="4"/>
  <c r="CZ14" i="4"/>
  <c r="CZ13" i="4"/>
  <c r="CZ12" i="4"/>
  <c r="CZ11" i="4"/>
  <c r="CZ10" i="4"/>
  <c r="CZ9" i="4"/>
  <c r="CZ8" i="4"/>
  <c r="CZ7" i="4"/>
  <c r="CZ6" i="4"/>
  <c r="CZ5" i="4"/>
  <c r="CZ4" i="4"/>
  <c r="CZ3" i="4"/>
  <c r="CS77" i="4"/>
  <c r="CS76" i="4"/>
  <c r="CS75" i="4"/>
  <c r="CS74" i="4"/>
  <c r="CS73" i="4"/>
  <c r="CS72" i="4"/>
  <c r="CS71" i="4"/>
  <c r="CS70" i="4"/>
  <c r="CS69" i="4"/>
  <c r="CS68" i="4"/>
  <c r="CS67" i="4"/>
  <c r="CS66" i="4"/>
  <c r="CS65" i="4"/>
  <c r="CS64" i="4"/>
  <c r="CS63" i="4"/>
  <c r="CS62" i="4"/>
  <c r="CS61" i="4"/>
  <c r="CS60" i="4"/>
  <c r="CS59" i="4"/>
  <c r="CS58" i="4"/>
  <c r="CS57" i="4"/>
  <c r="CS56" i="4"/>
  <c r="CS55" i="4"/>
  <c r="CS54" i="4"/>
  <c r="CS53" i="4"/>
  <c r="CS52" i="4"/>
  <c r="CS51" i="4"/>
  <c r="CS50" i="4"/>
  <c r="CS49" i="4"/>
  <c r="CS48" i="4"/>
  <c r="CS47" i="4"/>
  <c r="CS46" i="4"/>
  <c r="CS45" i="4"/>
  <c r="CS44" i="4"/>
  <c r="CS43" i="4"/>
  <c r="CS42" i="4"/>
  <c r="CS41" i="4"/>
  <c r="CS40" i="4"/>
  <c r="CS39" i="4"/>
  <c r="CS38" i="4"/>
  <c r="CS37" i="4"/>
  <c r="CS36" i="4"/>
  <c r="CS35" i="4"/>
  <c r="CS34" i="4"/>
  <c r="CS33" i="4"/>
  <c r="CS32" i="4"/>
  <c r="CS31" i="4"/>
  <c r="CS30" i="4"/>
  <c r="CS29" i="4"/>
  <c r="CS28" i="4"/>
  <c r="CS27" i="4"/>
  <c r="CS26" i="4"/>
  <c r="CS25" i="4"/>
  <c r="CS24" i="4"/>
  <c r="CS23" i="4"/>
  <c r="CS22" i="4"/>
  <c r="CS21" i="4"/>
  <c r="CS20" i="4"/>
  <c r="CS19" i="4"/>
  <c r="CS18" i="4"/>
  <c r="CS17" i="4"/>
  <c r="CS16" i="4"/>
  <c r="CS15" i="4"/>
  <c r="CS14" i="4"/>
  <c r="CS13" i="4"/>
  <c r="CS12" i="4"/>
  <c r="CS11" i="4"/>
  <c r="CS10" i="4"/>
  <c r="CS9" i="4"/>
  <c r="CS8" i="4"/>
  <c r="CS7" i="4"/>
  <c r="CS6" i="4"/>
  <c r="CS5" i="4"/>
  <c r="CS4" i="4"/>
  <c r="CS3" i="4"/>
  <c r="CL77" i="4"/>
  <c r="CL76" i="4"/>
  <c r="CL75" i="4"/>
  <c r="CL74" i="4"/>
  <c r="CL73" i="4"/>
  <c r="CL72" i="4"/>
  <c r="CL71" i="4"/>
  <c r="CL70" i="4"/>
  <c r="CL69" i="4"/>
  <c r="CL68" i="4"/>
  <c r="CL67" i="4"/>
  <c r="CL66" i="4"/>
  <c r="CL65" i="4"/>
  <c r="CL64" i="4"/>
  <c r="CL63" i="4"/>
  <c r="CL62" i="4"/>
  <c r="CL61" i="4"/>
  <c r="CL60" i="4"/>
  <c r="CL59" i="4"/>
  <c r="CL58" i="4"/>
  <c r="CL57" i="4"/>
  <c r="CL56" i="4"/>
  <c r="CL55" i="4"/>
  <c r="CL54" i="4"/>
  <c r="CL53" i="4"/>
  <c r="CL52" i="4"/>
  <c r="CL51" i="4"/>
  <c r="CL50" i="4"/>
  <c r="CL49" i="4"/>
  <c r="CL48" i="4"/>
  <c r="CL47" i="4"/>
  <c r="CL46" i="4"/>
  <c r="CL45" i="4"/>
  <c r="CL44" i="4"/>
  <c r="CL43" i="4"/>
  <c r="CL42" i="4"/>
  <c r="CL41" i="4"/>
  <c r="CL40" i="4"/>
  <c r="CL39" i="4"/>
  <c r="CL38" i="4"/>
  <c r="CL37" i="4"/>
  <c r="CL36" i="4"/>
  <c r="CL35" i="4"/>
  <c r="CL34" i="4"/>
  <c r="CL33" i="4"/>
  <c r="CL32" i="4"/>
  <c r="CL31" i="4"/>
  <c r="CL30" i="4"/>
  <c r="CL29" i="4"/>
  <c r="CL28" i="4"/>
  <c r="CL27" i="4"/>
  <c r="CL26" i="4"/>
  <c r="CL25" i="4"/>
  <c r="CL24" i="4"/>
  <c r="CL23" i="4"/>
  <c r="CL22" i="4"/>
  <c r="CL21" i="4"/>
  <c r="CL20" i="4"/>
  <c r="CL19" i="4"/>
  <c r="CL18" i="4"/>
  <c r="CL17" i="4"/>
  <c r="CL16" i="4"/>
  <c r="CL15" i="4"/>
  <c r="CL14" i="4"/>
  <c r="CL13" i="4"/>
  <c r="CL12" i="4"/>
  <c r="CL11" i="4"/>
  <c r="CL10" i="4"/>
  <c r="CL9" i="4"/>
  <c r="CL8" i="4"/>
  <c r="CL7" i="4"/>
  <c r="CL6" i="4"/>
  <c r="CL5" i="4"/>
  <c r="CL4" i="4"/>
  <c r="CL3" i="4"/>
  <c r="CE77" i="4"/>
  <c r="CE76" i="4"/>
  <c r="CE75" i="4"/>
  <c r="CE74" i="4"/>
  <c r="CE73" i="4"/>
  <c r="CE72" i="4"/>
  <c r="CE71" i="4"/>
  <c r="CE70" i="4"/>
  <c r="CE69" i="4"/>
  <c r="CE68" i="4"/>
  <c r="CE67" i="4"/>
  <c r="CE66" i="4"/>
  <c r="CE65" i="4"/>
  <c r="CE64" i="4"/>
  <c r="CE63" i="4"/>
  <c r="CE62" i="4"/>
  <c r="CE61" i="4"/>
  <c r="CE60" i="4"/>
  <c r="CE59" i="4"/>
  <c r="CE58" i="4"/>
  <c r="CE57" i="4"/>
  <c r="CE56" i="4"/>
  <c r="CE55" i="4"/>
  <c r="CE54" i="4"/>
  <c r="CE53" i="4"/>
  <c r="CE52" i="4"/>
  <c r="CE51" i="4"/>
  <c r="CE50" i="4"/>
  <c r="CE49" i="4"/>
  <c r="CE48" i="4"/>
  <c r="CE47" i="4"/>
  <c r="CE46" i="4"/>
  <c r="CE45" i="4"/>
  <c r="CE44" i="4"/>
  <c r="CE43" i="4"/>
  <c r="CE42" i="4"/>
  <c r="CE41" i="4"/>
  <c r="CE40" i="4"/>
  <c r="CE39" i="4"/>
  <c r="CE38" i="4"/>
  <c r="CE37" i="4"/>
  <c r="CE36" i="4"/>
  <c r="CE35" i="4"/>
  <c r="CE34" i="4"/>
  <c r="CE33" i="4"/>
  <c r="CE32" i="4"/>
  <c r="CE31" i="4"/>
  <c r="CE30" i="4"/>
  <c r="CE29" i="4"/>
  <c r="CE28" i="4"/>
  <c r="CE27" i="4"/>
  <c r="CE26" i="4"/>
  <c r="CE25" i="4"/>
  <c r="CE24" i="4"/>
  <c r="CE23" i="4"/>
  <c r="CE22" i="4"/>
  <c r="CE21" i="4"/>
  <c r="CE20" i="4"/>
  <c r="CE19" i="4"/>
  <c r="CE18" i="4"/>
  <c r="CE17" i="4"/>
  <c r="CE16" i="4"/>
  <c r="CE15" i="4"/>
  <c r="CE14" i="4"/>
  <c r="CE13" i="4"/>
  <c r="CE12" i="4"/>
  <c r="CE11" i="4"/>
  <c r="CE10" i="4"/>
  <c r="CE9" i="4"/>
  <c r="CE8" i="4"/>
  <c r="CE7" i="4"/>
  <c r="CE6" i="4"/>
  <c r="CE5" i="4"/>
  <c r="CE4" i="4"/>
  <c r="CE3" i="4"/>
  <c r="BX77" i="4"/>
  <c r="BX76" i="4"/>
  <c r="BX75" i="4"/>
  <c r="BX74" i="4"/>
  <c r="BX73" i="4"/>
  <c r="BX72" i="4"/>
  <c r="BX71" i="4"/>
  <c r="BX70" i="4"/>
  <c r="BX69" i="4"/>
  <c r="BX68" i="4"/>
  <c r="BX67" i="4"/>
  <c r="BX66" i="4"/>
  <c r="BX65" i="4"/>
  <c r="BX64" i="4"/>
  <c r="BX63" i="4"/>
  <c r="BX62" i="4"/>
  <c r="BX61" i="4"/>
  <c r="BX60" i="4"/>
  <c r="BX59" i="4"/>
  <c r="BX58" i="4"/>
  <c r="BX57" i="4"/>
  <c r="BX56" i="4"/>
  <c r="BX55" i="4"/>
  <c r="BX54" i="4"/>
  <c r="BX53" i="4"/>
  <c r="BX52" i="4"/>
  <c r="BX51" i="4"/>
  <c r="BX50" i="4"/>
  <c r="BX49" i="4"/>
  <c r="BX48" i="4"/>
  <c r="BX47" i="4"/>
  <c r="BX46" i="4"/>
  <c r="BX45" i="4"/>
  <c r="BX44" i="4"/>
  <c r="BX43" i="4"/>
  <c r="BX42" i="4"/>
  <c r="BX41" i="4"/>
  <c r="BX40" i="4"/>
  <c r="BX39" i="4"/>
  <c r="BX38" i="4"/>
  <c r="BX37" i="4"/>
  <c r="BX36" i="4"/>
  <c r="BX35" i="4"/>
  <c r="BX34" i="4"/>
  <c r="BX33" i="4"/>
  <c r="BX32" i="4"/>
  <c r="BX31" i="4"/>
  <c r="BX30" i="4"/>
  <c r="BX29" i="4"/>
  <c r="BX28" i="4"/>
  <c r="BX27" i="4"/>
  <c r="BX26" i="4"/>
  <c r="BX25" i="4"/>
  <c r="BX24" i="4"/>
  <c r="BX23" i="4"/>
  <c r="BX22" i="4"/>
  <c r="BX21" i="4"/>
  <c r="BX20" i="4"/>
  <c r="BX19" i="4"/>
  <c r="BX18" i="4"/>
  <c r="BX17" i="4"/>
  <c r="BX16" i="4"/>
  <c r="BX15" i="4"/>
  <c r="BX14" i="4"/>
  <c r="BX13" i="4"/>
  <c r="BX12" i="4"/>
  <c r="BX11" i="4"/>
  <c r="BX10" i="4"/>
  <c r="BX9" i="4"/>
  <c r="BX8" i="4"/>
  <c r="BX7" i="4"/>
  <c r="BX6" i="4"/>
  <c r="BX5" i="4"/>
  <c r="BX4" i="4"/>
  <c r="BX3" i="4"/>
  <c r="BQ77" i="4"/>
  <c r="BQ76" i="4"/>
  <c r="BQ75" i="4"/>
  <c r="BQ74" i="4"/>
  <c r="BQ73" i="4"/>
  <c r="BQ72" i="4"/>
  <c r="BQ71" i="4"/>
  <c r="BQ70" i="4"/>
  <c r="BQ69" i="4"/>
  <c r="BQ68" i="4"/>
  <c r="BQ67" i="4"/>
  <c r="BQ66" i="4"/>
  <c r="BQ65" i="4"/>
  <c r="BQ64" i="4"/>
  <c r="BQ63" i="4"/>
  <c r="BQ62" i="4"/>
  <c r="BQ61" i="4"/>
  <c r="BQ60" i="4"/>
  <c r="BQ59" i="4"/>
  <c r="BQ58" i="4"/>
  <c r="BQ57" i="4"/>
  <c r="BQ56" i="4"/>
  <c r="BQ55" i="4"/>
  <c r="BQ54" i="4"/>
  <c r="BQ53" i="4"/>
  <c r="BQ52" i="4"/>
  <c r="BQ51" i="4"/>
  <c r="BQ50" i="4"/>
  <c r="BQ49" i="4"/>
  <c r="BQ48" i="4"/>
  <c r="BQ47" i="4"/>
  <c r="BQ46" i="4"/>
  <c r="BQ45" i="4"/>
  <c r="BQ44" i="4"/>
  <c r="BQ43" i="4"/>
  <c r="BQ42" i="4"/>
  <c r="BQ41" i="4"/>
  <c r="BQ40" i="4"/>
  <c r="BQ39" i="4"/>
  <c r="BQ38" i="4"/>
  <c r="BQ37" i="4"/>
  <c r="BQ36" i="4"/>
  <c r="BQ35" i="4"/>
  <c r="BQ34" i="4"/>
  <c r="BQ33" i="4"/>
  <c r="BQ32" i="4"/>
  <c r="BQ31" i="4"/>
  <c r="BQ30" i="4"/>
  <c r="BQ29" i="4"/>
  <c r="BQ28" i="4"/>
  <c r="BQ27" i="4"/>
  <c r="BQ26" i="4"/>
  <c r="BQ25" i="4"/>
  <c r="BQ24" i="4"/>
  <c r="BQ23" i="4"/>
  <c r="BQ22" i="4"/>
  <c r="BQ21" i="4"/>
  <c r="BQ20" i="4"/>
  <c r="BQ19" i="4"/>
  <c r="BQ18" i="4"/>
  <c r="BQ17" i="4"/>
  <c r="BQ16" i="4"/>
  <c r="BQ15" i="4"/>
  <c r="BQ14" i="4"/>
  <c r="BQ13" i="4"/>
  <c r="BQ12" i="4"/>
  <c r="BQ11" i="4"/>
  <c r="BQ10" i="4"/>
  <c r="BQ9" i="4"/>
  <c r="BQ8" i="4"/>
  <c r="BQ7" i="4"/>
  <c r="BQ6" i="4"/>
  <c r="BQ5" i="4"/>
  <c r="BQ4" i="4"/>
  <c r="BQ3" i="4"/>
  <c r="BJ77" i="4"/>
  <c r="BJ76" i="4"/>
  <c r="BJ75" i="4"/>
  <c r="BJ74" i="4"/>
  <c r="BJ73" i="4"/>
  <c r="BJ72" i="4"/>
  <c r="BJ71" i="4"/>
  <c r="BJ70" i="4"/>
  <c r="BJ69" i="4"/>
  <c r="BJ68" i="4"/>
  <c r="BJ67" i="4"/>
  <c r="BJ66" i="4"/>
  <c r="BJ65" i="4"/>
  <c r="BJ64" i="4"/>
  <c r="BJ63" i="4"/>
  <c r="BJ62" i="4"/>
  <c r="BJ61" i="4"/>
  <c r="BJ60" i="4"/>
  <c r="BJ59" i="4"/>
  <c r="BJ58" i="4"/>
  <c r="BJ57" i="4"/>
  <c r="BJ56" i="4"/>
  <c r="BJ55" i="4"/>
  <c r="BJ54" i="4"/>
  <c r="BJ53" i="4"/>
  <c r="BJ52" i="4"/>
  <c r="BJ51" i="4"/>
  <c r="BJ50" i="4"/>
  <c r="BJ49" i="4"/>
  <c r="BJ48" i="4"/>
  <c r="BJ47" i="4"/>
  <c r="BJ46" i="4"/>
  <c r="BJ45" i="4"/>
  <c r="BJ44" i="4"/>
  <c r="BJ43" i="4"/>
  <c r="BJ42" i="4"/>
  <c r="BJ41" i="4"/>
  <c r="BJ40" i="4"/>
  <c r="BJ39" i="4"/>
  <c r="BJ38" i="4"/>
  <c r="BJ37" i="4"/>
  <c r="BJ36" i="4"/>
  <c r="BJ35" i="4"/>
  <c r="BJ34" i="4"/>
  <c r="BJ33" i="4"/>
  <c r="BJ32" i="4"/>
  <c r="BJ31" i="4"/>
  <c r="BJ30" i="4"/>
  <c r="BJ29" i="4"/>
  <c r="BJ28" i="4"/>
  <c r="BJ27" i="4"/>
  <c r="BJ26" i="4"/>
  <c r="BJ25" i="4"/>
  <c r="BJ24" i="4"/>
  <c r="BJ23" i="4"/>
  <c r="BJ22" i="4"/>
  <c r="BJ21" i="4"/>
  <c r="BJ20" i="4"/>
  <c r="BJ19" i="4"/>
  <c r="BJ18" i="4"/>
  <c r="BJ17" i="4"/>
  <c r="BJ16" i="4"/>
  <c r="BJ15" i="4"/>
  <c r="BJ14" i="4"/>
  <c r="BJ13" i="4"/>
  <c r="BJ12" i="4"/>
  <c r="BJ11" i="4"/>
  <c r="BJ10" i="4"/>
  <c r="BJ9" i="4"/>
  <c r="BJ8" i="4"/>
  <c r="BJ7" i="4"/>
  <c r="BJ6" i="4"/>
  <c r="BJ5" i="4"/>
  <c r="BJ4" i="4"/>
  <c r="BJ3" i="4"/>
  <c r="BC77" i="4"/>
  <c r="BC76" i="4"/>
  <c r="BC75" i="4"/>
  <c r="BC74" i="4"/>
  <c r="BC73" i="4"/>
  <c r="BC72" i="4"/>
  <c r="BC71" i="4"/>
  <c r="BC70" i="4"/>
  <c r="BC69" i="4"/>
  <c r="BC68" i="4"/>
  <c r="BC67" i="4"/>
  <c r="BC66" i="4"/>
  <c r="BC65" i="4"/>
  <c r="BC64" i="4"/>
  <c r="BC63" i="4"/>
  <c r="BC62" i="4"/>
  <c r="BC61" i="4"/>
  <c r="BC60" i="4"/>
  <c r="BC59" i="4"/>
  <c r="BC58" i="4"/>
  <c r="BC57" i="4"/>
  <c r="BC56" i="4"/>
  <c r="BC55" i="4"/>
  <c r="BC54" i="4"/>
  <c r="BC53" i="4"/>
  <c r="BC52" i="4"/>
  <c r="BC51" i="4"/>
  <c r="BC50" i="4"/>
  <c r="BC49" i="4"/>
  <c r="BC48" i="4"/>
  <c r="BC47" i="4"/>
  <c r="BC46" i="4"/>
  <c r="BC45" i="4"/>
  <c r="BC44" i="4"/>
  <c r="BC43" i="4"/>
  <c r="BC42" i="4"/>
  <c r="BC41" i="4"/>
  <c r="BC40" i="4"/>
  <c r="BC39" i="4"/>
  <c r="BC38" i="4"/>
  <c r="BC37" i="4"/>
  <c r="BC36" i="4"/>
  <c r="BC35" i="4"/>
  <c r="BC34" i="4"/>
  <c r="BC33" i="4"/>
  <c r="BC32" i="4"/>
  <c r="BC31" i="4"/>
  <c r="BC30" i="4"/>
  <c r="BC29" i="4"/>
  <c r="BC28" i="4"/>
  <c r="BC27" i="4"/>
  <c r="BC26" i="4"/>
  <c r="BC25" i="4"/>
  <c r="BC24" i="4"/>
  <c r="BC23" i="4"/>
  <c r="BC22" i="4"/>
  <c r="BC21" i="4"/>
  <c r="BC20" i="4"/>
  <c r="BC19" i="4"/>
  <c r="BC18" i="4"/>
  <c r="BC17" i="4"/>
  <c r="BC16" i="4"/>
  <c r="BC15" i="4"/>
  <c r="BC14" i="4"/>
  <c r="BC13" i="4"/>
  <c r="BC12" i="4"/>
  <c r="BC11" i="4"/>
  <c r="BC10" i="4"/>
  <c r="BC9" i="4"/>
  <c r="BC8" i="4"/>
  <c r="BC7" i="4"/>
  <c r="BC6" i="4"/>
  <c r="BC5" i="4"/>
  <c r="BC4" i="4"/>
  <c r="BC3" i="4"/>
  <c r="AV77" i="4"/>
  <c r="AV76" i="4"/>
  <c r="AV75" i="4"/>
  <c r="AV74" i="4"/>
  <c r="AV73" i="4"/>
  <c r="AV72" i="4"/>
  <c r="AV71" i="4"/>
  <c r="AV70" i="4"/>
  <c r="AV69" i="4"/>
  <c r="AV68" i="4"/>
  <c r="AV67" i="4"/>
  <c r="AV66" i="4"/>
  <c r="AV65" i="4"/>
  <c r="AV64" i="4"/>
  <c r="AV63" i="4"/>
  <c r="AV62" i="4"/>
  <c r="AV61" i="4"/>
  <c r="AV60" i="4"/>
  <c r="AV59" i="4"/>
  <c r="AV58" i="4"/>
  <c r="AV57" i="4"/>
  <c r="AV56" i="4"/>
  <c r="AV55" i="4"/>
  <c r="AV54" i="4"/>
  <c r="AV53" i="4"/>
  <c r="AV52" i="4"/>
  <c r="AV51" i="4"/>
  <c r="AV50" i="4"/>
  <c r="AV49" i="4"/>
  <c r="AV48" i="4"/>
  <c r="AV47" i="4"/>
  <c r="AV46" i="4"/>
  <c r="AV45" i="4"/>
  <c r="AV44" i="4"/>
  <c r="AV43" i="4"/>
  <c r="AV42" i="4"/>
  <c r="AV41" i="4"/>
  <c r="AV40" i="4"/>
  <c r="AV39" i="4"/>
  <c r="AV38" i="4"/>
  <c r="AV37" i="4"/>
  <c r="AV36" i="4"/>
  <c r="AV35" i="4"/>
  <c r="AV34" i="4"/>
  <c r="AV33" i="4"/>
  <c r="AV32" i="4"/>
  <c r="AV31" i="4"/>
  <c r="AV30" i="4"/>
  <c r="AV29" i="4"/>
  <c r="AV28" i="4"/>
  <c r="AV27" i="4"/>
  <c r="AV26" i="4"/>
  <c r="AV25" i="4"/>
  <c r="AV24" i="4"/>
  <c r="AV23" i="4"/>
  <c r="AV22" i="4"/>
  <c r="AV21" i="4"/>
  <c r="AV20" i="4"/>
  <c r="AV19" i="4"/>
  <c r="AV18" i="4"/>
  <c r="AV17" i="4"/>
  <c r="AV16" i="4"/>
  <c r="AV15" i="4"/>
  <c r="AV14" i="4"/>
  <c r="AV13" i="4"/>
  <c r="AV12" i="4"/>
  <c r="AV11" i="4"/>
  <c r="AV10" i="4"/>
  <c r="AV9" i="4"/>
  <c r="AV8" i="4"/>
  <c r="AV7" i="4"/>
  <c r="AV6" i="4"/>
  <c r="AV5" i="4"/>
  <c r="AV4" i="4"/>
  <c r="AV3" i="4"/>
  <c r="AO77" i="4"/>
  <c r="AO76" i="4"/>
  <c r="AO75" i="4"/>
  <c r="AO74" i="4"/>
  <c r="AO73" i="4"/>
  <c r="AO72" i="4"/>
  <c r="AO71" i="4"/>
  <c r="AO70" i="4"/>
  <c r="AO69" i="4"/>
  <c r="AO68" i="4"/>
  <c r="AO67" i="4"/>
  <c r="AO66" i="4"/>
  <c r="AO65" i="4"/>
  <c r="AO64" i="4"/>
  <c r="AO63" i="4"/>
  <c r="AO62" i="4"/>
  <c r="AO61" i="4"/>
  <c r="AO60" i="4"/>
  <c r="AO59" i="4"/>
  <c r="AO58" i="4"/>
  <c r="AO57" i="4"/>
  <c r="AO56" i="4"/>
  <c r="AO55" i="4"/>
  <c r="AO54" i="4"/>
  <c r="AO53" i="4"/>
  <c r="AO52" i="4"/>
  <c r="AO51" i="4"/>
  <c r="AO50" i="4"/>
  <c r="AO49" i="4"/>
  <c r="AO48" i="4"/>
  <c r="AO47" i="4"/>
  <c r="AO46" i="4"/>
  <c r="AO45" i="4"/>
  <c r="AO44" i="4"/>
  <c r="AO43" i="4"/>
  <c r="AO42" i="4"/>
  <c r="AO41" i="4"/>
  <c r="AO40" i="4"/>
  <c r="AO39" i="4"/>
  <c r="AO38" i="4"/>
  <c r="AO37" i="4"/>
  <c r="AO36" i="4"/>
  <c r="AO35" i="4"/>
  <c r="AO34" i="4"/>
  <c r="AO33" i="4"/>
  <c r="AO32" i="4"/>
  <c r="AO31" i="4"/>
  <c r="AO30" i="4"/>
  <c r="AO29" i="4"/>
  <c r="AO28" i="4"/>
  <c r="AO27" i="4"/>
  <c r="AO26" i="4"/>
  <c r="AO25" i="4"/>
  <c r="AO24" i="4"/>
  <c r="AO23" i="4"/>
  <c r="AO22" i="4"/>
  <c r="AO21" i="4"/>
  <c r="AO20" i="4"/>
  <c r="AO19" i="4"/>
  <c r="AO18" i="4"/>
  <c r="AO17" i="4"/>
  <c r="AO16" i="4"/>
  <c r="AO15" i="4"/>
  <c r="AO14" i="4"/>
  <c r="AO13" i="4"/>
  <c r="AO12" i="4"/>
  <c r="AO11" i="4"/>
  <c r="AO10" i="4"/>
  <c r="AO9" i="4"/>
  <c r="AO8" i="4"/>
  <c r="AO7" i="4"/>
  <c r="AO6" i="4"/>
  <c r="AO5" i="4"/>
  <c r="AO4" i="4"/>
  <c r="AO3" i="4"/>
  <c r="M77" i="4"/>
  <c r="M76" i="4"/>
  <c r="M75" i="4"/>
  <c r="M74" i="4"/>
  <c r="M73" i="4"/>
  <c r="M72" i="4"/>
  <c r="M71" i="4"/>
  <c r="M70" i="4"/>
  <c r="M69" i="4"/>
  <c r="M68" i="4"/>
  <c r="M67" i="4"/>
  <c r="M66" i="4"/>
  <c r="M65" i="4"/>
  <c r="M64" i="4"/>
  <c r="M63" i="4"/>
  <c r="M62" i="4"/>
  <c r="M61" i="4"/>
  <c r="M60" i="4"/>
  <c r="M59" i="4"/>
  <c r="M58" i="4"/>
  <c r="M57" i="4"/>
  <c r="M56" i="4"/>
  <c r="M55" i="4"/>
  <c r="M54" i="4"/>
  <c r="M53" i="4"/>
  <c r="M52" i="4"/>
  <c r="M51" i="4"/>
  <c r="M50" i="4"/>
  <c r="M49" i="4"/>
  <c r="M48" i="4"/>
  <c r="M47" i="4"/>
  <c r="M46" i="4"/>
  <c r="M45" i="4"/>
  <c r="M44" i="4"/>
  <c r="M43" i="4"/>
  <c r="M42" i="4"/>
  <c r="M41" i="4"/>
  <c r="M40" i="4"/>
  <c r="M39" i="4"/>
  <c r="M38" i="4"/>
  <c r="M37" i="4"/>
  <c r="M36" i="4"/>
  <c r="M35" i="4"/>
  <c r="M34" i="4"/>
  <c r="M33" i="4"/>
  <c r="M32" i="4"/>
  <c r="M31" i="4"/>
  <c r="M30" i="4"/>
  <c r="M29" i="4"/>
  <c r="M28" i="4"/>
  <c r="M27" i="4"/>
  <c r="M26" i="4"/>
  <c r="M25" i="4"/>
  <c r="M24" i="4"/>
  <c r="M23" i="4"/>
  <c r="M22" i="4"/>
  <c r="M21" i="4"/>
  <c r="M20" i="4"/>
  <c r="M19" i="4"/>
  <c r="M18" i="4"/>
  <c r="M17" i="4"/>
  <c r="M16" i="4"/>
  <c r="M15" i="4"/>
  <c r="M14" i="4"/>
  <c r="T77" i="4"/>
  <c r="T76" i="4"/>
  <c r="T75" i="4"/>
  <c r="T74" i="4"/>
  <c r="T73" i="4"/>
  <c r="T72" i="4"/>
  <c r="T71" i="4"/>
  <c r="T70" i="4"/>
  <c r="T69" i="4"/>
  <c r="T68" i="4"/>
  <c r="T67" i="4"/>
  <c r="T66" i="4"/>
  <c r="T65" i="4"/>
  <c r="T64" i="4"/>
  <c r="T63" i="4"/>
  <c r="T62" i="4"/>
  <c r="T61" i="4"/>
  <c r="T60" i="4"/>
  <c r="T59" i="4"/>
  <c r="T58" i="4"/>
  <c r="T57" i="4"/>
  <c r="T56" i="4"/>
  <c r="T55" i="4"/>
  <c r="T54" i="4"/>
  <c r="T53" i="4"/>
  <c r="T52" i="4"/>
  <c r="T51" i="4"/>
  <c r="T50" i="4"/>
  <c r="T49" i="4"/>
  <c r="T48" i="4"/>
  <c r="T47" i="4"/>
  <c r="T46" i="4"/>
  <c r="T45" i="4"/>
  <c r="T44" i="4"/>
  <c r="T43" i="4"/>
  <c r="T42" i="4"/>
  <c r="T41" i="4"/>
  <c r="T40" i="4"/>
  <c r="T39" i="4"/>
  <c r="T38" i="4"/>
  <c r="T37" i="4"/>
  <c r="T36" i="4"/>
  <c r="T35" i="4"/>
  <c r="T34" i="4"/>
  <c r="T33" i="4"/>
  <c r="T32" i="4"/>
  <c r="T31" i="4"/>
  <c r="T30" i="4"/>
  <c r="T29" i="4"/>
  <c r="T28" i="4"/>
  <c r="T27" i="4"/>
  <c r="T26" i="4"/>
  <c r="T25" i="4"/>
  <c r="T24" i="4"/>
  <c r="T23" i="4"/>
  <c r="T22" i="4"/>
  <c r="T21" i="4"/>
  <c r="T20" i="4"/>
  <c r="T19" i="4"/>
  <c r="T18" i="4"/>
  <c r="T17" i="4"/>
  <c r="T16" i="4"/>
  <c r="T15" i="4"/>
  <c r="T14" i="4"/>
  <c r="T13" i="4"/>
  <c r="T12" i="4"/>
  <c r="T11" i="4"/>
  <c r="T10" i="4"/>
  <c r="T9" i="4"/>
  <c r="T8" i="4"/>
  <c r="T7" i="4"/>
  <c r="T6" i="4"/>
  <c r="T5" i="4"/>
  <c r="T4" i="4"/>
  <c r="T3" i="4"/>
  <c r="AA77" i="4"/>
  <c r="AA76" i="4"/>
  <c r="AA75" i="4"/>
  <c r="AA74" i="4"/>
  <c r="AA73" i="4"/>
  <c r="AA72" i="4"/>
  <c r="AA71" i="4"/>
  <c r="AA70" i="4"/>
  <c r="AA69" i="4"/>
  <c r="AA68" i="4"/>
  <c r="AA67" i="4"/>
  <c r="AA66" i="4"/>
  <c r="AA65" i="4"/>
  <c r="AA64" i="4"/>
  <c r="AA63" i="4"/>
  <c r="AA62" i="4"/>
  <c r="AA61" i="4"/>
  <c r="AA60" i="4"/>
  <c r="AA59" i="4"/>
  <c r="AA58" i="4"/>
  <c r="AA57" i="4"/>
  <c r="AA56" i="4"/>
  <c r="AA55" i="4"/>
  <c r="AA54" i="4"/>
  <c r="AA53" i="4"/>
  <c r="AA52" i="4"/>
  <c r="AA51" i="4"/>
  <c r="AA50" i="4"/>
  <c r="AA49" i="4"/>
  <c r="AA48" i="4"/>
  <c r="AA47" i="4"/>
  <c r="AA46" i="4"/>
  <c r="AA45" i="4"/>
  <c r="AA44" i="4"/>
  <c r="AA43" i="4"/>
  <c r="AA42" i="4"/>
  <c r="AA41" i="4"/>
  <c r="AA40" i="4"/>
  <c r="AA39" i="4"/>
  <c r="AA38" i="4"/>
  <c r="AA37" i="4"/>
  <c r="AA36" i="4"/>
  <c r="AA35" i="4"/>
  <c r="AA34" i="4"/>
  <c r="AA33" i="4"/>
  <c r="AA32" i="4"/>
  <c r="AA31" i="4"/>
  <c r="AA30" i="4"/>
  <c r="AA29" i="4"/>
  <c r="AA28" i="4"/>
  <c r="AA27" i="4"/>
  <c r="AA26" i="4"/>
  <c r="AA25" i="4"/>
  <c r="AA24" i="4"/>
  <c r="AA23" i="4"/>
  <c r="AA22" i="4"/>
  <c r="AA21" i="4"/>
  <c r="AA20" i="4"/>
  <c r="AA19" i="4"/>
  <c r="AA18" i="4"/>
  <c r="AA17" i="4"/>
  <c r="AA16" i="4"/>
  <c r="AA15" i="4"/>
  <c r="AA14" i="4"/>
  <c r="AA13" i="4"/>
  <c r="AA12" i="4"/>
  <c r="AA11" i="4"/>
  <c r="AA10" i="4"/>
  <c r="AA9" i="4"/>
  <c r="AA8" i="4"/>
  <c r="AA7" i="4"/>
  <c r="AA6" i="4"/>
  <c r="AA5" i="4"/>
  <c r="AA4" i="4"/>
  <c r="AA3" i="4"/>
  <c r="AH4" i="4"/>
  <c r="AH5" i="4"/>
  <c r="AH6" i="4"/>
  <c r="AH7" i="4"/>
  <c r="AH8" i="4"/>
  <c r="AH9" i="4"/>
  <c r="AH10" i="4"/>
  <c r="AH11" i="4"/>
  <c r="AH12" i="4"/>
  <c r="AH13" i="4"/>
  <c r="AH14" i="4"/>
  <c r="AH15" i="4"/>
  <c r="AH16" i="4"/>
  <c r="AH17" i="4"/>
  <c r="AH18" i="4"/>
  <c r="AH19" i="4"/>
  <c r="AH20" i="4"/>
  <c r="AH21" i="4"/>
  <c r="AH22" i="4"/>
  <c r="AH23" i="4"/>
  <c r="AH24" i="4"/>
  <c r="AH25" i="4"/>
  <c r="AH26" i="4"/>
  <c r="AH27" i="4"/>
  <c r="AH28" i="4"/>
  <c r="AH29" i="4"/>
  <c r="AH30" i="4"/>
  <c r="AH31" i="4"/>
  <c r="AH32" i="4"/>
  <c r="AH33" i="4"/>
  <c r="AH34" i="4"/>
  <c r="AH35" i="4"/>
  <c r="AH36" i="4"/>
  <c r="AH37" i="4"/>
  <c r="AH38" i="4"/>
  <c r="AH39" i="4"/>
  <c r="AH40" i="4"/>
  <c r="AH41" i="4"/>
  <c r="AH42" i="4"/>
  <c r="AH43" i="4"/>
  <c r="AH44" i="4"/>
  <c r="AH45" i="4"/>
  <c r="AH46" i="4"/>
  <c r="AH47" i="4"/>
  <c r="AH48" i="4"/>
  <c r="AH49" i="4"/>
  <c r="AH50" i="4"/>
  <c r="AH51" i="4"/>
  <c r="AH52" i="4"/>
  <c r="AH53" i="4"/>
  <c r="AH54" i="4"/>
  <c r="AH55" i="4"/>
  <c r="AH56" i="4"/>
  <c r="AH57" i="4"/>
  <c r="AH58" i="4"/>
  <c r="AH59" i="4"/>
  <c r="AH60" i="4"/>
  <c r="AH61" i="4"/>
  <c r="AH62" i="4"/>
  <c r="AH63" i="4"/>
  <c r="AH64" i="4"/>
  <c r="AH65" i="4"/>
  <c r="AH66" i="4"/>
  <c r="AH67" i="4"/>
  <c r="AH68" i="4"/>
  <c r="AH69" i="4"/>
  <c r="AH70" i="4"/>
  <c r="AH71" i="4"/>
  <c r="AH72" i="4"/>
  <c r="AH73" i="4"/>
  <c r="AH74" i="4"/>
  <c r="AH75" i="4"/>
  <c r="AH76" i="4"/>
  <c r="AH77" i="4"/>
  <c r="AH3" i="4"/>
  <c r="C3" i="5"/>
  <c r="C4" i="5"/>
  <c r="C5" i="5"/>
  <c r="C6" i="5"/>
  <c r="C7" i="5"/>
  <c r="C8" i="5"/>
  <c r="C9" i="5"/>
  <c r="C10" i="5"/>
  <c r="C11" i="5"/>
  <c r="C12" i="5"/>
  <c r="C13" i="5"/>
  <c r="C14" i="5"/>
  <c r="C15" i="5"/>
  <c r="C16" i="5"/>
  <c r="C17" i="5"/>
  <c r="C18" i="5"/>
  <c r="C19" i="5"/>
  <c r="C20" i="5"/>
  <c r="C21" i="5"/>
  <c r="C22" i="5"/>
  <c r="C23" i="5"/>
  <c r="C24" i="5"/>
  <c r="C25" i="5"/>
  <c r="C26" i="5"/>
  <c r="C27" i="5"/>
  <c r="C28" i="5"/>
  <c r="C29" i="5"/>
  <c r="C30" i="5"/>
  <c r="C31" i="5"/>
  <c r="C32" i="5"/>
  <c r="C33" i="5"/>
  <c r="C34" i="5"/>
  <c r="C35" i="5"/>
  <c r="C36" i="5"/>
  <c r="C37" i="5"/>
  <c r="C38" i="5"/>
  <c r="C39" i="5"/>
  <c r="C40" i="5"/>
  <c r="C41" i="5"/>
  <c r="C42" i="5"/>
  <c r="C43" i="5"/>
  <c r="C44" i="5"/>
  <c r="C45" i="5"/>
  <c r="C46" i="5"/>
  <c r="C47" i="5"/>
  <c r="C48" i="5"/>
  <c r="C49" i="5"/>
  <c r="C50" i="5"/>
  <c r="C51" i="5"/>
  <c r="C52" i="5"/>
  <c r="C53" i="5"/>
  <c r="C54" i="5"/>
  <c r="C55" i="5"/>
  <c r="C56" i="5"/>
  <c r="C57" i="5"/>
  <c r="C58" i="5"/>
  <c r="C59" i="5"/>
  <c r="C60" i="5"/>
  <c r="C61" i="5"/>
  <c r="C62" i="5"/>
  <c r="C63" i="5"/>
  <c r="C64" i="5"/>
  <c r="C65" i="5"/>
  <c r="C66" i="5"/>
  <c r="C67" i="5"/>
  <c r="C68" i="5"/>
  <c r="C69" i="5"/>
  <c r="C70" i="5"/>
  <c r="C71" i="5"/>
  <c r="C72" i="5"/>
  <c r="C73" i="5"/>
  <c r="C74" i="5"/>
  <c r="C75" i="5"/>
  <c r="C76" i="5"/>
  <c r="C77" i="5"/>
  <c r="C78" i="5"/>
  <c r="C79" i="5"/>
  <c r="C80" i="5"/>
  <c r="C81" i="5"/>
  <c r="C82" i="5"/>
  <c r="C83" i="5"/>
  <c r="C84" i="5"/>
  <c r="C85" i="5"/>
  <c r="C86" i="5"/>
  <c r="C87" i="5"/>
  <c r="C88" i="5"/>
  <c r="C89" i="5"/>
  <c r="C90" i="5"/>
  <c r="C91" i="5"/>
  <c r="C92" i="5"/>
  <c r="C93" i="5"/>
  <c r="C94" i="5"/>
  <c r="C95" i="5"/>
  <c r="C96" i="5"/>
  <c r="C97" i="5"/>
  <c r="C98" i="5"/>
  <c r="C99" i="5"/>
  <c r="C100" i="5"/>
  <c r="C101" i="5"/>
  <c r="C102" i="5"/>
  <c r="C103" i="5"/>
  <c r="C104" i="5"/>
  <c r="C105" i="5"/>
  <c r="C106" i="5"/>
  <c r="C107" i="5"/>
  <c r="C108" i="5"/>
  <c r="C109" i="5"/>
  <c r="C110" i="5"/>
  <c r="C111" i="5"/>
  <c r="C112" i="5"/>
  <c r="C113" i="5"/>
  <c r="C114" i="5"/>
  <c r="C115" i="5"/>
  <c r="C116" i="5"/>
  <c r="C117" i="5"/>
  <c r="C118" i="5"/>
  <c r="C119" i="5"/>
  <c r="C120" i="5"/>
  <c r="C121" i="5"/>
  <c r="C122" i="5"/>
  <c r="C123" i="5"/>
  <c r="C124" i="5"/>
  <c r="C125" i="5"/>
  <c r="C126" i="5"/>
  <c r="C127" i="5"/>
  <c r="C128" i="5"/>
  <c r="C129" i="5"/>
  <c r="C130" i="5"/>
  <c r="C131" i="5"/>
  <c r="C132" i="5"/>
  <c r="C133" i="5"/>
  <c r="C134" i="5"/>
  <c r="C135" i="5"/>
  <c r="C136" i="5"/>
  <c r="C137" i="5"/>
  <c r="C138" i="5"/>
  <c r="C139" i="5"/>
  <c r="C140" i="5"/>
  <c r="C141" i="5"/>
  <c r="C142" i="5"/>
  <c r="C143" i="5"/>
  <c r="C144" i="5"/>
  <c r="C145" i="5"/>
  <c r="C146" i="5"/>
  <c r="C147" i="5"/>
  <c r="C148" i="5"/>
  <c r="C149" i="5"/>
  <c r="C150" i="5"/>
  <c r="C151" i="5"/>
  <c r="C2" i="5"/>
  <c r="D196" i="4"/>
  <c r="D197" i="4"/>
  <c r="D198" i="4"/>
  <c r="D199" i="4"/>
  <c r="D200" i="4"/>
  <c r="D201" i="4"/>
  <c r="D202" i="4"/>
  <c r="D203" i="4"/>
  <c r="D204" i="4"/>
  <c r="D205" i="4"/>
  <c r="D206" i="4"/>
  <c r="D207" i="4"/>
  <c r="D208" i="4"/>
  <c r="D209" i="4"/>
  <c r="D210" i="4"/>
  <c r="D211" i="4"/>
  <c r="D212" i="4"/>
  <c r="D213" i="4"/>
  <c r="D214" i="4"/>
  <c r="D215" i="4"/>
  <c r="D216" i="4"/>
  <c r="D217" i="4"/>
  <c r="D218" i="4"/>
  <c r="D219" i="4"/>
  <c r="D220" i="4"/>
  <c r="D221" i="4"/>
  <c r="D222" i="4"/>
  <c r="D223" i="4"/>
  <c r="D224" i="4"/>
  <c r="D225" i="4"/>
  <c r="D226" i="4"/>
  <c r="D227" i="4"/>
  <c r="D228" i="4"/>
  <c r="D229" i="4"/>
  <c r="D230" i="4"/>
  <c r="D231" i="4"/>
  <c r="D232" i="4"/>
  <c r="D233" i="4"/>
  <c r="D234" i="4"/>
  <c r="D235" i="4"/>
  <c r="D236" i="4"/>
  <c r="D237" i="4"/>
  <c r="D238" i="4"/>
  <c r="D239" i="4"/>
  <c r="D240" i="4"/>
  <c r="D241" i="4"/>
  <c r="D242" i="4"/>
  <c r="D243" i="4"/>
  <c r="D244" i="4"/>
  <c r="D245" i="4"/>
  <c r="D246" i="4"/>
  <c r="D247" i="4"/>
  <c r="D248" i="4"/>
  <c r="D249" i="4"/>
  <c r="AB3" i="5"/>
  <c r="AB7" i="5"/>
  <c r="AB11" i="5"/>
  <c r="AB15" i="5"/>
  <c r="AB19" i="5"/>
  <c r="AB23" i="5"/>
  <c r="AB27" i="5"/>
  <c r="AB31" i="5"/>
  <c r="AB35" i="5"/>
  <c r="AB39" i="5"/>
  <c r="AB43" i="5"/>
  <c r="AB47" i="5"/>
  <c r="AB51" i="5"/>
  <c r="AB55" i="5"/>
  <c r="AB59" i="5"/>
  <c r="AB63" i="5"/>
  <c r="AB67" i="5"/>
  <c r="AB71" i="5"/>
  <c r="AB75" i="5"/>
  <c r="AB79" i="5"/>
  <c r="AB83" i="5"/>
  <c r="AB87" i="5"/>
  <c r="AB91" i="5"/>
  <c r="AB95" i="5"/>
  <c r="AB99" i="5"/>
  <c r="AB103" i="5"/>
  <c r="AB107" i="5"/>
  <c r="AB111" i="5"/>
  <c r="AB115" i="5"/>
  <c r="AB119" i="5"/>
  <c r="AB123" i="5"/>
  <c r="AB127" i="5"/>
  <c r="AB131" i="5"/>
  <c r="AB135" i="5"/>
  <c r="AB139" i="5"/>
  <c r="AB143" i="5"/>
  <c r="AB147" i="5"/>
  <c r="AB151" i="5"/>
  <c r="AB97" i="5"/>
  <c r="AB109" i="5"/>
  <c r="AB117" i="5"/>
  <c r="AB125" i="5"/>
  <c r="AB133" i="5"/>
  <c r="AB141" i="5"/>
  <c r="AB149" i="5"/>
  <c r="AB10" i="5"/>
  <c r="AB18" i="5"/>
  <c r="AB26" i="5"/>
  <c r="AB34" i="5"/>
  <c r="AB42" i="5"/>
  <c r="AB50" i="5"/>
  <c r="AB58" i="5"/>
  <c r="AB66" i="5"/>
  <c r="AB74" i="5"/>
  <c r="AB86" i="5"/>
  <c r="AB94" i="5"/>
  <c r="AB102" i="5"/>
  <c r="AB110" i="5"/>
  <c r="AB118" i="5"/>
  <c r="AB126" i="5"/>
  <c r="AB134" i="5"/>
  <c r="AB4" i="5"/>
  <c r="AB8" i="5"/>
  <c r="AB12" i="5"/>
  <c r="AB16" i="5"/>
  <c r="AB20" i="5"/>
  <c r="AB24" i="5"/>
  <c r="AB28" i="5"/>
  <c r="AB32" i="5"/>
  <c r="AB36" i="5"/>
  <c r="AB40" i="5"/>
  <c r="AB44" i="5"/>
  <c r="AB48" i="5"/>
  <c r="AB52" i="5"/>
  <c r="AB56" i="5"/>
  <c r="AB60" i="5"/>
  <c r="AB64" i="5"/>
  <c r="AB68" i="5"/>
  <c r="AB72" i="5"/>
  <c r="AB76" i="5"/>
  <c r="AB80" i="5"/>
  <c r="AB84" i="5"/>
  <c r="AB88" i="5"/>
  <c r="AB92" i="5"/>
  <c r="AB96" i="5"/>
  <c r="AB100" i="5"/>
  <c r="AB104" i="5"/>
  <c r="AB108" i="5"/>
  <c r="AB112" i="5"/>
  <c r="AB116" i="5"/>
  <c r="AB120" i="5"/>
  <c r="AB124" i="5"/>
  <c r="AB128" i="5"/>
  <c r="AB132" i="5"/>
  <c r="AB136" i="5"/>
  <c r="AB140" i="5"/>
  <c r="AB144" i="5"/>
  <c r="AB148" i="5"/>
  <c r="AB2" i="5"/>
  <c r="AB5" i="5"/>
  <c r="AB9" i="5"/>
  <c r="AB13" i="5"/>
  <c r="AB17" i="5"/>
  <c r="AB21" i="5"/>
  <c r="AB25" i="5"/>
  <c r="AB29" i="5"/>
  <c r="AB33" i="5"/>
  <c r="AB37" i="5"/>
  <c r="AB41" i="5"/>
  <c r="AB45" i="5"/>
  <c r="AB49" i="5"/>
  <c r="AB53" i="5"/>
  <c r="AB57" i="5"/>
  <c r="AB61" i="5"/>
  <c r="AB65" i="5"/>
  <c r="AB69" i="5"/>
  <c r="AB73" i="5"/>
  <c r="AB77" i="5"/>
  <c r="AB81" i="5"/>
  <c r="AB85" i="5"/>
  <c r="AB89" i="5"/>
  <c r="AB93" i="5"/>
  <c r="AB101" i="5"/>
  <c r="AB105" i="5"/>
  <c r="AB113" i="5"/>
  <c r="AB121" i="5"/>
  <c r="AB129" i="5"/>
  <c r="AB137" i="5"/>
  <c r="AB145" i="5"/>
  <c r="AB6" i="5"/>
  <c r="AB14" i="5"/>
  <c r="AB22" i="5"/>
  <c r="AB30" i="5"/>
  <c r="AB38" i="5"/>
  <c r="AB46" i="5"/>
  <c r="AB54" i="5"/>
  <c r="AB62" i="5"/>
  <c r="AB70" i="5"/>
  <c r="AB78" i="5"/>
  <c r="AB82" i="5"/>
  <c r="AB90" i="5"/>
  <c r="AB98" i="5"/>
  <c r="AB106" i="5"/>
  <c r="AB114" i="5"/>
  <c r="AB122" i="5"/>
  <c r="AB130" i="5"/>
  <c r="AB142" i="5"/>
  <c r="AB146" i="5"/>
  <c r="AB150" i="5"/>
  <c r="AB138" i="5"/>
  <c r="AA3" i="5"/>
  <c r="AA5" i="5"/>
  <c r="AA7" i="5"/>
  <c r="AA9" i="5"/>
  <c r="AA11" i="5"/>
  <c r="AA13" i="5"/>
  <c r="AA15" i="5"/>
  <c r="AA17" i="5"/>
  <c r="AA19" i="5"/>
  <c r="AA21" i="5"/>
  <c r="AA23" i="5"/>
  <c r="AA25" i="5"/>
  <c r="AA27" i="5"/>
  <c r="AA29" i="5"/>
  <c r="AA31" i="5"/>
  <c r="AA33" i="5"/>
  <c r="AA35" i="5"/>
  <c r="AA37" i="5"/>
  <c r="AA39" i="5"/>
  <c r="AA41" i="5"/>
  <c r="AA43" i="5"/>
  <c r="AA45" i="5"/>
  <c r="AA47" i="5"/>
  <c r="AA49" i="5"/>
  <c r="AA51" i="5"/>
  <c r="AA53" i="5"/>
  <c r="AA55" i="5"/>
  <c r="AA57" i="5"/>
  <c r="AA59" i="5"/>
  <c r="AA61" i="5"/>
  <c r="AA63" i="5"/>
  <c r="AA65" i="5"/>
  <c r="AA67" i="5"/>
  <c r="AA69" i="5"/>
  <c r="AA71" i="5"/>
  <c r="AA73" i="5"/>
  <c r="AA75" i="5"/>
  <c r="AA77" i="5"/>
  <c r="AA79" i="5"/>
  <c r="AA81" i="5"/>
  <c r="AA83" i="5"/>
  <c r="AA85" i="5"/>
  <c r="AA87" i="5"/>
  <c r="AA89" i="5"/>
  <c r="AA91" i="5"/>
  <c r="AA93" i="5"/>
  <c r="AA95" i="5"/>
  <c r="AA97" i="5"/>
  <c r="AA99" i="5"/>
  <c r="AA101" i="5"/>
  <c r="AA103" i="5"/>
  <c r="AA105" i="5"/>
  <c r="AA107" i="5"/>
  <c r="AA109" i="5"/>
  <c r="AA111" i="5"/>
  <c r="AA113" i="5"/>
  <c r="AA115" i="5"/>
  <c r="AA117" i="5"/>
  <c r="AA119" i="5"/>
  <c r="AA121" i="5"/>
  <c r="AA123" i="5"/>
  <c r="AA125" i="5"/>
  <c r="AA127" i="5"/>
  <c r="AA129" i="5"/>
  <c r="AA131" i="5"/>
  <c r="AA133" i="5"/>
  <c r="AA139" i="5"/>
  <c r="AA143" i="5"/>
  <c r="AA147" i="5"/>
  <c r="AA4" i="5"/>
  <c r="AA6" i="5"/>
  <c r="AA8" i="5"/>
  <c r="AA10" i="5"/>
  <c r="AA12" i="5"/>
  <c r="AA14" i="5"/>
  <c r="AA16" i="5"/>
  <c r="AA18" i="5"/>
  <c r="AA20" i="5"/>
  <c r="AA22" i="5"/>
  <c r="AA24" i="5"/>
  <c r="AA26" i="5"/>
  <c r="AA28" i="5"/>
  <c r="AA30" i="5"/>
  <c r="AA32" i="5"/>
  <c r="AA34" i="5"/>
  <c r="AA36" i="5"/>
  <c r="AA38" i="5"/>
  <c r="AA40" i="5"/>
  <c r="AA42" i="5"/>
  <c r="AA44" i="5"/>
  <c r="AA46" i="5"/>
  <c r="AA48" i="5"/>
  <c r="AA50" i="5"/>
  <c r="AA52" i="5"/>
  <c r="AA54" i="5"/>
  <c r="AA56" i="5"/>
  <c r="AA58" i="5"/>
  <c r="AA60" i="5"/>
  <c r="AA62" i="5"/>
  <c r="AA64" i="5"/>
  <c r="AA66" i="5"/>
  <c r="AA68" i="5"/>
  <c r="AA70" i="5"/>
  <c r="AA72" i="5"/>
  <c r="AA74" i="5"/>
  <c r="AA76" i="5"/>
  <c r="AA78" i="5"/>
  <c r="AA80" i="5"/>
  <c r="AA82" i="5"/>
  <c r="AA84" i="5"/>
  <c r="AA86" i="5"/>
  <c r="AA88" i="5"/>
  <c r="AA90" i="5"/>
  <c r="AA92" i="5"/>
  <c r="AA94" i="5"/>
  <c r="AA96" i="5"/>
  <c r="AA98" i="5"/>
  <c r="AA100" i="5"/>
  <c r="AA102" i="5"/>
  <c r="AA104" i="5"/>
  <c r="AA106" i="5"/>
  <c r="AA108" i="5"/>
  <c r="AA110" i="5"/>
  <c r="AA112" i="5"/>
  <c r="AA114" i="5"/>
  <c r="AA116" i="5"/>
  <c r="AA118" i="5"/>
  <c r="AA120" i="5"/>
  <c r="AA122" i="5"/>
  <c r="AA124" i="5"/>
  <c r="AA126" i="5"/>
  <c r="AA128" i="5"/>
  <c r="AA130" i="5"/>
  <c r="AA132" i="5"/>
  <c r="AA134" i="5"/>
  <c r="AA136" i="5"/>
  <c r="AA138" i="5"/>
  <c r="AA140" i="5"/>
  <c r="AA142" i="5"/>
  <c r="AA144" i="5"/>
  <c r="AA146" i="5"/>
  <c r="AA148" i="5"/>
  <c r="AA150" i="5"/>
  <c r="AA2" i="5"/>
  <c r="AA135" i="5"/>
  <c r="AA137" i="5"/>
  <c r="AA141" i="5"/>
  <c r="AA145" i="5"/>
  <c r="AA149" i="5"/>
  <c r="AA151" i="5"/>
  <c r="Z3" i="5"/>
  <c r="Z7" i="5"/>
  <c r="Z11" i="5"/>
  <c r="Z15" i="5"/>
  <c r="Z19" i="5"/>
  <c r="Z23" i="5"/>
  <c r="Z27" i="5"/>
  <c r="Z31" i="5"/>
  <c r="Z35" i="5"/>
  <c r="Z39" i="5"/>
  <c r="Z43" i="5"/>
  <c r="Z47" i="5"/>
  <c r="Z51" i="5"/>
  <c r="Z55" i="5"/>
  <c r="Z59" i="5"/>
  <c r="Z63" i="5"/>
  <c r="Z67" i="5"/>
  <c r="Z71" i="5"/>
  <c r="Z75" i="5"/>
  <c r="Z79" i="5"/>
  <c r="Z83" i="5"/>
  <c r="Z87" i="5"/>
  <c r="Z91" i="5"/>
  <c r="Z95" i="5"/>
  <c r="Z99" i="5"/>
  <c r="Z103" i="5"/>
  <c r="Z107" i="5"/>
  <c r="Z111" i="5"/>
  <c r="Z115" i="5"/>
  <c r="Z119" i="5"/>
  <c r="Z123" i="5"/>
  <c r="Z127" i="5"/>
  <c r="Z131" i="5"/>
  <c r="Z135" i="5"/>
  <c r="Z139" i="5"/>
  <c r="Z143" i="5"/>
  <c r="Z147" i="5"/>
  <c r="Z151" i="5"/>
  <c r="Z73" i="5"/>
  <c r="Z81" i="5"/>
  <c r="Z89" i="5"/>
  <c r="Z101" i="5"/>
  <c r="Z105" i="5"/>
  <c r="Z113" i="5"/>
  <c r="Z121" i="5"/>
  <c r="Z129" i="5"/>
  <c r="Z137" i="5"/>
  <c r="Z149" i="5"/>
  <c r="Z12" i="5"/>
  <c r="Z24" i="5"/>
  <c r="Z32" i="5"/>
  <c r="Z40" i="5"/>
  <c r="Z48" i="5"/>
  <c r="Z56" i="5"/>
  <c r="Z64" i="5"/>
  <c r="Z72" i="5"/>
  <c r="Z80" i="5"/>
  <c r="Z88" i="5"/>
  <c r="Z96" i="5"/>
  <c r="Z104" i="5"/>
  <c r="Z116" i="5"/>
  <c r="Z124" i="5"/>
  <c r="Z132" i="5"/>
  <c r="Z140" i="5"/>
  <c r="Z6" i="5"/>
  <c r="Z10" i="5"/>
  <c r="Z14" i="5"/>
  <c r="Z18" i="5"/>
  <c r="Z22" i="5"/>
  <c r="Z26" i="5"/>
  <c r="Z30" i="5"/>
  <c r="Z34" i="5"/>
  <c r="Z38" i="5"/>
  <c r="Z42" i="5"/>
  <c r="Z46" i="5"/>
  <c r="Z50" i="5"/>
  <c r="Z54" i="5"/>
  <c r="Z58" i="5"/>
  <c r="Z62" i="5"/>
  <c r="Z66" i="5"/>
  <c r="Z70" i="5"/>
  <c r="Z74" i="5"/>
  <c r="Z78" i="5"/>
  <c r="Z82" i="5"/>
  <c r="Z86" i="5"/>
  <c r="Z90" i="5"/>
  <c r="Z94" i="5"/>
  <c r="Z98" i="5"/>
  <c r="Z102" i="5"/>
  <c r="Z106" i="5"/>
  <c r="Z110" i="5"/>
  <c r="Z114" i="5"/>
  <c r="Z118" i="5"/>
  <c r="Z122" i="5"/>
  <c r="Z126" i="5"/>
  <c r="Z130" i="5"/>
  <c r="Z134" i="5"/>
  <c r="Z138" i="5"/>
  <c r="Z142" i="5"/>
  <c r="Z146" i="5"/>
  <c r="Z150" i="5"/>
  <c r="Z2" i="5"/>
  <c r="Z5" i="5"/>
  <c r="Z9" i="5"/>
  <c r="Z13" i="5"/>
  <c r="Z17" i="5"/>
  <c r="Z21" i="5"/>
  <c r="Z25" i="5"/>
  <c r="Z29" i="5"/>
  <c r="Z33" i="5"/>
  <c r="Z37" i="5"/>
  <c r="Z41" i="5"/>
  <c r="Z45" i="5"/>
  <c r="Z49" i="5"/>
  <c r="Z53" i="5"/>
  <c r="Z57" i="5"/>
  <c r="Z61" i="5"/>
  <c r="Z65" i="5"/>
  <c r="Z69" i="5"/>
  <c r="Z77" i="5"/>
  <c r="Z85" i="5"/>
  <c r="Z93" i="5"/>
  <c r="Z97" i="5"/>
  <c r="Z109" i="5"/>
  <c r="Z117" i="5"/>
  <c r="Z125" i="5"/>
  <c r="Z133" i="5"/>
  <c r="Z141" i="5"/>
  <c r="Z145" i="5"/>
  <c r="Z4" i="5"/>
  <c r="Z8" i="5"/>
  <c r="Z16" i="5"/>
  <c r="Z20" i="5"/>
  <c r="Z28" i="5"/>
  <c r="Z36" i="5"/>
  <c r="Z44" i="5"/>
  <c r="Z52" i="5"/>
  <c r="Z60" i="5"/>
  <c r="Z68" i="5"/>
  <c r="Z76" i="5"/>
  <c r="Z84" i="5"/>
  <c r="Z92" i="5"/>
  <c r="Z100" i="5"/>
  <c r="Z108" i="5"/>
  <c r="Z112" i="5"/>
  <c r="Z120" i="5"/>
  <c r="Z128" i="5"/>
  <c r="Z136" i="5"/>
  <c r="Z144" i="5"/>
  <c r="Z148" i="5"/>
  <c r="Y3" i="5"/>
  <c r="Y4" i="5"/>
  <c r="Y5" i="5"/>
  <c r="Y6" i="5"/>
  <c r="Y7" i="5"/>
  <c r="Y8" i="5"/>
  <c r="Y9" i="5"/>
  <c r="Y10" i="5"/>
  <c r="Y11" i="5"/>
  <c r="Y12" i="5"/>
  <c r="Y13" i="5"/>
  <c r="Y14" i="5"/>
  <c r="Y15" i="5"/>
  <c r="Y16" i="5"/>
  <c r="Y17" i="5"/>
  <c r="Y18" i="5"/>
  <c r="Y19" i="5"/>
  <c r="Y20" i="5"/>
  <c r="Y21" i="5"/>
  <c r="Y22" i="5"/>
  <c r="Y23" i="5"/>
  <c r="Y24" i="5"/>
  <c r="Y25" i="5"/>
  <c r="Y26" i="5"/>
  <c r="Y27" i="5"/>
  <c r="Y28" i="5"/>
  <c r="Y29" i="5"/>
  <c r="Y30" i="5"/>
  <c r="Y31" i="5"/>
  <c r="Y32" i="5"/>
  <c r="Y33" i="5"/>
  <c r="Y34" i="5"/>
  <c r="Y35" i="5"/>
  <c r="Y36" i="5"/>
  <c r="Y38" i="5"/>
  <c r="Y39" i="5"/>
  <c r="Y40" i="5"/>
  <c r="Y41" i="5"/>
  <c r="Y43" i="5"/>
  <c r="Y45" i="5"/>
  <c r="Y47" i="5"/>
  <c r="Y49" i="5"/>
  <c r="Y51" i="5"/>
  <c r="Y54" i="5"/>
  <c r="Y56" i="5"/>
  <c r="Y58" i="5"/>
  <c r="Y60" i="5"/>
  <c r="Y62" i="5"/>
  <c r="Y64" i="5"/>
  <c r="Y66" i="5"/>
  <c r="Y69" i="5"/>
  <c r="Y71" i="5"/>
  <c r="Y73" i="5"/>
  <c r="Y75" i="5"/>
  <c r="Y77" i="5"/>
  <c r="Y80" i="5"/>
  <c r="Y82" i="5"/>
  <c r="Y84" i="5"/>
  <c r="Y86" i="5"/>
  <c r="Y89" i="5"/>
  <c r="Y91" i="5"/>
  <c r="Y93" i="5"/>
  <c r="Y95" i="5"/>
  <c r="Y98" i="5"/>
  <c r="Y100" i="5"/>
  <c r="Y102" i="5"/>
  <c r="Y104" i="5"/>
  <c r="Y107" i="5"/>
  <c r="Y109" i="5"/>
  <c r="Y111" i="5"/>
  <c r="Y113" i="5"/>
  <c r="Y115" i="5"/>
  <c r="Y118" i="5"/>
  <c r="Y120" i="5"/>
  <c r="Y122" i="5"/>
  <c r="Y125" i="5"/>
  <c r="Y127" i="5"/>
  <c r="Y129" i="5"/>
  <c r="Y131" i="5"/>
  <c r="Y133" i="5"/>
  <c r="Y136" i="5"/>
  <c r="Y138" i="5"/>
  <c r="Y140" i="5"/>
  <c r="Y142" i="5"/>
  <c r="Y144" i="5"/>
  <c r="Y2" i="5"/>
  <c r="Y37" i="5"/>
  <c r="Y42" i="5"/>
  <c r="Y44" i="5"/>
  <c r="Y46" i="5"/>
  <c r="Y48" i="5"/>
  <c r="Y50" i="5"/>
  <c r="Y52" i="5"/>
  <c r="Y53" i="5"/>
  <c r="Y55" i="5"/>
  <c r="Y57" i="5"/>
  <c r="Y59" i="5"/>
  <c r="Y61" i="5"/>
  <c r="Y63" i="5"/>
  <c r="Y65" i="5"/>
  <c r="Y67" i="5"/>
  <c r="Y68" i="5"/>
  <c r="Y70" i="5"/>
  <c r="Y72" i="5"/>
  <c r="Y74" i="5"/>
  <c r="Y76" i="5"/>
  <c r="Y78" i="5"/>
  <c r="Y79" i="5"/>
  <c r="Y81" i="5"/>
  <c r="Y83" i="5"/>
  <c r="Y85" i="5"/>
  <c r="Y87" i="5"/>
  <c r="Y88" i="5"/>
  <c r="Y90" i="5"/>
  <c r="Y92" i="5"/>
  <c r="Y94" i="5"/>
  <c r="Y96" i="5"/>
  <c r="Y97" i="5"/>
  <c r="Y99" i="5"/>
  <c r="Y101" i="5"/>
  <c r="Y103" i="5"/>
  <c r="Y105" i="5"/>
  <c r="Y106" i="5"/>
  <c r="Y108" i="5"/>
  <c r="Y110" i="5"/>
  <c r="Y112" i="5"/>
  <c r="Y114" i="5"/>
  <c r="Y116" i="5"/>
  <c r="Y117" i="5"/>
  <c r="Y119" i="5"/>
  <c r="Y121" i="5"/>
  <c r="Y123" i="5"/>
  <c r="Y124" i="5"/>
  <c r="Y126" i="5"/>
  <c r="Y128" i="5"/>
  <c r="Y130" i="5"/>
  <c r="Y132" i="5"/>
  <c r="Y134" i="5"/>
  <c r="Y135" i="5"/>
  <c r="Y137" i="5"/>
  <c r="Y139" i="5"/>
  <c r="Y141" i="5"/>
  <c r="Y143" i="5"/>
  <c r="Y145" i="5"/>
  <c r="Y147" i="5"/>
  <c r="Y149" i="5"/>
  <c r="Y146" i="5"/>
  <c r="Y148" i="5"/>
  <c r="Y150" i="5"/>
  <c r="Y151" i="5"/>
  <c r="X4" i="5"/>
  <c r="X8" i="5"/>
  <c r="X12" i="5"/>
  <c r="X16" i="5"/>
  <c r="X20" i="5"/>
  <c r="X24" i="5"/>
  <c r="X28" i="5"/>
  <c r="X32" i="5"/>
  <c r="X36" i="5"/>
  <c r="X40" i="5"/>
  <c r="X44" i="5"/>
  <c r="X48" i="5"/>
  <c r="X52" i="5"/>
  <c r="X56" i="5"/>
  <c r="X60" i="5"/>
  <c r="X64" i="5"/>
  <c r="X68" i="5"/>
  <c r="X72" i="5"/>
  <c r="X76" i="5"/>
  <c r="X80" i="5"/>
  <c r="X84" i="5"/>
  <c r="X88" i="5"/>
  <c r="X92" i="5"/>
  <c r="X96" i="5"/>
  <c r="X100" i="5"/>
  <c r="X104" i="5"/>
  <c r="X108" i="5"/>
  <c r="X112" i="5"/>
  <c r="X116" i="5"/>
  <c r="X120" i="5"/>
  <c r="X124" i="5"/>
  <c r="X128" i="5"/>
  <c r="X132" i="5"/>
  <c r="X136" i="5"/>
  <c r="X140" i="5"/>
  <c r="X144" i="5"/>
  <c r="X148" i="5"/>
  <c r="X2" i="5"/>
  <c r="X5" i="5"/>
  <c r="X9" i="5"/>
  <c r="X13" i="5"/>
  <c r="X17" i="5"/>
  <c r="X21" i="5"/>
  <c r="X25" i="5"/>
  <c r="X29" i="5"/>
  <c r="X33" i="5"/>
  <c r="X37" i="5"/>
  <c r="X41" i="5"/>
  <c r="X45" i="5"/>
  <c r="X49" i="5"/>
  <c r="X53" i="5"/>
  <c r="X57" i="5"/>
  <c r="X61" i="5"/>
  <c r="X65" i="5"/>
  <c r="X69" i="5"/>
  <c r="X73" i="5"/>
  <c r="X77" i="5"/>
  <c r="X81" i="5"/>
  <c r="X85" i="5"/>
  <c r="X89" i="5"/>
  <c r="X93" i="5"/>
  <c r="X97" i="5"/>
  <c r="X101" i="5"/>
  <c r="X105" i="5"/>
  <c r="X109" i="5"/>
  <c r="X113" i="5"/>
  <c r="X117" i="5"/>
  <c r="X121" i="5"/>
  <c r="X125" i="5"/>
  <c r="X129" i="5"/>
  <c r="X133" i="5"/>
  <c r="X137" i="5"/>
  <c r="X141" i="5"/>
  <c r="X145" i="5"/>
  <c r="X149" i="5"/>
  <c r="X6" i="5"/>
  <c r="X10" i="5"/>
  <c r="X14" i="5"/>
  <c r="X18" i="5"/>
  <c r="X22" i="5"/>
  <c r="X26" i="5"/>
  <c r="X30" i="5"/>
  <c r="X34" i="5"/>
  <c r="X38" i="5"/>
  <c r="X42" i="5"/>
  <c r="X7" i="5"/>
  <c r="X23" i="5"/>
  <c r="X39" i="5"/>
  <c r="X50" i="5"/>
  <c r="X58" i="5"/>
  <c r="X66" i="5"/>
  <c r="X74" i="5"/>
  <c r="X82" i="5"/>
  <c r="X90" i="5"/>
  <c r="X98" i="5"/>
  <c r="X106" i="5"/>
  <c r="X114" i="5"/>
  <c r="X122" i="5"/>
  <c r="X130" i="5"/>
  <c r="X138" i="5"/>
  <c r="X146" i="5"/>
  <c r="X11" i="5"/>
  <c r="X27" i="5"/>
  <c r="X43" i="5"/>
  <c r="X51" i="5"/>
  <c r="X59" i="5"/>
  <c r="X67" i="5"/>
  <c r="X75" i="5"/>
  <c r="X83" i="5"/>
  <c r="X91" i="5"/>
  <c r="X99" i="5"/>
  <c r="X107" i="5"/>
  <c r="X115" i="5"/>
  <c r="X123" i="5"/>
  <c r="X131" i="5"/>
  <c r="X139" i="5"/>
  <c r="X147" i="5"/>
  <c r="X15" i="5"/>
  <c r="X31" i="5"/>
  <c r="X46" i="5"/>
  <c r="X54" i="5"/>
  <c r="X62" i="5"/>
  <c r="X70" i="5"/>
  <c r="X78" i="5"/>
  <c r="X86" i="5"/>
  <c r="X94" i="5"/>
  <c r="X102" i="5"/>
  <c r="X110" i="5"/>
  <c r="X118" i="5"/>
  <c r="X126" i="5"/>
  <c r="X134" i="5"/>
  <c r="X142" i="5"/>
  <c r="X150" i="5"/>
  <c r="X3" i="5"/>
  <c r="X19" i="5"/>
  <c r="X35" i="5"/>
  <c r="X47" i="5"/>
  <c r="X55" i="5"/>
  <c r="X63" i="5"/>
  <c r="X71" i="5"/>
  <c r="X79" i="5"/>
  <c r="X87" i="5"/>
  <c r="X95" i="5"/>
  <c r="X103" i="5"/>
  <c r="X111" i="5"/>
  <c r="X119" i="5"/>
  <c r="X127" i="5"/>
  <c r="X135" i="5"/>
  <c r="X143" i="5"/>
  <c r="X151" i="5"/>
  <c r="W3" i="5"/>
  <c r="W5" i="5"/>
  <c r="W7" i="5"/>
  <c r="W9" i="5"/>
  <c r="W11" i="5"/>
  <c r="W13" i="5"/>
  <c r="W15" i="5"/>
  <c r="W17" i="5"/>
  <c r="W19" i="5"/>
  <c r="W21" i="5"/>
  <c r="W23" i="5"/>
  <c r="W25" i="5"/>
  <c r="W27" i="5"/>
  <c r="W29" i="5"/>
  <c r="W31" i="5"/>
  <c r="W33" i="5"/>
  <c r="W35" i="5"/>
  <c r="W37" i="5"/>
  <c r="W39" i="5"/>
  <c r="W41" i="5"/>
  <c r="W43" i="5"/>
  <c r="W45" i="5"/>
  <c r="W47" i="5"/>
  <c r="W49" i="5"/>
  <c r="W51" i="5"/>
  <c r="W53" i="5"/>
  <c r="W55" i="5"/>
  <c r="W57" i="5"/>
  <c r="W59" i="5"/>
  <c r="W61" i="5"/>
  <c r="W63" i="5"/>
  <c r="W65" i="5"/>
  <c r="W67" i="5"/>
  <c r="W69" i="5"/>
  <c r="W71" i="5"/>
  <c r="W73" i="5"/>
  <c r="W75" i="5"/>
  <c r="W77" i="5"/>
  <c r="W79" i="5"/>
  <c r="W81" i="5"/>
  <c r="W83" i="5"/>
  <c r="W85" i="5"/>
  <c r="W87" i="5"/>
  <c r="W89" i="5"/>
  <c r="W91" i="5"/>
  <c r="W93" i="5"/>
  <c r="W95" i="5"/>
  <c r="W97" i="5"/>
  <c r="W99" i="5"/>
  <c r="W101" i="5"/>
  <c r="W103" i="5"/>
  <c r="W105" i="5"/>
  <c r="W107" i="5"/>
  <c r="W109" i="5"/>
  <c r="W111" i="5"/>
  <c r="W113" i="5"/>
  <c r="W115" i="5"/>
  <c r="W117" i="5"/>
  <c r="W119" i="5"/>
  <c r="W121" i="5"/>
  <c r="W123" i="5"/>
  <c r="W125" i="5"/>
  <c r="W127" i="5"/>
  <c r="W129" i="5"/>
  <c r="W131" i="5"/>
  <c r="W133" i="5"/>
  <c r="W135" i="5"/>
  <c r="W137" i="5"/>
  <c r="W139" i="5"/>
  <c r="W141" i="5"/>
  <c r="W143" i="5"/>
  <c r="W145" i="5"/>
  <c r="W147" i="5"/>
  <c r="W149" i="5"/>
  <c r="W151" i="5"/>
  <c r="W112" i="5"/>
  <c r="W116" i="5"/>
  <c r="W120" i="5"/>
  <c r="W124" i="5"/>
  <c r="W130" i="5"/>
  <c r="W132" i="5"/>
  <c r="W136" i="5"/>
  <c r="W140" i="5"/>
  <c r="W146" i="5"/>
  <c r="W150" i="5"/>
  <c r="W4" i="5"/>
  <c r="W6" i="5"/>
  <c r="W8" i="5"/>
  <c r="W10" i="5"/>
  <c r="W12" i="5"/>
  <c r="W14" i="5"/>
  <c r="W16" i="5"/>
  <c r="W18" i="5"/>
  <c r="W20" i="5"/>
  <c r="W22" i="5"/>
  <c r="W24" i="5"/>
  <c r="W26" i="5"/>
  <c r="W28" i="5"/>
  <c r="W30" i="5"/>
  <c r="W32" i="5"/>
  <c r="W34" i="5"/>
  <c r="W36" i="5"/>
  <c r="W38" i="5"/>
  <c r="W40" i="5"/>
  <c r="W42" i="5"/>
  <c r="W44" i="5"/>
  <c r="W46" i="5"/>
  <c r="W48" i="5"/>
  <c r="W50" i="5"/>
  <c r="W52" i="5"/>
  <c r="W54" i="5"/>
  <c r="W56" i="5"/>
  <c r="W58" i="5"/>
  <c r="W60" i="5"/>
  <c r="W62" i="5"/>
  <c r="W64" i="5"/>
  <c r="W66" i="5"/>
  <c r="W68" i="5"/>
  <c r="W70" i="5"/>
  <c r="W72" i="5"/>
  <c r="W74" i="5"/>
  <c r="W76" i="5"/>
  <c r="W78" i="5"/>
  <c r="W80" i="5"/>
  <c r="W82" i="5"/>
  <c r="W84" i="5"/>
  <c r="W86" i="5"/>
  <c r="W88" i="5"/>
  <c r="W90" i="5"/>
  <c r="W92" i="5"/>
  <c r="W94" i="5"/>
  <c r="W96" i="5"/>
  <c r="W98" i="5"/>
  <c r="W100" i="5"/>
  <c r="W102" i="5"/>
  <c r="W104" i="5"/>
  <c r="W106" i="5"/>
  <c r="W108" i="5"/>
  <c r="W110" i="5"/>
  <c r="W114" i="5"/>
  <c r="W118" i="5"/>
  <c r="W122" i="5"/>
  <c r="W126" i="5"/>
  <c r="W128" i="5"/>
  <c r="W134" i="5"/>
  <c r="W138" i="5"/>
  <c r="W142" i="5"/>
  <c r="W144" i="5"/>
  <c r="W148" i="5"/>
  <c r="W2" i="5"/>
  <c r="V3" i="5"/>
  <c r="V7" i="5"/>
  <c r="V11" i="5"/>
  <c r="V15" i="5"/>
  <c r="V19" i="5"/>
  <c r="V23" i="5"/>
  <c r="V27" i="5"/>
  <c r="V31" i="5"/>
  <c r="V35" i="5"/>
  <c r="V39" i="5"/>
  <c r="V43" i="5"/>
  <c r="V47" i="5"/>
  <c r="V51" i="5"/>
  <c r="V55" i="5"/>
  <c r="V59" i="5"/>
  <c r="V63" i="5"/>
  <c r="V67" i="5"/>
  <c r="V71" i="5"/>
  <c r="V75" i="5"/>
  <c r="V79" i="5"/>
  <c r="V83" i="5"/>
  <c r="V87" i="5"/>
  <c r="V91" i="5"/>
  <c r="V95" i="5"/>
  <c r="V99" i="5"/>
  <c r="V103" i="5"/>
  <c r="V107" i="5"/>
  <c r="V111" i="5"/>
  <c r="V115" i="5"/>
  <c r="V119" i="5"/>
  <c r="V123" i="5"/>
  <c r="V127" i="5"/>
  <c r="V131" i="5"/>
  <c r="V135" i="5"/>
  <c r="V139" i="5"/>
  <c r="V143" i="5"/>
  <c r="V147" i="5"/>
  <c r="V151" i="5"/>
  <c r="V9" i="5"/>
  <c r="V17" i="5"/>
  <c r="V25" i="5"/>
  <c r="V33" i="5"/>
  <c r="V41" i="5"/>
  <c r="V49" i="5"/>
  <c r="V57" i="5"/>
  <c r="V65" i="5"/>
  <c r="V73" i="5"/>
  <c r="V85" i="5"/>
  <c r="V89" i="5"/>
  <c r="V97" i="5"/>
  <c r="V105" i="5"/>
  <c r="V113" i="5"/>
  <c r="V121" i="5"/>
  <c r="V133" i="5"/>
  <c r="V141" i="5"/>
  <c r="V149" i="5"/>
  <c r="V4" i="5"/>
  <c r="V12" i="5"/>
  <c r="V24" i="5"/>
  <c r="V28" i="5"/>
  <c r="V36" i="5"/>
  <c r="V48" i="5"/>
  <c r="V56" i="5"/>
  <c r="V64" i="5"/>
  <c r="V68" i="5"/>
  <c r="V80" i="5"/>
  <c r="V84" i="5"/>
  <c r="V96" i="5"/>
  <c r="V100" i="5"/>
  <c r="V112" i="5"/>
  <c r="V120" i="5"/>
  <c r="V128" i="5"/>
  <c r="V136" i="5"/>
  <c r="V144" i="5"/>
  <c r="V6" i="5"/>
  <c r="V10" i="5"/>
  <c r="V14" i="5"/>
  <c r="V18" i="5"/>
  <c r="V22" i="5"/>
  <c r="V26" i="5"/>
  <c r="V30" i="5"/>
  <c r="V34" i="5"/>
  <c r="V38" i="5"/>
  <c r="V42" i="5"/>
  <c r="V46" i="5"/>
  <c r="V50" i="5"/>
  <c r="V54" i="5"/>
  <c r="V58" i="5"/>
  <c r="V62" i="5"/>
  <c r="V66" i="5"/>
  <c r="V70" i="5"/>
  <c r="V74" i="5"/>
  <c r="V78" i="5"/>
  <c r="V82" i="5"/>
  <c r="V86" i="5"/>
  <c r="V90" i="5"/>
  <c r="V94" i="5"/>
  <c r="V98" i="5"/>
  <c r="V102" i="5"/>
  <c r="V106" i="5"/>
  <c r="V110" i="5"/>
  <c r="V114" i="5"/>
  <c r="V118" i="5"/>
  <c r="V122" i="5"/>
  <c r="V126" i="5"/>
  <c r="V130" i="5"/>
  <c r="V134" i="5"/>
  <c r="V138" i="5"/>
  <c r="V142" i="5"/>
  <c r="V146" i="5"/>
  <c r="V150" i="5"/>
  <c r="V2" i="5"/>
  <c r="V5" i="5"/>
  <c r="V13" i="5"/>
  <c r="V21" i="5"/>
  <c r="V29" i="5"/>
  <c r="V37" i="5"/>
  <c r="V45" i="5"/>
  <c r="V53" i="5"/>
  <c r="V61" i="5"/>
  <c r="V69" i="5"/>
  <c r="V77" i="5"/>
  <c r="V81" i="5"/>
  <c r="V93" i="5"/>
  <c r="V101" i="5"/>
  <c r="V109" i="5"/>
  <c r="V117" i="5"/>
  <c r="V125" i="5"/>
  <c r="V129" i="5"/>
  <c r="V137" i="5"/>
  <c r="V145" i="5"/>
  <c r="V8" i="5"/>
  <c r="V16" i="5"/>
  <c r="V20" i="5"/>
  <c r="V32" i="5"/>
  <c r="V40" i="5"/>
  <c r="V44" i="5"/>
  <c r="V52" i="5"/>
  <c r="V60" i="5"/>
  <c r="V72" i="5"/>
  <c r="V76" i="5"/>
  <c r="V88" i="5"/>
  <c r="V92" i="5"/>
  <c r="V104" i="5"/>
  <c r="V108" i="5"/>
  <c r="V116" i="5"/>
  <c r="V124" i="5"/>
  <c r="V132" i="5"/>
  <c r="V140" i="5"/>
  <c r="V148" i="5"/>
  <c r="U2" i="5"/>
  <c r="U3" i="5"/>
  <c r="U4" i="5"/>
  <c r="U5" i="5"/>
  <c r="U6" i="5"/>
  <c r="U7" i="5"/>
  <c r="U8" i="5"/>
  <c r="U9" i="5"/>
  <c r="U10" i="5"/>
  <c r="U11" i="5"/>
  <c r="U12" i="5"/>
  <c r="U13" i="5"/>
  <c r="U14" i="5"/>
  <c r="U15" i="5"/>
  <c r="U16" i="5"/>
  <c r="U17" i="5"/>
  <c r="U18" i="5"/>
  <c r="U19" i="5"/>
  <c r="U20" i="5"/>
  <c r="U21" i="5"/>
  <c r="U22" i="5"/>
  <c r="U23" i="5"/>
  <c r="U24" i="5"/>
  <c r="U25" i="5"/>
  <c r="U26" i="5"/>
  <c r="U27" i="5"/>
  <c r="U28" i="5"/>
  <c r="U29" i="5"/>
  <c r="U30" i="5"/>
  <c r="U31" i="5"/>
  <c r="U32" i="5"/>
  <c r="U33" i="5"/>
  <c r="U34" i="5"/>
  <c r="U35" i="5"/>
  <c r="U36" i="5"/>
  <c r="U37" i="5"/>
  <c r="U38" i="5"/>
  <c r="U39" i="5"/>
  <c r="U40" i="5"/>
  <c r="U41" i="5"/>
  <c r="U42" i="5"/>
  <c r="U43" i="5"/>
  <c r="U44" i="5"/>
  <c r="U45" i="5"/>
  <c r="U46" i="5"/>
  <c r="U47" i="5"/>
  <c r="U48" i="5"/>
  <c r="U49" i="5"/>
  <c r="U50" i="5"/>
  <c r="U51" i="5"/>
  <c r="U52" i="5"/>
  <c r="U53" i="5"/>
  <c r="U54" i="5"/>
  <c r="U55" i="5"/>
  <c r="U56" i="5"/>
  <c r="U57" i="5"/>
  <c r="U58" i="5"/>
  <c r="U59" i="5"/>
  <c r="U60" i="5"/>
  <c r="U61" i="5"/>
  <c r="U62" i="5"/>
  <c r="U63" i="5"/>
  <c r="U64" i="5"/>
  <c r="U65" i="5"/>
  <c r="U66" i="5"/>
  <c r="U67" i="5"/>
  <c r="U68" i="5"/>
  <c r="U69" i="5"/>
  <c r="U70" i="5"/>
  <c r="U71" i="5"/>
  <c r="U72" i="5"/>
  <c r="U73" i="5"/>
  <c r="U74" i="5"/>
  <c r="U75" i="5"/>
  <c r="U76" i="5"/>
  <c r="U77" i="5"/>
  <c r="U78" i="5"/>
  <c r="U79" i="5"/>
  <c r="U80" i="5"/>
  <c r="U81" i="5"/>
  <c r="U82" i="5"/>
  <c r="U83" i="5"/>
  <c r="U84" i="5"/>
  <c r="U85" i="5"/>
  <c r="U86" i="5"/>
  <c r="U87" i="5"/>
  <c r="U88" i="5"/>
  <c r="U89" i="5"/>
  <c r="U90" i="5"/>
  <c r="U91" i="5"/>
  <c r="U92" i="5"/>
  <c r="U93" i="5"/>
  <c r="U94" i="5"/>
  <c r="U95" i="5"/>
  <c r="U96" i="5"/>
  <c r="U97" i="5"/>
  <c r="U98" i="5"/>
  <c r="U99" i="5"/>
  <c r="U100" i="5"/>
  <c r="U101" i="5"/>
  <c r="U102" i="5"/>
  <c r="U103" i="5"/>
  <c r="U104" i="5"/>
  <c r="U105" i="5"/>
  <c r="U106" i="5"/>
  <c r="U107" i="5"/>
  <c r="U108" i="5"/>
  <c r="U109" i="5"/>
  <c r="U110" i="5"/>
  <c r="U111" i="5"/>
  <c r="U112" i="5"/>
  <c r="U113" i="5"/>
  <c r="U114" i="5"/>
  <c r="U115" i="5"/>
  <c r="U116" i="5"/>
  <c r="U117" i="5"/>
  <c r="U118" i="5"/>
  <c r="U119" i="5"/>
  <c r="U120" i="5"/>
  <c r="U121" i="5"/>
  <c r="U122" i="5"/>
  <c r="U123" i="5"/>
  <c r="U124" i="5"/>
  <c r="U125" i="5"/>
  <c r="U126" i="5"/>
  <c r="U127" i="5"/>
  <c r="U128" i="5"/>
  <c r="U129" i="5"/>
  <c r="U130" i="5"/>
  <c r="U131" i="5"/>
  <c r="U132" i="5"/>
  <c r="U133" i="5"/>
  <c r="U134" i="5"/>
  <c r="U135" i="5"/>
  <c r="U136" i="5"/>
  <c r="U137" i="5"/>
  <c r="U138" i="5"/>
  <c r="U139" i="5"/>
  <c r="U140" i="5"/>
  <c r="U141" i="5"/>
  <c r="U142" i="5"/>
  <c r="U143" i="5"/>
  <c r="U144" i="5"/>
  <c r="U145" i="5"/>
  <c r="U146" i="5"/>
  <c r="U147" i="5"/>
  <c r="U148" i="5"/>
  <c r="U149" i="5"/>
  <c r="U150" i="5"/>
  <c r="U151" i="5"/>
  <c r="T3" i="5"/>
  <c r="T7" i="5"/>
  <c r="T11" i="5"/>
  <c r="T15" i="5"/>
  <c r="T19" i="5"/>
  <c r="T23" i="5"/>
  <c r="T27" i="5"/>
  <c r="T31" i="5"/>
  <c r="T35" i="5"/>
  <c r="T39" i="5"/>
  <c r="T43" i="5"/>
  <c r="T47" i="5"/>
  <c r="T51" i="5"/>
  <c r="T55" i="5"/>
  <c r="T59" i="5"/>
  <c r="T63" i="5"/>
  <c r="T67" i="5"/>
  <c r="T71" i="5"/>
  <c r="T75" i="5"/>
  <c r="T79" i="5"/>
  <c r="T83" i="5"/>
  <c r="T87" i="5"/>
  <c r="T91" i="5"/>
  <c r="T95" i="5"/>
  <c r="T99" i="5"/>
  <c r="T103" i="5"/>
  <c r="T107" i="5"/>
  <c r="T111" i="5"/>
  <c r="T115" i="5"/>
  <c r="T119" i="5"/>
  <c r="T123" i="5"/>
  <c r="T127" i="5"/>
  <c r="T131" i="5"/>
  <c r="T135" i="5"/>
  <c r="T139" i="5"/>
  <c r="T143" i="5"/>
  <c r="T147" i="5"/>
  <c r="T151" i="5"/>
  <c r="T5" i="5"/>
  <c r="T9" i="5"/>
  <c r="T13" i="5"/>
  <c r="T17" i="5"/>
  <c r="T21" i="5"/>
  <c r="T25" i="5"/>
  <c r="T29" i="5"/>
  <c r="T33" i="5"/>
  <c r="T37" i="5"/>
  <c r="T41" i="5"/>
  <c r="T45" i="5"/>
  <c r="T49" i="5"/>
  <c r="T53" i="5"/>
  <c r="T57" i="5"/>
  <c r="T4" i="5"/>
  <c r="T8" i="5"/>
  <c r="T12" i="5"/>
  <c r="T16" i="5"/>
  <c r="T20" i="5"/>
  <c r="T24" i="5"/>
  <c r="T28" i="5"/>
  <c r="T32" i="5"/>
  <c r="T36" i="5"/>
  <c r="T40" i="5"/>
  <c r="T44" i="5"/>
  <c r="T48" i="5"/>
  <c r="T52" i="5"/>
  <c r="T56" i="5"/>
  <c r="T60" i="5"/>
  <c r="T64" i="5"/>
  <c r="T68" i="5"/>
  <c r="T72" i="5"/>
  <c r="T76" i="5"/>
  <c r="T80" i="5"/>
  <c r="T84" i="5"/>
  <c r="T88" i="5"/>
  <c r="T92" i="5"/>
  <c r="T96" i="5"/>
  <c r="T100" i="5"/>
  <c r="T104" i="5"/>
  <c r="T108" i="5"/>
  <c r="T112" i="5"/>
  <c r="T116" i="5"/>
  <c r="T120" i="5"/>
  <c r="T124" i="5"/>
  <c r="T128" i="5"/>
  <c r="T132" i="5"/>
  <c r="T136" i="5"/>
  <c r="T140" i="5"/>
  <c r="T144" i="5"/>
  <c r="T148" i="5"/>
  <c r="T2" i="5"/>
  <c r="T61" i="5"/>
  <c r="T65" i="5"/>
  <c r="T69" i="5"/>
  <c r="T73" i="5"/>
  <c r="T77" i="5"/>
  <c r="T81" i="5"/>
  <c r="T85" i="5"/>
  <c r="T89" i="5"/>
  <c r="T93" i="5"/>
  <c r="T97" i="5"/>
  <c r="T101" i="5"/>
  <c r="T105" i="5"/>
  <c r="T109" i="5"/>
  <c r="T113" i="5"/>
  <c r="T117" i="5"/>
  <c r="T121" i="5"/>
  <c r="T125" i="5"/>
  <c r="T129" i="5"/>
  <c r="T133" i="5"/>
  <c r="T137" i="5"/>
  <c r="T141" i="5"/>
  <c r="T145" i="5"/>
  <c r="T149" i="5"/>
  <c r="T6" i="5"/>
  <c r="T10" i="5"/>
  <c r="T14" i="5"/>
  <c r="T18" i="5"/>
  <c r="T22" i="5"/>
  <c r="T26" i="5"/>
  <c r="T30" i="5"/>
  <c r="T34" i="5"/>
  <c r="T38" i="5"/>
  <c r="T42" i="5"/>
  <c r="T46" i="5"/>
  <c r="T50" i="5"/>
  <c r="T54" i="5"/>
  <c r="T58" i="5"/>
  <c r="T62" i="5"/>
  <c r="T66" i="5"/>
  <c r="T70" i="5"/>
  <c r="T74" i="5"/>
  <c r="T78" i="5"/>
  <c r="T82" i="5"/>
  <c r="T86" i="5"/>
  <c r="T90" i="5"/>
  <c r="T94" i="5"/>
  <c r="T98" i="5"/>
  <c r="T114" i="5"/>
  <c r="T130" i="5"/>
  <c r="T146" i="5"/>
  <c r="T102" i="5"/>
  <c r="T118" i="5"/>
  <c r="T134" i="5"/>
  <c r="T150" i="5"/>
  <c r="T106" i="5"/>
  <c r="T122" i="5"/>
  <c r="T138" i="5"/>
  <c r="T110" i="5"/>
  <c r="T126" i="5"/>
  <c r="T142" i="5"/>
  <c r="S3" i="5"/>
  <c r="S5" i="5"/>
  <c r="S7" i="5"/>
  <c r="S9" i="5"/>
  <c r="S11" i="5"/>
  <c r="S13" i="5"/>
  <c r="S15" i="5"/>
  <c r="S17" i="5"/>
  <c r="S19" i="5"/>
  <c r="S21" i="5"/>
  <c r="S23" i="5"/>
  <c r="S25" i="5"/>
  <c r="S27" i="5"/>
  <c r="S29" i="5"/>
  <c r="S31" i="5"/>
  <c r="S33" i="5"/>
  <c r="S35" i="5"/>
  <c r="S37" i="5"/>
  <c r="S39" i="5"/>
  <c r="S41" i="5"/>
  <c r="S43" i="5"/>
  <c r="S45" i="5"/>
  <c r="S47" i="5"/>
  <c r="S49" i="5"/>
  <c r="S51" i="5"/>
  <c r="S55" i="5"/>
  <c r="S57" i="5"/>
  <c r="S59" i="5"/>
  <c r="S61" i="5"/>
  <c r="S63" i="5"/>
  <c r="S65" i="5"/>
  <c r="S69" i="5"/>
  <c r="S73" i="5"/>
  <c r="S75" i="5"/>
  <c r="S81" i="5"/>
  <c r="S85" i="5"/>
  <c r="S89" i="5"/>
  <c r="S93" i="5"/>
  <c r="S97" i="5"/>
  <c r="S103" i="5"/>
  <c r="S109" i="5"/>
  <c r="S113" i="5"/>
  <c r="S119" i="5"/>
  <c r="S123" i="5"/>
  <c r="S127" i="5"/>
  <c r="S131" i="5"/>
  <c r="S135" i="5"/>
  <c r="S141" i="5"/>
  <c r="S145" i="5"/>
  <c r="S151" i="5"/>
  <c r="S14" i="5"/>
  <c r="S20" i="5"/>
  <c r="S22" i="5"/>
  <c r="S28" i="5"/>
  <c r="S30" i="5"/>
  <c r="S34" i="5"/>
  <c r="S38" i="5"/>
  <c r="S42" i="5"/>
  <c r="S46" i="5"/>
  <c r="S50" i="5"/>
  <c r="S54" i="5"/>
  <c r="S58" i="5"/>
  <c r="S64" i="5"/>
  <c r="S66" i="5"/>
  <c r="S70" i="5"/>
  <c r="S76" i="5"/>
  <c r="S80" i="5"/>
  <c r="S84" i="5"/>
  <c r="S88" i="5"/>
  <c r="S94" i="5"/>
  <c r="S96" i="5"/>
  <c r="S100" i="5"/>
  <c r="S106" i="5"/>
  <c r="S108" i="5"/>
  <c r="S114" i="5"/>
  <c r="S116" i="5"/>
  <c r="S120" i="5"/>
  <c r="S124" i="5"/>
  <c r="S128" i="5"/>
  <c r="S132" i="5"/>
  <c r="S136" i="5"/>
  <c r="S140" i="5"/>
  <c r="S146" i="5"/>
  <c r="S150" i="5"/>
  <c r="S2" i="5"/>
  <c r="S53" i="5"/>
  <c r="S67" i="5"/>
  <c r="S71" i="5"/>
  <c r="S77" i="5"/>
  <c r="S79" i="5"/>
  <c r="S83" i="5"/>
  <c r="S87" i="5"/>
  <c r="S91" i="5"/>
  <c r="S95" i="5"/>
  <c r="S99" i="5"/>
  <c r="S101" i="5"/>
  <c r="S105" i="5"/>
  <c r="S107" i="5"/>
  <c r="S111" i="5"/>
  <c r="S115" i="5"/>
  <c r="S117" i="5"/>
  <c r="S121" i="5"/>
  <c r="S125" i="5"/>
  <c r="S129" i="5"/>
  <c r="S133" i="5"/>
  <c r="S137" i="5"/>
  <c r="S139" i="5"/>
  <c r="S143" i="5"/>
  <c r="S147" i="5"/>
  <c r="S149" i="5"/>
  <c r="S4" i="5"/>
  <c r="S6" i="5"/>
  <c r="S8" i="5"/>
  <c r="S10" i="5"/>
  <c r="S12" i="5"/>
  <c r="S16" i="5"/>
  <c r="S18" i="5"/>
  <c r="S24" i="5"/>
  <c r="S26" i="5"/>
  <c r="S32" i="5"/>
  <c r="S36" i="5"/>
  <c r="S40" i="5"/>
  <c r="S44" i="5"/>
  <c r="S48" i="5"/>
  <c r="S52" i="5"/>
  <c r="S56" i="5"/>
  <c r="S60" i="5"/>
  <c r="S62" i="5"/>
  <c r="S68" i="5"/>
  <c r="S72" i="5"/>
  <c r="S74" i="5"/>
  <c r="S78" i="5"/>
  <c r="S82" i="5"/>
  <c r="S86" i="5"/>
  <c r="S90" i="5"/>
  <c r="S92" i="5"/>
  <c r="S98" i="5"/>
  <c r="S102" i="5"/>
  <c r="S104" i="5"/>
  <c r="S110" i="5"/>
  <c r="S112" i="5"/>
  <c r="S118" i="5"/>
  <c r="S122" i="5"/>
  <c r="S126" i="5"/>
  <c r="S130" i="5"/>
  <c r="S134" i="5"/>
  <c r="S138" i="5"/>
  <c r="S142" i="5"/>
  <c r="S144" i="5"/>
  <c r="S148" i="5"/>
  <c r="R3" i="5"/>
  <c r="R7" i="5"/>
  <c r="R11" i="5"/>
  <c r="R15" i="5"/>
  <c r="R19" i="5"/>
  <c r="R23" i="5"/>
  <c r="R27" i="5"/>
  <c r="R31" i="5"/>
  <c r="R35" i="5"/>
  <c r="R39" i="5"/>
  <c r="R43" i="5"/>
  <c r="R47" i="5"/>
  <c r="R51" i="5"/>
  <c r="R55" i="5"/>
  <c r="R59" i="5"/>
  <c r="R63" i="5"/>
  <c r="R67" i="5"/>
  <c r="R71" i="5"/>
  <c r="R75" i="5"/>
  <c r="R79" i="5"/>
  <c r="R83" i="5"/>
  <c r="R87" i="5"/>
  <c r="R91" i="5"/>
  <c r="R95" i="5"/>
  <c r="R99" i="5"/>
  <c r="R103" i="5"/>
  <c r="R107" i="5"/>
  <c r="R111" i="5"/>
  <c r="R115" i="5"/>
  <c r="R119" i="5"/>
  <c r="R123" i="5"/>
  <c r="R127" i="5"/>
  <c r="R131" i="5"/>
  <c r="R135" i="5"/>
  <c r="R139" i="5"/>
  <c r="R143" i="5"/>
  <c r="R147" i="5"/>
  <c r="R151" i="5"/>
  <c r="R22" i="5"/>
  <c r="R34" i="5"/>
  <c r="R46" i="5"/>
  <c r="R50" i="5"/>
  <c r="R58" i="5"/>
  <c r="R66" i="5"/>
  <c r="R78" i="5"/>
  <c r="R86" i="5"/>
  <c r="R94" i="5"/>
  <c r="R102" i="5"/>
  <c r="R110" i="5"/>
  <c r="R122" i="5"/>
  <c r="R130" i="5"/>
  <c r="R134" i="5"/>
  <c r="R142" i="5"/>
  <c r="R150" i="5"/>
  <c r="R17" i="5"/>
  <c r="R25" i="5"/>
  <c r="R33" i="5"/>
  <c r="R41" i="5"/>
  <c r="R49" i="5"/>
  <c r="R57" i="5"/>
  <c r="R65" i="5"/>
  <c r="R73" i="5"/>
  <c r="R81" i="5"/>
  <c r="R89" i="5"/>
  <c r="R97" i="5"/>
  <c r="R105" i="5"/>
  <c r="R117" i="5"/>
  <c r="R121" i="5"/>
  <c r="R129" i="5"/>
  <c r="R141" i="5"/>
  <c r="R149" i="5"/>
  <c r="R4" i="5"/>
  <c r="R8" i="5"/>
  <c r="R12" i="5"/>
  <c r="R16" i="5"/>
  <c r="R20" i="5"/>
  <c r="R24" i="5"/>
  <c r="R28" i="5"/>
  <c r="R32" i="5"/>
  <c r="R36" i="5"/>
  <c r="R40" i="5"/>
  <c r="R44" i="5"/>
  <c r="R48" i="5"/>
  <c r="R52" i="5"/>
  <c r="R56" i="5"/>
  <c r="R60" i="5"/>
  <c r="R64" i="5"/>
  <c r="R68" i="5"/>
  <c r="R72" i="5"/>
  <c r="R76" i="5"/>
  <c r="R80" i="5"/>
  <c r="R84" i="5"/>
  <c r="R88" i="5"/>
  <c r="R92" i="5"/>
  <c r="R96" i="5"/>
  <c r="R100" i="5"/>
  <c r="R104" i="5"/>
  <c r="R108" i="5"/>
  <c r="R112" i="5"/>
  <c r="R116" i="5"/>
  <c r="R120" i="5"/>
  <c r="R124" i="5"/>
  <c r="R128" i="5"/>
  <c r="R132" i="5"/>
  <c r="R136" i="5"/>
  <c r="R140" i="5"/>
  <c r="R144" i="5"/>
  <c r="R148" i="5"/>
  <c r="R6" i="5"/>
  <c r="R10" i="5"/>
  <c r="R14" i="5"/>
  <c r="R18" i="5"/>
  <c r="R26" i="5"/>
  <c r="R30" i="5"/>
  <c r="R38" i="5"/>
  <c r="R42" i="5"/>
  <c r="R54" i="5"/>
  <c r="R62" i="5"/>
  <c r="R70" i="5"/>
  <c r="R74" i="5"/>
  <c r="R82" i="5"/>
  <c r="R90" i="5"/>
  <c r="R98" i="5"/>
  <c r="R106" i="5"/>
  <c r="R114" i="5"/>
  <c r="R118" i="5"/>
  <c r="R126" i="5"/>
  <c r="R138" i="5"/>
  <c r="R146" i="5"/>
  <c r="R2" i="5"/>
  <c r="R5" i="5"/>
  <c r="R9" i="5"/>
  <c r="R13" i="5"/>
  <c r="R21" i="5"/>
  <c r="R29" i="5"/>
  <c r="R37" i="5"/>
  <c r="R45" i="5"/>
  <c r="R53" i="5"/>
  <c r="R61" i="5"/>
  <c r="R69" i="5"/>
  <c r="R77" i="5"/>
  <c r="R85" i="5"/>
  <c r="R93" i="5"/>
  <c r="R101" i="5"/>
  <c r="R109" i="5"/>
  <c r="R113" i="5"/>
  <c r="R125" i="5"/>
  <c r="R133" i="5"/>
  <c r="R137" i="5"/>
  <c r="R145" i="5"/>
  <c r="Q3" i="5"/>
  <c r="Q4" i="5"/>
  <c r="Q5" i="5"/>
  <c r="Q6" i="5"/>
  <c r="Q7" i="5"/>
  <c r="Q8" i="5"/>
  <c r="Q9" i="5"/>
  <c r="Q10" i="5"/>
  <c r="Q11" i="5"/>
  <c r="Q12" i="5"/>
  <c r="Q13" i="5"/>
  <c r="Q14" i="5"/>
  <c r="Q15" i="5"/>
  <c r="Q16" i="5"/>
  <c r="Q17" i="5"/>
  <c r="Q18" i="5"/>
  <c r="Q19" i="5"/>
  <c r="Q20" i="5"/>
  <c r="Q21" i="5"/>
  <c r="Q22" i="5"/>
  <c r="Q23" i="5"/>
  <c r="Q24" i="5"/>
  <c r="Q25" i="5"/>
  <c r="Q26" i="5"/>
  <c r="Q27" i="5"/>
  <c r="Q29" i="5"/>
  <c r="Q31" i="5"/>
  <c r="Q34" i="5"/>
  <c r="Q37" i="5"/>
  <c r="Q39" i="5"/>
  <c r="Q41" i="5"/>
  <c r="Q44" i="5"/>
  <c r="Q46" i="5"/>
  <c r="Q49" i="5"/>
  <c r="Q52" i="5"/>
  <c r="Q55" i="5"/>
  <c r="Q58" i="5"/>
  <c r="Q60" i="5"/>
  <c r="Q63" i="5"/>
  <c r="Q65" i="5"/>
  <c r="Q68" i="5"/>
  <c r="Q71" i="5"/>
  <c r="Q73" i="5"/>
  <c r="Q76" i="5"/>
  <c r="Q79" i="5"/>
  <c r="Q82" i="5"/>
  <c r="Q85" i="5"/>
  <c r="Q88" i="5"/>
  <c r="Q92" i="5"/>
  <c r="Q94" i="5"/>
  <c r="Q97" i="5"/>
  <c r="Q101" i="5"/>
  <c r="Q105" i="5"/>
  <c r="Q108" i="5"/>
  <c r="Q113" i="5"/>
  <c r="Q118" i="5"/>
  <c r="Q122" i="5"/>
  <c r="Q126" i="5"/>
  <c r="Q130" i="5"/>
  <c r="Q134" i="5"/>
  <c r="Q138" i="5"/>
  <c r="Q142" i="5"/>
  <c r="Q147" i="5"/>
  <c r="Q151" i="5"/>
  <c r="Q89" i="5"/>
  <c r="Q99" i="5"/>
  <c r="Q103" i="5"/>
  <c r="Q107" i="5"/>
  <c r="Q110" i="5"/>
  <c r="Q114" i="5"/>
  <c r="Q117" i="5"/>
  <c r="Q121" i="5"/>
  <c r="Q125" i="5"/>
  <c r="Q128" i="5"/>
  <c r="Q132" i="5"/>
  <c r="Q136" i="5"/>
  <c r="Q139" i="5"/>
  <c r="Q143" i="5"/>
  <c r="Q146" i="5"/>
  <c r="Q150" i="5"/>
  <c r="Q2" i="5"/>
  <c r="Q28" i="5"/>
  <c r="Q30" i="5"/>
  <c r="Q32" i="5"/>
  <c r="Q33" i="5"/>
  <c r="Q35" i="5"/>
  <c r="Q36" i="5"/>
  <c r="Q38" i="5"/>
  <c r="Q40" i="5"/>
  <c r="Q42" i="5"/>
  <c r="Q43" i="5"/>
  <c r="Q45" i="5"/>
  <c r="Q47" i="5"/>
  <c r="Q48" i="5"/>
  <c r="Q50" i="5"/>
  <c r="Q51" i="5"/>
  <c r="Q53" i="5"/>
  <c r="Q54" i="5"/>
  <c r="Q56" i="5"/>
  <c r="Q57" i="5"/>
  <c r="Q59" i="5"/>
  <c r="Q61" i="5"/>
  <c r="Q62" i="5"/>
  <c r="Q64" i="5"/>
  <c r="Q66" i="5"/>
  <c r="Q67" i="5"/>
  <c r="Q69" i="5"/>
  <c r="Q70" i="5"/>
  <c r="Q72" i="5"/>
  <c r="Q74" i="5"/>
  <c r="Q75" i="5"/>
  <c r="Q77" i="5"/>
  <c r="Q78" i="5"/>
  <c r="Q80" i="5"/>
  <c r="Q81" i="5"/>
  <c r="Q83" i="5"/>
  <c r="Q84" i="5"/>
  <c r="Q86" i="5"/>
  <c r="Q87" i="5"/>
  <c r="Q90" i="5"/>
  <c r="Q91" i="5"/>
  <c r="Q93" i="5"/>
  <c r="Q95" i="5"/>
  <c r="Q96" i="5"/>
  <c r="Q98" i="5"/>
  <c r="Q100" i="5"/>
  <c r="Q102" i="5"/>
  <c r="Q104" i="5"/>
  <c r="Q106" i="5"/>
  <c r="Q109" i="5"/>
  <c r="Q111" i="5"/>
  <c r="Q112" i="5"/>
  <c r="Q115" i="5"/>
  <c r="Q116" i="5"/>
  <c r="Q119" i="5"/>
  <c r="Q120" i="5"/>
  <c r="Q123" i="5"/>
  <c r="Q124" i="5"/>
  <c r="Q127" i="5"/>
  <c r="Q129" i="5"/>
  <c r="Q131" i="5"/>
  <c r="Q133" i="5"/>
  <c r="Q135" i="5"/>
  <c r="Q137" i="5"/>
  <c r="Q140" i="5"/>
  <c r="Q141" i="5"/>
  <c r="Q144" i="5"/>
  <c r="Q145" i="5"/>
  <c r="Q148" i="5"/>
  <c r="Q149" i="5"/>
  <c r="P3" i="5"/>
  <c r="P7" i="5"/>
  <c r="P11" i="5"/>
  <c r="P15" i="5"/>
  <c r="P19" i="5"/>
  <c r="P23" i="5"/>
  <c r="P27" i="5"/>
  <c r="P31" i="5"/>
  <c r="P35" i="5"/>
  <c r="P39" i="5"/>
  <c r="P43" i="5"/>
  <c r="P47" i="5"/>
  <c r="P51" i="5"/>
  <c r="P55" i="5"/>
  <c r="P59" i="5"/>
  <c r="P63" i="5"/>
  <c r="P67" i="5"/>
  <c r="P71" i="5"/>
  <c r="P75" i="5"/>
  <c r="P79" i="5"/>
  <c r="P83" i="5"/>
  <c r="P87" i="5"/>
  <c r="P91" i="5"/>
  <c r="P95" i="5"/>
  <c r="P99" i="5"/>
  <c r="P103" i="5"/>
  <c r="P107" i="5"/>
  <c r="P111" i="5"/>
  <c r="P115" i="5"/>
  <c r="P127" i="5"/>
  <c r="P143" i="5"/>
  <c r="P148" i="5"/>
  <c r="P25" i="5"/>
  <c r="P41" i="5"/>
  <c r="P53" i="5"/>
  <c r="P65" i="5"/>
  <c r="P81" i="5"/>
  <c r="P89" i="5"/>
  <c r="P105" i="5"/>
  <c r="P125" i="5"/>
  <c r="P141" i="5"/>
  <c r="P4" i="5"/>
  <c r="P8" i="5"/>
  <c r="P12" i="5"/>
  <c r="P16" i="5"/>
  <c r="P20" i="5"/>
  <c r="P24" i="5"/>
  <c r="P28" i="5"/>
  <c r="P32" i="5"/>
  <c r="P36" i="5"/>
  <c r="P40" i="5"/>
  <c r="P44" i="5"/>
  <c r="P48" i="5"/>
  <c r="P52" i="5"/>
  <c r="P56" i="5"/>
  <c r="P60" i="5"/>
  <c r="P64" i="5"/>
  <c r="P68" i="5"/>
  <c r="P72" i="5"/>
  <c r="P76" i="5"/>
  <c r="P80" i="5"/>
  <c r="P84" i="5"/>
  <c r="P88" i="5"/>
  <c r="P92" i="5"/>
  <c r="P96" i="5"/>
  <c r="P100" i="5"/>
  <c r="P104" i="5"/>
  <c r="P108" i="5"/>
  <c r="P112" i="5"/>
  <c r="P116" i="5"/>
  <c r="P120" i="5"/>
  <c r="P124" i="5"/>
  <c r="P128" i="5"/>
  <c r="P132" i="5"/>
  <c r="P136" i="5"/>
  <c r="P140" i="5"/>
  <c r="P29" i="5"/>
  <c r="P45" i="5"/>
  <c r="P69" i="5"/>
  <c r="P85" i="5"/>
  <c r="P101" i="5"/>
  <c r="P113" i="5"/>
  <c r="P121" i="5"/>
  <c r="P133" i="5"/>
  <c r="P145" i="5"/>
  <c r="P6" i="5"/>
  <c r="P10" i="5"/>
  <c r="P14" i="5"/>
  <c r="P18" i="5"/>
  <c r="P22" i="5"/>
  <c r="P26" i="5"/>
  <c r="P30" i="5"/>
  <c r="P34" i="5"/>
  <c r="P38" i="5"/>
  <c r="P42" i="5"/>
  <c r="P46" i="5"/>
  <c r="P50" i="5"/>
  <c r="P54" i="5"/>
  <c r="P58" i="5"/>
  <c r="P62" i="5"/>
  <c r="P66" i="5"/>
  <c r="P70" i="5"/>
  <c r="P74" i="5"/>
  <c r="P78" i="5"/>
  <c r="P82" i="5"/>
  <c r="P86" i="5"/>
  <c r="P90" i="5"/>
  <c r="P94" i="5"/>
  <c r="P98" i="5"/>
  <c r="P102" i="5"/>
  <c r="P106" i="5"/>
  <c r="P110" i="5"/>
  <c r="P114" i="5"/>
  <c r="P118" i="5"/>
  <c r="P122" i="5"/>
  <c r="P126" i="5"/>
  <c r="P130" i="5"/>
  <c r="P134" i="5"/>
  <c r="P138" i="5"/>
  <c r="P142" i="5"/>
  <c r="P146" i="5"/>
  <c r="P150" i="5"/>
  <c r="P119" i="5"/>
  <c r="P123" i="5"/>
  <c r="P131" i="5"/>
  <c r="P135" i="5"/>
  <c r="P139" i="5"/>
  <c r="P147" i="5"/>
  <c r="P151" i="5"/>
  <c r="P144" i="5"/>
  <c r="P2" i="5"/>
  <c r="P5" i="5"/>
  <c r="P9" i="5"/>
  <c r="P13" i="5"/>
  <c r="P17" i="5"/>
  <c r="P21" i="5"/>
  <c r="P33" i="5"/>
  <c r="P37" i="5"/>
  <c r="P49" i="5"/>
  <c r="P57" i="5"/>
  <c r="P61" i="5"/>
  <c r="P73" i="5"/>
  <c r="P77" i="5"/>
  <c r="P93" i="5"/>
  <c r="P97" i="5"/>
  <c r="P109" i="5"/>
  <c r="P117" i="5"/>
  <c r="P129" i="5"/>
  <c r="P137" i="5"/>
  <c r="P149" i="5"/>
  <c r="O3" i="5"/>
  <c r="O5" i="5"/>
  <c r="O7" i="5"/>
  <c r="O9" i="5"/>
  <c r="O11" i="5"/>
  <c r="O13" i="5"/>
  <c r="O15" i="5"/>
  <c r="O17" i="5"/>
  <c r="O19" i="5"/>
  <c r="O21" i="5"/>
  <c r="O23" i="5"/>
  <c r="O25" i="5"/>
  <c r="O27" i="5"/>
  <c r="O29" i="5"/>
  <c r="O31" i="5"/>
  <c r="O33" i="5"/>
  <c r="O35" i="5"/>
  <c r="O37" i="5"/>
  <c r="O39" i="5"/>
  <c r="O41" i="5"/>
  <c r="O43" i="5"/>
  <c r="O45" i="5"/>
  <c r="O47" i="5"/>
  <c r="O51" i="5"/>
  <c r="O57" i="5"/>
  <c r="O61" i="5"/>
  <c r="O67" i="5"/>
  <c r="O73" i="5"/>
  <c r="O79" i="5"/>
  <c r="O85" i="5"/>
  <c r="O89" i="5"/>
  <c r="O95" i="5"/>
  <c r="O101" i="5"/>
  <c r="O107" i="5"/>
  <c r="O113" i="5"/>
  <c r="O119" i="5"/>
  <c r="O125" i="5"/>
  <c r="O129" i="5"/>
  <c r="O135" i="5"/>
  <c r="O143" i="5"/>
  <c r="O151" i="5"/>
  <c r="O46" i="5"/>
  <c r="O66" i="5"/>
  <c r="O78" i="5"/>
  <c r="O84" i="5"/>
  <c r="O88" i="5"/>
  <c r="O94" i="5"/>
  <c r="O100" i="5"/>
  <c r="O104" i="5"/>
  <c r="O112" i="5"/>
  <c r="O120" i="5"/>
  <c r="O126" i="5"/>
  <c r="O134" i="5"/>
  <c r="O140" i="5"/>
  <c r="O144" i="5"/>
  <c r="O4" i="5"/>
  <c r="O6" i="5"/>
  <c r="O8" i="5"/>
  <c r="O10" i="5"/>
  <c r="O12" i="5"/>
  <c r="O14" i="5"/>
  <c r="O16" i="5"/>
  <c r="O18" i="5"/>
  <c r="O20" i="5"/>
  <c r="O22" i="5"/>
  <c r="O24" i="5"/>
  <c r="O26" i="5"/>
  <c r="O28" i="5"/>
  <c r="O30" i="5"/>
  <c r="O32" i="5"/>
  <c r="O34" i="5"/>
  <c r="O36" i="5"/>
  <c r="O38" i="5"/>
  <c r="O40" i="5"/>
  <c r="O42" i="5"/>
  <c r="O44" i="5"/>
  <c r="O48" i="5"/>
  <c r="O50" i="5"/>
  <c r="O52" i="5"/>
  <c r="O56" i="5"/>
  <c r="O60" i="5"/>
  <c r="O68" i="5"/>
  <c r="O74" i="5"/>
  <c r="O82" i="5"/>
  <c r="O92" i="5"/>
  <c r="O98" i="5"/>
  <c r="O106" i="5"/>
  <c r="O116" i="5"/>
  <c r="O122" i="5"/>
  <c r="O130" i="5"/>
  <c r="O136" i="5"/>
  <c r="O146" i="5"/>
  <c r="O2" i="5"/>
  <c r="O49" i="5"/>
  <c r="O53" i="5"/>
  <c r="O55" i="5"/>
  <c r="O59" i="5"/>
  <c r="O63" i="5"/>
  <c r="O65" i="5"/>
  <c r="O69" i="5"/>
  <c r="O71" i="5"/>
  <c r="O75" i="5"/>
  <c r="O77" i="5"/>
  <c r="O81" i="5"/>
  <c r="O83" i="5"/>
  <c r="O87" i="5"/>
  <c r="O91" i="5"/>
  <c r="O93" i="5"/>
  <c r="O97" i="5"/>
  <c r="O99" i="5"/>
  <c r="O103" i="5"/>
  <c r="O105" i="5"/>
  <c r="O109" i="5"/>
  <c r="O111" i="5"/>
  <c r="O115" i="5"/>
  <c r="O117" i="5"/>
  <c r="O121" i="5"/>
  <c r="O123" i="5"/>
  <c r="O127" i="5"/>
  <c r="O131" i="5"/>
  <c r="O133" i="5"/>
  <c r="O137" i="5"/>
  <c r="O139" i="5"/>
  <c r="O141" i="5"/>
  <c r="O145" i="5"/>
  <c r="O147" i="5"/>
  <c r="O149" i="5"/>
  <c r="O54" i="5"/>
  <c r="O58" i="5"/>
  <c r="O62" i="5"/>
  <c r="O64" i="5"/>
  <c r="O70" i="5"/>
  <c r="O72" i="5"/>
  <c r="O76" i="5"/>
  <c r="O80" i="5"/>
  <c r="O86" i="5"/>
  <c r="O90" i="5"/>
  <c r="O96" i="5"/>
  <c r="O102" i="5"/>
  <c r="O108" i="5"/>
  <c r="O110" i="5"/>
  <c r="O114" i="5"/>
  <c r="O118" i="5"/>
  <c r="O124" i="5"/>
  <c r="O128" i="5"/>
  <c r="O132" i="5"/>
  <c r="O138" i="5"/>
  <c r="O142" i="5"/>
  <c r="O148" i="5"/>
  <c r="O150" i="5"/>
  <c r="N3" i="5"/>
  <c r="N7" i="5"/>
  <c r="N11" i="5"/>
  <c r="N15" i="5"/>
  <c r="N19" i="5"/>
  <c r="N23" i="5"/>
  <c r="N27" i="5"/>
  <c r="N31" i="5"/>
  <c r="N35" i="5"/>
  <c r="N39" i="5"/>
  <c r="N43" i="5"/>
  <c r="N47" i="5"/>
  <c r="N51" i="5"/>
  <c r="N55" i="5"/>
  <c r="N59" i="5"/>
  <c r="N63" i="5"/>
  <c r="N67" i="5"/>
  <c r="N71" i="5"/>
  <c r="N75" i="5"/>
  <c r="N79" i="5"/>
  <c r="N83" i="5"/>
  <c r="N87" i="5"/>
  <c r="N91" i="5"/>
  <c r="N95" i="5"/>
  <c r="N99" i="5"/>
  <c r="N103" i="5"/>
  <c r="N107" i="5"/>
  <c r="N111" i="5"/>
  <c r="N115" i="5"/>
  <c r="N119" i="5"/>
  <c r="N127" i="5"/>
  <c r="N142" i="5"/>
  <c r="N2" i="5"/>
  <c r="N29" i="5"/>
  <c r="N41" i="5"/>
  <c r="N65" i="5"/>
  <c r="N73" i="5"/>
  <c r="N85" i="5"/>
  <c r="N129" i="5"/>
  <c r="N141" i="5"/>
  <c r="N6" i="5"/>
  <c r="N10" i="5"/>
  <c r="N14" i="5"/>
  <c r="N18" i="5"/>
  <c r="N22" i="5"/>
  <c r="N26" i="5"/>
  <c r="N30" i="5"/>
  <c r="N34" i="5"/>
  <c r="N38" i="5"/>
  <c r="N42" i="5"/>
  <c r="N46" i="5"/>
  <c r="N50" i="5"/>
  <c r="N54" i="5"/>
  <c r="N58" i="5"/>
  <c r="N62" i="5"/>
  <c r="N66" i="5"/>
  <c r="N70" i="5"/>
  <c r="N74" i="5"/>
  <c r="N78" i="5"/>
  <c r="N82" i="5"/>
  <c r="N86" i="5"/>
  <c r="N90" i="5"/>
  <c r="N94" i="5"/>
  <c r="N98" i="5"/>
  <c r="N102" i="5"/>
  <c r="N106" i="5"/>
  <c r="N110" i="5"/>
  <c r="N114" i="5"/>
  <c r="N118" i="5"/>
  <c r="N122" i="5"/>
  <c r="N126" i="5"/>
  <c r="N130" i="5"/>
  <c r="N134" i="5"/>
  <c r="N138" i="5"/>
  <c r="N146" i="5"/>
  <c r="N25" i="5"/>
  <c r="N37" i="5"/>
  <c r="N49" i="5"/>
  <c r="N61" i="5"/>
  <c r="N77" i="5"/>
  <c r="N89" i="5"/>
  <c r="N101" i="5"/>
  <c r="N109" i="5"/>
  <c r="N121" i="5"/>
  <c r="N145" i="5"/>
  <c r="N4" i="5"/>
  <c r="N8" i="5"/>
  <c r="N12" i="5"/>
  <c r="N16" i="5"/>
  <c r="N20" i="5"/>
  <c r="N24" i="5"/>
  <c r="N28" i="5"/>
  <c r="N32" i="5"/>
  <c r="N36" i="5"/>
  <c r="N40" i="5"/>
  <c r="N44" i="5"/>
  <c r="N48" i="5"/>
  <c r="N52" i="5"/>
  <c r="N56" i="5"/>
  <c r="N60" i="5"/>
  <c r="N64" i="5"/>
  <c r="N68" i="5"/>
  <c r="N72" i="5"/>
  <c r="N76" i="5"/>
  <c r="N80" i="5"/>
  <c r="N84" i="5"/>
  <c r="N88" i="5"/>
  <c r="N92" i="5"/>
  <c r="N96" i="5"/>
  <c r="N100" i="5"/>
  <c r="N104" i="5"/>
  <c r="N108" i="5"/>
  <c r="N112" i="5"/>
  <c r="N116" i="5"/>
  <c r="N120" i="5"/>
  <c r="N124" i="5"/>
  <c r="N128" i="5"/>
  <c r="N132" i="5"/>
  <c r="N136" i="5"/>
  <c r="N140" i="5"/>
  <c r="N144" i="5"/>
  <c r="N148" i="5"/>
  <c r="N123" i="5"/>
  <c r="N131" i="5"/>
  <c r="N135" i="5"/>
  <c r="N139" i="5"/>
  <c r="N143" i="5"/>
  <c r="N147" i="5"/>
  <c r="N151" i="5"/>
  <c r="N150" i="5"/>
  <c r="N5" i="5"/>
  <c r="N9" i="5"/>
  <c r="N13" i="5"/>
  <c r="N17" i="5"/>
  <c r="N21" i="5"/>
  <c r="N33" i="5"/>
  <c r="N45" i="5"/>
  <c r="N53" i="5"/>
  <c r="N57" i="5"/>
  <c r="N69" i="5"/>
  <c r="N81" i="5"/>
  <c r="N93" i="5"/>
  <c r="N97" i="5"/>
  <c r="N105" i="5"/>
  <c r="N113" i="5"/>
  <c r="N117" i="5"/>
  <c r="N125" i="5"/>
  <c r="N133" i="5"/>
  <c r="N137" i="5"/>
  <c r="N149" i="5"/>
  <c r="M3" i="5"/>
  <c r="M4" i="5"/>
  <c r="M5" i="5"/>
  <c r="M6" i="5"/>
  <c r="M7" i="5"/>
  <c r="M8" i="5"/>
  <c r="M9" i="5"/>
  <c r="M10" i="5"/>
  <c r="M11" i="5"/>
  <c r="M12" i="5"/>
  <c r="M13" i="5"/>
  <c r="M14" i="5"/>
  <c r="M15" i="5"/>
  <c r="M16" i="5"/>
  <c r="M17" i="5"/>
  <c r="M18" i="5"/>
  <c r="M19" i="5"/>
  <c r="M20" i="5"/>
  <c r="M21" i="5"/>
  <c r="M22" i="5"/>
  <c r="M23" i="5"/>
  <c r="M24" i="5"/>
  <c r="M25" i="5"/>
  <c r="M26" i="5"/>
  <c r="M27" i="5"/>
  <c r="M28" i="5"/>
  <c r="M29" i="5"/>
  <c r="M30" i="5"/>
  <c r="M31" i="5"/>
  <c r="M32" i="5"/>
  <c r="M33" i="5"/>
  <c r="M34" i="5"/>
  <c r="M35" i="5"/>
  <c r="M36" i="5"/>
  <c r="M37" i="5"/>
  <c r="M38" i="5"/>
  <c r="M39" i="5"/>
  <c r="M40" i="5"/>
  <c r="M41" i="5"/>
  <c r="M42" i="5"/>
  <c r="M43" i="5"/>
  <c r="M44" i="5"/>
  <c r="M45" i="5"/>
  <c r="M46" i="5"/>
  <c r="M47" i="5"/>
  <c r="M48" i="5"/>
  <c r="M49" i="5"/>
  <c r="M50" i="5"/>
  <c r="M51" i="5"/>
  <c r="M52" i="5"/>
  <c r="M53" i="5"/>
  <c r="M54" i="5"/>
  <c r="M55" i="5"/>
  <c r="M56" i="5"/>
  <c r="M57" i="5"/>
  <c r="M58" i="5"/>
  <c r="M59" i="5"/>
  <c r="M60" i="5"/>
  <c r="M61" i="5"/>
  <c r="M62" i="5"/>
  <c r="M63" i="5"/>
  <c r="M64" i="5"/>
  <c r="M65" i="5"/>
  <c r="M66" i="5"/>
  <c r="M67" i="5"/>
  <c r="M68" i="5"/>
  <c r="M69" i="5"/>
  <c r="M70" i="5"/>
  <c r="M71" i="5"/>
  <c r="M72" i="5"/>
  <c r="M73" i="5"/>
  <c r="M74" i="5"/>
  <c r="M75" i="5"/>
  <c r="M76" i="5"/>
  <c r="M77" i="5"/>
  <c r="M78" i="5"/>
  <c r="M79" i="5"/>
  <c r="M80" i="5"/>
  <c r="M81" i="5"/>
  <c r="M82" i="5"/>
  <c r="M83" i="5"/>
  <c r="M84" i="5"/>
  <c r="M85" i="5"/>
  <c r="M86" i="5"/>
  <c r="M87" i="5"/>
  <c r="M2" i="5"/>
  <c r="M88" i="5"/>
  <c r="M89" i="5"/>
  <c r="M90" i="5"/>
  <c r="M91" i="5"/>
  <c r="M92" i="5"/>
  <c r="M93" i="5"/>
  <c r="M94" i="5"/>
  <c r="M95" i="5"/>
  <c r="M96" i="5"/>
  <c r="M97" i="5"/>
  <c r="M98" i="5"/>
  <c r="M99" i="5"/>
  <c r="M100" i="5"/>
  <c r="M101" i="5"/>
  <c r="M102" i="5"/>
  <c r="M103" i="5"/>
  <c r="M104" i="5"/>
  <c r="M105" i="5"/>
  <c r="M106" i="5"/>
  <c r="M107" i="5"/>
  <c r="M108" i="5"/>
  <c r="M109" i="5"/>
  <c r="M110" i="5"/>
  <c r="M111" i="5"/>
  <c r="M112" i="5"/>
  <c r="M113" i="5"/>
  <c r="M114" i="5"/>
  <c r="M115" i="5"/>
  <c r="M116" i="5"/>
  <c r="M117" i="5"/>
  <c r="M118" i="5"/>
  <c r="M119" i="5"/>
  <c r="M120" i="5"/>
  <c r="M121" i="5"/>
  <c r="M122" i="5"/>
  <c r="M123" i="5"/>
  <c r="M124" i="5"/>
  <c r="M125" i="5"/>
  <c r="M126" i="5"/>
  <c r="M127" i="5"/>
  <c r="M128" i="5"/>
  <c r="M129" i="5"/>
  <c r="M130" i="5"/>
  <c r="M131" i="5"/>
  <c r="M132" i="5"/>
  <c r="M133" i="5"/>
  <c r="M134" i="5"/>
  <c r="M135" i="5"/>
  <c r="M136" i="5"/>
  <c r="M137" i="5"/>
  <c r="M138" i="5"/>
  <c r="M139" i="5"/>
  <c r="M140" i="5"/>
  <c r="M141" i="5"/>
  <c r="M142" i="5"/>
  <c r="M143" i="5"/>
  <c r="M144" i="5"/>
  <c r="M145" i="5"/>
  <c r="M146" i="5"/>
  <c r="M147" i="5"/>
  <c r="M148" i="5"/>
  <c r="M149" i="5"/>
  <c r="M150" i="5"/>
  <c r="M151" i="5"/>
  <c r="L3" i="5"/>
  <c r="L7" i="5"/>
  <c r="L11" i="5"/>
  <c r="L15" i="5"/>
  <c r="L19" i="5"/>
  <c r="L23" i="5"/>
  <c r="L27" i="5"/>
  <c r="L31" i="5"/>
  <c r="L35" i="5"/>
  <c r="L39" i="5"/>
  <c r="L43" i="5"/>
  <c r="L47" i="5"/>
  <c r="L51" i="5"/>
  <c r="L55" i="5"/>
  <c r="L59" i="5"/>
  <c r="L63" i="5"/>
  <c r="L67" i="5"/>
  <c r="L71" i="5"/>
  <c r="L75" i="5"/>
  <c r="L79" i="5"/>
  <c r="L83" i="5"/>
  <c r="L87" i="5"/>
  <c r="L91" i="5"/>
  <c r="L95" i="5"/>
  <c r="L99" i="5"/>
  <c r="L103" i="5"/>
  <c r="L107" i="5"/>
  <c r="L111" i="5"/>
  <c r="L115" i="5"/>
  <c r="L119" i="5"/>
  <c r="L123" i="5"/>
  <c r="L127" i="5"/>
  <c r="L131" i="5"/>
  <c r="L135" i="5"/>
  <c r="L139" i="5"/>
  <c r="L143" i="5"/>
  <c r="L147" i="5"/>
  <c r="L151" i="5"/>
  <c r="L148" i="5"/>
  <c r="L2" i="5"/>
  <c r="L5" i="5"/>
  <c r="L13" i="5"/>
  <c r="L17" i="5"/>
  <c r="L21" i="5"/>
  <c r="L29" i="5"/>
  <c r="L33" i="5"/>
  <c r="L37" i="5"/>
  <c r="L41" i="5"/>
  <c r="L49" i="5"/>
  <c r="L53" i="5"/>
  <c r="L57" i="5"/>
  <c r="L65" i="5"/>
  <c r="L69" i="5"/>
  <c r="L77" i="5"/>
  <c r="L81" i="5"/>
  <c r="L85" i="5"/>
  <c r="L89" i="5"/>
  <c r="L97" i="5"/>
  <c r="L101" i="5"/>
  <c r="L109" i="5"/>
  <c r="L113" i="5"/>
  <c r="L117" i="5"/>
  <c r="L125" i="5"/>
  <c r="L133" i="5"/>
  <c r="L137" i="5"/>
  <c r="L141" i="5"/>
  <c r="L149" i="5"/>
  <c r="L6" i="5"/>
  <c r="L10" i="5"/>
  <c r="L14" i="5"/>
  <c r="L22" i="5"/>
  <c r="L26" i="5"/>
  <c r="L34" i="5"/>
  <c r="L38" i="5"/>
  <c r="L42" i="5"/>
  <c r="L46" i="5"/>
  <c r="L50" i="5"/>
  <c r="L54" i="5"/>
  <c r="L62" i="5"/>
  <c r="L66" i="5"/>
  <c r="L74" i="5"/>
  <c r="L78" i="5"/>
  <c r="L82" i="5"/>
  <c r="L90" i="5"/>
  <c r="L94" i="5"/>
  <c r="L4" i="5"/>
  <c r="L8" i="5"/>
  <c r="L12" i="5"/>
  <c r="L16" i="5"/>
  <c r="L20" i="5"/>
  <c r="L24" i="5"/>
  <c r="L28" i="5"/>
  <c r="L32" i="5"/>
  <c r="L36" i="5"/>
  <c r="L40" i="5"/>
  <c r="L44" i="5"/>
  <c r="L48" i="5"/>
  <c r="L52" i="5"/>
  <c r="L56" i="5"/>
  <c r="L60" i="5"/>
  <c r="L64" i="5"/>
  <c r="L68" i="5"/>
  <c r="L72" i="5"/>
  <c r="L76" i="5"/>
  <c r="L80" i="5"/>
  <c r="L84" i="5"/>
  <c r="L88" i="5"/>
  <c r="L92" i="5"/>
  <c r="L96" i="5"/>
  <c r="L100" i="5"/>
  <c r="L104" i="5"/>
  <c r="L108" i="5"/>
  <c r="L112" i="5"/>
  <c r="L116" i="5"/>
  <c r="L120" i="5"/>
  <c r="L124" i="5"/>
  <c r="L128" i="5"/>
  <c r="L132" i="5"/>
  <c r="L136" i="5"/>
  <c r="L140" i="5"/>
  <c r="L144" i="5"/>
  <c r="L9" i="5"/>
  <c r="L25" i="5"/>
  <c r="L45" i="5"/>
  <c r="L61" i="5"/>
  <c r="L73" i="5"/>
  <c r="L93" i="5"/>
  <c r="L105" i="5"/>
  <c r="L121" i="5"/>
  <c r="L129" i="5"/>
  <c r="L145" i="5"/>
  <c r="L18" i="5"/>
  <c r="L30" i="5"/>
  <c r="L58" i="5"/>
  <c r="L70" i="5"/>
  <c r="L86" i="5"/>
  <c r="L98" i="5"/>
  <c r="L114" i="5"/>
  <c r="L130" i="5"/>
  <c r="L118" i="5"/>
  <c r="L134" i="5"/>
  <c r="L106" i="5"/>
  <c r="L110" i="5"/>
  <c r="L126" i="5"/>
  <c r="L142" i="5"/>
  <c r="L146" i="5"/>
  <c r="L102" i="5"/>
  <c r="L150" i="5"/>
  <c r="L122" i="5"/>
  <c r="L138" i="5"/>
  <c r="K3" i="5"/>
  <c r="K5" i="5"/>
  <c r="K7" i="5"/>
  <c r="K9" i="5"/>
  <c r="K11" i="5"/>
  <c r="K13" i="5"/>
  <c r="K15" i="5"/>
  <c r="K17" i="5"/>
  <c r="K19" i="5"/>
  <c r="K21" i="5"/>
  <c r="K23" i="5"/>
  <c r="K25" i="5"/>
  <c r="K27" i="5"/>
  <c r="K29" i="5"/>
  <c r="K31" i="5"/>
  <c r="K33" i="5"/>
  <c r="K35" i="5"/>
  <c r="K37" i="5"/>
  <c r="K39" i="5"/>
  <c r="K41" i="5"/>
  <c r="K43" i="5"/>
  <c r="K45" i="5"/>
  <c r="K47" i="5"/>
  <c r="K51" i="5"/>
  <c r="K55" i="5"/>
  <c r="K63" i="5"/>
  <c r="K67" i="5"/>
  <c r="K73" i="5"/>
  <c r="K79" i="5"/>
  <c r="K85" i="5"/>
  <c r="K91" i="5"/>
  <c r="K97" i="5"/>
  <c r="K103" i="5"/>
  <c r="K111" i="5"/>
  <c r="K117" i="5"/>
  <c r="K123" i="5"/>
  <c r="K127" i="5"/>
  <c r="K131" i="5"/>
  <c r="K135" i="5"/>
  <c r="K139" i="5"/>
  <c r="K145" i="5"/>
  <c r="K62" i="5"/>
  <c r="K70" i="5"/>
  <c r="K78" i="5"/>
  <c r="K84" i="5"/>
  <c r="K92" i="5"/>
  <c r="K100" i="5"/>
  <c r="K106" i="5"/>
  <c r="K114" i="5"/>
  <c r="K124" i="5"/>
  <c r="K128" i="5"/>
  <c r="K134" i="5"/>
  <c r="K140" i="5"/>
  <c r="K148" i="5"/>
  <c r="K4" i="5"/>
  <c r="K6" i="5"/>
  <c r="K8" i="5"/>
  <c r="K10" i="5"/>
  <c r="K12" i="5"/>
  <c r="K14" i="5"/>
  <c r="K16" i="5"/>
  <c r="K18" i="5"/>
  <c r="K20" i="5"/>
  <c r="K22" i="5"/>
  <c r="K24" i="5"/>
  <c r="K26" i="5"/>
  <c r="K28" i="5"/>
  <c r="K30" i="5"/>
  <c r="K32" i="5"/>
  <c r="K34" i="5"/>
  <c r="K36" i="5"/>
  <c r="K38" i="5"/>
  <c r="K40" i="5"/>
  <c r="K42" i="5"/>
  <c r="K44" i="5"/>
  <c r="K46" i="5"/>
  <c r="K48" i="5"/>
  <c r="K50" i="5"/>
  <c r="K52" i="5"/>
  <c r="K54" i="5"/>
  <c r="K56" i="5"/>
  <c r="K58" i="5"/>
  <c r="K66" i="5"/>
  <c r="K72" i="5"/>
  <c r="K80" i="5"/>
  <c r="K88" i="5"/>
  <c r="K94" i="5"/>
  <c r="K102" i="5"/>
  <c r="K108" i="5"/>
  <c r="K116" i="5"/>
  <c r="K122" i="5"/>
  <c r="K132" i="5"/>
  <c r="K142" i="5"/>
  <c r="K2" i="5"/>
  <c r="K49" i="5"/>
  <c r="K53" i="5"/>
  <c r="K57" i="5"/>
  <c r="K59" i="5"/>
  <c r="K61" i="5"/>
  <c r="K65" i="5"/>
  <c r="K69" i="5"/>
  <c r="K71" i="5"/>
  <c r="K75" i="5"/>
  <c r="K77" i="5"/>
  <c r="K81" i="5"/>
  <c r="K83" i="5"/>
  <c r="K87" i="5"/>
  <c r="K89" i="5"/>
  <c r="K93" i="5"/>
  <c r="K95" i="5"/>
  <c r="K99" i="5"/>
  <c r="K101" i="5"/>
  <c r="K105" i="5"/>
  <c r="K107" i="5"/>
  <c r="K109" i="5"/>
  <c r="K113" i="5"/>
  <c r="K115" i="5"/>
  <c r="K119" i="5"/>
  <c r="K121" i="5"/>
  <c r="K125" i="5"/>
  <c r="K129" i="5"/>
  <c r="K133" i="5"/>
  <c r="K137" i="5"/>
  <c r="K141" i="5"/>
  <c r="K143" i="5"/>
  <c r="K147" i="5"/>
  <c r="K149" i="5"/>
  <c r="K151" i="5"/>
  <c r="K60" i="5"/>
  <c r="K64" i="5"/>
  <c r="K68" i="5"/>
  <c r="K74" i="5"/>
  <c r="K76" i="5"/>
  <c r="K82" i="5"/>
  <c r="K86" i="5"/>
  <c r="K90" i="5"/>
  <c r="K96" i="5"/>
  <c r="K98" i="5"/>
  <c r="K104" i="5"/>
  <c r="K110" i="5"/>
  <c r="K112" i="5"/>
  <c r="K118" i="5"/>
  <c r="K120" i="5"/>
  <c r="K126" i="5"/>
  <c r="K130" i="5"/>
  <c r="K136" i="5"/>
  <c r="K138" i="5"/>
  <c r="K144" i="5"/>
  <c r="K146" i="5"/>
  <c r="K150" i="5"/>
  <c r="J3" i="5"/>
  <c r="J7" i="5"/>
  <c r="J11" i="5"/>
  <c r="J15" i="5"/>
  <c r="J19" i="5"/>
  <c r="J23" i="5"/>
  <c r="J27" i="5"/>
  <c r="J31" i="5"/>
  <c r="J35" i="5"/>
  <c r="J39" i="5"/>
  <c r="J43" i="5"/>
  <c r="J47" i="5"/>
  <c r="J51" i="5"/>
  <c r="J55" i="5"/>
  <c r="J59" i="5"/>
  <c r="J63" i="5"/>
  <c r="J67" i="5"/>
  <c r="J71" i="5"/>
  <c r="J75" i="5"/>
  <c r="J79" i="5"/>
  <c r="J83" i="5"/>
  <c r="J87" i="5"/>
  <c r="J91" i="5"/>
  <c r="J95" i="5"/>
  <c r="J99" i="5"/>
  <c r="J103" i="5"/>
  <c r="J107" i="5"/>
  <c r="J111" i="5"/>
  <c r="J115" i="5"/>
  <c r="J119" i="5"/>
  <c r="J123" i="5"/>
  <c r="J127" i="5"/>
  <c r="J131" i="5"/>
  <c r="J135" i="5"/>
  <c r="J139" i="5"/>
  <c r="J143" i="5"/>
  <c r="J147" i="5"/>
  <c r="J151" i="5"/>
  <c r="J130" i="5"/>
  <c r="J134" i="5"/>
  <c r="J142" i="5"/>
  <c r="J146" i="5"/>
  <c r="J150" i="5"/>
  <c r="J2" i="5"/>
  <c r="J149" i="5"/>
  <c r="J12" i="5"/>
  <c r="J20" i="5"/>
  <c r="J24" i="5"/>
  <c r="J36" i="5"/>
  <c r="J48" i="5"/>
  <c r="J52" i="5"/>
  <c r="J60" i="5"/>
  <c r="J72" i="5"/>
  <c r="J80" i="5"/>
  <c r="J88" i="5"/>
  <c r="J92" i="5"/>
  <c r="J108" i="5"/>
  <c r="J116" i="5"/>
  <c r="J120" i="5"/>
  <c r="J128" i="5"/>
  <c r="J132" i="5"/>
  <c r="J140" i="5"/>
  <c r="J6" i="5"/>
  <c r="J10" i="5"/>
  <c r="J14" i="5"/>
  <c r="J18" i="5"/>
  <c r="J22" i="5"/>
  <c r="J26" i="5"/>
  <c r="J30" i="5"/>
  <c r="J34" i="5"/>
  <c r="J38" i="5"/>
  <c r="J42" i="5"/>
  <c r="J46" i="5"/>
  <c r="J50" i="5"/>
  <c r="J54" i="5"/>
  <c r="J58" i="5"/>
  <c r="J62" i="5"/>
  <c r="J66" i="5"/>
  <c r="J70" i="5"/>
  <c r="J74" i="5"/>
  <c r="J78" i="5"/>
  <c r="J82" i="5"/>
  <c r="J86" i="5"/>
  <c r="J90" i="5"/>
  <c r="J94" i="5"/>
  <c r="J98" i="5"/>
  <c r="J102" i="5"/>
  <c r="J106" i="5"/>
  <c r="J110" i="5"/>
  <c r="J114" i="5"/>
  <c r="J118" i="5"/>
  <c r="J122" i="5"/>
  <c r="J126" i="5"/>
  <c r="J138" i="5"/>
  <c r="J8" i="5"/>
  <c r="J16" i="5"/>
  <c r="J28" i="5"/>
  <c r="J44" i="5"/>
  <c r="J68" i="5"/>
  <c r="J96" i="5"/>
  <c r="J104" i="5"/>
  <c r="J112" i="5"/>
  <c r="J144" i="5"/>
  <c r="J5" i="5"/>
  <c r="J9" i="5"/>
  <c r="J13" i="5"/>
  <c r="J17" i="5"/>
  <c r="J21" i="5"/>
  <c r="J25" i="5"/>
  <c r="J29" i="5"/>
  <c r="J33" i="5"/>
  <c r="J37" i="5"/>
  <c r="J41" i="5"/>
  <c r="J45" i="5"/>
  <c r="J49" i="5"/>
  <c r="J53" i="5"/>
  <c r="J57" i="5"/>
  <c r="J61" i="5"/>
  <c r="J65" i="5"/>
  <c r="J69" i="5"/>
  <c r="J73" i="5"/>
  <c r="J77" i="5"/>
  <c r="J81" i="5"/>
  <c r="J85" i="5"/>
  <c r="J89" i="5"/>
  <c r="J93" i="5"/>
  <c r="J97" i="5"/>
  <c r="J101" i="5"/>
  <c r="J105" i="5"/>
  <c r="J109" i="5"/>
  <c r="J113" i="5"/>
  <c r="J117" i="5"/>
  <c r="J121" i="5"/>
  <c r="J125" i="5"/>
  <c r="J129" i="5"/>
  <c r="J133" i="5"/>
  <c r="J137" i="5"/>
  <c r="J141" i="5"/>
  <c r="J145" i="5"/>
  <c r="J4" i="5"/>
  <c r="J32" i="5"/>
  <c r="J40" i="5"/>
  <c r="J56" i="5"/>
  <c r="J64" i="5"/>
  <c r="J76" i="5"/>
  <c r="J84" i="5"/>
  <c r="J100" i="5"/>
  <c r="J124" i="5"/>
  <c r="J136" i="5"/>
  <c r="J148" i="5"/>
  <c r="I3" i="5"/>
  <c r="I4" i="5"/>
  <c r="I5" i="5"/>
  <c r="I6" i="5"/>
  <c r="I7" i="5"/>
  <c r="I8" i="5"/>
  <c r="I9" i="5"/>
  <c r="I10" i="5"/>
  <c r="I11" i="5"/>
  <c r="I12" i="5"/>
  <c r="I13" i="5"/>
  <c r="I14" i="5"/>
  <c r="I15" i="5"/>
  <c r="I16" i="5"/>
  <c r="I17" i="5"/>
  <c r="I18" i="5"/>
  <c r="I19" i="5"/>
  <c r="I20" i="5"/>
  <c r="I21" i="5"/>
  <c r="I22" i="5"/>
  <c r="I23" i="5"/>
  <c r="I24" i="5"/>
  <c r="I25" i="5"/>
  <c r="I26" i="5"/>
  <c r="I27" i="5"/>
  <c r="I28" i="5"/>
  <c r="I29" i="5"/>
  <c r="I30" i="5"/>
  <c r="I31" i="5"/>
  <c r="I32" i="5"/>
  <c r="I33" i="5"/>
  <c r="I34" i="5"/>
  <c r="I35" i="5"/>
  <c r="I36" i="5"/>
  <c r="I38" i="5"/>
  <c r="I40" i="5"/>
  <c r="I43" i="5"/>
  <c r="I45" i="5"/>
  <c r="I48" i="5"/>
  <c r="I51" i="5"/>
  <c r="I53" i="5"/>
  <c r="I56" i="5"/>
  <c r="I58" i="5"/>
  <c r="I61" i="5"/>
  <c r="I62" i="5"/>
  <c r="I64" i="5"/>
  <c r="I67" i="5"/>
  <c r="I70" i="5"/>
  <c r="I72" i="5"/>
  <c r="I74" i="5"/>
  <c r="I77" i="5"/>
  <c r="I79" i="5"/>
  <c r="I81" i="5"/>
  <c r="I84" i="5"/>
  <c r="I86" i="5"/>
  <c r="I89" i="5"/>
  <c r="I92" i="5"/>
  <c r="I95" i="5"/>
  <c r="I97" i="5"/>
  <c r="I99" i="5"/>
  <c r="I100" i="5"/>
  <c r="I101" i="5"/>
  <c r="I102" i="5"/>
  <c r="I103" i="5"/>
  <c r="I104" i="5"/>
  <c r="I105" i="5"/>
  <c r="I106" i="5"/>
  <c r="I107" i="5"/>
  <c r="I108" i="5"/>
  <c r="I109" i="5"/>
  <c r="I110" i="5"/>
  <c r="I111" i="5"/>
  <c r="I112" i="5"/>
  <c r="I114" i="5"/>
  <c r="I115" i="5"/>
  <c r="I116" i="5"/>
  <c r="I118" i="5"/>
  <c r="I120" i="5"/>
  <c r="I121" i="5"/>
  <c r="I124" i="5"/>
  <c r="I125" i="5"/>
  <c r="I128" i="5"/>
  <c r="I131" i="5"/>
  <c r="I136" i="5"/>
  <c r="I140" i="5"/>
  <c r="I113" i="5"/>
  <c r="I117" i="5"/>
  <c r="I119" i="5"/>
  <c r="I122" i="5"/>
  <c r="I123" i="5"/>
  <c r="I126" i="5"/>
  <c r="I129" i="5"/>
  <c r="I132" i="5"/>
  <c r="I135" i="5"/>
  <c r="I138" i="5"/>
  <c r="I141" i="5"/>
  <c r="I2" i="5"/>
  <c r="I37" i="5"/>
  <c r="I39" i="5"/>
  <c r="I41" i="5"/>
  <c r="I42" i="5"/>
  <c r="I44" i="5"/>
  <c r="I46" i="5"/>
  <c r="I47" i="5"/>
  <c r="I49" i="5"/>
  <c r="I50" i="5"/>
  <c r="I52" i="5"/>
  <c r="I54" i="5"/>
  <c r="I55" i="5"/>
  <c r="I57" i="5"/>
  <c r="I59" i="5"/>
  <c r="I60" i="5"/>
  <c r="I63" i="5"/>
  <c r="I65" i="5"/>
  <c r="I66" i="5"/>
  <c r="I68" i="5"/>
  <c r="I69" i="5"/>
  <c r="I71" i="5"/>
  <c r="I73" i="5"/>
  <c r="I75" i="5"/>
  <c r="I76" i="5"/>
  <c r="I78" i="5"/>
  <c r="I80" i="5"/>
  <c r="I82" i="5"/>
  <c r="I83" i="5"/>
  <c r="I85" i="5"/>
  <c r="I87" i="5"/>
  <c r="I88" i="5"/>
  <c r="I90" i="5"/>
  <c r="I91" i="5"/>
  <c r="I93" i="5"/>
  <c r="I94" i="5"/>
  <c r="I96" i="5"/>
  <c r="I98" i="5"/>
  <c r="I127" i="5"/>
  <c r="I130" i="5"/>
  <c r="I133" i="5"/>
  <c r="I134" i="5"/>
  <c r="I137" i="5"/>
  <c r="I139" i="5"/>
  <c r="I142" i="5"/>
  <c r="I143" i="5"/>
  <c r="I144" i="5"/>
  <c r="I145" i="5"/>
  <c r="I146" i="5"/>
  <c r="I147" i="5"/>
  <c r="I148" i="5"/>
  <c r="I149" i="5"/>
  <c r="I150" i="5"/>
  <c r="I151" i="5"/>
  <c r="H3" i="5"/>
  <c r="H7" i="5"/>
  <c r="H11" i="5"/>
  <c r="H15" i="5"/>
  <c r="H19" i="5"/>
  <c r="H23" i="5"/>
  <c r="H27" i="5"/>
  <c r="H31" i="5"/>
  <c r="H35" i="5"/>
  <c r="H39" i="5"/>
  <c r="H43" i="5"/>
  <c r="H47" i="5"/>
  <c r="H51" i="5"/>
  <c r="H55" i="5"/>
  <c r="H59" i="5"/>
  <c r="H63" i="5"/>
  <c r="H67" i="5"/>
  <c r="H71" i="5"/>
  <c r="H75" i="5"/>
  <c r="H79" i="5"/>
  <c r="H83" i="5"/>
  <c r="H87" i="5"/>
  <c r="H91" i="5"/>
  <c r="H95" i="5"/>
  <c r="H99" i="5"/>
  <c r="H103" i="5"/>
  <c r="H107" i="5"/>
  <c r="H111" i="5"/>
  <c r="H115" i="5"/>
  <c r="H119" i="5"/>
  <c r="H123" i="5"/>
  <c r="H127" i="5"/>
  <c r="H131" i="5"/>
  <c r="H135" i="5"/>
  <c r="H139" i="5"/>
  <c r="H143" i="5"/>
  <c r="H147" i="5"/>
  <c r="H151" i="5"/>
  <c r="H9" i="5"/>
  <c r="H13" i="5"/>
  <c r="H21" i="5"/>
  <c r="H141" i="5"/>
  <c r="H30" i="5"/>
  <c r="H4" i="5"/>
  <c r="H8" i="5"/>
  <c r="H12" i="5"/>
  <c r="H16" i="5"/>
  <c r="H20" i="5"/>
  <c r="H24" i="5"/>
  <c r="H28" i="5"/>
  <c r="H32" i="5"/>
  <c r="H36" i="5"/>
  <c r="H40" i="5"/>
  <c r="H44" i="5"/>
  <c r="H48" i="5"/>
  <c r="H52" i="5"/>
  <c r="H56" i="5"/>
  <c r="H60" i="5"/>
  <c r="H64" i="5"/>
  <c r="H68" i="5"/>
  <c r="H72" i="5"/>
  <c r="H76" i="5"/>
  <c r="H80" i="5"/>
  <c r="H84" i="5"/>
  <c r="H88" i="5"/>
  <c r="H92" i="5"/>
  <c r="H96" i="5"/>
  <c r="H100" i="5"/>
  <c r="H104" i="5"/>
  <c r="H108" i="5"/>
  <c r="H112" i="5"/>
  <c r="H116" i="5"/>
  <c r="H120" i="5"/>
  <c r="H124" i="5"/>
  <c r="H128" i="5"/>
  <c r="H132" i="5"/>
  <c r="H136" i="5"/>
  <c r="H140" i="5"/>
  <c r="H144" i="5"/>
  <c r="H148" i="5"/>
  <c r="H2" i="5"/>
  <c r="H5" i="5"/>
  <c r="H17" i="5"/>
  <c r="H25" i="5"/>
  <c r="H29" i="5"/>
  <c r="H33" i="5"/>
  <c r="H37" i="5"/>
  <c r="H41" i="5"/>
  <c r="H45" i="5"/>
  <c r="H49" i="5"/>
  <c r="H53" i="5"/>
  <c r="H57" i="5"/>
  <c r="H61" i="5"/>
  <c r="H65" i="5"/>
  <c r="H69" i="5"/>
  <c r="H73" i="5"/>
  <c r="H77" i="5"/>
  <c r="H81" i="5"/>
  <c r="H85" i="5"/>
  <c r="H89" i="5"/>
  <c r="H93" i="5"/>
  <c r="H97" i="5"/>
  <c r="H101" i="5"/>
  <c r="H105" i="5"/>
  <c r="H109" i="5"/>
  <c r="H113" i="5"/>
  <c r="H117" i="5"/>
  <c r="H121" i="5"/>
  <c r="H125" i="5"/>
  <c r="H129" i="5"/>
  <c r="H133" i="5"/>
  <c r="H137" i="5"/>
  <c r="H145" i="5"/>
  <c r="H149" i="5"/>
  <c r="H6" i="5"/>
  <c r="H10" i="5"/>
  <c r="H14" i="5"/>
  <c r="H18" i="5"/>
  <c r="H22" i="5"/>
  <c r="H26" i="5"/>
  <c r="H34" i="5"/>
  <c r="H38" i="5"/>
  <c r="H42" i="5"/>
  <c r="H46" i="5"/>
  <c r="H50" i="5"/>
  <c r="H54" i="5"/>
  <c r="H58" i="5"/>
  <c r="H62" i="5"/>
  <c r="H66" i="5"/>
  <c r="H82" i="5"/>
  <c r="H98" i="5"/>
  <c r="H114" i="5"/>
  <c r="H130" i="5"/>
  <c r="H86" i="5"/>
  <c r="H150" i="5"/>
  <c r="H106" i="5"/>
  <c r="H78" i="5"/>
  <c r="H94" i="5"/>
  <c r="H110" i="5"/>
  <c r="H126" i="5"/>
  <c r="H142" i="5"/>
  <c r="H146" i="5"/>
  <c r="H70" i="5"/>
  <c r="H102" i="5"/>
  <c r="H118" i="5"/>
  <c r="H134" i="5"/>
  <c r="H74" i="5"/>
  <c r="H90" i="5"/>
  <c r="H122" i="5"/>
  <c r="H138" i="5"/>
  <c r="G3" i="5"/>
  <c r="G5" i="5"/>
  <c r="G7" i="5"/>
  <c r="G9" i="5"/>
  <c r="G11" i="5"/>
  <c r="G13" i="5"/>
  <c r="G15" i="5"/>
  <c r="G17" i="5"/>
  <c r="G19" i="5"/>
  <c r="G21" i="5"/>
  <c r="G23" i="5"/>
  <c r="G25" i="5"/>
  <c r="G27" i="5"/>
  <c r="G29" i="5"/>
  <c r="G31" i="5"/>
  <c r="G33" i="5"/>
  <c r="G35" i="5"/>
  <c r="G37" i="5"/>
  <c r="G39" i="5"/>
  <c r="G41" i="5"/>
  <c r="G43" i="5"/>
  <c r="G45" i="5"/>
  <c r="G47" i="5"/>
  <c r="G49" i="5"/>
  <c r="G51" i="5"/>
  <c r="G53" i="5"/>
  <c r="G55" i="5"/>
  <c r="G57" i="5"/>
  <c r="G59" i="5"/>
  <c r="G61" i="5"/>
  <c r="G63" i="5"/>
  <c r="G65" i="5"/>
  <c r="G67" i="5"/>
  <c r="G69" i="5"/>
  <c r="G71" i="5"/>
  <c r="G73" i="5"/>
  <c r="G75" i="5"/>
  <c r="G77" i="5"/>
  <c r="G79" i="5"/>
  <c r="G81" i="5"/>
  <c r="G83" i="5"/>
  <c r="G85" i="5"/>
  <c r="G89" i="5"/>
  <c r="G91" i="5"/>
  <c r="G93" i="5"/>
  <c r="G95" i="5"/>
  <c r="G99" i="5"/>
  <c r="G101" i="5"/>
  <c r="G103" i="5"/>
  <c r="G107" i="5"/>
  <c r="G109" i="5"/>
  <c r="G111" i="5"/>
  <c r="G113" i="5"/>
  <c r="G115" i="5"/>
  <c r="G117" i="5"/>
  <c r="G119" i="5"/>
  <c r="G121" i="5"/>
  <c r="G123" i="5"/>
  <c r="G125" i="5"/>
  <c r="G127" i="5"/>
  <c r="G129" i="5"/>
  <c r="G131" i="5"/>
  <c r="G133" i="5"/>
  <c r="G135" i="5"/>
  <c r="G137" i="5"/>
  <c r="G139" i="5"/>
  <c r="G141" i="5"/>
  <c r="G143" i="5"/>
  <c r="G145" i="5"/>
  <c r="G147" i="5"/>
  <c r="G149" i="5"/>
  <c r="G151" i="5"/>
  <c r="G36" i="5"/>
  <c r="G40" i="5"/>
  <c r="G42" i="5"/>
  <c r="G44" i="5"/>
  <c r="G48" i="5"/>
  <c r="G50" i="5"/>
  <c r="G54" i="5"/>
  <c r="G56" i="5"/>
  <c r="G58" i="5"/>
  <c r="G62" i="5"/>
  <c r="G64" i="5"/>
  <c r="G68" i="5"/>
  <c r="G70" i="5"/>
  <c r="G4" i="5"/>
  <c r="G6" i="5"/>
  <c r="G8" i="5"/>
  <c r="G10" i="5"/>
  <c r="G12" i="5"/>
  <c r="G14" i="5"/>
  <c r="G16" i="5"/>
  <c r="G18" i="5"/>
  <c r="G20" i="5"/>
  <c r="G22" i="5"/>
  <c r="G24" i="5"/>
  <c r="G26" i="5"/>
  <c r="G28" i="5"/>
  <c r="G30" i="5"/>
  <c r="G32" i="5"/>
  <c r="G34" i="5"/>
  <c r="G38" i="5"/>
  <c r="G46" i="5"/>
  <c r="G52" i="5"/>
  <c r="G60" i="5"/>
  <c r="G66" i="5"/>
  <c r="G72" i="5"/>
  <c r="G2" i="5"/>
  <c r="G87" i="5"/>
  <c r="G97" i="5"/>
  <c r="G105" i="5"/>
  <c r="G80" i="5"/>
  <c r="G88" i="5"/>
  <c r="G96" i="5"/>
  <c r="G104" i="5"/>
  <c r="G112" i="5"/>
  <c r="G120" i="5"/>
  <c r="G128" i="5"/>
  <c r="G136" i="5"/>
  <c r="G144" i="5"/>
  <c r="G126" i="5"/>
  <c r="G142" i="5"/>
  <c r="G150" i="5"/>
  <c r="G76" i="5"/>
  <c r="G84" i="5"/>
  <c r="G92" i="5"/>
  <c r="G108" i="5"/>
  <c r="G116" i="5"/>
  <c r="G132" i="5"/>
  <c r="G140" i="5"/>
  <c r="G148" i="5"/>
  <c r="G82" i="5"/>
  <c r="G90" i="5"/>
  <c r="G106" i="5"/>
  <c r="G114" i="5"/>
  <c r="G130" i="5"/>
  <c r="G146" i="5"/>
  <c r="G78" i="5"/>
  <c r="G86" i="5"/>
  <c r="G94" i="5"/>
  <c r="G102" i="5"/>
  <c r="G110" i="5"/>
  <c r="G118" i="5"/>
  <c r="G134" i="5"/>
  <c r="G100" i="5"/>
  <c r="G124" i="5"/>
  <c r="G74" i="5"/>
  <c r="G98" i="5"/>
  <c r="G122" i="5"/>
  <c r="G138" i="5"/>
  <c r="F3" i="5"/>
  <c r="F7" i="5"/>
  <c r="F11" i="5"/>
  <c r="F15" i="5"/>
  <c r="F19" i="5"/>
  <c r="F23" i="5"/>
  <c r="F27" i="5"/>
  <c r="F31" i="5"/>
  <c r="F35" i="5"/>
  <c r="F39" i="5"/>
  <c r="F43" i="5"/>
  <c r="F47" i="5"/>
  <c r="F51" i="5"/>
  <c r="F55" i="5"/>
  <c r="F59" i="5"/>
  <c r="F63" i="5"/>
  <c r="F67" i="5"/>
  <c r="F71" i="5"/>
  <c r="F75" i="5"/>
  <c r="F79" i="5"/>
  <c r="F83" i="5"/>
  <c r="F87" i="5"/>
  <c r="F91" i="5"/>
  <c r="F115" i="5"/>
  <c r="F123" i="5"/>
  <c r="F131" i="5"/>
  <c r="F139" i="5"/>
  <c r="F41" i="5"/>
  <c r="F45" i="5"/>
  <c r="F53" i="5"/>
  <c r="F61" i="5"/>
  <c r="F77" i="5"/>
  <c r="F81" i="5"/>
  <c r="F85" i="5"/>
  <c r="F101" i="5"/>
  <c r="F105" i="5"/>
  <c r="F117" i="5"/>
  <c r="F129" i="5"/>
  <c r="F6" i="5"/>
  <c r="F10" i="5"/>
  <c r="F14" i="5"/>
  <c r="F18" i="5"/>
  <c r="F22" i="5"/>
  <c r="F26" i="5"/>
  <c r="F30" i="5"/>
  <c r="F34" i="5"/>
  <c r="F38" i="5"/>
  <c r="F42" i="5"/>
  <c r="F46" i="5"/>
  <c r="F50" i="5"/>
  <c r="F54" i="5"/>
  <c r="F58" i="5"/>
  <c r="F62" i="5"/>
  <c r="F66" i="5"/>
  <c r="F70" i="5"/>
  <c r="F74" i="5"/>
  <c r="F78" i="5"/>
  <c r="F82" i="5"/>
  <c r="F86" i="5"/>
  <c r="F90" i="5"/>
  <c r="F94" i="5"/>
  <c r="F98" i="5"/>
  <c r="F102" i="5"/>
  <c r="F106" i="5"/>
  <c r="F110" i="5"/>
  <c r="F114" i="5"/>
  <c r="F118" i="5"/>
  <c r="F122" i="5"/>
  <c r="F126" i="5"/>
  <c r="F130" i="5"/>
  <c r="F134" i="5"/>
  <c r="F138" i="5"/>
  <c r="F142" i="5"/>
  <c r="F146" i="5"/>
  <c r="F150" i="5"/>
  <c r="F2" i="5"/>
  <c r="F5" i="5"/>
  <c r="F9" i="5"/>
  <c r="F13" i="5"/>
  <c r="F17" i="5"/>
  <c r="F29" i="5"/>
  <c r="F37" i="5"/>
  <c r="F57" i="5"/>
  <c r="F65" i="5"/>
  <c r="F73" i="5"/>
  <c r="F89" i="5"/>
  <c r="F97" i="5"/>
  <c r="F113" i="5"/>
  <c r="F125" i="5"/>
  <c r="F133" i="5"/>
  <c r="F141" i="5"/>
  <c r="F149" i="5"/>
  <c r="F4" i="5"/>
  <c r="F8" i="5"/>
  <c r="F12" i="5"/>
  <c r="F16" i="5"/>
  <c r="F20" i="5"/>
  <c r="F24" i="5"/>
  <c r="F28" i="5"/>
  <c r="F32" i="5"/>
  <c r="F36" i="5"/>
  <c r="F40" i="5"/>
  <c r="F44" i="5"/>
  <c r="F48" i="5"/>
  <c r="F52" i="5"/>
  <c r="F56" i="5"/>
  <c r="F60" i="5"/>
  <c r="F64" i="5"/>
  <c r="F68" i="5"/>
  <c r="F72" i="5"/>
  <c r="F76" i="5"/>
  <c r="F80" i="5"/>
  <c r="F84" i="5"/>
  <c r="F88" i="5"/>
  <c r="F92" i="5"/>
  <c r="F96" i="5"/>
  <c r="F100" i="5"/>
  <c r="F104" i="5"/>
  <c r="F108" i="5"/>
  <c r="F112" i="5"/>
  <c r="F116" i="5"/>
  <c r="F120" i="5"/>
  <c r="F124" i="5"/>
  <c r="F128" i="5"/>
  <c r="F132" i="5"/>
  <c r="F136" i="5"/>
  <c r="F140" i="5"/>
  <c r="F144" i="5"/>
  <c r="F148" i="5"/>
  <c r="F95" i="5"/>
  <c r="F99" i="5"/>
  <c r="F103" i="5"/>
  <c r="F107" i="5"/>
  <c r="F111" i="5"/>
  <c r="F119" i="5"/>
  <c r="F127" i="5"/>
  <c r="F135" i="5"/>
  <c r="F143" i="5"/>
  <c r="F147" i="5"/>
  <c r="F151" i="5"/>
  <c r="F21" i="5"/>
  <c r="F25" i="5"/>
  <c r="F33" i="5"/>
  <c r="F49" i="5"/>
  <c r="F69" i="5"/>
  <c r="F93" i="5"/>
  <c r="F109" i="5"/>
  <c r="F121" i="5"/>
  <c r="F137" i="5"/>
  <c r="F145" i="5"/>
  <c r="E3" i="5"/>
  <c r="E4" i="5"/>
  <c r="E5" i="5"/>
  <c r="E6" i="5"/>
  <c r="E7" i="5"/>
  <c r="E8" i="5"/>
  <c r="E9" i="5"/>
  <c r="E10" i="5"/>
  <c r="E11" i="5"/>
  <c r="E12" i="5"/>
  <c r="E13" i="5"/>
  <c r="E14" i="5"/>
  <c r="E15" i="5"/>
  <c r="E16" i="5"/>
  <c r="E17" i="5"/>
  <c r="E18" i="5"/>
  <c r="E19" i="5"/>
  <c r="E20" i="5"/>
  <c r="E21" i="5"/>
  <c r="E22" i="5"/>
  <c r="E23" i="5"/>
  <c r="E24" i="5"/>
  <c r="E25" i="5"/>
  <c r="E26" i="5"/>
  <c r="E27" i="5"/>
  <c r="E28" i="5"/>
  <c r="E29" i="5"/>
  <c r="E30" i="5"/>
  <c r="E31" i="5"/>
  <c r="E32" i="5"/>
  <c r="E33" i="5"/>
  <c r="E34" i="5"/>
  <c r="E35" i="5"/>
  <c r="E36" i="5"/>
  <c r="E37" i="5"/>
  <c r="E38" i="5"/>
  <c r="E39" i="5"/>
  <c r="E40" i="5"/>
  <c r="E41" i="5"/>
  <c r="E42" i="5"/>
  <c r="E43" i="5"/>
  <c r="E44" i="5"/>
  <c r="E45" i="5"/>
  <c r="E46" i="5"/>
  <c r="E47" i="5"/>
  <c r="E48" i="5"/>
  <c r="E49" i="5"/>
  <c r="E50" i="5"/>
  <c r="E51" i="5"/>
  <c r="E52" i="5"/>
  <c r="E53" i="5"/>
  <c r="E54" i="5"/>
  <c r="E55" i="5"/>
  <c r="E56" i="5"/>
  <c r="E57" i="5"/>
  <c r="E58" i="5"/>
  <c r="E59" i="5"/>
  <c r="E60" i="5"/>
  <c r="E61" i="5"/>
  <c r="E62" i="5"/>
  <c r="E63" i="5"/>
  <c r="E64" i="5"/>
  <c r="E65" i="5"/>
  <c r="E66" i="5"/>
  <c r="E67" i="5"/>
  <c r="E68" i="5"/>
  <c r="E69" i="5"/>
  <c r="E70" i="5"/>
  <c r="E71" i="5"/>
  <c r="E72" i="5"/>
  <c r="E73" i="5"/>
  <c r="E74" i="5"/>
  <c r="E75" i="5"/>
  <c r="E76" i="5"/>
  <c r="E77" i="5"/>
  <c r="E78" i="5"/>
  <c r="E79" i="5"/>
  <c r="E80" i="5"/>
  <c r="E81" i="5"/>
  <c r="E82" i="5"/>
  <c r="E83" i="5"/>
  <c r="E84" i="5"/>
  <c r="E85" i="5"/>
  <c r="E86" i="5"/>
  <c r="E87" i="5"/>
  <c r="E88" i="5"/>
  <c r="E89" i="5"/>
  <c r="E90" i="5"/>
  <c r="E91" i="5"/>
  <c r="E92" i="5"/>
  <c r="E93" i="5"/>
  <c r="E94" i="5"/>
  <c r="E95" i="5"/>
  <c r="E96" i="5"/>
  <c r="E97" i="5"/>
  <c r="E98" i="5"/>
  <c r="E99" i="5"/>
  <c r="E100" i="5"/>
  <c r="E101" i="5"/>
  <c r="E102" i="5"/>
  <c r="E103" i="5"/>
  <c r="E104" i="5"/>
  <c r="E105" i="5"/>
  <c r="E106" i="5"/>
  <c r="E107" i="5"/>
  <c r="E108" i="5"/>
  <c r="E109" i="5"/>
  <c r="E110" i="5"/>
  <c r="E111" i="5"/>
  <c r="E112" i="5"/>
  <c r="E113" i="5"/>
  <c r="E114" i="5"/>
  <c r="E115" i="5"/>
  <c r="E116" i="5"/>
  <c r="E117" i="5"/>
  <c r="E118" i="5"/>
  <c r="E119" i="5"/>
  <c r="E120" i="5"/>
  <c r="E121" i="5"/>
  <c r="E122" i="5"/>
  <c r="E123" i="5"/>
  <c r="E124" i="5"/>
  <c r="E125" i="5"/>
  <c r="E126" i="5"/>
  <c r="E127" i="5"/>
  <c r="E128" i="5"/>
  <c r="E129" i="5"/>
  <c r="E130" i="5"/>
  <c r="E131" i="5"/>
  <c r="E132" i="5"/>
  <c r="E133" i="5"/>
  <c r="E134" i="5"/>
  <c r="E135" i="5"/>
  <c r="E136" i="5"/>
  <c r="E137" i="5"/>
  <c r="E138" i="5"/>
  <c r="E139" i="5"/>
  <c r="E140" i="5"/>
  <c r="E141" i="5"/>
  <c r="E142" i="5"/>
  <c r="E143" i="5"/>
  <c r="E144" i="5"/>
  <c r="E145" i="5"/>
  <c r="E146" i="5"/>
  <c r="E147" i="5"/>
  <c r="E148" i="5"/>
  <c r="E149" i="5"/>
  <c r="E150" i="5"/>
  <c r="E151" i="5"/>
  <c r="D3" i="5"/>
  <c r="D7" i="5"/>
  <c r="D11" i="5"/>
  <c r="D15" i="5"/>
  <c r="D19" i="5"/>
  <c r="D23" i="5"/>
  <c r="D27" i="5"/>
  <c r="D31" i="5"/>
  <c r="D35" i="5"/>
  <c r="D39" i="5"/>
  <c r="D43" i="5"/>
  <c r="D47" i="5"/>
  <c r="D51" i="5"/>
  <c r="D55" i="5"/>
  <c r="D59" i="5"/>
  <c r="D63" i="5"/>
  <c r="D67" i="5"/>
  <c r="D71" i="5"/>
  <c r="D75" i="5"/>
  <c r="D79" i="5"/>
  <c r="D83" i="5"/>
  <c r="D87" i="5"/>
  <c r="D91" i="5"/>
  <c r="D95" i="5"/>
  <c r="D99" i="5"/>
  <c r="D103" i="5"/>
  <c r="D107" i="5"/>
  <c r="D111" i="5"/>
  <c r="D115" i="5"/>
  <c r="D119" i="5"/>
  <c r="D123" i="5"/>
  <c r="D127" i="5"/>
  <c r="D131" i="5"/>
  <c r="D135" i="5"/>
  <c r="D139" i="5"/>
  <c r="D143" i="5"/>
  <c r="D147" i="5"/>
  <c r="D151" i="5"/>
  <c r="D5" i="5"/>
  <c r="D13" i="5"/>
  <c r="D25" i="5"/>
  <c r="D29" i="5"/>
  <c r="D33" i="5"/>
  <c r="D45" i="5"/>
  <c r="D57" i="5"/>
  <c r="D65" i="5"/>
  <c r="D73" i="5"/>
  <c r="D81" i="5"/>
  <c r="D85" i="5"/>
  <c r="D97" i="5"/>
  <c r="D105" i="5"/>
  <c r="D109" i="5"/>
  <c r="D117" i="5"/>
  <c r="D125" i="5"/>
  <c r="D137" i="5"/>
  <c r="D149" i="5"/>
  <c r="D6" i="5"/>
  <c r="D18" i="5"/>
  <c r="D26" i="5"/>
  <c r="D34" i="5"/>
  <c r="D42" i="5"/>
  <c r="D58" i="5"/>
  <c r="D62" i="5"/>
  <c r="D74" i="5"/>
  <c r="D82" i="5"/>
  <c r="D90" i="5"/>
  <c r="D98" i="5"/>
  <c r="D106" i="5"/>
  <c r="D114" i="5"/>
  <c r="D122" i="5"/>
  <c r="D130" i="5"/>
  <c r="D142" i="5"/>
  <c r="D150" i="5"/>
  <c r="D4" i="5"/>
  <c r="D8" i="5"/>
  <c r="D12" i="5"/>
  <c r="D16" i="5"/>
  <c r="D20" i="5"/>
  <c r="D24" i="5"/>
  <c r="D28" i="5"/>
  <c r="D32" i="5"/>
  <c r="D36" i="5"/>
  <c r="D40" i="5"/>
  <c r="D44" i="5"/>
  <c r="D48" i="5"/>
  <c r="D52" i="5"/>
  <c r="D56" i="5"/>
  <c r="D60" i="5"/>
  <c r="D64" i="5"/>
  <c r="D68" i="5"/>
  <c r="D72" i="5"/>
  <c r="D76" i="5"/>
  <c r="D80" i="5"/>
  <c r="D84" i="5"/>
  <c r="D88" i="5"/>
  <c r="D92" i="5"/>
  <c r="D96" i="5"/>
  <c r="D100" i="5"/>
  <c r="D104" i="5"/>
  <c r="D108" i="5"/>
  <c r="D112" i="5"/>
  <c r="D116" i="5"/>
  <c r="D120" i="5"/>
  <c r="D124" i="5"/>
  <c r="D128" i="5"/>
  <c r="D132" i="5"/>
  <c r="D136" i="5"/>
  <c r="D140" i="5"/>
  <c r="D144" i="5"/>
  <c r="D148" i="5"/>
  <c r="D2" i="5"/>
  <c r="D9" i="5"/>
  <c r="D17" i="5"/>
  <c r="D21" i="5"/>
  <c r="D37" i="5"/>
  <c r="D41" i="5"/>
  <c r="D49" i="5"/>
  <c r="D53" i="5"/>
  <c r="D61" i="5"/>
  <c r="D69" i="5"/>
  <c r="D77" i="5"/>
  <c r="D89" i="5"/>
  <c r="D93" i="5"/>
  <c r="D101" i="5"/>
  <c r="D113" i="5"/>
  <c r="D121" i="5"/>
  <c r="D129" i="5"/>
  <c r="D133" i="5"/>
  <c r="D141" i="5"/>
  <c r="D145" i="5"/>
  <c r="D10" i="5"/>
  <c r="D14" i="5"/>
  <c r="D22" i="5"/>
  <c r="D30" i="5"/>
  <c r="D38" i="5"/>
  <c r="D46" i="5"/>
  <c r="D50" i="5"/>
  <c r="D54" i="5"/>
  <c r="D66" i="5"/>
  <c r="D70" i="5"/>
  <c r="D78" i="5"/>
  <c r="D86" i="5"/>
  <c r="D94" i="5"/>
  <c r="D102" i="5"/>
  <c r="D110" i="5"/>
  <c r="D118" i="5"/>
  <c r="D126" i="5"/>
  <c r="D134" i="5"/>
  <c r="D138" i="5"/>
  <c r="D146" i="5"/>
  <c r="AC3" i="5"/>
  <c r="AC83" i="5"/>
  <c r="AC51" i="5"/>
  <c r="AC67" i="5"/>
  <c r="AC35" i="5"/>
  <c r="AC19" i="5"/>
  <c r="AC50" i="5"/>
  <c r="AC123" i="5"/>
  <c r="AC84" i="5"/>
  <c r="AC119" i="5"/>
  <c r="AC89" i="5"/>
  <c r="AC135" i="5"/>
  <c r="AC103" i="5"/>
  <c r="AC23" i="5"/>
  <c r="AC7" i="5"/>
  <c r="AC10" i="5"/>
  <c r="AC62" i="5"/>
  <c r="AC26" i="5"/>
  <c r="AC5" i="5"/>
  <c r="AC78" i="5"/>
  <c r="AC114" i="5"/>
  <c r="AC125" i="5"/>
  <c r="AC4" i="5"/>
  <c r="AC36" i="5"/>
  <c r="AC122" i="5"/>
  <c r="AC118" i="5"/>
  <c r="AC145" i="5"/>
  <c r="AC54" i="5"/>
  <c r="AC68" i="5"/>
  <c r="AC20" i="5"/>
  <c r="AC113" i="5"/>
  <c r="AC106" i="5"/>
  <c r="AC126" i="5"/>
  <c r="AC146" i="5"/>
  <c r="AC86" i="5"/>
  <c r="AC121" i="5"/>
  <c r="AC52" i="5"/>
  <c r="AC90" i="5"/>
  <c r="AC97" i="5"/>
  <c r="AC151" i="5"/>
  <c r="AC87" i="5"/>
  <c r="AC71" i="5"/>
  <c r="AC55" i="5"/>
  <c r="AC39" i="5"/>
  <c r="AC58" i="5"/>
  <c r="AC138" i="5"/>
  <c r="AC110" i="5"/>
  <c r="AC64" i="5"/>
  <c r="AC48" i="5"/>
  <c r="AC42" i="5"/>
  <c r="AC117" i="5"/>
  <c r="AC142" i="5"/>
  <c r="AC30" i="5"/>
  <c r="AC32" i="5"/>
  <c r="AC82" i="5"/>
  <c r="AC46" i="5"/>
  <c r="AC14" i="5"/>
  <c r="AC74" i="5"/>
  <c r="AC149" i="5"/>
  <c r="AC79" i="5"/>
  <c r="AC63" i="5"/>
  <c r="AC47" i="5"/>
  <c r="AC31" i="5"/>
  <c r="AC15" i="5"/>
  <c r="AC80" i="5"/>
  <c r="AC16" i="5"/>
  <c r="AC94" i="5"/>
  <c r="AC105" i="5"/>
  <c r="AC18" i="5"/>
  <c r="AC22" i="5"/>
  <c r="AC6" i="5"/>
  <c r="AC134" i="5"/>
  <c r="AC102" i="5"/>
  <c r="AC70" i="5"/>
  <c r="AC133" i="5"/>
  <c r="AC101" i="5"/>
  <c r="AC76" i="5"/>
  <c r="AC60" i="5"/>
  <c r="AC44" i="5"/>
  <c r="AC28" i="5"/>
  <c r="AC12" i="5"/>
  <c r="AC109" i="5"/>
  <c r="AC66" i="5"/>
  <c r="AC38" i="5"/>
  <c r="AC129" i="5"/>
  <c r="AC93" i="5"/>
  <c r="AC72" i="5"/>
  <c r="AC56" i="5"/>
  <c r="AC40" i="5"/>
  <c r="AC24" i="5"/>
  <c r="AC8" i="5"/>
  <c r="AC130" i="5"/>
  <c r="AC98" i="5"/>
  <c r="AC137" i="5"/>
  <c r="AC139" i="5"/>
  <c r="AC107" i="5"/>
  <c r="AC91" i="5"/>
  <c r="AC75" i="5"/>
  <c r="AC59" i="5"/>
  <c r="AC43" i="5"/>
  <c r="AC27" i="5"/>
  <c r="AC11" i="5"/>
  <c r="AC141" i="5"/>
  <c r="AC150" i="5"/>
  <c r="AC34" i="5"/>
  <c r="AC37" i="5"/>
  <c r="AC120" i="5"/>
  <c r="AC73" i="5"/>
  <c r="AC61" i="5"/>
  <c r="AC136" i="5"/>
  <c r="AC104" i="5"/>
  <c r="AC88" i="5"/>
  <c r="AC33" i="5"/>
  <c r="AC21" i="5"/>
  <c r="AC148" i="5"/>
  <c r="AC132" i="5"/>
  <c r="AC116" i="5"/>
  <c r="AC100" i="5"/>
  <c r="AC65" i="5"/>
  <c r="AC29" i="5"/>
  <c r="AC49" i="5"/>
  <c r="AC144" i="5"/>
  <c r="AC96" i="5"/>
  <c r="AC69" i="5"/>
  <c r="AC41" i="5"/>
  <c r="AC9" i="5"/>
  <c r="AC140" i="5"/>
  <c r="AC124" i="5"/>
  <c r="AC108" i="5"/>
  <c r="AC92" i="5"/>
  <c r="AC81" i="5"/>
  <c r="AC45" i="5"/>
  <c r="AC13" i="5"/>
  <c r="AC143" i="5"/>
  <c r="AC127" i="5"/>
  <c r="AC111" i="5"/>
  <c r="AC95" i="5"/>
  <c r="AC53" i="5"/>
  <c r="AC77" i="5"/>
  <c r="AC17" i="5"/>
  <c r="AC128" i="5"/>
  <c r="AC112" i="5"/>
  <c r="AC85" i="5"/>
  <c r="AC57" i="5"/>
  <c r="AC25" i="5"/>
  <c r="AC147" i="5"/>
  <c r="AC131" i="5"/>
  <c r="AC115" i="5"/>
  <c r="AC99" i="5"/>
  <c r="H52" i="1"/>
  <c r="G52" i="1"/>
  <c r="G42" i="1"/>
  <c r="H3" i="1"/>
  <c r="H4" i="1"/>
  <c r="H5" i="1"/>
  <c r="H6" i="1"/>
  <c r="H7" i="1"/>
  <c r="H8" i="1"/>
  <c r="H9" i="1"/>
  <c r="H10" i="1"/>
  <c r="H11" i="1"/>
  <c r="H12" i="1"/>
  <c r="H13" i="1"/>
  <c r="H14" i="1"/>
  <c r="H15" i="1"/>
  <c r="H16" i="1"/>
  <c r="H17" i="1"/>
  <c r="H18" i="1"/>
  <c r="H19" i="1"/>
  <c r="H20" i="1"/>
  <c r="H21" i="1"/>
  <c r="H22" i="1"/>
  <c r="H23" i="1"/>
  <c r="H24" i="1"/>
  <c r="H25" i="1"/>
  <c r="H26" i="1"/>
  <c r="H27" i="1"/>
  <c r="H28" i="1"/>
  <c r="H29" i="1"/>
  <c r="H30" i="1"/>
  <c r="H31" i="1"/>
  <c r="H32" i="1"/>
  <c r="H33" i="1"/>
  <c r="H34" i="1"/>
  <c r="H35" i="1"/>
  <c r="H36" i="1"/>
  <c r="H37" i="1"/>
  <c r="H38" i="1"/>
  <c r="H39" i="1"/>
  <c r="H40" i="1"/>
  <c r="H41" i="1"/>
  <c r="H42" i="1"/>
  <c r="H43" i="1"/>
  <c r="H44" i="1"/>
  <c r="H45" i="1"/>
  <c r="H46" i="1"/>
  <c r="H47" i="1"/>
  <c r="H48" i="1"/>
  <c r="H49" i="1"/>
  <c r="H50" i="1"/>
  <c r="H51" i="1"/>
  <c r="G4" i="1"/>
  <c r="G5" i="1"/>
  <c r="G6" i="1"/>
  <c r="G7" i="1"/>
  <c r="G8" i="1"/>
  <c r="G9" i="1"/>
  <c r="G10" i="1"/>
  <c r="G11" i="1"/>
  <c r="G12" i="1"/>
  <c r="G13" i="1"/>
  <c r="G14" i="1"/>
  <c r="G15" i="1"/>
  <c r="G16" i="1"/>
  <c r="G17" i="1"/>
  <c r="G18" i="1"/>
  <c r="G19" i="1"/>
  <c r="G20" i="1"/>
  <c r="G21" i="1"/>
  <c r="G22" i="1"/>
  <c r="G23" i="1"/>
  <c r="G24" i="1"/>
  <c r="G25" i="1"/>
  <c r="G26" i="1"/>
  <c r="G27" i="1"/>
  <c r="G28" i="1"/>
  <c r="G29" i="1"/>
  <c r="G30" i="1"/>
  <c r="G31" i="1"/>
  <c r="G32" i="1"/>
  <c r="G33" i="1"/>
  <c r="G34" i="1"/>
  <c r="G35" i="1"/>
  <c r="G36" i="1"/>
  <c r="G37" i="1"/>
  <c r="G38" i="1"/>
  <c r="G39" i="1"/>
  <c r="G40" i="1"/>
  <c r="G41" i="1"/>
  <c r="G43" i="1"/>
  <c r="G44" i="1"/>
  <c r="G45" i="1"/>
  <c r="G46" i="1"/>
  <c r="G47" i="1"/>
  <c r="G48" i="1"/>
  <c r="G49" i="1"/>
  <c r="G50" i="1"/>
  <c r="G51" i="1"/>
  <c r="G3" i="1"/>
  <c r="AD115" i="5"/>
  <c r="AD57" i="5"/>
  <c r="AD17" i="5"/>
  <c r="F19" i="4"/>
  <c r="D19" i="4"/>
  <c r="AD111" i="5"/>
  <c r="AD45" i="5"/>
  <c r="AD124" i="5"/>
  <c r="D126" i="4"/>
  <c r="AD69" i="5"/>
  <c r="AD29" i="5"/>
  <c r="AD132" i="5"/>
  <c r="AD88" i="5"/>
  <c r="AD73" i="5"/>
  <c r="AD150" i="5"/>
  <c r="AD43" i="5"/>
  <c r="AD107" i="5"/>
  <c r="AD130" i="5"/>
  <c r="AD56" i="5"/>
  <c r="AD38" i="5"/>
  <c r="AD28" i="5"/>
  <c r="AD101" i="5"/>
  <c r="AD134" i="5"/>
  <c r="D136" i="4"/>
  <c r="AD105" i="5"/>
  <c r="AD15" i="5"/>
  <c r="AD79" i="5"/>
  <c r="AD46" i="5"/>
  <c r="AD142" i="5"/>
  <c r="AD64" i="5"/>
  <c r="AD39" i="5"/>
  <c r="AD151" i="5"/>
  <c r="AD121" i="5"/>
  <c r="AD106" i="5"/>
  <c r="F108" i="4"/>
  <c r="AD54" i="5"/>
  <c r="AD36" i="5"/>
  <c r="AD78" i="5"/>
  <c r="F80" i="4"/>
  <c r="AD10" i="5"/>
  <c r="AD135" i="5"/>
  <c r="AD123" i="5"/>
  <c r="AD67" i="5"/>
  <c r="F69" i="4"/>
  <c r="AD131" i="5"/>
  <c r="AD85" i="5"/>
  <c r="F87" i="4"/>
  <c r="AD77" i="5"/>
  <c r="AD127" i="5"/>
  <c r="AD81" i="5"/>
  <c r="AD140" i="5"/>
  <c r="AD96" i="5"/>
  <c r="AD65" i="5"/>
  <c r="AD148" i="5"/>
  <c r="AD104" i="5"/>
  <c r="AD120" i="5"/>
  <c r="AD141" i="5"/>
  <c r="AD59" i="5"/>
  <c r="AD139" i="5"/>
  <c r="AD8" i="5"/>
  <c r="AD72" i="5"/>
  <c r="AD66" i="5"/>
  <c r="F68" i="4"/>
  <c r="AD44" i="5"/>
  <c r="AD133" i="5"/>
  <c r="AD6" i="5"/>
  <c r="AD94" i="5"/>
  <c r="AD31" i="5"/>
  <c r="AD149" i="5"/>
  <c r="AD82" i="5"/>
  <c r="AD117" i="5"/>
  <c r="AD110" i="5"/>
  <c r="AD55" i="5"/>
  <c r="AD97" i="5"/>
  <c r="AD86" i="5"/>
  <c r="F88" i="4"/>
  <c r="AD113" i="5"/>
  <c r="AD145" i="5"/>
  <c r="AD4" i="5"/>
  <c r="AD5" i="5"/>
  <c r="F7" i="4"/>
  <c r="D7" i="4"/>
  <c r="AD7" i="5"/>
  <c r="AD89" i="5"/>
  <c r="AD50" i="5"/>
  <c r="AD51" i="5"/>
  <c r="AD147" i="5"/>
  <c r="AD112" i="5"/>
  <c r="AD53" i="5"/>
  <c r="AD143" i="5"/>
  <c r="D145" i="4"/>
  <c r="AD92" i="5"/>
  <c r="AD9" i="5"/>
  <c r="F11" i="4"/>
  <c r="D11" i="4"/>
  <c r="AD144" i="5"/>
  <c r="AD100" i="5"/>
  <c r="F102" i="4"/>
  <c r="AD21" i="5"/>
  <c r="AD136" i="5"/>
  <c r="AD37" i="5"/>
  <c r="AD11" i="5"/>
  <c r="AD75" i="5"/>
  <c r="AD137" i="5"/>
  <c r="AD24" i="5"/>
  <c r="AD93" i="5"/>
  <c r="AD109" i="5"/>
  <c r="AD60" i="5"/>
  <c r="F62" i="4"/>
  <c r="AD70" i="5"/>
  <c r="AD22" i="5"/>
  <c r="AD16" i="5"/>
  <c r="AD47" i="5"/>
  <c r="F49" i="4"/>
  <c r="AD74" i="5"/>
  <c r="AD32" i="5"/>
  <c r="F34" i="4"/>
  <c r="AD42" i="5"/>
  <c r="AD138" i="5"/>
  <c r="AD71" i="5"/>
  <c r="AD90" i="5"/>
  <c r="AD146" i="5"/>
  <c r="AD20" i="5"/>
  <c r="AD118" i="5"/>
  <c r="AD125" i="5"/>
  <c r="AD26" i="5"/>
  <c r="AD23" i="5"/>
  <c r="F25" i="4"/>
  <c r="AD119" i="5"/>
  <c r="AD19" i="5"/>
  <c r="AD83" i="5"/>
  <c r="F85" i="4"/>
  <c r="AD99" i="5"/>
  <c r="F101" i="4"/>
  <c r="AD25" i="5"/>
  <c r="AD128" i="5"/>
  <c r="AD95" i="5"/>
  <c r="AD13" i="5"/>
  <c r="AD108" i="5"/>
  <c r="AD41" i="5"/>
  <c r="F43" i="4"/>
  <c r="AD49" i="5"/>
  <c r="AD116" i="5"/>
  <c r="AD33" i="5"/>
  <c r="AD61" i="5"/>
  <c r="AD34" i="5"/>
  <c r="AD27" i="5"/>
  <c r="AD91" i="5"/>
  <c r="AD98" i="5"/>
  <c r="AD40" i="5"/>
  <c r="AD129" i="5"/>
  <c r="AD12" i="5"/>
  <c r="AD76" i="5"/>
  <c r="F78" i="4"/>
  <c r="AD102" i="5"/>
  <c r="AD18" i="5"/>
  <c r="AD80" i="5"/>
  <c r="AD63" i="5"/>
  <c r="AD14" i="5"/>
  <c r="F16" i="4"/>
  <c r="D16" i="4"/>
  <c r="AD30" i="5"/>
  <c r="AD48" i="5"/>
  <c r="F50" i="4"/>
  <c r="AD58" i="5"/>
  <c r="F60" i="4"/>
  <c r="AD87" i="5"/>
  <c r="F89" i="4"/>
  <c r="AD52" i="5"/>
  <c r="F54" i="4"/>
  <c r="AD126" i="5"/>
  <c r="AD68" i="5"/>
  <c r="F70" i="4"/>
  <c r="AD122" i="5"/>
  <c r="AD114" i="5"/>
  <c r="AD62" i="5"/>
  <c r="AD103" i="5"/>
  <c r="AD84" i="5"/>
  <c r="AD35" i="5"/>
  <c r="F37" i="4"/>
  <c r="AD3" i="5"/>
  <c r="AC2" i="5"/>
  <c r="D78" i="4"/>
  <c r="G78" i="4"/>
  <c r="D102" i="4"/>
  <c r="G102" i="4"/>
  <c r="B124" i="5"/>
  <c r="D37" i="4"/>
  <c r="G37" i="4"/>
  <c r="D54" i="4"/>
  <c r="B143" i="5"/>
  <c r="B134" i="5"/>
  <c r="D34" i="4"/>
  <c r="G34" i="4"/>
  <c r="D62" i="4"/>
  <c r="G62" i="4"/>
  <c r="B9" i="5"/>
  <c r="B5" i="5"/>
  <c r="D43" i="4"/>
  <c r="B17" i="5"/>
  <c r="D101" i="4"/>
  <c r="G101" i="4"/>
  <c r="D60" i="4"/>
  <c r="G60" i="4"/>
  <c r="D68" i="4"/>
  <c r="G68" i="4"/>
  <c r="D108" i="4"/>
  <c r="F86" i="4"/>
  <c r="F65" i="4"/>
  <c r="F42" i="4"/>
  <c r="F36" i="4"/>
  <c r="F51" i="4"/>
  <c r="F15" i="4"/>
  <c r="F73" i="4"/>
  <c r="F24" i="4"/>
  <c r="F111" i="4"/>
  <c r="F77" i="4"/>
  <c r="F23" i="4"/>
  <c r="F53" i="4"/>
  <c r="F112" i="4"/>
  <c r="F33" i="4"/>
  <c r="F46" i="4"/>
  <c r="F10" i="4"/>
  <c r="F98" i="4"/>
  <c r="F79" i="4"/>
  <c r="F38" i="4"/>
  <c r="F107" i="4"/>
  <c r="F30" i="4"/>
  <c r="F109" i="4"/>
  <c r="F90" i="4"/>
  <c r="F5" i="4"/>
  <c r="F105" i="4"/>
  <c r="F32" i="4"/>
  <c r="F82" i="4"/>
  <c r="F100" i="4"/>
  <c r="F63" i="4"/>
  <c r="F97" i="4"/>
  <c r="F22" i="4"/>
  <c r="F76" i="4"/>
  <c r="F72" i="4"/>
  <c r="F95" i="4"/>
  <c r="F13" i="4"/>
  <c r="F55" i="4"/>
  <c r="F52" i="4"/>
  <c r="F96" i="4"/>
  <c r="F106" i="4"/>
  <c r="F56" i="4"/>
  <c r="F48" i="4"/>
  <c r="F40" i="4"/>
  <c r="F45" i="4"/>
  <c r="F64" i="4"/>
  <c r="F20" i="4"/>
  <c r="F14" i="4"/>
  <c r="F93" i="4"/>
  <c r="F35" i="4"/>
  <c r="F28" i="4"/>
  <c r="F44" i="4"/>
  <c r="F26" i="4"/>
  <c r="F39" i="4"/>
  <c r="F94" i="4"/>
  <c r="F91" i="4"/>
  <c r="F6" i="4"/>
  <c r="F99" i="4"/>
  <c r="F84" i="4"/>
  <c r="F8" i="4"/>
  <c r="F61" i="4"/>
  <c r="F83" i="4"/>
  <c r="F12" i="4"/>
  <c r="F41" i="4"/>
  <c r="F81" i="4"/>
  <c r="F58" i="4"/>
  <c r="F31" i="4"/>
  <c r="F47" i="4"/>
  <c r="F59" i="4"/>
  <c r="F104" i="4"/>
  <c r="F29" i="4"/>
  <c r="F110" i="4"/>
  <c r="F27" i="4"/>
  <c r="F21" i="4"/>
  <c r="F92" i="4"/>
  <c r="F18" i="4"/>
  <c r="F9" i="4"/>
  <c r="F57" i="4"/>
  <c r="F74" i="4"/>
  <c r="F67" i="4"/>
  <c r="F66" i="4"/>
  <c r="F17" i="4"/>
  <c r="F103" i="4"/>
  <c r="F75" i="4"/>
  <c r="F71" i="4"/>
  <c r="F113" i="4"/>
  <c r="D87" i="4"/>
  <c r="D116" i="4"/>
  <c r="D131" i="4"/>
  <c r="D127" i="4"/>
  <c r="D140" i="4"/>
  <c r="D138" i="4"/>
  <c r="D147" i="4"/>
  <c r="D151" i="4"/>
  <c r="D122" i="4"/>
  <c r="D125" i="4"/>
  <c r="D153" i="4"/>
  <c r="D118" i="4"/>
  <c r="D130" i="4"/>
  <c r="D139" i="4"/>
  <c r="D114" i="4"/>
  <c r="D119" i="4"/>
  <c r="D135" i="4"/>
  <c r="D150" i="4"/>
  <c r="D133" i="4"/>
  <c r="D152" i="4"/>
  <c r="AD2" i="5"/>
  <c r="F4" i="4"/>
  <c r="D124" i="4"/>
  <c r="D128" i="4"/>
  <c r="D121" i="4"/>
  <c r="D120" i="4"/>
  <c r="D148" i="4"/>
  <c r="D146" i="4"/>
  <c r="D149" i="4"/>
  <c r="D115" i="4"/>
  <c r="D141" i="4"/>
  <c r="D143" i="4"/>
  <c r="D142" i="4"/>
  <c r="D129" i="4"/>
  <c r="D137" i="4"/>
  <c r="D123" i="4"/>
  <c r="D144" i="4"/>
  <c r="D132" i="4"/>
  <c r="D134" i="4"/>
  <c r="D117" i="4"/>
  <c r="G7" i="4"/>
  <c r="B14" i="5"/>
  <c r="G16" i="4"/>
  <c r="G11" i="4"/>
  <c r="G19" i="4"/>
  <c r="D70" i="4"/>
  <c r="D89" i="4"/>
  <c r="D50" i="4"/>
  <c r="D85" i="4"/>
  <c r="D25" i="4"/>
  <c r="D49" i="4"/>
  <c r="D88" i="4"/>
  <c r="D69" i="4"/>
  <c r="D80" i="4"/>
  <c r="G136" i="4"/>
  <c r="G145" i="4"/>
  <c r="G126" i="4"/>
  <c r="G43" i="4"/>
  <c r="B41" i="5"/>
  <c r="B106" i="5"/>
  <c r="B52" i="5"/>
  <c r="G108" i="4"/>
  <c r="G54" i="4"/>
  <c r="B128" i="5"/>
  <c r="B120" i="5"/>
  <c r="B138" i="5"/>
  <c r="B85" i="5"/>
  <c r="D103" i="4"/>
  <c r="G103" i="4"/>
  <c r="D74" i="4"/>
  <c r="G74" i="4"/>
  <c r="D92" i="4"/>
  <c r="G92" i="4"/>
  <c r="D29" i="4"/>
  <c r="G29" i="4"/>
  <c r="D31" i="4"/>
  <c r="D12" i="4"/>
  <c r="G12" i="4"/>
  <c r="D84" i="4"/>
  <c r="G84" i="4"/>
  <c r="D94" i="4"/>
  <c r="G94" i="4"/>
  <c r="D28" i="4"/>
  <c r="G28" i="4"/>
  <c r="D20" i="4"/>
  <c r="G20" i="4"/>
  <c r="D48" i="4"/>
  <c r="G48" i="4"/>
  <c r="D52" i="4"/>
  <c r="G52" i="4"/>
  <c r="D72" i="4"/>
  <c r="G72" i="4"/>
  <c r="D63" i="4"/>
  <c r="G63" i="4"/>
  <c r="D105" i="4"/>
  <c r="G105" i="4"/>
  <c r="D30" i="4"/>
  <c r="G30" i="4"/>
  <c r="D98" i="4"/>
  <c r="G98" i="4"/>
  <c r="D112" i="4"/>
  <c r="G112" i="4"/>
  <c r="D111" i="4"/>
  <c r="G111" i="4"/>
  <c r="D51" i="4"/>
  <c r="G51" i="4"/>
  <c r="D86" i="4"/>
  <c r="B84" i="5"/>
  <c r="B66" i="5"/>
  <c r="B99" i="5"/>
  <c r="B32" i="5"/>
  <c r="B35" i="5"/>
  <c r="B100" i="5"/>
  <c r="B47" i="5"/>
  <c r="B137" i="5"/>
  <c r="B114" i="5"/>
  <c r="D91" i="4"/>
  <c r="G91" i="4"/>
  <c r="D95" i="4"/>
  <c r="D32" i="4"/>
  <c r="G32" i="4"/>
  <c r="D109" i="4"/>
  <c r="G109" i="4"/>
  <c r="D33" i="4"/>
  <c r="G33" i="4"/>
  <c r="D65" i="4"/>
  <c r="B23" i="5"/>
  <c r="B67" i="5"/>
  <c r="B150" i="5"/>
  <c r="B125" i="5"/>
  <c r="D83" i="4"/>
  <c r="D39" i="4"/>
  <c r="D64" i="4"/>
  <c r="D55" i="4"/>
  <c r="D100" i="4"/>
  <c r="D5" i="4"/>
  <c r="D53" i="4"/>
  <c r="D24" i="4"/>
  <c r="D36" i="4"/>
  <c r="B87" i="5"/>
  <c r="B122" i="5"/>
  <c r="B136" i="5"/>
  <c r="D67" i="4"/>
  <c r="G67" i="4"/>
  <c r="D110" i="4"/>
  <c r="G110" i="4"/>
  <c r="D14" i="4"/>
  <c r="D96" i="4"/>
  <c r="G96" i="4"/>
  <c r="D97" i="4"/>
  <c r="G97" i="4"/>
  <c r="D77" i="4"/>
  <c r="D15" i="4"/>
  <c r="G15" i="4"/>
  <c r="B78" i="5"/>
  <c r="B68" i="5"/>
  <c r="B133" i="5"/>
  <c r="B83" i="5"/>
  <c r="B86" i="5"/>
  <c r="B48" i="5"/>
  <c r="B131" i="5"/>
  <c r="B145" i="5"/>
  <c r="B129" i="5"/>
  <c r="D71" i="4"/>
  <c r="G71" i="4"/>
  <c r="D66" i="4"/>
  <c r="G66" i="4"/>
  <c r="D9" i="4"/>
  <c r="G9" i="4"/>
  <c r="D27" i="4"/>
  <c r="G27" i="4"/>
  <c r="D59" i="4"/>
  <c r="G59" i="4"/>
  <c r="D81" i="4"/>
  <c r="G81" i="4"/>
  <c r="D61" i="4"/>
  <c r="G61" i="4"/>
  <c r="D6" i="4"/>
  <c r="G6" i="4"/>
  <c r="D26" i="4"/>
  <c r="G26" i="4"/>
  <c r="D93" i="4"/>
  <c r="G93" i="4"/>
  <c r="D45" i="4"/>
  <c r="G45" i="4"/>
  <c r="D106" i="4"/>
  <c r="G106" i="4"/>
  <c r="D13" i="4"/>
  <c r="G13" i="4"/>
  <c r="D22" i="4"/>
  <c r="B20" i="5"/>
  <c r="D82" i="4"/>
  <c r="G82" i="4"/>
  <c r="D90" i="4"/>
  <c r="G90" i="4"/>
  <c r="D38" i="4"/>
  <c r="G38" i="4"/>
  <c r="D46" i="4"/>
  <c r="G46" i="4"/>
  <c r="D23" i="4"/>
  <c r="B21" i="5"/>
  <c r="D73" i="4"/>
  <c r="G73" i="4"/>
  <c r="D42" i="4"/>
  <c r="G42" i="4"/>
  <c r="B58" i="5"/>
  <c r="B60" i="5"/>
  <c r="B76" i="5"/>
  <c r="B6" i="4"/>
  <c r="D41" i="4"/>
  <c r="B5" i="4"/>
  <c r="D17" i="4"/>
  <c r="D21" i="4"/>
  <c r="D58" i="4"/>
  <c r="D99" i="4"/>
  <c r="D35" i="4"/>
  <c r="D56" i="4"/>
  <c r="D76" i="4"/>
  <c r="D10" i="4"/>
  <c r="D75" i="4"/>
  <c r="D18" i="4"/>
  <c r="D47" i="4"/>
  <c r="D8" i="4"/>
  <c r="D44" i="4"/>
  <c r="D40" i="4"/>
  <c r="D79" i="4"/>
  <c r="D113" i="4"/>
  <c r="D57" i="4"/>
  <c r="D104" i="4"/>
  <c r="D107" i="4"/>
  <c r="B8" i="4"/>
  <c r="G138" i="4"/>
  <c r="G130" i="4"/>
  <c r="B7" i="4"/>
  <c r="G87" i="4"/>
  <c r="G147" i="4"/>
  <c r="B132" i="5"/>
  <c r="G134" i="4"/>
  <c r="B135" i="5"/>
  <c r="G137" i="4"/>
  <c r="B139" i="5"/>
  <c r="G141" i="4"/>
  <c r="B146" i="5"/>
  <c r="G148" i="4"/>
  <c r="B117" i="5"/>
  <c r="G119" i="4"/>
  <c r="G118" i="4"/>
  <c r="B116" i="5"/>
  <c r="B149" i="5"/>
  <c r="G151" i="4"/>
  <c r="G152" i="4"/>
  <c r="G127" i="4"/>
  <c r="B118" i="5"/>
  <c r="G120" i="4"/>
  <c r="D4" i="4"/>
  <c r="B142" i="5"/>
  <c r="G144" i="4"/>
  <c r="B140" i="5"/>
  <c r="G142" i="4"/>
  <c r="G149" i="4"/>
  <c r="B147" i="5"/>
  <c r="B119" i="5"/>
  <c r="G121" i="4"/>
  <c r="G150" i="4"/>
  <c r="B148" i="5"/>
  <c r="B123" i="5"/>
  <c r="G125" i="4"/>
  <c r="G122" i="4"/>
  <c r="G139" i="4"/>
  <c r="G131" i="4"/>
  <c r="B130" i="5"/>
  <c r="G132" i="4"/>
  <c r="B127" i="5"/>
  <c r="G129" i="4"/>
  <c r="B113" i="5"/>
  <c r="G115" i="4"/>
  <c r="B112" i="5"/>
  <c r="G114" i="4"/>
  <c r="B151" i="5"/>
  <c r="G153" i="4"/>
  <c r="G133" i="4"/>
  <c r="B9" i="4"/>
  <c r="B115" i="5"/>
  <c r="G117" i="4"/>
  <c r="B121" i="5"/>
  <c r="G123" i="4"/>
  <c r="B141" i="5"/>
  <c r="G143" i="4"/>
  <c r="B144" i="5"/>
  <c r="G146" i="4"/>
  <c r="B126" i="5"/>
  <c r="G128" i="4"/>
  <c r="G124" i="4"/>
  <c r="G135" i="4"/>
  <c r="G140" i="4"/>
  <c r="G116" i="4"/>
  <c r="G49" i="4"/>
  <c r="G50" i="4"/>
  <c r="G69" i="4"/>
  <c r="G88" i="4"/>
  <c r="G25" i="4"/>
  <c r="G80" i="4"/>
  <c r="G85" i="4"/>
  <c r="G89" i="4"/>
  <c r="G70" i="4"/>
  <c r="B98" i="5"/>
  <c r="B3" i="5"/>
  <c r="B37" i="5"/>
  <c r="B12" i="5"/>
  <c r="G31" i="4"/>
  <c r="B63" i="5"/>
  <c r="B53" i="5"/>
  <c r="B51" i="5"/>
  <c r="B81" i="5"/>
  <c r="G64" i="4"/>
  <c r="G36" i="4"/>
  <c r="B62" i="5"/>
  <c r="G100" i="4"/>
  <c r="B34" i="5"/>
  <c r="G14" i="4"/>
  <c r="B29" i="5"/>
  <c r="G24" i="4"/>
  <c r="G95" i="4"/>
  <c r="G77" i="4"/>
  <c r="B22" i="5"/>
  <c r="B93" i="5"/>
  <c r="B75" i="5"/>
  <c r="G53" i="4"/>
  <c r="G65" i="4"/>
  <c r="G39" i="4"/>
  <c r="G5" i="4"/>
  <c r="G83" i="4"/>
  <c r="G55" i="4"/>
  <c r="B102" i="5"/>
  <c r="B42" i="5"/>
  <c r="B73" i="5"/>
  <c r="B8" i="5"/>
  <c r="B97" i="5"/>
  <c r="B39" i="5"/>
  <c r="B2" i="5"/>
  <c r="B55" i="5"/>
  <c r="B74" i="5"/>
  <c r="B40" i="5"/>
  <c r="G23" i="4"/>
  <c r="B36" i="5"/>
  <c r="B80" i="5"/>
  <c r="B11" i="5"/>
  <c r="B43" i="5"/>
  <c r="B24" i="5"/>
  <c r="B59" i="5"/>
  <c r="B57" i="5"/>
  <c r="B7" i="5"/>
  <c r="B69" i="5"/>
  <c r="B13" i="5"/>
  <c r="B95" i="5"/>
  <c r="B65" i="5"/>
  <c r="B31" i="5"/>
  <c r="B30" i="5"/>
  <c r="B89" i="5"/>
  <c r="B49" i="5"/>
  <c r="B110" i="5"/>
  <c r="B28" i="5"/>
  <c r="B61" i="5"/>
  <c r="B50" i="5"/>
  <c r="B18" i="5"/>
  <c r="B92" i="5"/>
  <c r="B10" i="5"/>
  <c r="B27" i="5"/>
  <c r="B72" i="5"/>
  <c r="B105" i="5"/>
  <c r="B6" i="5"/>
  <c r="B56" i="5"/>
  <c r="B77" i="5"/>
  <c r="B45" i="5"/>
  <c r="B54" i="5"/>
  <c r="B19" i="5"/>
  <c r="B111" i="5"/>
  <c r="B38" i="5"/>
  <c r="B16" i="5"/>
  <c r="B33" i="5"/>
  <c r="B15" i="5"/>
  <c r="B71" i="5"/>
  <c r="B44" i="5"/>
  <c r="B88" i="5"/>
  <c r="G22" i="4"/>
  <c r="B104" i="5"/>
  <c r="B91" i="5"/>
  <c r="B4" i="5"/>
  <c r="B79" i="5"/>
  <c r="B25" i="5"/>
  <c r="B64" i="5"/>
  <c r="B94" i="5"/>
  <c r="B108" i="5"/>
  <c r="B107" i="5"/>
  <c r="G86" i="4"/>
  <c r="B109" i="5"/>
  <c r="B96" i="5"/>
  <c r="B103" i="5"/>
  <c r="B70" i="5"/>
  <c r="B46" i="5"/>
  <c r="B26" i="5"/>
  <c r="B82" i="5"/>
  <c r="B90" i="5"/>
  <c r="B101" i="5"/>
  <c r="G107" i="4"/>
  <c r="G35" i="4"/>
  <c r="G17" i="4"/>
  <c r="G41" i="4"/>
  <c r="G18" i="4"/>
  <c r="G56" i="4"/>
  <c r="G44" i="4"/>
  <c r="G57" i="4"/>
  <c r="G47" i="4"/>
  <c r="G58" i="4"/>
  <c r="G76" i="4"/>
  <c r="G99" i="4"/>
  <c r="G104" i="4"/>
  <c r="G113" i="4"/>
  <c r="G40" i="4"/>
  <c r="G8" i="4"/>
  <c r="G79" i="4"/>
  <c r="G10" i="4"/>
  <c r="G21" i="4"/>
  <c r="G75" i="4"/>
  <c r="G4" i="4"/>
  <c r="B4" i="4"/>
</calcChain>
</file>

<file path=xl/sharedStrings.xml><?xml version="1.0" encoding="utf-8"?>
<sst xmlns="http://schemas.openxmlformats.org/spreadsheetml/2006/main" count="309" uniqueCount="121">
  <si>
    <t>Nbr de joueurs :</t>
  </si>
  <si>
    <t>N°</t>
  </si>
  <si>
    <t>Tour 1</t>
  </si>
  <si>
    <t>Tour 2</t>
  </si>
  <si>
    <t>Tour 3</t>
  </si>
  <si>
    <t>Total</t>
  </si>
  <si>
    <t>Duo:</t>
  </si>
  <si>
    <t>ok</t>
  </si>
  <si>
    <t>Nbr joueurs:</t>
  </si>
  <si>
    <t>Nbr de tables :</t>
  </si>
  <si>
    <t>TABLES</t>
  </si>
  <si>
    <t>O2:P2</t>
  </si>
  <si>
    <t>Q7:R7</t>
  </si>
  <si>
    <t>Nbr de tours :</t>
  </si>
  <si>
    <t>O5:P5</t>
  </si>
  <si>
    <t>O3:P3</t>
  </si>
  <si>
    <t>Tour 4</t>
  </si>
  <si>
    <t>Tour 5</t>
  </si>
  <si>
    <t>Tour 6</t>
  </si>
  <si>
    <t>Tour 7</t>
  </si>
  <si>
    <t>Tour 8</t>
  </si>
  <si>
    <t>Tour 9</t>
  </si>
  <si>
    <t>Tour 10</t>
  </si>
  <si>
    <t>Tour 11</t>
  </si>
  <si>
    <t>Tour 12</t>
  </si>
  <si>
    <t>Tour 13</t>
  </si>
  <si>
    <t>Tour 14</t>
  </si>
  <si>
    <t>Tour 15</t>
  </si>
  <si>
    <t>Tour 16</t>
  </si>
  <si>
    <t>Tour 17</t>
  </si>
  <si>
    <t>Tour 18</t>
  </si>
  <si>
    <t>Tour 19</t>
  </si>
  <si>
    <t>Tour 20</t>
  </si>
  <si>
    <t>Tour 21</t>
  </si>
  <si>
    <t>Tour 22</t>
  </si>
  <si>
    <t>Tour 23</t>
  </si>
  <si>
    <t>Tour 24</t>
  </si>
  <si>
    <t>Tour 25</t>
  </si>
  <si>
    <t>Nbr de billard :</t>
  </si>
  <si>
    <t>Nbr de vie :</t>
  </si>
  <si>
    <t>Nbr à 4 vies :</t>
  </si>
  <si>
    <t>Nbr à 3 vies :</t>
  </si>
  <si>
    <t>Nbr à 2 vies :</t>
  </si>
  <si>
    <t>Nbr à 1 vies :</t>
  </si>
  <si>
    <t>Eliminés :</t>
  </si>
  <si>
    <t>Vies</t>
  </si>
  <si>
    <t>TOUR 1</t>
  </si>
  <si>
    <t>J1</t>
  </si>
  <si>
    <t>B</t>
  </si>
  <si>
    <t>J2</t>
  </si>
  <si>
    <t>N° B</t>
  </si>
  <si>
    <t>P</t>
  </si>
  <si>
    <t>Nom 1</t>
  </si>
  <si>
    <t>Nom 2</t>
  </si>
  <si>
    <t>Nom 3</t>
  </si>
  <si>
    <t>Nom 5</t>
  </si>
  <si>
    <t>Nom 6</t>
  </si>
  <si>
    <t>Nom 7</t>
  </si>
  <si>
    <t>Nom 9</t>
  </si>
  <si>
    <t>Nom 10</t>
  </si>
  <si>
    <t>Nom 11</t>
  </si>
  <si>
    <t>Nom 12</t>
  </si>
  <si>
    <t>Nom 14</t>
  </si>
  <si>
    <t>Nom 15</t>
  </si>
  <si>
    <t>Nom 17</t>
  </si>
  <si>
    <t>Nom 18</t>
  </si>
  <si>
    <t>Nom 19</t>
  </si>
  <si>
    <t>Nom 20</t>
  </si>
  <si>
    <t>Nbr de vies</t>
  </si>
  <si>
    <t>Reste</t>
  </si>
  <si>
    <t>TOUR 2</t>
  </si>
  <si>
    <t>TOUR 3</t>
  </si>
  <si>
    <t>TOUR 4</t>
  </si>
  <si>
    <t>TOUR 5</t>
  </si>
  <si>
    <t>TOUR 6</t>
  </si>
  <si>
    <t>TOUR 7</t>
  </si>
  <si>
    <t>TOUR 8</t>
  </si>
  <si>
    <t>TOUR 9</t>
  </si>
  <si>
    <t>TOUR 10</t>
  </si>
  <si>
    <t>TOUR 11</t>
  </si>
  <si>
    <t>TOUR 12</t>
  </si>
  <si>
    <t>TOUR 13</t>
  </si>
  <si>
    <t>TOUR 14</t>
  </si>
  <si>
    <t>TOUR 15</t>
  </si>
  <si>
    <t>TOUR 16</t>
  </si>
  <si>
    <t>TOUR 17</t>
  </si>
  <si>
    <t>TOUR 18</t>
  </si>
  <si>
    <t>TOUR 19</t>
  </si>
  <si>
    <t>TOUR 20</t>
  </si>
  <si>
    <t>TOUR 21</t>
  </si>
  <si>
    <t>TOUR 22</t>
  </si>
  <si>
    <t>TOUR 23</t>
  </si>
  <si>
    <t>TOUR 24</t>
  </si>
  <si>
    <t>TOUR 25</t>
  </si>
  <si>
    <t>NOMS</t>
  </si>
  <si>
    <t>Nom 4</t>
  </si>
  <si>
    <t>Nom 8</t>
  </si>
  <si>
    <t>Nom 13</t>
  </si>
  <si>
    <t>Nom 16</t>
  </si>
  <si>
    <t>Nbr joueurs :</t>
  </si>
  <si>
    <t>CHA</t>
  </si>
  <si>
    <t>12</t>
  </si>
  <si>
    <t>5</t>
  </si>
  <si>
    <t>6</t>
  </si>
  <si>
    <t>1</t>
  </si>
  <si>
    <t>2</t>
  </si>
  <si>
    <t>19</t>
  </si>
  <si>
    <t>17</t>
  </si>
  <si>
    <t>3</t>
  </si>
  <si>
    <t>4</t>
  </si>
  <si>
    <t>8</t>
  </si>
  <si>
    <t>20</t>
  </si>
  <si>
    <t>10</t>
  </si>
  <si>
    <t>13</t>
  </si>
  <si>
    <t>14</t>
  </si>
  <si>
    <t>7</t>
  </si>
  <si>
    <t>16</t>
  </si>
  <si>
    <t>11</t>
  </si>
  <si>
    <t>15</t>
  </si>
  <si>
    <t>9</t>
  </si>
  <si>
    <t>18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</si>
</sst>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0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  <scheme val="minor"/>
    </font>
    <font>
      <b/>
      <sz val="11"/>
      <color indexed="52"/>
      <name val="Calibri"/>
      <family val="2"/>
      <scheme val="minor"/>
    </font>
    <font>
      <sz val="11"/>
      <name val="Calibri"/>
      <family val="2"/>
      <scheme val="minor"/>
    </font>
    <font>
      <b/>
      <sz val="11"/>
      <color indexed="53"/>
      <name val="Calibri"/>
      <family val="2"/>
      <scheme val="minor"/>
    </font>
    <font>
      <b/>
      <sz val="11"/>
      <color indexed="54"/>
      <name val="Calibri"/>
      <family val="2"/>
      <scheme val="minor"/>
    </font>
    <font>
      <b/>
      <sz val="11"/>
      <color indexed="55"/>
      <name val="Calibri"/>
      <family val="2"/>
      <scheme val="minor"/>
    </font>
    <font>
      <b/>
      <sz val="11"/>
      <color indexed="56"/>
      <name val="Calibri"/>
      <family val="2"/>
      <scheme val="minor"/>
    </font>
    <font>
      <b/>
      <sz val="11"/>
      <color indexed="57"/>
      <name val="Calibri"/>
      <family val="2"/>
      <scheme val="minor"/>
    </font>
    <font>
      <sz val="11"/>
      <color theme="0" tint="-4.9989318521683403E-2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  <fill>
      <patternFill patternType="solid">
        <fgColor theme="0"/>
        <bgColor indexed="64"/>
      </patternFill>
    </fill>
  </fills>
  <borders count="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33">
    <xf numFmtId="0" fontId="0" fillId="0" borderId="0" xfId="0"/>
    <xf numFmtId="0" fontId="0" fillId="0" borderId="0" xfId="0" applyAlignment="1">
      <alignment horizontal="center"/>
    </xf>
    <xf numFmtId="0" fontId="3" fillId="2" borderId="0" xfId="0" applyFont="1" applyFill="1"/>
    <xf numFmtId="0" fontId="3" fillId="2" borderId="0" xfId="0" applyFont="1" applyFill="1" applyAlignment="1">
      <alignment horizontal="center"/>
    </xf>
    <xf numFmtId="49" fontId="3" fillId="2" borderId="0" xfId="0" applyNumberFormat="1" applyFont="1" applyFill="1"/>
    <xf numFmtId="0" fontId="3" fillId="2" borderId="0" xfId="0" applyFont="1" applyFill="1" applyBorder="1" applyAlignment="1">
      <alignment horizontal="center"/>
    </xf>
    <xf numFmtId="0" fontId="3" fillId="3" borderId="1" xfId="0" applyFont="1" applyFill="1" applyBorder="1" applyAlignment="1">
      <alignment horizontal="center"/>
    </xf>
    <xf numFmtId="0" fontId="2" fillId="2" borderId="0" xfId="0" applyFont="1" applyFill="1" applyAlignment="1">
      <alignment horizontal="center"/>
    </xf>
    <xf numFmtId="0" fontId="4" fillId="2" borderId="0" xfId="0" applyFont="1" applyFill="1" applyAlignment="1">
      <alignment horizontal="center"/>
    </xf>
    <xf numFmtId="0" fontId="5" fillId="2" borderId="0" xfId="0" applyFont="1" applyFill="1" applyAlignment="1">
      <alignment horizontal="center"/>
    </xf>
    <xf numFmtId="0" fontId="6" fillId="2" borderId="0" xfId="0" applyFont="1" applyFill="1" applyAlignment="1">
      <alignment horizontal="center"/>
    </xf>
    <xf numFmtId="0" fontId="7" fillId="2" borderId="0" xfId="0" applyFont="1" applyFill="1" applyAlignment="1">
      <alignment horizontal="center"/>
    </xf>
    <xf numFmtId="0" fontId="8" fillId="2" borderId="0" xfId="0" applyFont="1" applyFill="1" applyAlignment="1">
      <alignment horizontal="center"/>
    </xf>
    <xf numFmtId="0" fontId="0" fillId="0" borderId="0" xfId="0" applyAlignment="1">
      <alignment horizontal="center"/>
    </xf>
    <xf numFmtId="0" fontId="0" fillId="2" borderId="0" xfId="0" applyFill="1" applyAlignment="1">
      <alignment horizontal="center" vertical="center"/>
    </xf>
    <xf numFmtId="0" fontId="0" fillId="3" borderId="1" xfId="0" applyFill="1" applyBorder="1" applyAlignment="1">
      <alignment horizontal="center" vertical="center"/>
    </xf>
    <xf numFmtId="0" fontId="0" fillId="3" borderId="2" xfId="0" applyFill="1" applyBorder="1" applyAlignment="1">
      <alignment horizontal="center" vertical="center"/>
    </xf>
    <xf numFmtId="0" fontId="0" fillId="2" borderId="0" xfId="0" applyFill="1" applyBorder="1" applyAlignment="1">
      <alignment horizontal="center" vertical="center"/>
    </xf>
    <xf numFmtId="0" fontId="0" fillId="3" borderId="3" xfId="0" applyFill="1" applyBorder="1" applyAlignment="1">
      <alignment horizontal="center" vertical="center"/>
    </xf>
    <xf numFmtId="0" fontId="0" fillId="3" borderId="1" xfId="0" applyFill="1" applyBorder="1" applyAlignment="1">
      <alignment horizontal="center"/>
    </xf>
    <xf numFmtId="0" fontId="0" fillId="2" borderId="0" xfId="0" applyFill="1" applyAlignment="1">
      <alignment horizontal="center"/>
    </xf>
    <xf numFmtId="0" fontId="0" fillId="3" borderId="4" xfId="0" applyFill="1" applyBorder="1" applyAlignment="1">
      <alignment horizontal="center" vertical="center"/>
    </xf>
    <xf numFmtId="0" fontId="0" fillId="0" borderId="0" xfId="0" applyAlignment="1">
      <alignment horizontal="right"/>
    </xf>
    <xf numFmtId="0" fontId="9" fillId="2" borderId="0" xfId="0" applyFont="1" applyFill="1" applyAlignment="1">
      <alignment horizontal="center"/>
    </xf>
    <xf numFmtId="0" fontId="9" fillId="2" borderId="0" xfId="0" applyFont="1" applyFill="1" applyBorder="1" applyAlignment="1">
      <alignment horizontal="center"/>
    </xf>
    <xf numFmtId="0" fontId="0" fillId="0" borderId="0" xfId="0" applyAlignment="1">
      <alignment horizontal="center"/>
    </xf>
    <xf numFmtId="0" fontId="1" fillId="2" borderId="0" xfId="0" applyFont="1" applyFill="1" applyBorder="1" applyAlignment="1">
      <alignment horizontal="center"/>
    </xf>
    <xf numFmtId="0" fontId="3" fillId="2" borderId="0" xfId="0" applyFont="1" applyFill="1" applyAlignment="1">
      <alignment horizontal="center" vertical="center"/>
    </xf>
    <xf numFmtId="0" fontId="0" fillId="3" borderId="1" xfId="0" applyFill="1" applyBorder="1" applyAlignment="1">
      <alignment horizontal="center"/>
    </xf>
    <xf numFmtId="0" fontId="3" fillId="2" borderId="1" xfId="0" applyFont="1" applyFill="1" applyBorder="1" applyAlignment="1">
      <alignment horizontal="center" vertical="center"/>
    </xf>
    <xf numFmtId="0" fontId="3" fillId="2" borderId="0" xfId="0" applyFont="1" applyFill="1" applyAlignment="1">
      <alignment horizontal="center" vertical="center"/>
    </xf>
    <xf numFmtId="0" fontId="3" fillId="2" borderId="2" xfId="0" applyFont="1" applyFill="1" applyBorder="1" applyAlignment="1">
      <alignment horizontal="center" vertical="center"/>
    </xf>
    <xf numFmtId="0" fontId="0" fillId="0" borderId="0" xfId="0" applyAlignment="1">
      <alignment horizontal="center"/>
    </xf>
  </cellXfs>
  <cellStyles count="1">
    <cellStyle name="Normal" xfId="0" builtinId="0"/>
  </cellStyles>
  <dxfs count="688">
    <dxf>
      <font>
        <color rgb="FFFF0000"/>
      </font>
      <fill>
        <patternFill patternType="none">
          <bgColor auto="1"/>
        </patternFill>
      </fill>
    </dxf>
    <dxf>
      <fill>
        <patternFill>
          <bgColor rgb="FFFFFF00"/>
        </patternFill>
      </fill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lor theme="0" tint="-4.9989318521683403E-2"/>
      </font>
    </dxf>
    <dxf>
      <font>
        <color theme="0" tint="-4.9989318521683403E-2"/>
      </font>
    </dxf>
    <dxf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8" tint="0.79998168889431442"/>
        </patternFill>
      </fill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9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lor rgb="FFFF0000"/>
      </font>
    </dxf>
    <dxf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9" tint="0.79998168889431442"/>
        </patternFill>
      </fill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8" tint="0.79998168889431442"/>
        </patternFill>
      </fill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9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lor rgb="FFFF0000"/>
      </font>
    </dxf>
    <dxf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9" tint="0.79998168889431442"/>
        </patternFill>
      </fill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8" tint="0.79998168889431442"/>
        </patternFill>
      </fill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9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lor rgb="FFFF0000"/>
      </font>
    </dxf>
    <dxf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9" tint="0.79998168889431442"/>
        </patternFill>
      </fill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8" tint="0.79998168889431442"/>
        </patternFill>
      </fill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9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lor rgb="FFFF0000"/>
      </font>
    </dxf>
    <dxf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9" tint="0.79998168889431442"/>
        </patternFill>
      </fill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8" tint="0.79998168889431442"/>
        </patternFill>
      </fill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9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lor rgb="FFFF0000"/>
      </font>
    </dxf>
    <dxf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9" tint="0.79998168889431442"/>
        </patternFill>
      </fill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8" tint="0.79998168889431442"/>
        </patternFill>
      </fill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9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lor rgb="FFFF0000"/>
      </font>
    </dxf>
    <dxf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9" tint="0.79998168889431442"/>
        </patternFill>
      </fill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8" tint="0.79998168889431442"/>
        </patternFill>
      </fill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9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lor rgb="FFFF0000"/>
      </font>
    </dxf>
    <dxf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9" tint="0.79998168889431442"/>
        </patternFill>
      </fill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8" tint="0.79998168889431442"/>
        </patternFill>
      </fill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9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lor rgb="FFFF0000"/>
      </font>
    </dxf>
    <dxf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9" tint="0.79998168889431442"/>
        </patternFill>
      </fill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8" tint="0.79998168889431442"/>
        </patternFill>
      </fill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9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lor rgb="FFFF0000"/>
      </font>
    </dxf>
    <dxf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9" tint="0.79998168889431442"/>
        </patternFill>
      </fill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8" tint="0.79998168889431442"/>
        </patternFill>
      </fill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9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lor rgb="FFFF0000"/>
      </font>
    </dxf>
    <dxf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9" tint="0.79998168889431442"/>
        </patternFill>
      </fill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8" tint="0.79998168889431442"/>
        </patternFill>
      </fill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9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lor rgb="FFFF0000"/>
      </font>
    </dxf>
    <dxf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9" tint="0.79998168889431442"/>
        </patternFill>
      </fill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8" tint="0.79998168889431442"/>
        </patternFill>
      </fill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9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lor rgb="FFFF0000"/>
      </font>
    </dxf>
    <dxf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9" tint="0.79998168889431442"/>
        </patternFill>
      </fill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8" tint="0.79998168889431442"/>
        </patternFill>
      </fill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9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lor rgb="FFFF0000"/>
      </font>
    </dxf>
    <dxf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9" tint="0.79998168889431442"/>
        </patternFill>
      </fill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8" tint="0.79998168889431442"/>
        </patternFill>
      </fill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9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lor rgb="FFFF0000"/>
      </font>
    </dxf>
    <dxf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9" tint="0.79998168889431442"/>
        </patternFill>
      </fill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8" tint="0.79998168889431442"/>
        </patternFill>
      </fill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9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lor rgb="FFFF0000"/>
      </font>
    </dxf>
    <dxf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9" tint="0.79998168889431442"/>
        </patternFill>
      </fill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8" tint="0.79998168889431442"/>
        </patternFill>
      </fill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9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lor rgb="FFFF0000"/>
      </font>
    </dxf>
    <dxf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9" tint="0.79998168889431442"/>
        </patternFill>
      </fill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8" tint="0.79998168889431442"/>
        </patternFill>
      </fill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9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lor rgb="FFFF0000"/>
      </font>
    </dxf>
    <dxf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9" tint="0.79998168889431442"/>
        </patternFill>
      </fill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8" tint="0.79998168889431442"/>
        </patternFill>
      </fill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9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lor rgb="FFFF0000"/>
      </font>
    </dxf>
    <dxf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9" tint="0.79998168889431442"/>
        </patternFill>
      </fill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8" tint="0.79998168889431442"/>
        </patternFill>
      </fill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9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lor rgb="FFFF0000"/>
      </font>
    </dxf>
    <dxf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9" tint="0.79998168889431442"/>
        </patternFill>
      </fill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8" tint="0.79998168889431442"/>
        </patternFill>
      </fill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9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lor rgb="FFFF0000"/>
      </font>
    </dxf>
    <dxf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9" tint="0.79998168889431442"/>
        </patternFill>
      </fill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8" tint="0.79998168889431442"/>
        </patternFill>
      </fill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9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lor rgb="FFFF0000"/>
      </font>
    </dxf>
    <dxf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9" tint="0.79998168889431442"/>
        </patternFill>
      </fill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8" tint="0.79998168889431442"/>
        </patternFill>
      </fill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9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lor rgb="FFFF0000"/>
      </font>
    </dxf>
    <dxf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9" tint="0.79998168889431442"/>
        </patternFill>
      </fill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8" tint="0.79998168889431442"/>
        </patternFill>
      </fill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9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lor rgb="FFFF0000"/>
      </font>
    </dxf>
    <dxf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9" tint="0.79998168889431442"/>
        </patternFill>
      </fill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8" tint="0.79998168889431442"/>
        </patternFill>
      </fill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9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lor rgb="FFFF0000"/>
      </font>
    </dxf>
    <dxf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9" tint="0.79998168889431442"/>
        </patternFill>
      </fill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lor theme="0" tint="-4.9989318521683403E-2"/>
      </font>
    </dxf>
    <dxf>
      <fill>
        <patternFill>
          <bgColor theme="9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9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8" tint="0.79998168889431442"/>
        </patternFill>
      </fill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9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4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6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7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FFFFCC"/>
        </patternFill>
      </fill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lor rgb="FFFF0000"/>
      </font>
    </dxf>
    <dxf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9" tint="0.79998168889431442"/>
        </patternFill>
      </fill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</dxfs>
  <tableStyles count="0" defaultTableStyle="TableStyleMedium2" defaultPivotStyle="PivotStyleLight16"/>
  <colors>
    <mruColors>
      <color rgb="FFFFFF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2" Type="http://schemas.openxmlformats.org/officeDocument/2006/relationships/image" Target="../media/image2.emf"/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3</xdr:col>
      <xdr:colOff>9526</xdr:colOff>
      <xdr:row>0</xdr:row>
      <xdr:rowOff>0</xdr:rowOff>
    </xdr:from>
    <xdr:ext cx="2209800" cy="333375"/>
    <xdr:sp macro="" textlink="">
      <xdr:nvSpPr>
        <xdr:cNvPr id="2" name="Rectangle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SpPr/>
      </xdr:nvSpPr>
      <xdr:spPr>
        <a:xfrm>
          <a:off x="1943101" y="0"/>
          <a:ext cx="2209800" cy="333375"/>
        </a:xfrm>
        <a:prstGeom prst="rect">
          <a:avLst/>
        </a:prstGeom>
        <a:noFill/>
      </xdr:spPr>
      <xdr:txBody>
        <a:bodyPr wrap="square" lIns="91440" tIns="45720" rIns="91440" bIns="45720">
          <a:noAutofit/>
        </a:bodyPr>
        <a:lstStyle/>
        <a:p>
          <a:pPr algn="ctr"/>
          <a:r>
            <a:rPr lang="fr-FR" sz="2000" b="0" cap="none" spc="0">
              <a:ln w="0"/>
              <a:gradFill>
                <a:gsLst>
                  <a:gs pos="0">
                    <a:schemeClr val="accent5">
                      <a:lumMod val="50000"/>
                    </a:schemeClr>
                  </a:gs>
                  <a:gs pos="50000">
                    <a:schemeClr val="accent5"/>
                  </a:gs>
                  <a:gs pos="100000">
                    <a:schemeClr val="accent5">
                      <a:lumMod val="60000"/>
                      <a:lumOff val="40000"/>
                    </a:schemeClr>
                  </a:gs>
                </a:gsLst>
                <a:lin ang="5400000"/>
              </a:gradFill>
              <a:effectLst>
                <a:reflection blurRad="6350" stA="53000" endA="300" endPos="35500" dir="5400000" sy="-90000" algn="bl" rotWithShape="0"/>
              </a:effectLst>
            </a:rPr>
            <a:t>JOUEURS</a:t>
          </a:r>
        </a:p>
      </xdr:txBody>
    </xdr:sp>
    <xdr:clientData/>
  </xdr:one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114300</xdr:colOff>
          <xdr:row>11</xdr:row>
          <xdr:rowOff>19050</xdr:rowOff>
        </xdr:from>
        <xdr:to>
          <xdr:col>1</xdr:col>
          <xdr:colOff>504825</xdr:colOff>
          <xdr:row>12</xdr:row>
          <xdr:rowOff>133350</xdr:rowOff>
        </xdr:to>
        <xdr:sp macro="" textlink="">
          <xdr:nvSpPr>
            <xdr:cNvPr id="5153" name="CommandButton3" hidden="1">
              <a:extLst>
                <a:ext uri="{63B3BB69-23CF-44E3-9099-C40C66FF867C}">
                  <a14:compatExt spid="_x0000_s5153"/>
                </a:ext>
                <a:ext uri="{FF2B5EF4-FFF2-40B4-BE49-F238E27FC236}">
                  <a16:creationId xmlns:a16="http://schemas.microsoft.com/office/drawing/2014/main" id="{00000000-0008-0000-0000-0000211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142875</xdr:colOff>
          <xdr:row>15</xdr:row>
          <xdr:rowOff>85725</xdr:rowOff>
        </xdr:from>
        <xdr:to>
          <xdr:col>1</xdr:col>
          <xdr:colOff>466725</xdr:colOff>
          <xdr:row>17</xdr:row>
          <xdr:rowOff>9525</xdr:rowOff>
        </xdr:to>
        <xdr:sp macro="" textlink="">
          <xdr:nvSpPr>
            <xdr:cNvPr id="5154" name="CommandButton1" hidden="1">
              <a:extLst>
                <a:ext uri="{63B3BB69-23CF-44E3-9099-C40C66FF867C}">
                  <a14:compatExt spid="_x0000_s5154"/>
                </a:ext>
                <a:ext uri="{FF2B5EF4-FFF2-40B4-BE49-F238E27FC236}">
                  <a16:creationId xmlns:a16="http://schemas.microsoft.com/office/drawing/2014/main" id="{00000000-0008-0000-0000-0000221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xdr:twoCellAnchor>
    <xdr:from>
      <xdr:col>14</xdr:col>
      <xdr:colOff>0</xdr:colOff>
      <xdr:row>14</xdr:row>
      <xdr:rowOff>114300</xdr:rowOff>
    </xdr:from>
    <xdr:to>
      <xdr:col>21</xdr:col>
      <xdr:colOff>276225</xdr:colOff>
      <xdr:row>22</xdr:row>
      <xdr:rowOff>114300</xdr:rowOff>
    </xdr:to>
    <xdr:sp macro="" textlink="">
      <xdr:nvSpPr>
        <xdr:cNvPr id="3" name="Légende : double flèche courbée sans bordure 2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SpPr/>
      </xdr:nvSpPr>
      <xdr:spPr>
        <a:xfrm>
          <a:off x="6467475" y="2781300"/>
          <a:ext cx="2486025" cy="1524000"/>
        </a:xfrm>
        <a:prstGeom prst="callout3">
          <a:avLst>
            <a:gd name="adj1" fmla="val 18750"/>
            <a:gd name="adj2" fmla="val -8333"/>
            <a:gd name="adj3" fmla="val 18750"/>
            <a:gd name="adj4" fmla="val -16667"/>
            <a:gd name="adj5" fmla="val 61875"/>
            <a:gd name="adj6" fmla="val -36208"/>
            <a:gd name="adj7" fmla="val 63588"/>
            <a:gd name="adj8" fmla="val -99904"/>
          </a:avLst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BE" sz="1100"/>
            <a:t>Dans</a:t>
          </a:r>
          <a:r>
            <a:rPr lang="fr-BE" sz="1100" baseline="0"/>
            <a:t> cette colone les chiffres inscrits passe dans l'onglet Vies afin de calculer le nombre de fois qu'ils ont perdu.</a:t>
          </a:r>
        </a:p>
        <a:p>
          <a:pPr algn="l"/>
          <a:endParaRPr lang="fr-BE" sz="1100" baseline="0"/>
        </a:p>
        <a:p>
          <a:pPr algn="l"/>
          <a:r>
            <a:rPr lang="fr-BE" sz="1100" baseline="0"/>
            <a:t>PROBLEME : quand je le fait avec mon UF il ne le prend pas en compte dans ma formule dans l'onglet vies</a:t>
          </a:r>
          <a:endParaRPr lang="fr-BE" sz="1100"/>
        </a:p>
      </xdr:txBody>
    </xdr:sp>
    <xdr:clientData/>
  </xdr:twoCellAnchor>
  <xdr:twoCellAnchor>
    <xdr:from>
      <xdr:col>12</xdr:col>
      <xdr:colOff>19050</xdr:colOff>
      <xdr:row>11</xdr:row>
      <xdr:rowOff>161925</xdr:rowOff>
    </xdr:from>
    <xdr:to>
      <xdr:col>12</xdr:col>
      <xdr:colOff>171450</xdr:colOff>
      <xdr:row>16</xdr:row>
      <xdr:rowOff>9525</xdr:rowOff>
    </xdr:to>
    <xdr:cxnSp macro="">
      <xdr:nvCxnSpPr>
        <xdr:cNvPr id="5" name="Connecteur droit 4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CxnSpPr/>
      </xdr:nvCxnSpPr>
      <xdr:spPr>
        <a:xfrm flipV="1">
          <a:off x="6038850" y="2257425"/>
          <a:ext cx="152400" cy="800100"/>
        </a:xfrm>
        <a:prstGeom prst="line">
          <a:avLst/>
        </a:prstGeom>
        <a:ln w="38100"/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142875</xdr:colOff>
      <xdr:row>5</xdr:row>
      <xdr:rowOff>114299</xdr:rowOff>
    </xdr:from>
    <xdr:to>
      <xdr:col>4</xdr:col>
      <xdr:colOff>1476375</xdr:colOff>
      <xdr:row>10</xdr:row>
      <xdr:rowOff>180974</xdr:rowOff>
    </xdr:to>
    <xdr:sp macro="" textlink="">
      <xdr:nvSpPr>
        <xdr:cNvPr id="6" name="Légende : flèche courbée à une bordure 5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SpPr/>
      </xdr:nvSpPr>
      <xdr:spPr>
        <a:xfrm>
          <a:off x="2076450" y="1066799"/>
          <a:ext cx="1600200" cy="1019175"/>
        </a:xfrm>
        <a:prstGeom prst="accentCallout2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BE" sz="1100"/>
            <a:t>Dans ce UF le code pour lancer le</a:t>
          </a:r>
          <a:r>
            <a:rPr lang="fr-BE" sz="1100" baseline="0"/>
            <a:t> bouton les 3 premier tour est tres lent...</a:t>
          </a:r>
          <a:endParaRPr lang="fr-BE" sz="1100"/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listbox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Tournois"/>
      <sheetName val="Vies"/>
      <sheetName val="billes"/>
      <sheetName val="Base de données equipes samedi"/>
    </sheetNames>
    <sheetDataSet>
      <sheetData sheetId="0" refreshError="1"/>
      <sheetData sheetId="1">
        <row r="2">
          <cell r="E2">
            <v>0</v>
          </cell>
        </row>
      </sheetData>
      <sheetData sheetId="2" refreshError="1"/>
      <sheetData sheetId="3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7" Type="http://schemas.openxmlformats.org/officeDocument/2006/relationships/image" Target="../media/image2.emf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ontrol" Target="../activeX/activeX2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4"/>
  <dimension ref="A1:FY249"/>
  <sheetViews>
    <sheetView tabSelected="1" zoomScaleNormal="100" workbookViewId="0">
      <pane xSplit="7" topLeftCell="H1" activePane="topRight" state="frozen"/>
      <selection pane="topRight" activeCell="L23" sqref="L23"/>
    </sheetView>
  </sheetViews>
  <sheetFormatPr baseColWidth="10" defaultRowHeight="15" x14ac:dyDescent="0.25"/>
  <cols>
    <col min="1" max="1" width="19.85546875" style="20" customWidth="1"/>
    <col min="2" max="2" width="7.85546875" style="20" customWidth="1"/>
    <col min="3" max="3" width="1.28515625" style="23" customWidth="1"/>
    <col min="4" max="4" width="4" style="20" bestFit="1" customWidth="1"/>
    <col min="5" max="5" width="23.85546875" style="20" customWidth="1"/>
    <col min="6" max="6" width="6.140625" style="20" customWidth="1"/>
    <col min="7" max="7" width="0.85546875" style="23" customWidth="1"/>
    <col min="8" max="13" width="5.28515625" style="20" customWidth="1"/>
    <col min="14" max="14" width="1.42578125" style="20" customWidth="1"/>
    <col min="15" max="20" width="5.28515625" style="20" customWidth="1"/>
    <col min="21" max="21" width="1.42578125" style="20" customWidth="1"/>
    <col min="22" max="27" width="5.28515625" style="20" customWidth="1"/>
    <col min="28" max="28" width="1.42578125" style="20" customWidth="1"/>
    <col min="29" max="34" width="5.28515625" style="20" customWidth="1"/>
    <col min="35" max="35" width="1.42578125" style="20" customWidth="1"/>
    <col min="36" max="41" width="5.28515625" style="20" customWidth="1"/>
    <col min="42" max="42" width="1.42578125" style="20" customWidth="1"/>
    <col min="43" max="48" width="5.28515625" style="20" customWidth="1"/>
    <col min="49" max="49" width="1.42578125" style="20" customWidth="1"/>
    <col min="50" max="55" width="5.28515625" style="20" customWidth="1"/>
    <col min="56" max="56" width="1.42578125" style="20" customWidth="1"/>
    <col min="57" max="62" width="5.28515625" style="20" customWidth="1"/>
    <col min="63" max="63" width="1.42578125" style="20" customWidth="1"/>
    <col min="64" max="69" width="5.28515625" style="20" customWidth="1"/>
    <col min="70" max="70" width="1.42578125" style="20" customWidth="1"/>
    <col min="71" max="76" width="5.28515625" style="20" customWidth="1"/>
    <col min="77" max="77" width="1.42578125" style="20" customWidth="1"/>
    <col min="78" max="83" width="5.28515625" style="20" customWidth="1"/>
    <col min="84" max="84" width="1.42578125" style="20" customWidth="1"/>
    <col min="85" max="90" width="5.28515625" style="20" customWidth="1"/>
    <col min="91" max="91" width="1.42578125" style="20" customWidth="1"/>
    <col min="92" max="97" width="5.28515625" style="20" customWidth="1"/>
    <col min="98" max="98" width="1.42578125" style="20" customWidth="1"/>
    <col min="99" max="104" width="5.28515625" style="20" customWidth="1"/>
    <col min="105" max="105" width="1.42578125" style="20" customWidth="1"/>
    <col min="106" max="111" width="5.28515625" style="20" customWidth="1"/>
    <col min="112" max="112" width="1.42578125" style="20" customWidth="1"/>
    <col min="113" max="118" width="5.28515625" style="20" customWidth="1"/>
    <col min="119" max="119" width="1.42578125" style="20" customWidth="1"/>
    <col min="120" max="125" width="5.28515625" style="20" customWidth="1"/>
    <col min="126" max="126" width="1.42578125" style="20" customWidth="1"/>
    <col min="127" max="132" width="5.28515625" style="20" customWidth="1"/>
    <col min="133" max="133" width="1.42578125" style="20" customWidth="1"/>
    <col min="134" max="139" width="5.28515625" style="20" customWidth="1"/>
    <col min="140" max="140" width="1.42578125" style="20" customWidth="1"/>
    <col min="141" max="146" width="5.28515625" style="20" customWidth="1"/>
    <col min="147" max="147" width="1.42578125" style="20" customWidth="1"/>
    <col min="148" max="153" width="5.28515625" style="20" customWidth="1"/>
    <col min="154" max="154" width="1.42578125" style="20" customWidth="1"/>
    <col min="155" max="160" width="5.28515625" style="20" customWidth="1"/>
    <col min="161" max="161" width="1.42578125" style="20" customWidth="1"/>
    <col min="162" max="167" width="5.28515625" style="20" customWidth="1"/>
    <col min="168" max="168" width="1.42578125" style="20" customWidth="1"/>
    <col min="169" max="174" width="5.28515625" style="20" customWidth="1"/>
    <col min="175" max="175" width="1.42578125" style="20" customWidth="1"/>
    <col min="176" max="181" width="5.28515625" style="20" customWidth="1"/>
    <col min="182" max="182" width="1.42578125" style="20" customWidth="1"/>
    <col min="183" max="16384" width="11.42578125" style="20"/>
  </cols>
  <sheetData>
    <row r="1" spans="1:181" x14ac:dyDescent="0.25">
      <c r="A1" s="14" t="s">
        <v>38</v>
      </c>
      <c r="B1" s="19">
        <v>8</v>
      </c>
      <c r="D1" s="28"/>
      <c r="E1" s="28"/>
      <c r="F1" s="28"/>
      <c r="G1" s="24"/>
      <c r="H1" s="28" t="s">
        <v>46</v>
      </c>
      <c r="I1" s="28"/>
      <c r="J1" s="28"/>
      <c r="K1" s="28"/>
      <c r="L1" s="28"/>
      <c r="M1" s="28"/>
      <c r="O1" s="28" t="s">
        <v>70</v>
      </c>
      <c r="P1" s="28"/>
      <c r="Q1" s="28"/>
      <c r="R1" s="28"/>
      <c r="S1" s="28"/>
      <c r="T1" s="28"/>
      <c r="V1" s="28" t="s">
        <v>71</v>
      </c>
      <c r="W1" s="28"/>
      <c r="X1" s="28"/>
      <c r="Y1" s="28"/>
      <c r="Z1" s="28"/>
      <c r="AA1" s="28"/>
      <c r="AC1" s="28" t="s">
        <v>72</v>
      </c>
      <c r="AD1" s="28"/>
      <c r="AE1" s="28"/>
      <c r="AF1" s="28"/>
      <c r="AG1" s="28"/>
      <c r="AH1" s="28"/>
      <c r="AJ1" s="28" t="s">
        <v>73</v>
      </c>
      <c r="AK1" s="28"/>
      <c r="AL1" s="28"/>
      <c r="AM1" s="28"/>
      <c r="AN1" s="28"/>
      <c r="AO1" s="28"/>
      <c r="AQ1" s="28" t="s">
        <v>74</v>
      </c>
      <c r="AR1" s="28"/>
      <c r="AS1" s="28"/>
      <c r="AT1" s="28"/>
      <c r="AU1" s="28"/>
      <c r="AV1" s="28"/>
      <c r="AX1" s="28" t="s">
        <v>75</v>
      </c>
      <c r="AY1" s="28"/>
      <c r="AZ1" s="28"/>
      <c r="BA1" s="28"/>
      <c r="BB1" s="28"/>
      <c r="BC1" s="28"/>
      <c r="BE1" s="28" t="s">
        <v>76</v>
      </c>
      <c r="BF1" s="28"/>
      <c r="BG1" s="28"/>
      <c r="BH1" s="28"/>
      <c r="BI1" s="28"/>
      <c r="BJ1" s="28"/>
      <c r="BL1" s="28" t="s">
        <v>77</v>
      </c>
      <c r="BM1" s="28"/>
      <c r="BN1" s="28"/>
      <c r="BO1" s="28"/>
      <c r="BP1" s="28"/>
      <c r="BQ1" s="28"/>
      <c r="BS1" s="28" t="s">
        <v>78</v>
      </c>
      <c r="BT1" s="28"/>
      <c r="BU1" s="28"/>
      <c r="BV1" s="28"/>
      <c r="BW1" s="28"/>
      <c r="BX1" s="28"/>
      <c r="BZ1" s="28" t="s">
        <v>79</v>
      </c>
      <c r="CA1" s="28"/>
      <c r="CB1" s="28"/>
      <c r="CC1" s="28"/>
      <c r="CD1" s="28"/>
      <c r="CE1" s="28"/>
      <c r="CG1" s="28" t="s">
        <v>80</v>
      </c>
      <c r="CH1" s="28"/>
      <c r="CI1" s="28"/>
      <c r="CJ1" s="28"/>
      <c r="CK1" s="28"/>
      <c r="CL1" s="28"/>
      <c r="CN1" s="28" t="s">
        <v>81</v>
      </c>
      <c r="CO1" s="28"/>
      <c r="CP1" s="28"/>
      <c r="CQ1" s="28"/>
      <c r="CR1" s="28"/>
      <c r="CS1" s="28"/>
      <c r="CU1" s="28" t="s">
        <v>82</v>
      </c>
      <c r="CV1" s="28"/>
      <c r="CW1" s="28"/>
      <c r="CX1" s="28"/>
      <c r="CY1" s="28"/>
      <c r="CZ1" s="28"/>
      <c r="DB1" s="28" t="s">
        <v>83</v>
      </c>
      <c r="DC1" s="28"/>
      <c r="DD1" s="28"/>
      <c r="DE1" s="28"/>
      <c r="DF1" s="28"/>
      <c r="DG1" s="28"/>
      <c r="DI1" s="28" t="s">
        <v>84</v>
      </c>
      <c r="DJ1" s="28"/>
      <c r="DK1" s="28"/>
      <c r="DL1" s="28"/>
      <c r="DM1" s="28"/>
      <c r="DN1" s="28"/>
      <c r="DP1" s="28" t="s">
        <v>85</v>
      </c>
      <c r="DQ1" s="28"/>
      <c r="DR1" s="28"/>
      <c r="DS1" s="28"/>
      <c r="DT1" s="28"/>
      <c r="DU1" s="28"/>
      <c r="DW1" s="28" t="s">
        <v>86</v>
      </c>
      <c r="DX1" s="28"/>
      <c r="DY1" s="28"/>
      <c r="DZ1" s="28"/>
      <c r="EA1" s="28"/>
      <c r="EB1" s="28"/>
      <c r="ED1" s="28" t="s">
        <v>87</v>
      </c>
      <c r="EE1" s="28"/>
      <c r="EF1" s="28"/>
      <c r="EG1" s="28"/>
      <c r="EH1" s="28"/>
      <c r="EI1" s="28"/>
      <c r="EK1" s="28" t="s">
        <v>88</v>
      </c>
      <c r="EL1" s="28"/>
      <c r="EM1" s="28"/>
      <c r="EN1" s="28"/>
      <c r="EO1" s="28"/>
      <c r="EP1" s="28"/>
      <c r="ER1" s="28" t="s">
        <v>89</v>
      </c>
      <c r="ES1" s="28"/>
      <c r="ET1" s="28"/>
      <c r="EU1" s="28"/>
      <c r="EV1" s="28"/>
      <c r="EW1" s="28"/>
      <c r="EY1" s="28" t="s">
        <v>90</v>
      </c>
      <c r="EZ1" s="28"/>
      <c r="FA1" s="28"/>
      <c r="FB1" s="28"/>
      <c r="FC1" s="28"/>
      <c r="FD1" s="28"/>
      <c r="FF1" s="28" t="s">
        <v>91</v>
      </c>
      <c r="FG1" s="28"/>
      <c r="FH1" s="28"/>
      <c r="FI1" s="28"/>
      <c r="FJ1" s="28"/>
      <c r="FK1" s="28"/>
      <c r="FM1" s="28" t="s">
        <v>92</v>
      </c>
      <c r="FN1" s="28"/>
      <c r="FO1" s="28"/>
      <c r="FP1" s="28"/>
      <c r="FQ1" s="28"/>
      <c r="FR1" s="28"/>
      <c r="FT1" s="28" t="s">
        <v>93</v>
      </c>
      <c r="FU1" s="28"/>
      <c r="FV1" s="28"/>
      <c r="FW1" s="28"/>
      <c r="FX1" s="28"/>
      <c r="FY1" s="28"/>
    </row>
    <row r="2" spans="1:181" x14ac:dyDescent="0.25">
      <c r="A2" s="18" t="s">
        <v>39</v>
      </c>
      <c r="B2" s="19">
        <v>3</v>
      </c>
      <c r="D2" s="28"/>
      <c r="E2" s="28"/>
      <c r="F2" s="28"/>
      <c r="G2" s="24"/>
      <c r="H2" s="21" t="s">
        <v>47</v>
      </c>
      <c r="I2" s="15" t="s">
        <v>48</v>
      </c>
      <c r="J2" s="15" t="s">
        <v>49</v>
      </c>
      <c r="K2" s="15" t="s">
        <v>48</v>
      </c>
      <c r="L2" s="15" t="s">
        <v>50</v>
      </c>
      <c r="M2" s="15" t="s">
        <v>51</v>
      </c>
      <c r="O2" s="21" t="s">
        <v>47</v>
      </c>
      <c r="P2" s="15" t="s">
        <v>48</v>
      </c>
      <c r="Q2" s="15" t="s">
        <v>49</v>
      </c>
      <c r="R2" s="15" t="s">
        <v>48</v>
      </c>
      <c r="S2" s="15" t="s">
        <v>50</v>
      </c>
      <c r="T2" s="15" t="s">
        <v>51</v>
      </c>
      <c r="V2" s="21" t="s">
        <v>47</v>
      </c>
      <c r="W2" s="15" t="s">
        <v>48</v>
      </c>
      <c r="X2" s="15" t="s">
        <v>49</v>
      </c>
      <c r="Y2" s="15" t="s">
        <v>48</v>
      </c>
      <c r="Z2" s="15" t="s">
        <v>50</v>
      </c>
      <c r="AA2" s="15" t="s">
        <v>51</v>
      </c>
      <c r="AC2" s="21" t="s">
        <v>47</v>
      </c>
      <c r="AD2" s="15" t="s">
        <v>48</v>
      </c>
      <c r="AE2" s="15" t="s">
        <v>49</v>
      </c>
      <c r="AF2" s="15" t="s">
        <v>48</v>
      </c>
      <c r="AG2" s="15" t="s">
        <v>50</v>
      </c>
      <c r="AH2" s="15" t="s">
        <v>51</v>
      </c>
      <c r="AJ2" s="21" t="s">
        <v>47</v>
      </c>
      <c r="AK2" s="15" t="s">
        <v>48</v>
      </c>
      <c r="AL2" s="15" t="s">
        <v>49</v>
      </c>
      <c r="AM2" s="15" t="s">
        <v>48</v>
      </c>
      <c r="AN2" s="15" t="s">
        <v>50</v>
      </c>
      <c r="AO2" s="15" t="s">
        <v>51</v>
      </c>
      <c r="AQ2" s="21" t="s">
        <v>47</v>
      </c>
      <c r="AR2" s="15" t="s">
        <v>48</v>
      </c>
      <c r="AS2" s="15" t="s">
        <v>49</v>
      </c>
      <c r="AT2" s="15" t="s">
        <v>48</v>
      </c>
      <c r="AU2" s="15" t="s">
        <v>50</v>
      </c>
      <c r="AV2" s="15" t="s">
        <v>51</v>
      </c>
      <c r="AX2" s="21" t="s">
        <v>47</v>
      </c>
      <c r="AY2" s="15" t="s">
        <v>48</v>
      </c>
      <c r="AZ2" s="15" t="s">
        <v>49</v>
      </c>
      <c r="BA2" s="15" t="s">
        <v>48</v>
      </c>
      <c r="BB2" s="15" t="s">
        <v>50</v>
      </c>
      <c r="BC2" s="15" t="s">
        <v>51</v>
      </c>
      <c r="BE2" s="21" t="s">
        <v>47</v>
      </c>
      <c r="BF2" s="15" t="s">
        <v>48</v>
      </c>
      <c r="BG2" s="15" t="s">
        <v>49</v>
      </c>
      <c r="BH2" s="15" t="s">
        <v>48</v>
      </c>
      <c r="BI2" s="15" t="s">
        <v>50</v>
      </c>
      <c r="BJ2" s="15" t="s">
        <v>51</v>
      </c>
      <c r="BL2" s="21" t="s">
        <v>47</v>
      </c>
      <c r="BM2" s="15" t="s">
        <v>48</v>
      </c>
      <c r="BN2" s="15" t="s">
        <v>49</v>
      </c>
      <c r="BO2" s="15" t="s">
        <v>48</v>
      </c>
      <c r="BP2" s="15" t="s">
        <v>50</v>
      </c>
      <c r="BQ2" s="15" t="s">
        <v>51</v>
      </c>
      <c r="BS2" s="21" t="s">
        <v>47</v>
      </c>
      <c r="BT2" s="15" t="s">
        <v>48</v>
      </c>
      <c r="BU2" s="15" t="s">
        <v>49</v>
      </c>
      <c r="BV2" s="15" t="s">
        <v>48</v>
      </c>
      <c r="BW2" s="15" t="s">
        <v>50</v>
      </c>
      <c r="BX2" s="15" t="s">
        <v>51</v>
      </c>
      <c r="BZ2" s="21" t="s">
        <v>47</v>
      </c>
      <c r="CA2" s="15" t="s">
        <v>48</v>
      </c>
      <c r="CB2" s="15" t="s">
        <v>49</v>
      </c>
      <c r="CC2" s="15" t="s">
        <v>48</v>
      </c>
      <c r="CD2" s="15" t="s">
        <v>50</v>
      </c>
      <c r="CE2" s="15" t="s">
        <v>51</v>
      </c>
      <c r="CG2" s="21" t="s">
        <v>47</v>
      </c>
      <c r="CH2" s="15" t="s">
        <v>48</v>
      </c>
      <c r="CI2" s="15" t="s">
        <v>49</v>
      </c>
      <c r="CJ2" s="15" t="s">
        <v>48</v>
      </c>
      <c r="CK2" s="15" t="s">
        <v>50</v>
      </c>
      <c r="CL2" s="15" t="s">
        <v>51</v>
      </c>
      <c r="CN2" s="21" t="s">
        <v>47</v>
      </c>
      <c r="CO2" s="15" t="s">
        <v>48</v>
      </c>
      <c r="CP2" s="15" t="s">
        <v>49</v>
      </c>
      <c r="CQ2" s="15" t="s">
        <v>48</v>
      </c>
      <c r="CR2" s="15" t="s">
        <v>50</v>
      </c>
      <c r="CS2" s="15" t="s">
        <v>51</v>
      </c>
      <c r="CU2" s="21" t="s">
        <v>47</v>
      </c>
      <c r="CV2" s="15" t="s">
        <v>48</v>
      </c>
      <c r="CW2" s="15" t="s">
        <v>49</v>
      </c>
      <c r="CX2" s="15" t="s">
        <v>48</v>
      </c>
      <c r="CY2" s="15" t="s">
        <v>50</v>
      </c>
      <c r="CZ2" s="15" t="s">
        <v>51</v>
      </c>
      <c r="DB2" s="21" t="s">
        <v>47</v>
      </c>
      <c r="DC2" s="15" t="s">
        <v>48</v>
      </c>
      <c r="DD2" s="15" t="s">
        <v>49</v>
      </c>
      <c r="DE2" s="15" t="s">
        <v>48</v>
      </c>
      <c r="DF2" s="15" t="s">
        <v>50</v>
      </c>
      <c r="DG2" s="15" t="s">
        <v>51</v>
      </c>
      <c r="DI2" s="21" t="s">
        <v>47</v>
      </c>
      <c r="DJ2" s="15" t="s">
        <v>48</v>
      </c>
      <c r="DK2" s="15" t="s">
        <v>49</v>
      </c>
      <c r="DL2" s="15" t="s">
        <v>48</v>
      </c>
      <c r="DM2" s="15" t="s">
        <v>50</v>
      </c>
      <c r="DN2" s="15" t="s">
        <v>51</v>
      </c>
      <c r="DP2" s="21" t="s">
        <v>47</v>
      </c>
      <c r="DQ2" s="15" t="s">
        <v>48</v>
      </c>
      <c r="DR2" s="15" t="s">
        <v>49</v>
      </c>
      <c r="DS2" s="15" t="s">
        <v>48</v>
      </c>
      <c r="DT2" s="15" t="s">
        <v>50</v>
      </c>
      <c r="DU2" s="15" t="s">
        <v>51</v>
      </c>
      <c r="DW2" s="21" t="s">
        <v>47</v>
      </c>
      <c r="DX2" s="15" t="s">
        <v>48</v>
      </c>
      <c r="DY2" s="15" t="s">
        <v>49</v>
      </c>
      <c r="DZ2" s="15" t="s">
        <v>48</v>
      </c>
      <c r="EA2" s="15" t="s">
        <v>50</v>
      </c>
      <c r="EB2" s="15" t="s">
        <v>51</v>
      </c>
      <c r="ED2" s="21" t="s">
        <v>47</v>
      </c>
      <c r="EE2" s="15" t="s">
        <v>48</v>
      </c>
      <c r="EF2" s="15" t="s">
        <v>49</v>
      </c>
      <c r="EG2" s="15" t="s">
        <v>48</v>
      </c>
      <c r="EH2" s="15" t="s">
        <v>50</v>
      </c>
      <c r="EI2" s="15" t="s">
        <v>51</v>
      </c>
      <c r="EK2" s="21" t="s">
        <v>47</v>
      </c>
      <c r="EL2" s="15" t="s">
        <v>48</v>
      </c>
      <c r="EM2" s="15" t="s">
        <v>49</v>
      </c>
      <c r="EN2" s="15" t="s">
        <v>48</v>
      </c>
      <c r="EO2" s="15" t="s">
        <v>50</v>
      </c>
      <c r="EP2" s="15" t="s">
        <v>51</v>
      </c>
      <c r="ER2" s="21" t="s">
        <v>47</v>
      </c>
      <c r="ES2" s="15" t="s">
        <v>48</v>
      </c>
      <c r="ET2" s="15" t="s">
        <v>49</v>
      </c>
      <c r="EU2" s="15" t="s">
        <v>48</v>
      </c>
      <c r="EV2" s="15" t="s">
        <v>50</v>
      </c>
      <c r="EW2" s="15" t="s">
        <v>51</v>
      </c>
      <c r="EY2" s="21" t="s">
        <v>47</v>
      </c>
      <c r="EZ2" s="15" t="s">
        <v>48</v>
      </c>
      <c r="FA2" s="15" t="s">
        <v>49</v>
      </c>
      <c r="FB2" s="15" t="s">
        <v>48</v>
      </c>
      <c r="FC2" s="15" t="s">
        <v>50</v>
      </c>
      <c r="FD2" s="15" t="s">
        <v>51</v>
      </c>
      <c r="FF2" s="21" t="s">
        <v>47</v>
      </c>
      <c r="FG2" s="15" t="s">
        <v>48</v>
      </c>
      <c r="FH2" s="15" t="s">
        <v>49</v>
      </c>
      <c r="FI2" s="15" t="s">
        <v>48</v>
      </c>
      <c r="FJ2" s="15" t="s">
        <v>50</v>
      </c>
      <c r="FK2" s="15" t="s">
        <v>51</v>
      </c>
      <c r="FM2" s="21" t="s">
        <v>47</v>
      </c>
      <c r="FN2" s="15" t="s">
        <v>48</v>
      </c>
      <c r="FO2" s="15" t="s">
        <v>49</v>
      </c>
      <c r="FP2" s="15" t="s">
        <v>48</v>
      </c>
      <c r="FQ2" s="15" t="s">
        <v>50</v>
      </c>
      <c r="FR2" s="15" t="s">
        <v>51</v>
      </c>
      <c r="FT2" s="21" t="s">
        <v>47</v>
      </c>
      <c r="FU2" s="15" t="s">
        <v>48</v>
      </c>
      <c r="FV2" s="15" t="s">
        <v>49</v>
      </c>
      <c r="FW2" s="15" t="s">
        <v>48</v>
      </c>
      <c r="FX2" s="15" t="s">
        <v>50</v>
      </c>
      <c r="FY2" s="15" t="s">
        <v>51</v>
      </c>
    </row>
    <row r="3" spans="1:181" x14ac:dyDescent="0.25">
      <c r="A3" s="14"/>
      <c r="C3" s="23">
        <v>0</v>
      </c>
      <c r="D3" s="20" t="s">
        <v>1</v>
      </c>
      <c r="E3" s="20" t="s">
        <v>94</v>
      </c>
      <c r="F3" s="19" t="s">
        <v>45</v>
      </c>
      <c r="H3" s="20" t="s">
        <v>118</v>
      </c>
      <c r="I3" s="20" t="s">
        <v>102</v>
      </c>
      <c r="J3" s="20" t="s">
        <v>117</v>
      </c>
      <c r="K3" s="20" t="s">
        <v>104</v>
      </c>
      <c r="L3" s="20" t="s">
        <v>7</v>
      </c>
      <c r="M3" s="20" t="s">
        <v>117</v>
      </c>
      <c r="O3" s="20">
        <v>4</v>
      </c>
      <c r="Q3" s="20">
        <v>13</v>
      </c>
      <c r="T3" s="20" t="str">
        <f>IF(O3=0,0,IF(S3="ok",IF(P3=5,Q3,IF(R3=5,O3,0)),"-"))</f>
        <v>-</v>
      </c>
      <c r="V3" s="20">
        <v>16</v>
      </c>
      <c r="X3" s="20">
        <v>6</v>
      </c>
      <c r="AA3" s="20" t="str">
        <f>IF(V3=0,0,IF(Z3="ok",IF(W3=5,X3,IF(Y3=5,V3,0)),"-"))</f>
        <v>-</v>
      </c>
      <c r="AH3" s="20">
        <f>IF(AC3=0,0,IF(AG3="ok",IF(AD3=5,AE3,IF(AF3=5,AC3,0)),"-"))</f>
        <v>0</v>
      </c>
      <c r="AO3" s="20">
        <f>IF(AJ3=0,0,IF(AN3="ok",IF(AK3=5,AL3,IF(AM3=5,AJ3,0)),"-"))</f>
        <v>0</v>
      </c>
      <c r="AV3" s="20">
        <f>IF(AQ3=0,0,IF(AU3="ok",IF(AR3=5,AS3,IF(AT3=5,AQ3,0)),"-"))</f>
        <v>0</v>
      </c>
      <c r="BC3" s="20">
        <f>IF(AX3=0,0,IF(BB3="ok",IF(AY3=5,AZ3,IF(BA3=5,AX3,0)),"-"))</f>
        <v>0</v>
      </c>
      <c r="BJ3" s="20">
        <f>IF(BE3=0,0,IF(BI3="ok",IF(BF3=5,BG3,IF(BH3=5,BE3,0)),"-"))</f>
        <v>0</v>
      </c>
      <c r="BQ3" s="20">
        <f>IF(BL3=0,0,IF(BP3="ok",IF(BM3=5,BN3,IF(BO3=5,BL3,0)),"-"))</f>
        <v>0</v>
      </c>
      <c r="BX3" s="20">
        <f>IF(BS3=0,0,IF(BW3="ok",IF(BT3=5,BU3,IF(BV3=5,BS3,0)),"-"))</f>
        <v>0</v>
      </c>
      <c r="CE3" s="20">
        <f>IF(BZ3=0,0,IF(CD3="ok",IF(CA3=5,CB3,IF(CC3=5,BZ3,0)),"-"))</f>
        <v>0</v>
      </c>
      <c r="CL3" s="20">
        <f>IF(CG3=0,0,IF(CK3="ok",IF(CH3=5,CI3,IF(CJ3=5,CG3,0)),"-"))</f>
        <v>0</v>
      </c>
      <c r="CS3" s="20">
        <f>IF(CN3=0,0,IF(CR3="ok",IF(CO3=5,CP3,IF(CQ3=5,CN3,0)),"-"))</f>
        <v>0</v>
      </c>
      <c r="CZ3" s="20">
        <f>IF(CU3=0,0,IF(CY3="ok",IF(CV3=5,CW3,IF(CX3=5,CU3,0)),"-"))</f>
        <v>0</v>
      </c>
      <c r="DG3" s="20">
        <f>IF(DB3=0,0,IF(DF3="ok",IF(DC3=5,DD3,IF(DE3=5,DB3,0)),"-"))</f>
        <v>0</v>
      </c>
      <c r="DN3" s="20">
        <f>IF(DI3=0,0,IF(DM3="ok",IF(DJ3=5,DK3,IF(DL3=5,DI3,0)),"-"))</f>
        <v>0</v>
      </c>
      <c r="DU3" s="20">
        <f>IF(DP3=0,0,IF(DT3="ok",IF(DQ3=5,DR3,IF(DS3=5,DP3,0)),"-"))</f>
        <v>0</v>
      </c>
      <c r="EB3" s="20">
        <f>IF(DW3=0,0,IF(EA3="ok",IF(DX3=5,DY3,IF(DZ3=5,DW3,0)),"-"))</f>
        <v>0</v>
      </c>
      <c r="EI3" s="20">
        <f>IF(ED3=0,0,IF(EH3="ok",IF(EE3=5,EF3,IF(EG3=5,ED3,0)),"-"))</f>
        <v>0</v>
      </c>
      <c r="EP3" s="20">
        <f>IF(EK3=0,0,IF(EO3="ok",IF(EL3=5,EM3,IF(EN3=5,EK3,0)),"-"))</f>
        <v>0</v>
      </c>
      <c r="EW3" s="20">
        <f>IF(ER3=0,0,IF(EV3="ok",IF(ES3=5,ET3,IF(EU3=5,ER3,0)),"-"))</f>
        <v>0</v>
      </c>
      <c r="FD3" s="20">
        <f>IF(EY3=0,0,IF(FC3="ok",IF(EZ3=5,FA3,IF(FB3=5,EY3,0)),"-"))</f>
        <v>0</v>
      </c>
      <c r="FK3" s="20">
        <f>IF(FF3=0,0,IF(FJ3="ok",IF(FG3=5,FH3,IF(FI3=5,FF3,0)),"-"))</f>
        <v>0</v>
      </c>
      <c r="FR3" s="20">
        <f>IF(FM3=0,0,IF(FQ3="ok",IF(FN3=5,FO3,IF(FP3=5,FM3,0)),"-"))</f>
        <v>0</v>
      </c>
      <c r="FY3" s="20">
        <f>IF(FT3=0,0,IF(FX3="ok",IF(FU3=5,FV3,IF(FW3=5,FT3,0)),"-"))</f>
        <v>0</v>
      </c>
    </row>
    <row r="4" spans="1:181" x14ac:dyDescent="0.25">
      <c r="A4" s="16" t="s">
        <v>99</v>
      </c>
      <c r="B4" s="20">
        <f>COUNT(G:G)</f>
        <v>20</v>
      </c>
      <c r="C4" s="23">
        <v>1</v>
      </c>
      <c r="D4" s="20">
        <f>IF(AND(E4&gt;1,F4&lt;&gt;0),C4,"J")</f>
        <v>1</v>
      </c>
      <c r="E4" s="20" t="s">
        <v>52</v>
      </c>
      <c r="F4" s="20">
        <f>IF(AND(E4=0),"-",IF(E4&gt;1,Vies!AD2,0))</f>
        <v>3</v>
      </c>
      <c r="G4" s="23">
        <f>IF(AND(F4&gt;=1,D4&lt;&gt;"J"),1,"A")</f>
        <v>1</v>
      </c>
      <c r="H4" s="20" t="s">
        <v>101</v>
      </c>
      <c r="I4" s="20" t="s">
        <v>102</v>
      </c>
      <c r="J4" s="20" t="s">
        <v>103</v>
      </c>
      <c r="K4" s="20" t="s">
        <v>104</v>
      </c>
      <c r="L4" s="20" t="s">
        <v>7</v>
      </c>
      <c r="M4" s="20" t="s">
        <v>103</v>
      </c>
      <c r="O4" s="20">
        <v>9</v>
      </c>
      <c r="Q4" s="20">
        <v>15</v>
      </c>
      <c r="T4" s="20" t="str">
        <f t="shared" ref="T4:T67" si="0">IF(O4=0,0,IF(S4="ok",IF(P4=5,Q4,IF(R4=5,O4,0)),"-"))</f>
        <v>-</v>
      </c>
      <c r="V4" s="20">
        <v>14</v>
      </c>
      <c r="X4" s="20">
        <v>2</v>
      </c>
      <c r="AA4" s="20" t="str">
        <f t="shared" ref="AA4:AA67" si="1">IF(V4=0,0,IF(Z4="ok",IF(W4=5,X4,IF(Y4=5,V4,0)),"-"))</f>
        <v>-</v>
      </c>
      <c r="AH4" s="20">
        <f t="shared" ref="AH4:AH67" si="2">IF(AC4=0,0,IF(AG4="ok",IF(AD4=5,AE4,IF(AF4=5,AC4,0)),"-"))</f>
        <v>0</v>
      </c>
      <c r="AO4" s="20">
        <f t="shared" ref="AO4:AO67" si="3">IF(AJ4=0,0,IF(AN4="ok",IF(AK4=5,AL4,IF(AM4=5,AJ4,0)),"-"))</f>
        <v>0</v>
      </c>
      <c r="AV4" s="20">
        <f t="shared" ref="AV4:AV67" si="4">IF(AQ4=0,0,IF(AU4="ok",IF(AR4=5,AS4,IF(AT4=5,AQ4,0)),"-"))</f>
        <v>0</v>
      </c>
      <c r="BC4" s="20">
        <f t="shared" ref="BC4:BC67" si="5">IF(AX4=0,0,IF(BB4="ok",IF(AY4=5,AZ4,IF(BA4=5,AX4,0)),"-"))</f>
        <v>0</v>
      </c>
      <c r="BJ4" s="20">
        <f t="shared" ref="BJ4:BJ67" si="6">IF(BE4=0,0,IF(BI4="ok",IF(BF4=5,BG4,IF(BH4=5,BE4,0)),"-"))</f>
        <v>0</v>
      </c>
      <c r="BQ4" s="20">
        <f t="shared" ref="BQ4:BQ67" si="7">IF(BL4=0,0,IF(BP4="ok",IF(BM4=5,BN4,IF(BO4=5,BL4,0)),"-"))</f>
        <v>0</v>
      </c>
      <c r="BX4" s="20">
        <f t="shared" ref="BX4:BX67" si="8">IF(BS4=0,0,IF(BW4="ok",IF(BT4=5,BU4,IF(BV4=5,BS4,0)),"-"))</f>
        <v>0</v>
      </c>
      <c r="CE4" s="20">
        <f t="shared" ref="CE4:CE67" si="9">IF(BZ4=0,0,IF(CD4="ok",IF(CA4=5,CB4,IF(CC4=5,BZ4,0)),"-"))</f>
        <v>0</v>
      </c>
      <c r="CL4" s="20">
        <f t="shared" ref="CL4:CL67" si="10">IF(CG4=0,0,IF(CK4="ok",IF(CH4=5,CI4,IF(CJ4=5,CG4,0)),"-"))</f>
        <v>0</v>
      </c>
      <c r="CS4" s="20">
        <f t="shared" ref="CS4:CS67" si="11">IF(CN4=0,0,IF(CR4="ok",IF(CO4=5,CP4,IF(CQ4=5,CN4,0)),"-"))</f>
        <v>0</v>
      </c>
      <c r="CZ4" s="20">
        <f t="shared" ref="CZ4:CZ67" si="12">IF(CU4=0,0,IF(CY4="ok",IF(CV4=5,CW4,IF(CX4=5,CU4,0)),"-"))</f>
        <v>0</v>
      </c>
      <c r="DG4" s="20">
        <f t="shared" ref="DG4:DG67" si="13">IF(DB4=0,0,IF(DF4="ok",IF(DC4=5,DD4,IF(DE4=5,DB4,0)),"-"))</f>
        <v>0</v>
      </c>
      <c r="DN4" s="20">
        <f t="shared" ref="DN4:DN67" si="14">IF(DI4=0,0,IF(DM4="ok",IF(DJ4=5,DK4,IF(DL4=5,DI4,0)),"-"))</f>
        <v>0</v>
      </c>
      <c r="DU4" s="20">
        <f t="shared" ref="DU4:DU67" si="15">IF(DP4=0,0,IF(DT4="ok",IF(DQ4=5,DR4,IF(DS4=5,DP4,0)),"-"))</f>
        <v>0</v>
      </c>
      <c r="EB4" s="20">
        <f t="shared" ref="EB4:EB67" si="16">IF(DW4=0,0,IF(EA4="ok",IF(DX4=5,DY4,IF(DZ4=5,DW4,0)),"-"))</f>
        <v>0</v>
      </c>
      <c r="EI4" s="20">
        <f t="shared" ref="EI4:EI67" si="17">IF(ED4=0,0,IF(EH4="ok",IF(EE4=5,EF4,IF(EG4=5,ED4,0)),"-"))</f>
        <v>0</v>
      </c>
      <c r="EP4" s="20">
        <f t="shared" ref="EP4:EP67" si="18">IF(EK4=0,0,IF(EO4="ok",IF(EL4=5,EM4,IF(EN4=5,EK4,0)),"-"))</f>
        <v>0</v>
      </c>
      <c r="EW4" s="20">
        <f t="shared" ref="EW4:EW67" si="19">IF(ER4=0,0,IF(EV4="ok",IF(ES4=5,ET4,IF(EU4=5,ER4,0)),"-"))</f>
        <v>0</v>
      </c>
      <c r="FD4" s="20">
        <f t="shared" ref="FD4:FD67" si="20">IF(EY4=0,0,IF(FC4="ok",IF(EZ4=5,FA4,IF(FB4=5,EY4,0)),"-"))</f>
        <v>0</v>
      </c>
      <c r="FK4" s="20">
        <f t="shared" ref="FK4:FK67" si="21">IF(FF4=0,0,IF(FJ4="ok",IF(FG4=5,FH4,IF(FI4=5,FF4,0)),"-"))</f>
        <v>0</v>
      </c>
      <c r="FR4" s="20">
        <f t="shared" ref="FR4:FR67" si="22">IF(FM4=0,0,IF(FQ4="ok",IF(FN4=5,FO4,IF(FP4=5,FM4,0)),"-"))</f>
        <v>0</v>
      </c>
      <c r="FY4" s="20">
        <f t="shared" ref="FY4:FY67" si="23">IF(FT4=0,0,IF(FX4="ok",IF(FU4=5,FV4,IF(FW4=5,FT4,0)),"-"))</f>
        <v>0</v>
      </c>
    </row>
    <row r="5" spans="1:181" x14ac:dyDescent="0.25">
      <c r="A5" s="17" t="s">
        <v>40</v>
      </c>
      <c r="B5" s="20">
        <f>COUNTIF(F4:F153,4)</f>
        <v>0</v>
      </c>
      <c r="C5" s="23">
        <v>2</v>
      </c>
      <c r="D5" s="20">
        <f t="shared" ref="D5:D68" si="24">IF(AND(E5&gt;1,F5&lt;&gt;0),C5,"J")</f>
        <v>2</v>
      </c>
      <c r="E5" s="20" t="s">
        <v>53</v>
      </c>
      <c r="F5" s="20">
        <f>IF(AND(E5=0),"-",IF(E5&gt;1,Vies!AD3,0))</f>
        <v>3</v>
      </c>
      <c r="G5" s="23">
        <f t="shared" ref="G5:G68" si="25">IF(AND(F5&gt;=1,D5&lt;&gt;"J"),1,"A")</f>
        <v>1</v>
      </c>
      <c r="H5" s="20" t="s">
        <v>115</v>
      </c>
      <c r="I5" s="20" t="s">
        <v>102</v>
      </c>
      <c r="J5" s="20" t="s">
        <v>116</v>
      </c>
      <c r="K5" s="20" t="s">
        <v>104</v>
      </c>
      <c r="L5" s="20" t="s">
        <v>7</v>
      </c>
      <c r="M5" s="20" t="s">
        <v>116</v>
      </c>
      <c r="O5" s="20">
        <v>7</v>
      </c>
      <c r="Q5" s="20">
        <v>5</v>
      </c>
      <c r="T5" s="20" t="str">
        <f t="shared" si="0"/>
        <v>-</v>
      </c>
      <c r="V5" s="20">
        <v>1</v>
      </c>
      <c r="X5" s="20">
        <v>7</v>
      </c>
      <c r="AA5" s="20" t="str">
        <f t="shared" si="1"/>
        <v>-</v>
      </c>
      <c r="AH5" s="20">
        <f t="shared" si="2"/>
        <v>0</v>
      </c>
      <c r="AO5" s="20">
        <f t="shared" si="3"/>
        <v>0</v>
      </c>
      <c r="AV5" s="20">
        <f t="shared" si="4"/>
        <v>0</v>
      </c>
      <c r="BC5" s="20">
        <f t="shared" si="5"/>
        <v>0</v>
      </c>
      <c r="BJ5" s="20">
        <f t="shared" si="6"/>
        <v>0</v>
      </c>
      <c r="BQ5" s="20">
        <f t="shared" si="7"/>
        <v>0</v>
      </c>
      <c r="BX5" s="20">
        <f t="shared" si="8"/>
        <v>0</v>
      </c>
      <c r="CE5" s="20">
        <f t="shared" si="9"/>
        <v>0</v>
      </c>
      <c r="CL5" s="20">
        <f t="shared" si="10"/>
        <v>0</v>
      </c>
      <c r="CS5" s="20">
        <f t="shared" si="11"/>
        <v>0</v>
      </c>
      <c r="CZ5" s="20">
        <f t="shared" si="12"/>
        <v>0</v>
      </c>
      <c r="DG5" s="20">
        <f t="shared" si="13"/>
        <v>0</v>
      </c>
      <c r="DN5" s="20">
        <f t="shared" si="14"/>
        <v>0</v>
      </c>
      <c r="DU5" s="20">
        <f t="shared" si="15"/>
        <v>0</v>
      </c>
      <c r="EB5" s="20">
        <f t="shared" si="16"/>
        <v>0</v>
      </c>
      <c r="EI5" s="20">
        <f t="shared" si="17"/>
        <v>0</v>
      </c>
      <c r="EP5" s="20">
        <f t="shared" si="18"/>
        <v>0</v>
      </c>
      <c r="EW5" s="20">
        <f t="shared" si="19"/>
        <v>0</v>
      </c>
      <c r="FD5" s="20">
        <f t="shared" si="20"/>
        <v>0</v>
      </c>
      <c r="FK5" s="20">
        <f t="shared" si="21"/>
        <v>0</v>
      </c>
      <c r="FR5" s="20">
        <f t="shared" si="22"/>
        <v>0</v>
      </c>
      <c r="FY5" s="20">
        <f t="shared" si="23"/>
        <v>0</v>
      </c>
    </row>
    <row r="6" spans="1:181" x14ac:dyDescent="0.25">
      <c r="A6" s="17" t="s">
        <v>41</v>
      </c>
      <c r="B6" s="20">
        <f>COUNTIF(F4:F153,3)</f>
        <v>20</v>
      </c>
      <c r="C6" s="23">
        <v>3</v>
      </c>
      <c r="D6" s="20">
        <f t="shared" si="24"/>
        <v>3</v>
      </c>
      <c r="E6" s="20" t="s">
        <v>54</v>
      </c>
      <c r="F6" s="20">
        <f>IF(AND(E6=0),"-",IF(E6&gt;1,Vies!AD4,0))</f>
        <v>3</v>
      </c>
      <c r="G6" s="23">
        <f t="shared" si="25"/>
        <v>1</v>
      </c>
      <c r="H6" s="20" t="s">
        <v>104</v>
      </c>
      <c r="I6" s="20" t="s">
        <v>102</v>
      </c>
      <c r="J6" s="20" t="s">
        <v>107</v>
      </c>
      <c r="K6" s="20" t="s">
        <v>104</v>
      </c>
      <c r="L6" s="20" t="s">
        <v>7</v>
      </c>
      <c r="M6" s="20" t="s">
        <v>107</v>
      </c>
      <c r="O6" s="20">
        <v>12</v>
      </c>
      <c r="Q6" s="20">
        <v>2</v>
      </c>
      <c r="T6" s="20" t="str">
        <f t="shared" si="0"/>
        <v>-</v>
      </c>
      <c r="V6" s="20">
        <v>5</v>
      </c>
      <c r="X6" s="20">
        <v>10</v>
      </c>
      <c r="AA6" s="20" t="str">
        <f t="shared" si="1"/>
        <v>-</v>
      </c>
      <c r="AH6" s="20">
        <f t="shared" si="2"/>
        <v>0</v>
      </c>
      <c r="AO6" s="20">
        <f t="shared" si="3"/>
        <v>0</v>
      </c>
      <c r="AV6" s="20">
        <f t="shared" si="4"/>
        <v>0</v>
      </c>
      <c r="BC6" s="20">
        <f t="shared" si="5"/>
        <v>0</v>
      </c>
      <c r="BJ6" s="20">
        <f t="shared" si="6"/>
        <v>0</v>
      </c>
      <c r="BQ6" s="20">
        <f t="shared" si="7"/>
        <v>0</v>
      </c>
      <c r="BX6" s="20">
        <f t="shared" si="8"/>
        <v>0</v>
      </c>
      <c r="CE6" s="20">
        <f t="shared" si="9"/>
        <v>0</v>
      </c>
      <c r="CL6" s="20">
        <f t="shared" si="10"/>
        <v>0</v>
      </c>
      <c r="CS6" s="20">
        <f t="shared" si="11"/>
        <v>0</v>
      </c>
      <c r="CZ6" s="20">
        <f t="shared" si="12"/>
        <v>0</v>
      </c>
      <c r="DG6" s="20">
        <f t="shared" si="13"/>
        <v>0</v>
      </c>
      <c r="DN6" s="20">
        <f t="shared" si="14"/>
        <v>0</v>
      </c>
      <c r="DU6" s="20">
        <f t="shared" si="15"/>
        <v>0</v>
      </c>
      <c r="EB6" s="20">
        <f t="shared" si="16"/>
        <v>0</v>
      </c>
      <c r="EI6" s="20">
        <f t="shared" si="17"/>
        <v>0</v>
      </c>
      <c r="EP6" s="20">
        <f t="shared" si="18"/>
        <v>0</v>
      </c>
      <c r="EW6" s="20">
        <f t="shared" si="19"/>
        <v>0</v>
      </c>
      <c r="FD6" s="20">
        <f t="shared" si="20"/>
        <v>0</v>
      </c>
      <c r="FK6" s="20">
        <f t="shared" si="21"/>
        <v>0</v>
      </c>
      <c r="FR6" s="20">
        <f t="shared" si="22"/>
        <v>0</v>
      </c>
      <c r="FY6" s="20">
        <f t="shared" si="23"/>
        <v>0</v>
      </c>
    </row>
    <row r="7" spans="1:181" x14ac:dyDescent="0.25">
      <c r="A7" s="17" t="s">
        <v>42</v>
      </c>
      <c r="B7" s="20">
        <f>COUNTIF(F4:F153,2)</f>
        <v>0</v>
      </c>
      <c r="C7" s="23">
        <v>4</v>
      </c>
      <c r="D7" s="20">
        <f t="shared" si="24"/>
        <v>4</v>
      </c>
      <c r="E7" s="20" t="s">
        <v>95</v>
      </c>
      <c r="F7" s="20">
        <f>IF(AND(E7=0),"-",IF(E7&gt;1,Vies!AD5,0))</f>
        <v>3</v>
      </c>
      <c r="G7" s="23">
        <f t="shared" si="25"/>
        <v>1</v>
      </c>
      <c r="H7" s="20" t="s">
        <v>119</v>
      </c>
      <c r="J7" s="20" t="s">
        <v>120</v>
      </c>
      <c r="O7" s="20">
        <v>10</v>
      </c>
      <c r="Q7" s="20">
        <v>19</v>
      </c>
      <c r="T7" s="20" t="str">
        <f t="shared" si="0"/>
        <v>-</v>
      </c>
      <c r="V7" s="20">
        <v>18</v>
      </c>
      <c r="X7" s="20">
        <v>12</v>
      </c>
      <c r="AA7" s="20" t="str">
        <f t="shared" si="1"/>
        <v>-</v>
      </c>
      <c r="AH7" s="20">
        <f t="shared" si="2"/>
        <v>0</v>
      </c>
      <c r="AO7" s="20">
        <f t="shared" si="3"/>
        <v>0</v>
      </c>
      <c r="AV7" s="20">
        <f t="shared" si="4"/>
        <v>0</v>
      </c>
      <c r="BC7" s="20">
        <f t="shared" si="5"/>
        <v>0</v>
      </c>
      <c r="BJ7" s="20">
        <f t="shared" si="6"/>
        <v>0</v>
      </c>
      <c r="BQ7" s="20">
        <f t="shared" si="7"/>
        <v>0</v>
      </c>
      <c r="BX7" s="20">
        <f t="shared" si="8"/>
        <v>0</v>
      </c>
      <c r="CE7" s="20">
        <f t="shared" si="9"/>
        <v>0</v>
      </c>
      <c r="CL7" s="20">
        <f t="shared" si="10"/>
        <v>0</v>
      </c>
      <c r="CS7" s="20">
        <f t="shared" si="11"/>
        <v>0</v>
      </c>
      <c r="CZ7" s="20">
        <f t="shared" si="12"/>
        <v>0</v>
      </c>
      <c r="DG7" s="20">
        <f t="shared" si="13"/>
        <v>0</v>
      </c>
      <c r="DN7" s="20">
        <f t="shared" si="14"/>
        <v>0</v>
      </c>
      <c r="DU7" s="20">
        <f t="shared" si="15"/>
        <v>0</v>
      </c>
      <c r="EB7" s="20">
        <f t="shared" si="16"/>
        <v>0</v>
      </c>
      <c r="EI7" s="20">
        <f t="shared" si="17"/>
        <v>0</v>
      </c>
      <c r="EP7" s="20">
        <f t="shared" si="18"/>
        <v>0</v>
      </c>
      <c r="EW7" s="20">
        <f t="shared" si="19"/>
        <v>0</v>
      </c>
      <c r="FD7" s="20">
        <f t="shared" si="20"/>
        <v>0</v>
      </c>
      <c r="FK7" s="20">
        <f t="shared" si="21"/>
        <v>0</v>
      </c>
      <c r="FR7" s="20">
        <f t="shared" si="22"/>
        <v>0</v>
      </c>
      <c r="FY7" s="20">
        <f t="shared" si="23"/>
        <v>0</v>
      </c>
    </row>
    <row r="8" spans="1:181" x14ac:dyDescent="0.25">
      <c r="A8" s="17" t="s">
        <v>43</v>
      </c>
      <c r="B8" s="20">
        <f>COUNTIF(F4:F153,1)</f>
        <v>0</v>
      </c>
      <c r="C8" s="23">
        <v>5</v>
      </c>
      <c r="D8" s="20">
        <f t="shared" si="24"/>
        <v>5</v>
      </c>
      <c r="E8" s="20" t="s">
        <v>55</v>
      </c>
      <c r="F8" s="20">
        <f>IF(AND(E8=0),"-",IF(E8&gt;1,Vies!AD6,0))</f>
        <v>3</v>
      </c>
      <c r="G8" s="23">
        <f t="shared" si="25"/>
        <v>1</v>
      </c>
      <c r="H8" s="20" t="s">
        <v>110</v>
      </c>
      <c r="J8" s="20" t="s">
        <v>111</v>
      </c>
      <c r="O8" s="20">
        <v>6</v>
      </c>
      <c r="Q8" s="20">
        <v>16</v>
      </c>
      <c r="T8" s="20" t="str">
        <f t="shared" si="0"/>
        <v>-</v>
      </c>
      <c r="V8" s="20">
        <v>19</v>
      </c>
      <c r="X8" s="20">
        <v>11</v>
      </c>
      <c r="AA8" s="20" t="str">
        <f t="shared" si="1"/>
        <v>-</v>
      </c>
      <c r="AH8" s="20">
        <f t="shared" si="2"/>
        <v>0</v>
      </c>
      <c r="AO8" s="20">
        <f t="shared" si="3"/>
        <v>0</v>
      </c>
      <c r="AV8" s="20">
        <f t="shared" si="4"/>
        <v>0</v>
      </c>
      <c r="BC8" s="20">
        <f t="shared" si="5"/>
        <v>0</v>
      </c>
      <c r="BJ8" s="20">
        <f t="shared" si="6"/>
        <v>0</v>
      </c>
      <c r="BQ8" s="20">
        <f t="shared" si="7"/>
        <v>0</v>
      </c>
      <c r="BX8" s="20">
        <f t="shared" si="8"/>
        <v>0</v>
      </c>
      <c r="CE8" s="20">
        <f t="shared" si="9"/>
        <v>0</v>
      </c>
      <c r="CL8" s="20">
        <f t="shared" si="10"/>
        <v>0</v>
      </c>
      <c r="CS8" s="20">
        <f t="shared" si="11"/>
        <v>0</v>
      </c>
      <c r="CZ8" s="20">
        <f t="shared" si="12"/>
        <v>0</v>
      </c>
      <c r="DG8" s="20">
        <f t="shared" si="13"/>
        <v>0</v>
      </c>
      <c r="DN8" s="20">
        <f t="shared" si="14"/>
        <v>0</v>
      </c>
      <c r="DU8" s="20">
        <f t="shared" si="15"/>
        <v>0</v>
      </c>
      <c r="EB8" s="20">
        <f t="shared" si="16"/>
        <v>0</v>
      </c>
      <c r="EI8" s="20">
        <f t="shared" si="17"/>
        <v>0</v>
      </c>
      <c r="EP8" s="20">
        <f t="shared" si="18"/>
        <v>0</v>
      </c>
      <c r="EW8" s="20">
        <f t="shared" si="19"/>
        <v>0</v>
      </c>
      <c r="FD8" s="20">
        <f t="shared" si="20"/>
        <v>0</v>
      </c>
      <c r="FK8" s="20">
        <f t="shared" si="21"/>
        <v>0</v>
      </c>
      <c r="FR8" s="20">
        <f t="shared" si="22"/>
        <v>0</v>
      </c>
      <c r="FY8" s="20">
        <f t="shared" si="23"/>
        <v>0</v>
      </c>
    </row>
    <row r="9" spans="1:181" x14ac:dyDescent="0.25">
      <c r="A9" s="17" t="s">
        <v>44</v>
      </c>
      <c r="B9" s="20">
        <f>COUNTIF(F4:F153,0)</f>
        <v>0</v>
      </c>
      <c r="C9" s="23">
        <v>6</v>
      </c>
      <c r="D9" s="20">
        <f t="shared" si="24"/>
        <v>6</v>
      </c>
      <c r="E9" s="20" t="s">
        <v>56</v>
      </c>
      <c r="F9" s="20">
        <f>IF(AND(E9=0),"-",IF(E9&gt;1,Vies!AD7,0))</f>
        <v>3</v>
      </c>
      <c r="G9" s="23">
        <f t="shared" si="25"/>
        <v>1</v>
      </c>
      <c r="H9" s="20" t="s">
        <v>105</v>
      </c>
      <c r="J9" s="20" t="s">
        <v>106</v>
      </c>
      <c r="O9" s="20">
        <v>8</v>
      </c>
      <c r="Q9" s="20">
        <v>14</v>
      </c>
      <c r="T9" s="20" t="str">
        <f t="shared" si="0"/>
        <v>-</v>
      </c>
      <c r="V9" s="20">
        <v>13</v>
      </c>
      <c r="X9" s="20">
        <v>9</v>
      </c>
      <c r="AA9" s="20" t="str">
        <f t="shared" si="1"/>
        <v>-</v>
      </c>
      <c r="AH9" s="20">
        <f t="shared" si="2"/>
        <v>0</v>
      </c>
      <c r="AO9" s="20">
        <f t="shared" si="3"/>
        <v>0</v>
      </c>
      <c r="AV9" s="20">
        <f t="shared" si="4"/>
        <v>0</v>
      </c>
      <c r="BC9" s="20">
        <f t="shared" si="5"/>
        <v>0</v>
      </c>
      <c r="BJ9" s="20">
        <f t="shared" si="6"/>
        <v>0</v>
      </c>
      <c r="BQ9" s="20">
        <f t="shared" si="7"/>
        <v>0</v>
      </c>
      <c r="BX9" s="20">
        <f t="shared" si="8"/>
        <v>0</v>
      </c>
      <c r="CE9" s="20">
        <f t="shared" si="9"/>
        <v>0</v>
      </c>
      <c r="CL9" s="20">
        <f t="shared" si="10"/>
        <v>0</v>
      </c>
      <c r="CS9" s="20">
        <f t="shared" si="11"/>
        <v>0</v>
      </c>
      <c r="CZ9" s="20">
        <f t="shared" si="12"/>
        <v>0</v>
      </c>
      <c r="DG9" s="20">
        <f t="shared" si="13"/>
        <v>0</v>
      </c>
      <c r="DN9" s="20">
        <f t="shared" si="14"/>
        <v>0</v>
      </c>
      <c r="DU9" s="20">
        <f t="shared" si="15"/>
        <v>0</v>
      </c>
      <c r="EB9" s="20">
        <f t="shared" si="16"/>
        <v>0</v>
      </c>
      <c r="EI9" s="20">
        <f t="shared" si="17"/>
        <v>0</v>
      </c>
      <c r="EP9" s="20">
        <f t="shared" si="18"/>
        <v>0</v>
      </c>
      <c r="EW9" s="20">
        <f t="shared" si="19"/>
        <v>0</v>
      </c>
      <c r="FD9" s="20">
        <f t="shared" si="20"/>
        <v>0</v>
      </c>
      <c r="FK9" s="20">
        <f t="shared" si="21"/>
        <v>0</v>
      </c>
      <c r="FR9" s="20">
        <f t="shared" si="22"/>
        <v>0</v>
      </c>
      <c r="FY9" s="20">
        <f t="shared" si="23"/>
        <v>0</v>
      </c>
    </row>
    <row r="10" spans="1:181" x14ac:dyDescent="0.25">
      <c r="C10" s="23">
        <v>7</v>
      </c>
      <c r="D10" s="20">
        <f t="shared" si="24"/>
        <v>7</v>
      </c>
      <c r="E10" s="20" t="s">
        <v>57</v>
      </c>
      <c r="F10" s="20">
        <f>IF(AND(E10=0),"-",IF(E10&gt;1,Vies!AD8,0))</f>
        <v>3</v>
      </c>
      <c r="G10" s="23">
        <f t="shared" si="25"/>
        <v>1</v>
      </c>
      <c r="H10" s="20" t="s">
        <v>112</v>
      </c>
      <c r="J10" s="20" t="s">
        <v>113</v>
      </c>
      <c r="O10" s="20">
        <v>17</v>
      </c>
      <c r="Q10" s="20">
        <v>1</v>
      </c>
      <c r="T10" s="20" t="str">
        <f t="shared" si="0"/>
        <v>-</v>
      </c>
      <c r="V10" s="20">
        <v>20</v>
      </c>
      <c r="X10" s="20">
        <v>3</v>
      </c>
      <c r="AA10" s="20" t="str">
        <f t="shared" si="1"/>
        <v>-</v>
      </c>
      <c r="AH10" s="20">
        <f t="shared" si="2"/>
        <v>0</v>
      </c>
      <c r="AO10" s="20">
        <f t="shared" si="3"/>
        <v>0</v>
      </c>
      <c r="AV10" s="20">
        <f t="shared" si="4"/>
        <v>0</v>
      </c>
      <c r="BC10" s="20">
        <f t="shared" si="5"/>
        <v>0</v>
      </c>
      <c r="BJ10" s="20">
        <f t="shared" si="6"/>
        <v>0</v>
      </c>
      <c r="BQ10" s="20">
        <f t="shared" si="7"/>
        <v>0</v>
      </c>
      <c r="BX10" s="20">
        <f t="shared" si="8"/>
        <v>0</v>
      </c>
      <c r="CE10" s="20">
        <f t="shared" si="9"/>
        <v>0</v>
      </c>
      <c r="CL10" s="20">
        <f t="shared" si="10"/>
        <v>0</v>
      </c>
      <c r="CS10" s="20">
        <f t="shared" si="11"/>
        <v>0</v>
      </c>
      <c r="CZ10" s="20">
        <f t="shared" si="12"/>
        <v>0</v>
      </c>
      <c r="DG10" s="20">
        <f t="shared" si="13"/>
        <v>0</v>
      </c>
      <c r="DN10" s="20">
        <f t="shared" si="14"/>
        <v>0</v>
      </c>
      <c r="DU10" s="20">
        <f t="shared" si="15"/>
        <v>0</v>
      </c>
      <c r="EB10" s="20">
        <f t="shared" si="16"/>
        <v>0</v>
      </c>
      <c r="EI10" s="20">
        <f t="shared" si="17"/>
        <v>0</v>
      </c>
      <c r="EP10" s="20">
        <f t="shared" si="18"/>
        <v>0</v>
      </c>
      <c r="EW10" s="20">
        <f t="shared" si="19"/>
        <v>0</v>
      </c>
      <c r="FD10" s="20">
        <f t="shared" si="20"/>
        <v>0</v>
      </c>
      <c r="FK10" s="20">
        <f t="shared" si="21"/>
        <v>0</v>
      </c>
      <c r="FR10" s="20">
        <f t="shared" si="22"/>
        <v>0</v>
      </c>
      <c r="FY10" s="20">
        <f t="shared" si="23"/>
        <v>0</v>
      </c>
    </row>
    <row r="11" spans="1:181" x14ac:dyDescent="0.25">
      <c r="C11" s="23">
        <v>8</v>
      </c>
      <c r="D11" s="20">
        <f t="shared" si="24"/>
        <v>8</v>
      </c>
      <c r="E11" s="20" t="s">
        <v>96</v>
      </c>
      <c r="F11" s="20">
        <f>IF(AND(E11=0),"-",IF(E11&gt;1,Vies!AD9,0))</f>
        <v>3</v>
      </c>
      <c r="G11" s="23">
        <f t="shared" si="25"/>
        <v>1</v>
      </c>
      <c r="H11" s="20" t="s">
        <v>102</v>
      </c>
      <c r="J11" s="20" t="s">
        <v>114</v>
      </c>
      <c r="O11" s="20">
        <v>11</v>
      </c>
      <c r="Q11" s="20">
        <v>20</v>
      </c>
      <c r="T11" s="20" t="str">
        <f t="shared" si="0"/>
        <v>-</v>
      </c>
      <c r="V11" s="20">
        <v>17</v>
      </c>
      <c r="X11" s="20">
        <v>15</v>
      </c>
      <c r="AA11" s="20" t="str">
        <f t="shared" si="1"/>
        <v>-</v>
      </c>
      <c r="AH11" s="20">
        <f t="shared" si="2"/>
        <v>0</v>
      </c>
      <c r="AO11" s="20">
        <f t="shared" si="3"/>
        <v>0</v>
      </c>
      <c r="AV11" s="20">
        <f t="shared" si="4"/>
        <v>0</v>
      </c>
      <c r="BC11" s="20">
        <f t="shared" si="5"/>
        <v>0</v>
      </c>
      <c r="BJ11" s="20">
        <f t="shared" si="6"/>
        <v>0</v>
      </c>
      <c r="BQ11" s="20">
        <f t="shared" si="7"/>
        <v>0</v>
      </c>
      <c r="BX11" s="20">
        <f t="shared" si="8"/>
        <v>0</v>
      </c>
      <c r="CE11" s="20">
        <f t="shared" si="9"/>
        <v>0</v>
      </c>
      <c r="CL11" s="20">
        <f t="shared" si="10"/>
        <v>0</v>
      </c>
      <c r="CS11" s="20">
        <f t="shared" si="11"/>
        <v>0</v>
      </c>
      <c r="CZ11" s="20">
        <f t="shared" si="12"/>
        <v>0</v>
      </c>
      <c r="DG11" s="20">
        <f t="shared" si="13"/>
        <v>0</v>
      </c>
      <c r="DN11" s="20">
        <f t="shared" si="14"/>
        <v>0</v>
      </c>
      <c r="DU11" s="20">
        <f t="shared" si="15"/>
        <v>0</v>
      </c>
      <c r="EB11" s="20">
        <f t="shared" si="16"/>
        <v>0</v>
      </c>
      <c r="EI11" s="20">
        <f t="shared" si="17"/>
        <v>0</v>
      </c>
      <c r="EP11" s="20">
        <f t="shared" si="18"/>
        <v>0</v>
      </c>
      <c r="EW11" s="20">
        <f t="shared" si="19"/>
        <v>0</v>
      </c>
      <c r="FD11" s="20">
        <f t="shared" si="20"/>
        <v>0</v>
      </c>
      <c r="FK11" s="20">
        <f t="shared" si="21"/>
        <v>0</v>
      </c>
      <c r="FR11" s="20">
        <f t="shared" si="22"/>
        <v>0</v>
      </c>
      <c r="FY11" s="20">
        <f t="shared" si="23"/>
        <v>0</v>
      </c>
    </row>
    <row r="12" spans="1:181" x14ac:dyDescent="0.25">
      <c r="C12" s="23">
        <v>9</v>
      </c>
      <c r="D12" s="20">
        <f t="shared" si="24"/>
        <v>9</v>
      </c>
      <c r="E12" s="20" t="s">
        <v>58</v>
      </c>
      <c r="F12" s="20">
        <f>IF(AND(E12=0),"-",IF(E12&gt;1,Vies!AD10,0))</f>
        <v>3</v>
      </c>
      <c r="G12" s="23">
        <f t="shared" si="25"/>
        <v>1</v>
      </c>
      <c r="H12" s="20" t="s">
        <v>108</v>
      </c>
      <c r="J12" s="20" t="s">
        <v>109</v>
      </c>
      <c r="O12" s="20">
        <v>3</v>
      </c>
      <c r="Q12" s="20">
        <v>18</v>
      </c>
      <c r="T12" s="20" t="str">
        <f t="shared" si="0"/>
        <v>-</v>
      </c>
      <c r="V12" s="20">
        <v>4</v>
      </c>
      <c r="X12" s="20">
        <v>8</v>
      </c>
      <c r="AA12" s="20" t="str">
        <f t="shared" si="1"/>
        <v>-</v>
      </c>
      <c r="AH12" s="20">
        <f t="shared" si="2"/>
        <v>0</v>
      </c>
      <c r="AO12" s="20">
        <f t="shared" si="3"/>
        <v>0</v>
      </c>
      <c r="AV12" s="20">
        <f t="shared" si="4"/>
        <v>0</v>
      </c>
      <c r="BC12" s="20">
        <f t="shared" si="5"/>
        <v>0</v>
      </c>
      <c r="BJ12" s="20">
        <f t="shared" si="6"/>
        <v>0</v>
      </c>
      <c r="BQ12" s="20">
        <f t="shared" si="7"/>
        <v>0</v>
      </c>
      <c r="BX12" s="20">
        <f t="shared" si="8"/>
        <v>0</v>
      </c>
      <c r="CE12" s="20">
        <f t="shared" si="9"/>
        <v>0</v>
      </c>
      <c r="CL12" s="20">
        <f t="shared" si="10"/>
        <v>0</v>
      </c>
      <c r="CS12" s="20">
        <f t="shared" si="11"/>
        <v>0</v>
      </c>
      <c r="CZ12" s="20">
        <f t="shared" si="12"/>
        <v>0</v>
      </c>
      <c r="DG12" s="20">
        <f t="shared" si="13"/>
        <v>0</v>
      </c>
      <c r="DN12" s="20">
        <f t="shared" si="14"/>
        <v>0</v>
      </c>
      <c r="DU12" s="20">
        <f t="shared" si="15"/>
        <v>0</v>
      </c>
      <c r="EB12" s="20">
        <f t="shared" si="16"/>
        <v>0</v>
      </c>
      <c r="EI12" s="20">
        <f t="shared" si="17"/>
        <v>0</v>
      </c>
      <c r="EP12" s="20">
        <f t="shared" si="18"/>
        <v>0</v>
      </c>
      <c r="EW12" s="20">
        <f t="shared" si="19"/>
        <v>0</v>
      </c>
      <c r="FD12" s="20">
        <f t="shared" si="20"/>
        <v>0</v>
      </c>
      <c r="FK12" s="20">
        <f t="shared" si="21"/>
        <v>0</v>
      </c>
      <c r="FR12" s="20">
        <f t="shared" si="22"/>
        <v>0</v>
      </c>
      <c r="FY12" s="20">
        <f t="shared" si="23"/>
        <v>0</v>
      </c>
    </row>
    <row r="13" spans="1:181" x14ac:dyDescent="0.25">
      <c r="C13" s="23">
        <v>10</v>
      </c>
      <c r="D13" s="20">
        <f t="shared" si="24"/>
        <v>10</v>
      </c>
      <c r="E13" s="20" t="s">
        <v>59</v>
      </c>
      <c r="F13" s="20">
        <f>IF(AND(E13=0),"-",IF(E13&gt;1,Vies!AD11,0))</f>
        <v>3</v>
      </c>
      <c r="G13" s="23">
        <f t="shared" si="25"/>
        <v>1</v>
      </c>
      <c r="H13" s="20">
        <v>0</v>
      </c>
      <c r="J13" s="20">
        <v>0</v>
      </c>
      <c r="M13" s="20">
        <f t="shared" ref="M13" si="26">IF(H13=0,0,IF(L13="ok",IF(I13=5,J13,IF(K13=5,H13,0)),"-"))</f>
        <v>0</v>
      </c>
      <c r="O13" s="20">
        <v>0</v>
      </c>
      <c r="Q13" s="20">
        <v>0</v>
      </c>
      <c r="T13" s="20">
        <f t="shared" si="0"/>
        <v>0</v>
      </c>
      <c r="V13" s="20">
        <v>0</v>
      </c>
      <c r="X13" s="20">
        <v>0</v>
      </c>
      <c r="AA13" s="20">
        <f t="shared" si="1"/>
        <v>0</v>
      </c>
      <c r="AH13" s="20">
        <f t="shared" si="2"/>
        <v>0</v>
      </c>
      <c r="AO13" s="20">
        <f t="shared" si="3"/>
        <v>0</v>
      </c>
      <c r="AV13" s="20">
        <f t="shared" si="4"/>
        <v>0</v>
      </c>
      <c r="BC13" s="20">
        <f t="shared" si="5"/>
        <v>0</v>
      </c>
      <c r="BJ13" s="20">
        <f t="shared" si="6"/>
        <v>0</v>
      </c>
      <c r="BQ13" s="20">
        <f t="shared" si="7"/>
        <v>0</v>
      </c>
      <c r="BX13" s="20">
        <f t="shared" si="8"/>
        <v>0</v>
      </c>
      <c r="CE13" s="20">
        <f t="shared" si="9"/>
        <v>0</v>
      </c>
      <c r="CL13" s="20">
        <f t="shared" si="10"/>
        <v>0</v>
      </c>
      <c r="CS13" s="20">
        <f t="shared" si="11"/>
        <v>0</v>
      </c>
      <c r="CZ13" s="20">
        <f t="shared" si="12"/>
        <v>0</v>
      </c>
      <c r="DG13" s="20">
        <f t="shared" si="13"/>
        <v>0</v>
      </c>
      <c r="DN13" s="20">
        <f t="shared" si="14"/>
        <v>0</v>
      </c>
      <c r="DU13" s="20">
        <f t="shared" si="15"/>
        <v>0</v>
      </c>
      <c r="EB13" s="20">
        <f t="shared" si="16"/>
        <v>0</v>
      </c>
      <c r="EI13" s="20">
        <f t="shared" si="17"/>
        <v>0</v>
      </c>
      <c r="EP13" s="20">
        <f t="shared" si="18"/>
        <v>0</v>
      </c>
      <c r="EW13" s="20">
        <f t="shared" si="19"/>
        <v>0</v>
      </c>
      <c r="FD13" s="20">
        <f t="shared" si="20"/>
        <v>0</v>
      </c>
      <c r="FK13" s="20">
        <f t="shared" si="21"/>
        <v>0</v>
      </c>
      <c r="FR13" s="20">
        <f t="shared" si="22"/>
        <v>0</v>
      </c>
      <c r="FY13" s="20">
        <f t="shared" si="23"/>
        <v>0</v>
      </c>
    </row>
    <row r="14" spans="1:181" x14ac:dyDescent="0.25">
      <c r="C14" s="23">
        <v>11</v>
      </c>
      <c r="D14" s="20">
        <f t="shared" si="24"/>
        <v>11</v>
      </c>
      <c r="E14" s="20" t="s">
        <v>60</v>
      </c>
      <c r="F14" s="20">
        <f>IF(AND(E14=0),"-",IF(E14&gt;1,Vies!AD12,0))</f>
        <v>3</v>
      </c>
      <c r="G14" s="23">
        <f t="shared" si="25"/>
        <v>1</v>
      </c>
      <c r="H14" s="20">
        <v>0</v>
      </c>
      <c r="J14" s="20">
        <v>0</v>
      </c>
      <c r="M14" s="20">
        <f t="shared" ref="M14:M67" si="27">IF(H14=0,0,IF(L14="ok",IF(I14=5,J14,IF(K14=5,H14,0)),"-"))</f>
        <v>0</v>
      </c>
      <c r="O14" s="20">
        <v>0</v>
      </c>
      <c r="Q14" s="20">
        <v>0</v>
      </c>
      <c r="T14" s="20">
        <f t="shared" si="0"/>
        <v>0</v>
      </c>
      <c r="V14" s="20">
        <v>0</v>
      </c>
      <c r="X14" s="20">
        <v>0</v>
      </c>
      <c r="AA14" s="20">
        <f t="shared" si="1"/>
        <v>0</v>
      </c>
      <c r="AH14" s="20">
        <f t="shared" si="2"/>
        <v>0</v>
      </c>
      <c r="AO14" s="20">
        <f t="shared" si="3"/>
        <v>0</v>
      </c>
      <c r="AV14" s="20">
        <f t="shared" si="4"/>
        <v>0</v>
      </c>
      <c r="BC14" s="20">
        <f t="shared" si="5"/>
        <v>0</v>
      </c>
      <c r="BJ14" s="20">
        <f t="shared" si="6"/>
        <v>0</v>
      </c>
      <c r="BQ14" s="20">
        <f t="shared" si="7"/>
        <v>0</v>
      </c>
      <c r="BX14" s="20">
        <f t="shared" si="8"/>
        <v>0</v>
      </c>
      <c r="CE14" s="20">
        <f t="shared" si="9"/>
        <v>0</v>
      </c>
      <c r="CL14" s="20">
        <f t="shared" si="10"/>
        <v>0</v>
      </c>
      <c r="CS14" s="20">
        <f t="shared" si="11"/>
        <v>0</v>
      </c>
      <c r="CZ14" s="20">
        <f t="shared" si="12"/>
        <v>0</v>
      </c>
      <c r="DG14" s="20">
        <f t="shared" si="13"/>
        <v>0</v>
      </c>
      <c r="DN14" s="20">
        <f t="shared" si="14"/>
        <v>0</v>
      </c>
      <c r="DU14" s="20">
        <f t="shared" si="15"/>
        <v>0</v>
      </c>
      <c r="EB14" s="20">
        <f t="shared" si="16"/>
        <v>0</v>
      </c>
      <c r="EI14" s="20">
        <f t="shared" si="17"/>
        <v>0</v>
      </c>
      <c r="EP14" s="20">
        <f t="shared" si="18"/>
        <v>0</v>
      </c>
      <c r="EW14" s="20">
        <f t="shared" si="19"/>
        <v>0</v>
      </c>
      <c r="FD14" s="20">
        <f t="shared" si="20"/>
        <v>0</v>
      </c>
      <c r="FK14" s="20">
        <f t="shared" si="21"/>
        <v>0</v>
      </c>
      <c r="FR14" s="20">
        <f t="shared" si="22"/>
        <v>0</v>
      </c>
      <c r="FY14" s="20">
        <f t="shared" si="23"/>
        <v>0</v>
      </c>
    </row>
    <row r="15" spans="1:181" x14ac:dyDescent="0.25">
      <c r="C15" s="23">
        <v>12</v>
      </c>
      <c r="D15" s="20">
        <f t="shared" si="24"/>
        <v>12</v>
      </c>
      <c r="E15" s="20" t="s">
        <v>61</v>
      </c>
      <c r="F15" s="20">
        <f>IF(AND(E15=0),"-",IF(E15&gt;1,Vies!AD13,0))</f>
        <v>3</v>
      </c>
      <c r="G15" s="23">
        <f t="shared" si="25"/>
        <v>1</v>
      </c>
      <c r="H15" s="20">
        <v>0</v>
      </c>
      <c r="J15" s="20">
        <v>0</v>
      </c>
      <c r="M15" s="20">
        <f t="shared" si="27"/>
        <v>0</v>
      </c>
      <c r="O15" s="20">
        <v>0</v>
      </c>
      <c r="Q15" s="20">
        <v>0</v>
      </c>
      <c r="T15" s="20">
        <f t="shared" si="0"/>
        <v>0</v>
      </c>
      <c r="V15" s="20">
        <v>0</v>
      </c>
      <c r="X15" s="20">
        <v>0</v>
      </c>
      <c r="AA15" s="20">
        <f t="shared" si="1"/>
        <v>0</v>
      </c>
      <c r="AH15" s="20">
        <f t="shared" si="2"/>
        <v>0</v>
      </c>
      <c r="AO15" s="20">
        <f t="shared" si="3"/>
        <v>0</v>
      </c>
      <c r="AV15" s="20">
        <f t="shared" si="4"/>
        <v>0</v>
      </c>
      <c r="BC15" s="20">
        <f t="shared" si="5"/>
        <v>0</v>
      </c>
      <c r="BJ15" s="20">
        <f t="shared" si="6"/>
        <v>0</v>
      </c>
      <c r="BQ15" s="20">
        <f t="shared" si="7"/>
        <v>0</v>
      </c>
      <c r="BX15" s="20">
        <f t="shared" si="8"/>
        <v>0</v>
      </c>
      <c r="CE15" s="20">
        <f t="shared" si="9"/>
        <v>0</v>
      </c>
      <c r="CL15" s="20">
        <f t="shared" si="10"/>
        <v>0</v>
      </c>
      <c r="CS15" s="20">
        <f t="shared" si="11"/>
        <v>0</v>
      </c>
      <c r="CZ15" s="20">
        <f t="shared" si="12"/>
        <v>0</v>
      </c>
      <c r="DG15" s="20">
        <f t="shared" si="13"/>
        <v>0</v>
      </c>
      <c r="DN15" s="20">
        <f t="shared" si="14"/>
        <v>0</v>
      </c>
      <c r="DU15" s="20">
        <f t="shared" si="15"/>
        <v>0</v>
      </c>
      <c r="EB15" s="20">
        <f t="shared" si="16"/>
        <v>0</v>
      </c>
      <c r="EI15" s="20">
        <f t="shared" si="17"/>
        <v>0</v>
      </c>
      <c r="EP15" s="20">
        <f t="shared" si="18"/>
        <v>0</v>
      </c>
      <c r="EW15" s="20">
        <f t="shared" si="19"/>
        <v>0</v>
      </c>
      <c r="FD15" s="20">
        <f t="shared" si="20"/>
        <v>0</v>
      </c>
      <c r="FK15" s="20">
        <f t="shared" si="21"/>
        <v>0</v>
      </c>
      <c r="FR15" s="20">
        <f t="shared" si="22"/>
        <v>0</v>
      </c>
      <c r="FY15" s="20">
        <f t="shared" si="23"/>
        <v>0</v>
      </c>
    </row>
    <row r="16" spans="1:181" x14ac:dyDescent="0.25">
      <c r="C16" s="23">
        <v>13</v>
      </c>
      <c r="D16" s="20">
        <f t="shared" si="24"/>
        <v>13</v>
      </c>
      <c r="E16" s="20" t="s">
        <v>97</v>
      </c>
      <c r="F16" s="20">
        <f>IF(AND(E16=0),"-",IF(E16&gt;1,Vies!AD14,0))</f>
        <v>3</v>
      </c>
      <c r="G16" s="23">
        <f t="shared" si="25"/>
        <v>1</v>
      </c>
      <c r="H16" s="20">
        <v>0</v>
      </c>
      <c r="J16" s="20">
        <v>0</v>
      </c>
      <c r="M16" s="20">
        <f t="shared" si="27"/>
        <v>0</v>
      </c>
      <c r="O16" s="20">
        <v>0</v>
      </c>
      <c r="Q16" s="20">
        <v>0</v>
      </c>
      <c r="T16" s="20">
        <f t="shared" si="0"/>
        <v>0</v>
      </c>
      <c r="V16" s="20">
        <v>0</v>
      </c>
      <c r="X16" s="20">
        <v>0</v>
      </c>
      <c r="AA16" s="20">
        <f t="shared" si="1"/>
        <v>0</v>
      </c>
      <c r="AH16" s="20">
        <f t="shared" si="2"/>
        <v>0</v>
      </c>
      <c r="AO16" s="20">
        <f t="shared" si="3"/>
        <v>0</v>
      </c>
      <c r="AV16" s="20">
        <f t="shared" si="4"/>
        <v>0</v>
      </c>
      <c r="BC16" s="20">
        <f t="shared" si="5"/>
        <v>0</v>
      </c>
      <c r="BJ16" s="20">
        <f t="shared" si="6"/>
        <v>0</v>
      </c>
      <c r="BQ16" s="20">
        <f t="shared" si="7"/>
        <v>0</v>
      </c>
      <c r="BX16" s="20">
        <f t="shared" si="8"/>
        <v>0</v>
      </c>
      <c r="CE16" s="20">
        <f t="shared" si="9"/>
        <v>0</v>
      </c>
      <c r="CL16" s="20">
        <f t="shared" si="10"/>
        <v>0</v>
      </c>
      <c r="CS16" s="20">
        <f t="shared" si="11"/>
        <v>0</v>
      </c>
      <c r="CZ16" s="20">
        <f t="shared" si="12"/>
        <v>0</v>
      </c>
      <c r="DG16" s="20">
        <f t="shared" si="13"/>
        <v>0</v>
      </c>
      <c r="DN16" s="20">
        <f t="shared" si="14"/>
        <v>0</v>
      </c>
      <c r="DU16" s="20">
        <f t="shared" si="15"/>
        <v>0</v>
      </c>
      <c r="EB16" s="20">
        <f t="shared" si="16"/>
        <v>0</v>
      </c>
      <c r="EI16" s="20">
        <f t="shared" si="17"/>
        <v>0</v>
      </c>
      <c r="EP16" s="20">
        <f t="shared" si="18"/>
        <v>0</v>
      </c>
      <c r="EW16" s="20">
        <f t="shared" si="19"/>
        <v>0</v>
      </c>
      <c r="FD16" s="20">
        <f t="shared" si="20"/>
        <v>0</v>
      </c>
      <c r="FK16" s="20">
        <f t="shared" si="21"/>
        <v>0</v>
      </c>
      <c r="FR16" s="20">
        <f t="shared" si="22"/>
        <v>0</v>
      </c>
      <c r="FY16" s="20">
        <f t="shared" si="23"/>
        <v>0</v>
      </c>
    </row>
    <row r="17" spans="3:181" x14ac:dyDescent="0.25">
      <c r="C17" s="23">
        <v>14</v>
      </c>
      <c r="D17" s="20">
        <f t="shared" si="24"/>
        <v>14</v>
      </c>
      <c r="E17" s="20" t="s">
        <v>62</v>
      </c>
      <c r="F17" s="20">
        <f>IF(AND(E17=0),"-",IF(E17&gt;1,Vies!AD15,0))</f>
        <v>3</v>
      </c>
      <c r="G17" s="23">
        <f t="shared" si="25"/>
        <v>1</v>
      </c>
      <c r="H17" s="20">
        <v>0</v>
      </c>
      <c r="J17" s="20">
        <v>0</v>
      </c>
      <c r="M17" s="20">
        <f t="shared" si="27"/>
        <v>0</v>
      </c>
      <c r="O17" s="20">
        <v>0</v>
      </c>
      <c r="Q17" s="20">
        <v>0</v>
      </c>
      <c r="T17" s="20">
        <f t="shared" si="0"/>
        <v>0</v>
      </c>
      <c r="V17" s="20">
        <v>0</v>
      </c>
      <c r="X17" s="20">
        <v>0</v>
      </c>
      <c r="AA17" s="20">
        <f t="shared" si="1"/>
        <v>0</v>
      </c>
      <c r="AH17" s="20">
        <f t="shared" si="2"/>
        <v>0</v>
      </c>
      <c r="AO17" s="20">
        <f t="shared" si="3"/>
        <v>0</v>
      </c>
      <c r="AV17" s="20">
        <f t="shared" si="4"/>
        <v>0</v>
      </c>
      <c r="BC17" s="20">
        <f t="shared" si="5"/>
        <v>0</v>
      </c>
      <c r="BJ17" s="20">
        <f t="shared" si="6"/>
        <v>0</v>
      </c>
      <c r="BQ17" s="20">
        <f t="shared" si="7"/>
        <v>0</v>
      </c>
      <c r="BX17" s="20">
        <f t="shared" si="8"/>
        <v>0</v>
      </c>
      <c r="CE17" s="20">
        <f t="shared" si="9"/>
        <v>0</v>
      </c>
      <c r="CL17" s="20">
        <f t="shared" si="10"/>
        <v>0</v>
      </c>
      <c r="CS17" s="20">
        <f t="shared" si="11"/>
        <v>0</v>
      </c>
      <c r="CZ17" s="20">
        <f t="shared" si="12"/>
        <v>0</v>
      </c>
      <c r="DG17" s="20">
        <f t="shared" si="13"/>
        <v>0</v>
      </c>
      <c r="DN17" s="20">
        <f t="shared" si="14"/>
        <v>0</v>
      </c>
      <c r="DU17" s="20">
        <f t="shared" si="15"/>
        <v>0</v>
      </c>
      <c r="EB17" s="20">
        <f t="shared" si="16"/>
        <v>0</v>
      </c>
      <c r="EI17" s="20">
        <f t="shared" si="17"/>
        <v>0</v>
      </c>
      <c r="EP17" s="20">
        <f t="shared" si="18"/>
        <v>0</v>
      </c>
      <c r="EW17" s="20">
        <f t="shared" si="19"/>
        <v>0</v>
      </c>
      <c r="FD17" s="20">
        <f t="shared" si="20"/>
        <v>0</v>
      </c>
      <c r="FK17" s="20">
        <f t="shared" si="21"/>
        <v>0</v>
      </c>
      <c r="FR17" s="20">
        <f t="shared" si="22"/>
        <v>0</v>
      </c>
      <c r="FY17" s="20">
        <f t="shared" si="23"/>
        <v>0</v>
      </c>
    </row>
    <row r="18" spans="3:181" x14ac:dyDescent="0.25">
      <c r="C18" s="23">
        <v>15</v>
      </c>
      <c r="D18" s="20">
        <f t="shared" si="24"/>
        <v>15</v>
      </c>
      <c r="E18" s="20" t="s">
        <v>63</v>
      </c>
      <c r="F18" s="20">
        <f>IF(AND(E18=0),"-",IF(E18&gt;1,Vies!AD16,0))</f>
        <v>3</v>
      </c>
      <c r="G18" s="23">
        <f t="shared" si="25"/>
        <v>1</v>
      </c>
      <c r="H18" s="20">
        <v>0</v>
      </c>
      <c r="J18" s="20">
        <v>0</v>
      </c>
      <c r="M18" s="20">
        <f t="shared" si="27"/>
        <v>0</v>
      </c>
      <c r="O18" s="20">
        <v>0</v>
      </c>
      <c r="Q18" s="20">
        <v>0</v>
      </c>
      <c r="T18" s="20">
        <f t="shared" si="0"/>
        <v>0</v>
      </c>
      <c r="V18" s="20">
        <v>0</v>
      </c>
      <c r="X18" s="20">
        <v>0</v>
      </c>
      <c r="AA18" s="20">
        <f t="shared" si="1"/>
        <v>0</v>
      </c>
      <c r="AH18" s="20">
        <f t="shared" si="2"/>
        <v>0</v>
      </c>
      <c r="AO18" s="20">
        <f t="shared" si="3"/>
        <v>0</v>
      </c>
      <c r="AV18" s="20">
        <f t="shared" si="4"/>
        <v>0</v>
      </c>
      <c r="BC18" s="20">
        <f t="shared" si="5"/>
        <v>0</v>
      </c>
      <c r="BJ18" s="20">
        <f t="shared" si="6"/>
        <v>0</v>
      </c>
      <c r="BQ18" s="20">
        <f t="shared" si="7"/>
        <v>0</v>
      </c>
      <c r="BX18" s="20">
        <f t="shared" si="8"/>
        <v>0</v>
      </c>
      <c r="CE18" s="20">
        <f t="shared" si="9"/>
        <v>0</v>
      </c>
      <c r="CL18" s="20">
        <f t="shared" si="10"/>
        <v>0</v>
      </c>
      <c r="CS18" s="20">
        <f t="shared" si="11"/>
        <v>0</v>
      </c>
      <c r="CZ18" s="20">
        <f t="shared" si="12"/>
        <v>0</v>
      </c>
      <c r="DG18" s="20">
        <f t="shared" si="13"/>
        <v>0</v>
      </c>
      <c r="DN18" s="20">
        <f t="shared" si="14"/>
        <v>0</v>
      </c>
      <c r="DU18" s="20">
        <f t="shared" si="15"/>
        <v>0</v>
      </c>
      <c r="EB18" s="20">
        <f t="shared" si="16"/>
        <v>0</v>
      </c>
      <c r="EI18" s="20">
        <f t="shared" si="17"/>
        <v>0</v>
      </c>
      <c r="EP18" s="20">
        <f t="shared" si="18"/>
        <v>0</v>
      </c>
      <c r="EW18" s="20">
        <f t="shared" si="19"/>
        <v>0</v>
      </c>
      <c r="FD18" s="20">
        <f t="shared" si="20"/>
        <v>0</v>
      </c>
      <c r="FK18" s="20">
        <f t="shared" si="21"/>
        <v>0</v>
      </c>
      <c r="FR18" s="20">
        <f t="shared" si="22"/>
        <v>0</v>
      </c>
      <c r="FY18" s="20">
        <f t="shared" si="23"/>
        <v>0</v>
      </c>
    </row>
    <row r="19" spans="3:181" x14ac:dyDescent="0.25">
      <c r="C19" s="23">
        <v>16</v>
      </c>
      <c r="D19" s="20">
        <f t="shared" si="24"/>
        <v>16</v>
      </c>
      <c r="E19" s="20" t="s">
        <v>98</v>
      </c>
      <c r="F19" s="20">
        <f>IF(AND(E19=0),"-",IF(E19&gt;1,Vies!AD17,0))</f>
        <v>3</v>
      </c>
      <c r="G19" s="23">
        <f t="shared" si="25"/>
        <v>1</v>
      </c>
      <c r="H19" s="20">
        <v>0</v>
      </c>
      <c r="J19" s="20">
        <v>0</v>
      </c>
      <c r="M19" s="20">
        <f t="shared" si="27"/>
        <v>0</v>
      </c>
      <c r="O19" s="20">
        <v>0</v>
      </c>
      <c r="Q19" s="20">
        <v>0</v>
      </c>
      <c r="T19" s="20">
        <f t="shared" si="0"/>
        <v>0</v>
      </c>
      <c r="V19" s="20">
        <v>0</v>
      </c>
      <c r="X19" s="20">
        <v>0</v>
      </c>
      <c r="AA19" s="20">
        <f t="shared" si="1"/>
        <v>0</v>
      </c>
      <c r="AH19" s="20">
        <f t="shared" si="2"/>
        <v>0</v>
      </c>
      <c r="AO19" s="20">
        <f t="shared" si="3"/>
        <v>0</v>
      </c>
      <c r="AV19" s="20">
        <f t="shared" si="4"/>
        <v>0</v>
      </c>
      <c r="BC19" s="20">
        <f t="shared" si="5"/>
        <v>0</v>
      </c>
      <c r="BJ19" s="20">
        <f t="shared" si="6"/>
        <v>0</v>
      </c>
      <c r="BQ19" s="20">
        <f t="shared" si="7"/>
        <v>0</v>
      </c>
      <c r="BX19" s="20">
        <f t="shared" si="8"/>
        <v>0</v>
      </c>
      <c r="CE19" s="20">
        <f t="shared" si="9"/>
        <v>0</v>
      </c>
      <c r="CL19" s="20">
        <f t="shared" si="10"/>
        <v>0</v>
      </c>
      <c r="CS19" s="20">
        <f t="shared" si="11"/>
        <v>0</v>
      </c>
      <c r="CZ19" s="20">
        <f t="shared" si="12"/>
        <v>0</v>
      </c>
      <c r="DG19" s="20">
        <f t="shared" si="13"/>
        <v>0</v>
      </c>
      <c r="DN19" s="20">
        <f t="shared" si="14"/>
        <v>0</v>
      </c>
      <c r="DU19" s="20">
        <f t="shared" si="15"/>
        <v>0</v>
      </c>
      <c r="EB19" s="20">
        <f t="shared" si="16"/>
        <v>0</v>
      </c>
      <c r="EI19" s="20">
        <f t="shared" si="17"/>
        <v>0</v>
      </c>
      <c r="EP19" s="20">
        <f t="shared" si="18"/>
        <v>0</v>
      </c>
      <c r="EW19" s="20">
        <f t="shared" si="19"/>
        <v>0</v>
      </c>
      <c r="FD19" s="20">
        <f t="shared" si="20"/>
        <v>0</v>
      </c>
      <c r="FK19" s="20">
        <f t="shared" si="21"/>
        <v>0</v>
      </c>
      <c r="FR19" s="20">
        <f t="shared" si="22"/>
        <v>0</v>
      </c>
      <c r="FY19" s="20">
        <f t="shared" si="23"/>
        <v>0</v>
      </c>
    </row>
    <row r="20" spans="3:181" x14ac:dyDescent="0.25">
      <c r="C20" s="23">
        <v>17</v>
      </c>
      <c r="D20" s="20">
        <f t="shared" si="24"/>
        <v>17</v>
      </c>
      <c r="E20" s="20" t="s">
        <v>64</v>
      </c>
      <c r="F20" s="20">
        <f>IF(AND(E20=0),"-",IF(E20&gt;1,Vies!AD18,0))</f>
        <v>3</v>
      </c>
      <c r="G20" s="23">
        <f t="shared" si="25"/>
        <v>1</v>
      </c>
      <c r="H20" s="20">
        <v>0</v>
      </c>
      <c r="J20" s="20">
        <v>0</v>
      </c>
      <c r="M20" s="20">
        <f t="shared" si="27"/>
        <v>0</v>
      </c>
      <c r="O20" s="20">
        <v>0</v>
      </c>
      <c r="Q20" s="20">
        <v>0</v>
      </c>
      <c r="T20" s="20">
        <f t="shared" si="0"/>
        <v>0</v>
      </c>
      <c r="V20" s="20">
        <v>0</v>
      </c>
      <c r="X20" s="20">
        <v>0</v>
      </c>
      <c r="AA20" s="20">
        <f t="shared" si="1"/>
        <v>0</v>
      </c>
      <c r="AH20" s="20">
        <f t="shared" si="2"/>
        <v>0</v>
      </c>
      <c r="AO20" s="20">
        <f t="shared" si="3"/>
        <v>0</v>
      </c>
      <c r="AV20" s="20">
        <f t="shared" si="4"/>
        <v>0</v>
      </c>
      <c r="BC20" s="20">
        <f t="shared" si="5"/>
        <v>0</v>
      </c>
      <c r="BJ20" s="20">
        <f t="shared" si="6"/>
        <v>0</v>
      </c>
      <c r="BQ20" s="20">
        <f t="shared" si="7"/>
        <v>0</v>
      </c>
      <c r="BX20" s="20">
        <f t="shared" si="8"/>
        <v>0</v>
      </c>
      <c r="CE20" s="20">
        <f t="shared" si="9"/>
        <v>0</v>
      </c>
      <c r="CL20" s="20">
        <f t="shared" si="10"/>
        <v>0</v>
      </c>
      <c r="CS20" s="20">
        <f t="shared" si="11"/>
        <v>0</v>
      </c>
      <c r="CZ20" s="20">
        <f t="shared" si="12"/>
        <v>0</v>
      </c>
      <c r="DG20" s="20">
        <f t="shared" si="13"/>
        <v>0</v>
      </c>
      <c r="DN20" s="20">
        <f t="shared" si="14"/>
        <v>0</v>
      </c>
      <c r="DU20" s="20">
        <f t="shared" si="15"/>
        <v>0</v>
      </c>
      <c r="EB20" s="20">
        <f t="shared" si="16"/>
        <v>0</v>
      </c>
      <c r="EI20" s="20">
        <f t="shared" si="17"/>
        <v>0</v>
      </c>
      <c r="EP20" s="20">
        <f t="shared" si="18"/>
        <v>0</v>
      </c>
      <c r="EW20" s="20">
        <f t="shared" si="19"/>
        <v>0</v>
      </c>
      <c r="FD20" s="20">
        <f t="shared" si="20"/>
        <v>0</v>
      </c>
      <c r="FK20" s="20">
        <f t="shared" si="21"/>
        <v>0</v>
      </c>
      <c r="FR20" s="20">
        <f t="shared" si="22"/>
        <v>0</v>
      </c>
      <c r="FY20" s="20">
        <f t="shared" si="23"/>
        <v>0</v>
      </c>
    </row>
    <row r="21" spans="3:181" x14ac:dyDescent="0.25">
      <c r="C21" s="23">
        <v>18</v>
      </c>
      <c r="D21" s="20">
        <f t="shared" si="24"/>
        <v>18</v>
      </c>
      <c r="E21" s="20" t="s">
        <v>65</v>
      </c>
      <c r="F21" s="20">
        <f>IF(AND(E21=0),"-",IF(E21&gt;1,Vies!AD19,0))</f>
        <v>3</v>
      </c>
      <c r="G21" s="23">
        <f t="shared" si="25"/>
        <v>1</v>
      </c>
      <c r="H21" s="20">
        <v>0</v>
      </c>
      <c r="J21" s="20">
        <v>0</v>
      </c>
      <c r="M21" s="20">
        <f t="shared" si="27"/>
        <v>0</v>
      </c>
      <c r="O21" s="20">
        <v>0</v>
      </c>
      <c r="Q21" s="20">
        <v>0</v>
      </c>
      <c r="T21" s="20">
        <f t="shared" si="0"/>
        <v>0</v>
      </c>
      <c r="V21" s="20">
        <v>0</v>
      </c>
      <c r="X21" s="20">
        <v>0</v>
      </c>
      <c r="AA21" s="20">
        <f t="shared" si="1"/>
        <v>0</v>
      </c>
      <c r="AH21" s="20">
        <f t="shared" si="2"/>
        <v>0</v>
      </c>
      <c r="AO21" s="20">
        <f t="shared" si="3"/>
        <v>0</v>
      </c>
      <c r="AV21" s="20">
        <f t="shared" si="4"/>
        <v>0</v>
      </c>
      <c r="BC21" s="20">
        <f t="shared" si="5"/>
        <v>0</v>
      </c>
      <c r="BJ21" s="20">
        <f t="shared" si="6"/>
        <v>0</v>
      </c>
      <c r="BQ21" s="20">
        <f t="shared" si="7"/>
        <v>0</v>
      </c>
      <c r="BX21" s="20">
        <f t="shared" si="8"/>
        <v>0</v>
      </c>
      <c r="CE21" s="20">
        <f t="shared" si="9"/>
        <v>0</v>
      </c>
      <c r="CL21" s="20">
        <f t="shared" si="10"/>
        <v>0</v>
      </c>
      <c r="CS21" s="20">
        <f t="shared" si="11"/>
        <v>0</v>
      </c>
      <c r="CZ21" s="20">
        <f t="shared" si="12"/>
        <v>0</v>
      </c>
      <c r="DG21" s="20">
        <f t="shared" si="13"/>
        <v>0</v>
      </c>
      <c r="DN21" s="20">
        <f t="shared" si="14"/>
        <v>0</v>
      </c>
      <c r="DU21" s="20">
        <f t="shared" si="15"/>
        <v>0</v>
      </c>
      <c r="EB21" s="20">
        <f t="shared" si="16"/>
        <v>0</v>
      </c>
      <c r="EI21" s="20">
        <f t="shared" si="17"/>
        <v>0</v>
      </c>
      <c r="EP21" s="20">
        <f t="shared" si="18"/>
        <v>0</v>
      </c>
      <c r="EW21" s="20">
        <f t="shared" si="19"/>
        <v>0</v>
      </c>
      <c r="FD21" s="20">
        <f t="shared" si="20"/>
        <v>0</v>
      </c>
      <c r="FK21" s="20">
        <f t="shared" si="21"/>
        <v>0</v>
      </c>
      <c r="FR21" s="20">
        <f t="shared" si="22"/>
        <v>0</v>
      </c>
      <c r="FY21" s="20">
        <f t="shared" si="23"/>
        <v>0</v>
      </c>
    </row>
    <row r="22" spans="3:181" x14ac:dyDescent="0.25">
      <c r="C22" s="23">
        <v>19</v>
      </c>
      <c r="D22" s="20">
        <f t="shared" si="24"/>
        <v>19</v>
      </c>
      <c r="E22" s="20" t="s">
        <v>66</v>
      </c>
      <c r="F22" s="20">
        <f>IF(AND(E22=0),"-",IF(E22&gt;1,Vies!AD20,0))</f>
        <v>3</v>
      </c>
      <c r="G22" s="23">
        <f t="shared" si="25"/>
        <v>1</v>
      </c>
      <c r="H22" s="20">
        <v>0</v>
      </c>
      <c r="J22" s="20">
        <v>0</v>
      </c>
      <c r="M22" s="20">
        <f t="shared" si="27"/>
        <v>0</v>
      </c>
      <c r="O22" s="20">
        <v>0</v>
      </c>
      <c r="Q22" s="20">
        <v>0</v>
      </c>
      <c r="T22" s="20">
        <f t="shared" si="0"/>
        <v>0</v>
      </c>
      <c r="V22" s="20">
        <v>0</v>
      </c>
      <c r="X22" s="20">
        <v>0</v>
      </c>
      <c r="AA22" s="20">
        <f t="shared" si="1"/>
        <v>0</v>
      </c>
      <c r="AH22" s="20">
        <f t="shared" si="2"/>
        <v>0</v>
      </c>
      <c r="AO22" s="20">
        <f t="shared" si="3"/>
        <v>0</v>
      </c>
      <c r="AV22" s="20">
        <f t="shared" si="4"/>
        <v>0</v>
      </c>
      <c r="BC22" s="20">
        <f t="shared" si="5"/>
        <v>0</v>
      </c>
      <c r="BJ22" s="20">
        <f t="shared" si="6"/>
        <v>0</v>
      </c>
      <c r="BQ22" s="20">
        <f t="shared" si="7"/>
        <v>0</v>
      </c>
      <c r="BX22" s="20">
        <f t="shared" si="8"/>
        <v>0</v>
      </c>
      <c r="CE22" s="20">
        <f t="shared" si="9"/>
        <v>0</v>
      </c>
      <c r="CL22" s="20">
        <f t="shared" si="10"/>
        <v>0</v>
      </c>
      <c r="CS22" s="20">
        <f t="shared" si="11"/>
        <v>0</v>
      </c>
      <c r="CZ22" s="20">
        <f t="shared" si="12"/>
        <v>0</v>
      </c>
      <c r="DG22" s="20">
        <f t="shared" si="13"/>
        <v>0</v>
      </c>
      <c r="DN22" s="20">
        <f t="shared" si="14"/>
        <v>0</v>
      </c>
      <c r="DU22" s="20">
        <f t="shared" si="15"/>
        <v>0</v>
      </c>
      <c r="EB22" s="20">
        <f t="shared" si="16"/>
        <v>0</v>
      </c>
      <c r="EI22" s="20">
        <f t="shared" si="17"/>
        <v>0</v>
      </c>
      <c r="EP22" s="20">
        <f t="shared" si="18"/>
        <v>0</v>
      </c>
      <c r="EW22" s="20">
        <f t="shared" si="19"/>
        <v>0</v>
      </c>
      <c r="FD22" s="20">
        <f t="shared" si="20"/>
        <v>0</v>
      </c>
      <c r="FK22" s="20">
        <f t="shared" si="21"/>
        <v>0</v>
      </c>
      <c r="FR22" s="20">
        <f t="shared" si="22"/>
        <v>0</v>
      </c>
      <c r="FY22" s="20">
        <f t="shared" si="23"/>
        <v>0</v>
      </c>
    </row>
    <row r="23" spans="3:181" x14ac:dyDescent="0.25">
      <c r="C23" s="23">
        <v>20</v>
      </c>
      <c r="D23" s="20">
        <f t="shared" si="24"/>
        <v>20</v>
      </c>
      <c r="E23" s="20" t="s">
        <v>67</v>
      </c>
      <c r="F23" s="20">
        <f>IF(AND(E23=0),"-",IF(E23&gt;1,Vies!AD21,0))</f>
        <v>3</v>
      </c>
      <c r="G23" s="23">
        <f t="shared" si="25"/>
        <v>1</v>
      </c>
      <c r="H23" s="20">
        <v>0</v>
      </c>
      <c r="J23" s="20">
        <v>0</v>
      </c>
      <c r="M23" s="20">
        <f t="shared" si="27"/>
        <v>0</v>
      </c>
      <c r="O23" s="20">
        <v>0</v>
      </c>
      <c r="Q23" s="20">
        <v>0</v>
      </c>
      <c r="T23" s="20">
        <f t="shared" si="0"/>
        <v>0</v>
      </c>
      <c r="V23" s="20">
        <v>0</v>
      </c>
      <c r="X23" s="20">
        <v>0</v>
      </c>
      <c r="AA23" s="20">
        <f t="shared" si="1"/>
        <v>0</v>
      </c>
      <c r="AH23" s="20">
        <f t="shared" si="2"/>
        <v>0</v>
      </c>
      <c r="AO23" s="20">
        <f t="shared" si="3"/>
        <v>0</v>
      </c>
      <c r="AV23" s="20">
        <f t="shared" si="4"/>
        <v>0</v>
      </c>
      <c r="BC23" s="20">
        <f t="shared" si="5"/>
        <v>0</v>
      </c>
      <c r="BJ23" s="20">
        <f t="shared" si="6"/>
        <v>0</v>
      </c>
      <c r="BQ23" s="20">
        <f t="shared" si="7"/>
        <v>0</v>
      </c>
      <c r="BX23" s="20">
        <f t="shared" si="8"/>
        <v>0</v>
      </c>
      <c r="CE23" s="20">
        <f t="shared" si="9"/>
        <v>0</v>
      </c>
      <c r="CL23" s="20">
        <f t="shared" si="10"/>
        <v>0</v>
      </c>
      <c r="CS23" s="20">
        <f t="shared" si="11"/>
        <v>0</v>
      </c>
      <c r="CZ23" s="20">
        <f t="shared" si="12"/>
        <v>0</v>
      </c>
      <c r="DG23" s="20">
        <f t="shared" si="13"/>
        <v>0</v>
      </c>
      <c r="DN23" s="20">
        <f t="shared" si="14"/>
        <v>0</v>
      </c>
      <c r="DU23" s="20">
        <f t="shared" si="15"/>
        <v>0</v>
      </c>
      <c r="EB23" s="20">
        <f t="shared" si="16"/>
        <v>0</v>
      </c>
      <c r="EI23" s="20">
        <f t="shared" si="17"/>
        <v>0</v>
      </c>
      <c r="EP23" s="20">
        <f t="shared" si="18"/>
        <v>0</v>
      </c>
      <c r="EW23" s="20">
        <f t="shared" si="19"/>
        <v>0</v>
      </c>
      <c r="FD23" s="20">
        <f t="shared" si="20"/>
        <v>0</v>
      </c>
      <c r="FK23" s="20">
        <f t="shared" si="21"/>
        <v>0</v>
      </c>
      <c r="FR23" s="20">
        <f t="shared" si="22"/>
        <v>0</v>
      </c>
      <c r="FY23" s="20">
        <f t="shared" si="23"/>
        <v>0</v>
      </c>
    </row>
    <row r="24" spans="3:181" x14ac:dyDescent="0.25">
      <c r="C24" s="23">
        <v>21</v>
      </c>
      <c r="D24" s="20" t="str">
        <f t="shared" si="24"/>
        <v>J</v>
      </c>
      <c r="F24" s="20" t="str">
        <f>IF(AND(E24=0),"-",IF(E24&gt;1,Vies!AD22,0))</f>
        <v>-</v>
      </c>
      <c r="G24" s="23" t="str">
        <f t="shared" si="25"/>
        <v>A</v>
      </c>
      <c r="H24" s="20">
        <v>0</v>
      </c>
      <c r="J24" s="20">
        <v>0</v>
      </c>
      <c r="M24" s="20">
        <f t="shared" si="27"/>
        <v>0</v>
      </c>
      <c r="O24" s="20">
        <v>0</v>
      </c>
      <c r="Q24" s="20">
        <v>0</v>
      </c>
      <c r="T24" s="20">
        <f t="shared" si="0"/>
        <v>0</v>
      </c>
      <c r="V24" s="20">
        <v>0</v>
      </c>
      <c r="X24" s="20">
        <v>0</v>
      </c>
      <c r="AA24" s="20">
        <f t="shared" si="1"/>
        <v>0</v>
      </c>
      <c r="AH24" s="20">
        <f t="shared" si="2"/>
        <v>0</v>
      </c>
      <c r="AO24" s="20">
        <f t="shared" si="3"/>
        <v>0</v>
      </c>
      <c r="AV24" s="20">
        <f t="shared" si="4"/>
        <v>0</v>
      </c>
      <c r="BC24" s="20">
        <f t="shared" si="5"/>
        <v>0</v>
      </c>
      <c r="BJ24" s="20">
        <f t="shared" si="6"/>
        <v>0</v>
      </c>
      <c r="BQ24" s="20">
        <f t="shared" si="7"/>
        <v>0</v>
      </c>
      <c r="BX24" s="20">
        <f t="shared" si="8"/>
        <v>0</v>
      </c>
      <c r="CE24" s="20">
        <f t="shared" si="9"/>
        <v>0</v>
      </c>
      <c r="CL24" s="20">
        <f t="shared" si="10"/>
        <v>0</v>
      </c>
      <c r="CS24" s="20">
        <f t="shared" si="11"/>
        <v>0</v>
      </c>
      <c r="CZ24" s="20">
        <f t="shared" si="12"/>
        <v>0</v>
      </c>
      <c r="DG24" s="20">
        <f t="shared" si="13"/>
        <v>0</v>
      </c>
      <c r="DN24" s="20">
        <f t="shared" si="14"/>
        <v>0</v>
      </c>
      <c r="DU24" s="20">
        <f t="shared" si="15"/>
        <v>0</v>
      </c>
      <c r="EB24" s="20">
        <f t="shared" si="16"/>
        <v>0</v>
      </c>
      <c r="EI24" s="20">
        <f t="shared" si="17"/>
        <v>0</v>
      </c>
      <c r="EP24" s="20">
        <f t="shared" si="18"/>
        <v>0</v>
      </c>
      <c r="EW24" s="20">
        <f t="shared" si="19"/>
        <v>0</v>
      </c>
      <c r="FD24" s="20">
        <f t="shared" si="20"/>
        <v>0</v>
      </c>
      <c r="FK24" s="20">
        <f t="shared" si="21"/>
        <v>0</v>
      </c>
      <c r="FR24" s="20">
        <f t="shared" si="22"/>
        <v>0</v>
      </c>
      <c r="FY24" s="20">
        <f t="shared" si="23"/>
        <v>0</v>
      </c>
    </row>
    <row r="25" spans="3:181" x14ac:dyDescent="0.25">
      <c r="C25" s="23">
        <v>22</v>
      </c>
      <c r="D25" s="20" t="str">
        <f t="shared" si="24"/>
        <v>J</v>
      </c>
      <c r="F25" s="20" t="str">
        <f>IF(AND(E25=0),"-",IF(E25&gt;1,Vies!AD23,0))</f>
        <v>-</v>
      </c>
      <c r="G25" s="23" t="str">
        <f t="shared" si="25"/>
        <v>A</v>
      </c>
      <c r="H25" s="20">
        <v>0</v>
      </c>
      <c r="J25" s="20">
        <v>0</v>
      </c>
      <c r="M25" s="20">
        <f t="shared" si="27"/>
        <v>0</v>
      </c>
      <c r="O25" s="20">
        <v>0</v>
      </c>
      <c r="Q25" s="20">
        <v>0</v>
      </c>
      <c r="T25" s="20">
        <f t="shared" si="0"/>
        <v>0</v>
      </c>
      <c r="V25" s="20">
        <v>0</v>
      </c>
      <c r="X25" s="20">
        <v>0</v>
      </c>
      <c r="AA25" s="20">
        <f t="shared" si="1"/>
        <v>0</v>
      </c>
      <c r="AH25" s="20">
        <f t="shared" si="2"/>
        <v>0</v>
      </c>
      <c r="AO25" s="20">
        <f t="shared" si="3"/>
        <v>0</v>
      </c>
      <c r="AV25" s="20">
        <f t="shared" si="4"/>
        <v>0</v>
      </c>
      <c r="BC25" s="20">
        <f t="shared" si="5"/>
        <v>0</v>
      </c>
      <c r="BJ25" s="20">
        <f t="shared" si="6"/>
        <v>0</v>
      </c>
      <c r="BQ25" s="20">
        <f t="shared" si="7"/>
        <v>0</v>
      </c>
      <c r="BX25" s="20">
        <f t="shared" si="8"/>
        <v>0</v>
      </c>
      <c r="CE25" s="20">
        <f t="shared" si="9"/>
        <v>0</v>
      </c>
      <c r="CL25" s="20">
        <f t="shared" si="10"/>
        <v>0</v>
      </c>
      <c r="CS25" s="20">
        <f t="shared" si="11"/>
        <v>0</v>
      </c>
      <c r="CZ25" s="20">
        <f t="shared" si="12"/>
        <v>0</v>
      </c>
      <c r="DG25" s="20">
        <f t="shared" si="13"/>
        <v>0</v>
      </c>
      <c r="DN25" s="20">
        <f t="shared" si="14"/>
        <v>0</v>
      </c>
      <c r="DU25" s="20">
        <f t="shared" si="15"/>
        <v>0</v>
      </c>
      <c r="EB25" s="20">
        <f t="shared" si="16"/>
        <v>0</v>
      </c>
      <c r="EI25" s="20">
        <f t="shared" si="17"/>
        <v>0</v>
      </c>
      <c r="EP25" s="20">
        <f t="shared" si="18"/>
        <v>0</v>
      </c>
      <c r="EW25" s="20">
        <f t="shared" si="19"/>
        <v>0</v>
      </c>
      <c r="FD25" s="20">
        <f t="shared" si="20"/>
        <v>0</v>
      </c>
      <c r="FK25" s="20">
        <f t="shared" si="21"/>
        <v>0</v>
      </c>
      <c r="FR25" s="20">
        <f t="shared" si="22"/>
        <v>0</v>
      </c>
      <c r="FY25" s="20">
        <f t="shared" si="23"/>
        <v>0</v>
      </c>
    </row>
    <row r="26" spans="3:181" x14ac:dyDescent="0.25">
      <c r="C26" s="23">
        <v>23</v>
      </c>
      <c r="D26" s="20" t="str">
        <f t="shared" si="24"/>
        <v>J</v>
      </c>
      <c r="F26" s="20" t="str">
        <f>IF(AND(E26=0),"-",IF(E26&gt;1,Vies!AD24,0))</f>
        <v>-</v>
      </c>
      <c r="G26" s="23" t="str">
        <f t="shared" si="25"/>
        <v>A</v>
      </c>
      <c r="H26" s="20">
        <v>0</v>
      </c>
      <c r="J26" s="20">
        <v>0</v>
      </c>
      <c r="M26" s="20">
        <f t="shared" si="27"/>
        <v>0</v>
      </c>
      <c r="O26" s="20">
        <v>0</v>
      </c>
      <c r="Q26" s="20">
        <v>0</v>
      </c>
      <c r="T26" s="20">
        <f t="shared" si="0"/>
        <v>0</v>
      </c>
      <c r="V26" s="20">
        <v>0</v>
      </c>
      <c r="X26" s="20">
        <v>0</v>
      </c>
      <c r="AA26" s="20">
        <f t="shared" si="1"/>
        <v>0</v>
      </c>
      <c r="AH26" s="20">
        <f t="shared" si="2"/>
        <v>0</v>
      </c>
      <c r="AO26" s="20">
        <f t="shared" si="3"/>
        <v>0</v>
      </c>
      <c r="AV26" s="20">
        <f t="shared" si="4"/>
        <v>0</v>
      </c>
      <c r="BC26" s="20">
        <f t="shared" si="5"/>
        <v>0</v>
      </c>
      <c r="BJ26" s="20">
        <f t="shared" si="6"/>
        <v>0</v>
      </c>
      <c r="BQ26" s="20">
        <f t="shared" si="7"/>
        <v>0</v>
      </c>
      <c r="BX26" s="20">
        <f t="shared" si="8"/>
        <v>0</v>
      </c>
      <c r="CE26" s="20">
        <f t="shared" si="9"/>
        <v>0</v>
      </c>
      <c r="CL26" s="20">
        <f t="shared" si="10"/>
        <v>0</v>
      </c>
      <c r="CS26" s="20">
        <f t="shared" si="11"/>
        <v>0</v>
      </c>
      <c r="CZ26" s="20">
        <f t="shared" si="12"/>
        <v>0</v>
      </c>
      <c r="DG26" s="20">
        <f t="shared" si="13"/>
        <v>0</v>
      </c>
      <c r="DN26" s="20">
        <f t="shared" si="14"/>
        <v>0</v>
      </c>
      <c r="DU26" s="20">
        <f t="shared" si="15"/>
        <v>0</v>
      </c>
      <c r="EB26" s="20">
        <f t="shared" si="16"/>
        <v>0</v>
      </c>
      <c r="EI26" s="20">
        <f t="shared" si="17"/>
        <v>0</v>
      </c>
      <c r="EP26" s="20">
        <f t="shared" si="18"/>
        <v>0</v>
      </c>
      <c r="EW26" s="20">
        <f t="shared" si="19"/>
        <v>0</v>
      </c>
      <c r="FD26" s="20">
        <f t="shared" si="20"/>
        <v>0</v>
      </c>
      <c r="FK26" s="20">
        <f t="shared" si="21"/>
        <v>0</v>
      </c>
      <c r="FR26" s="20">
        <f t="shared" si="22"/>
        <v>0</v>
      </c>
      <c r="FY26" s="20">
        <f t="shared" si="23"/>
        <v>0</v>
      </c>
    </row>
    <row r="27" spans="3:181" x14ac:dyDescent="0.25">
      <c r="C27" s="23">
        <v>24</v>
      </c>
      <c r="D27" s="20" t="str">
        <f t="shared" si="24"/>
        <v>J</v>
      </c>
      <c r="F27" s="20" t="str">
        <f>IF(AND(E27=0),"-",IF(E27&gt;1,Vies!AD25,0))</f>
        <v>-</v>
      </c>
      <c r="G27" s="23" t="str">
        <f t="shared" si="25"/>
        <v>A</v>
      </c>
      <c r="H27" s="20">
        <v>0</v>
      </c>
      <c r="J27" s="20">
        <v>0</v>
      </c>
      <c r="M27" s="20">
        <f t="shared" si="27"/>
        <v>0</v>
      </c>
      <c r="O27" s="20">
        <v>0</v>
      </c>
      <c r="Q27" s="20">
        <v>0</v>
      </c>
      <c r="T27" s="20">
        <f t="shared" si="0"/>
        <v>0</v>
      </c>
      <c r="V27" s="20">
        <v>0</v>
      </c>
      <c r="X27" s="20">
        <v>0</v>
      </c>
      <c r="AA27" s="20">
        <f t="shared" si="1"/>
        <v>0</v>
      </c>
      <c r="AH27" s="20">
        <f t="shared" si="2"/>
        <v>0</v>
      </c>
      <c r="AO27" s="20">
        <f t="shared" si="3"/>
        <v>0</v>
      </c>
      <c r="AV27" s="20">
        <f t="shared" si="4"/>
        <v>0</v>
      </c>
      <c r="BC27" s="20">
        <f t="shared" si="5"/>
        <v>0</v>
      </c>
      <c r="BJ27" s="20">
        <f t="shared" si="6"/>
        <v>0</v>
      </c>
      <c r="BQ27" s="20">
        <f t="shared" si="7"/>
        <v>0</v>
      </c>
      <c r="BX27" s="20">
        <f t="shared" si="8"/>
        <v>0</v>
      </c>
      <c r="CE27" s="20">
        <f t="shared" si="9"/>
        <v>0</v>
      </c>
      <c r="CL27" s="20">
        <f t="shared" si="10"/>
        <v>0</v>
      </c>
      <c r="CS27" s="20">
        <f t="shared" si="11"/>
        <v>0</v>
      </c>
      <c r="CZ27" s="20">
        <f t="shared" si="12"/>
        <v>0</v>
      </c>
      <c r="DG27" s="20">
        <f t="shared" si="13"/>
        <v>0</v>
      </c>
      <c r="DN27" s="20">
        <f t="shared" si="14"/>
        <v>0</v>
      </c>
      <c r="DU27" s="20">
        <f t="shared" si="15"/>
        <v>0</v>
      </c>
      <c r="EB27" s="20">
        <f t="shared" si="16"/>
        <v>0</v>
      </c>
      <c r="EI27" s="20">
        <f t="shared" si="17"/>
        <v>0</v>
      </c>
      <c r="EP27" s="20">
        <f t="shared" si="18"/>
        <v>0</v>
      </c>
      <c r="EW27" s="20">
        <f t="shared" si="19"/>
        <v>0</v>
      </c>
      <c r="FD27" s="20">
        <f t="shared" si="20"/>
        <v>0</v>
      </c>
      <c r="FK27" s="20">
        <f t="shared" si="21"/>
        <v>0</v>
      </c>
      <c r="FR27" s="20">
        <f t="shared" si="22"/>
        <v>0</v>
      </c>
      <c r="FY27" s="20">
        <f t="shared" si="23"/>
        <v>0</v>
      </c>
    </row>
    <row r="28" spans="3:181" x14ac:dyDescent="0.25">
      <c r="C28" s="23">
        <v>25</v>
      </c>
      <c r="D28" s="20" t="str">
        <f t="shared" si="24"/>
        <v>J</v>
      </c>
      <c r="F28" s="20" t="str">
        <f>IF(AND(E28=0),"-",IF(E28&gt;1,Vies!AD26,0))</f>
        <v>-</v>
      </c>
      <c r="G28" s="23" t="str">
        <f t="shared" si="25"/>
        <v>A</v>
      </c>
      <c r="H28" s="20">
        <v>0</v>
      </c>
      <c r="J28" s="20">
        <v>0</v>
      </c>
      <c r="M28" s="20">
        <f t="shared" si="27"/>
        <v>0</v>
      </c>
      <c r="O28" s="20">
        <v>0</v>
      </c>
      <c r="Q28" s="20">
        <v>0</v>
      </c>
      <c r="T28" s="20">
        <f t="shared" si="0"/>
        <v>0</v>
      </c>
      <c r="V28" s="20">
        <v>0</v>
      </c>
      <c r="X28" s="20">
        <v>0</v>
      </c>
      <c r="AA28" s="20">
        <f t="shared" si="1"/>
        <v>0</v>
      </c>
      <c r="AH28" s="20">
        <f t="shared" si="2"/>
        <v>0</v>
      </c>
      <c r="AO28" s="20">
        <f t="shared" si="3"/>
        <v>0</v>
      </c>
      <c r="AV28" s="20">
        <f t="shared" si="4"/>
        <v>0</v>
      </c>
      <c r="BC28" s="20">
        <f t="shared" si="5"/>
        <v>0</v>
      </c>
      <c r="BJ28" s="20">
        <f t="shared" si="6"/>
        <v>0</v>
      </c>
      <c r="BQ28" s="20">
        <f t="shared" si="7"/>
        <v>0</v>
      </c>
      <c r="BX28" s="20">
        <f t="shared" si="8"/>
        <v>0</v>
      </c>
      <c r="CE28" s="20">
        <f t="shared" si="9"/>
        <v>0</v>
      </c>
      <c r="CL28" s="20">
        <f t="shared" si="10"/>
        <v>0</v>
      </c>
      <c r="CS28" s="20">
        <f t="shared" si="11"/>
        <v>0</v>
      </c>
      <c r="CZ28" s="20">
        <f t="shared" si="12"/>
        <v>0</v>
      </c>
      <c r="DG28" s="20">
        <f t="shared" si="13"/>
        <v>0</v>
      </c>
      <c r="DN28" s="20">
        <f t="shared" si="14"/>
        <v>0</v>
      </c>
      <c r="DU28" s="20">
        <f t="shared" si="15"/>
        <v>0</v>
      </c>
      <c r="EB28" s="20">
        <f t="shared" si="16"/>
        <v>0</v>
      </c>
      <c r="EI28" s="20">
        <f t="shared" si="17"/>
        <v>0</v>
      </c>
      <c r="EP28" s="20">
        <f t="shared" si="18"/>
        <v>0</v>
      </c>
      <c r="EW28" s="20">
        <f t="shared" si="19"/>
        <v>0</v>
      </c>
      <c r="FD28" s="20">
        <f t="shared" si="20"/>
        <v>0</v>
      </c>
      <c r="FK28" s="20">
        <f t="shared" si="21"/>
        <v>0</v>
      </c>
      <c r="FR28" s="20">
        <f t="shared" si="22"/>
        <v>0</v>
      </c>
      <c r="FY28" s="20">
        <f t="shared" si="23"/>
        <v>0</v>
      </c>
    </row>
    <row r="29" spans="3:181" x14ac:dyDescent="0.25">
      <c r="C29" s="23">
        <v>26</v>
      </c>
      <c r="D29" s="20" t="str">
        <f t="shared" si="24"/>
        <v>J</v>
      </c>
      <c r="F29" s="20" t="str">
        <f>IF(AND(E29=0),"-",IF(E29&gt;1,Vies!AD27,0))</f>
        <v>-</v>
      </c>
      <c r="G29" s="23" t="str">
        <f t="shared" si="25"/>
        <v>A</v>
      </c>
      <c r="H29" s="20">
        <v>0</v>
      </c>
      <c r="J29" s="20">
        <v>0</v>
      </c>
      <c r="M29" s="20">
        <f t="shared" si="27"/>
        <v>0</v>
      </c>
      <c r="O29" s="20">
        <v>0</v>
      </c>
      <c r="Q29" s="20">
        <v>0</v>
      </c>
      <c r="T29" s="20">
        <f t="shared" si="0"/>
        <v>0</v>
      </c>
      <c r="V29" s="20">
        <v>0</v>
      </c>
      <c r="X29" s="20">
        <v>0</v>
      </c>
      <c r="AA29" s="20">
        <f t="shared" si="1"/>
        <v>0</v>
      </c>
      <c r="AH29" s="20">
        <f t="shared" si="2"/>
        <v>0</v>
      </c>
      <c r="AO29" s="20">
        <f t="shared" si="3"/>
        <v>0</v>
      </c>
      <c r="AV29" s="20">
        <f t="shared" si="4"/>
        <v>0</v>
      </c>
      <c r="BC29" s="20">
        <f t="shared" si="5"/>
        <v>0</v>
      </c>
      <c r="BJ29" s="20">
        <f t="shared" si="6"/>
        <v>0</v>
      </c>
      <c r="BQ29" s="20">
        <f t="shared" si="7"/>
        <v>0</v>
      </c>
      <c r="BX29" s="20">
        <f t="shared" si="8"/>
        <v>0</v>
      </c>
      <c r="CE29" s="20">
        <f t="shared" si="9"/>
        <v>0</v>
      </c>
      <c r="CL29" s="20">
        <f t="shared" si="10"/>
        <v>0</v>
      </c>
      <c r="CS29" s="20">
        <f t="shared" si="11"/>
        <v>0</v>
      </c>
      <c r="CZ29" s="20">
        <f t="shared" si="12"/>
        <v>0</v>
      </c>
      <c r="DG29" s="20">
        <f t="shared" si="13"/>
        <v>0</v>
      </c>
      <c r="DN29" s="20">
        <f t="shared" si="14"/>
        <v>0</v>
      </c>
      <c r="DU29" s="20">
        <f t="shared" si="15"/>
        <v>0</v>
      </c>
      <c r="EB29" s="20">
        <f t="shared" si="16"/>
        <v>0</v>
      </c>
      <c r="EI29" s="20">
        <f t="shared" si="17"/>
        <v>0</v>
      </c>
      <c r="EP29" s="20">
        <f t="shared" si="18"/>
        <v>0</v>
      </c>
      <c r="EW29" s="20">
        <f t="shared" si="19"/>
        <v>0</v>
      </c>
      <c r="FD29" s="20">
        <f t="shared" si="20"/>
        <v>0</v>
      </c>
      <c r="FK29" s="20">
        <f t="shared" si="21"/>
        <v>0</v>
      </c>
      <c r="FR29" s="20">
        <f t="shared" si="22"/>
        <v>0</v>
      </c>
      <c r="FY29" s="20">
        <f t="shared" si="23"/>
        <v>0</v>
      </c>
    </row>
    <row r="30" spans="3:181" x14ac:dyDescent="0.25">
      <c r="C30" s="23">
        <v>27</v>
      </c>
      <c r="D30" s="20" t="str">
        <f t="shared" si="24"/>
        <v>J</v>
      </c>
      <c r="F30" s="20" t="str">
        <f>IF(AND(E30=0),"-",IF(E30&gt;1,Vies!AD28,0))</f>
        <v>-</v>
      </c>
      <c r="G30" s="23" t="str">
        <f t="shared" si="25"/>
        <v>A</v>
      </c>
      <c r="H30" s="20">
        <v>0</v>
      </c>
      <c r="J30" s="20">
        <v>0</v>
      </c>
      <c r="M30" s="20">
        <f t="shared" si="27"/>
        <v>0</v>
      </c>
      <c r="O30" s="20">
        <v>0</v>
      </c>
      <c r="Q30" s="20">
        <v>0</v>
      </c>
      <c r="T30" s="20">
        <f t="shared" si="0"/>
        <v>0</v>
      </c>
      <c r="V30" s="20">
        <v>0</v>
      </c>
      <c r="X30" s="20">
        <v>0</v>
      </c>
      <c r="AA30" s="20">
        <f t="shared" si="1"/>
        <v>0</v>
      </c>
      <c r="AH30" s="20">
        <f t="shared" si="2"/>
        <v>0</v>
      </c>
      <c r="AO30" s="20">
        <f t="shared" si="3"/>
        <v>0</v>
      </c>
      <c r="AV30" s="20">
        <f t="shared" si="4"/>
        <v>0</v>
      </c>
      <c r="BC30" s="20">
        <f t="shared" si="5"/>
        <v>0</v>
      </c>
      <c r="BJ30" s="20">
        <f t="shared" si="6"/>
        <v>0</v>
      </c>
      <c r="BQ30" s="20">
        <f t="shared" si="7"/>
        <v>0</v>
      </c>
      <c r="BX30" s="20">
        <f t="shared" si="8"/>
        <v>0</v>
      </c>
      <c r="CE30" s="20">
        <f t="shared" si="9"/>
        <v>0</v>
      </c>
      <c r="CL30" s="20">
        <f t="shared" si="10"/>
        <v>0</v>
      </c>
      <c r="CS30" s="20">
        <f t="shared" si="11"/>
        <v>0</v>
      </c>
      <c r="CZ30" s="20">
        <f t="shared" si="12"/>
        <v>0</v>
      </c>
      <c r="DG30" s="20">
        <f t="shared" si="13"/>
        <v>0</v>
      </c>
      <c r="DN30" s="20">
        <f t="shared" si="14"/>
        <v>0</v>
      </c>
      <c r="DU30" s="20">
        <f t="shared" si="15"/>
        <v>0</v>
      </c>
      <c r="EB30" s="20">
        <f t="shared" si="16"/>
        <v>0</v>
      </c>
      <c r="EI30" s="20">
        <f t="shared" si="17"/>
        <v>0</v>
      </c>
      <c r="EP30" s="20">
        <f t="shared" si="18"/>
        <v>0</v>
      </c>
      <c r="EW30" s="20">
        <f t="shared" si="19"/>
        <v>0</v>
      </c>
      <c r="FD30" s="20">
        <f t="shared" si="20"/>
        <v>0</v>
      </c>
      <c r="FK30" s="20">
        <f t="shared" si="21"/>
        <v>0</v>
      </c>
      <c r="FR30" s="20">
        <f t="shared" si="22"/>
        <v>0</v>
      </c>
      <c r="FY30" s="20">
        <f t="shared" si="23"/>
        <v>0</v>
      </c>
    </row>
    <row r="31" spans="3:181" x14ac:dyDescent="0.25">
      <c r="C31" s="23">
        <v>28</v>
      </c>
      <c r="D31" s="20" t="str">
        <f t="shared" si="24"/>
        <v>J</v>
      </c>
      <c r="F31" s="20" t="str">
        <f>IF(AND(E31=0),"-",IF(E31&gt;1,Vies!AD29,0))</f>
        <v>-</v>
      </c>
      <c r="G31" s="23" t="str">
        <f t="shared" si="25"/>
        <v>A</v>
      </c>
      <c r="H31" s="20">
        <v>0</v>
      </c>
      <c r="J31" s="20">
        <v>0</v>
      </c>
      <c r="M31" s="20">
        <f t="shared" si="27"/>
        <v>0</v>
      </c>
      <c r="O31" s="20">
        <v>0</v>
      </c>
      <c r="Q31" s="20">
        <v>0</v>
      </c>
      <c r="T31" s="20">
        <f t="shared" si="0"/>
        <v>0</v>
      </c>
      <c r="V31" s="20">
        <v>0</v>
      </c>
      <c r="X31" s="20">
        <v>0</v>
      </c>
      <c r="AA31" s="20">
        <f t="shared" si="1"/>
        <v>0</v>
      </c>
      <c r="AH31" s="20">
        <f t="shared" si="2"/>
        <v>0</v>
      </c>
      <c r="AO31" s="20">
        <f t="shared" si="3"/>
        <v>0</v>
      </c>
      <c r="AV31" s="20">
        <f t="shared" si="4"/>
        <v>0</v>
      </c>
      <c r="BC31" s="20">
        <f t="shared" si="5"/>
        <v>0</v>
      </c>
      <c r="BJ31" s="20">
        <f t="shared" si="6"/>
        <v>0</v>
      </c>
      <c r="BQ31" s="20">
        <f t="shared" si="7"/>
        <v>0</v>
      </c>
      <c r="BX31" s="20">
        <f t="shared" si="8"/>
        <v>0</v>
      </c>
      <c r="CE31" s="20">
        <f t="shared" si="9"/>
        <v>0</v>
      </c>
      <c r="CL31" s="20">
        <f t="shared" si="10"/>
        <v>0</v>
      </c>
      <c r="CS31" s="20">
        <f t="shared" si="11"/>
        <v>0</v>
      </c>
      <c r="CZ31" s="20">
        <f t="shared" si="12"/>
        <v>0</v>
      </c>
      <c r="DG31" s="20">
        <f t="shared" si="13"/>
        <v>0</v>
      </c>
      <c r="DN31" s="20">
        <f t="shared" si="14"/>
        <v>0</v>
      </c>
      <c r="DU31" s="20">
        <f t="shared" si="15"/>
        <v>0</v>
      </c>
      <c r="EB31" s="20">
        <f t="shared" si="16"/>
        <v>0</v>
      </c>
      <c r="EI31" s="20">
        <f t="shared" si="17"/>
        <v>0</v>
      </c>
      <c r="EP31" s="20">
        <f t="shared" si="18"/>
        <v>0</v>
      </c>
      <c r="EW31" s="20">
        <f t="shared" si="19"/>
        <v>0</v>
      </c>
      <c r="FD31" s="20">
        <f t="shared" si="20"/>
        <v>0</v>
      </c>
      <c r="FK31" s="20">
        <f t="shared" si="21"/>
        <v>0</v>
      </c>
      <c r="FR31" s="20">
        <f t="shared" si="22"/>
        <v>0</v>
      </c>
      <c r="FY31" s="20">
        <f t="shared" si="23"/>
        <v>0</v>
      </c>
    </row>
    <row r="32" spans="3:181" x14ac:dyDescent="0.25">
      <c r="C32" s="23">
        <v>29</v>
      </c>
      <c r="D32" s="20" t="str">
        <f t="shared" si="24"/>
        <v>J</v>
      </c>
      <c r="F32" s="20" t="str">
        <f>IF(AND(E32=0),"-",IF(E32&gt;1,Vies!AD30,0))</f>
        <v>-</v>
      </c>
      <c r="G32" s="23" t="str">
        <f t="shared" si="25"/>
        <v>A</v>
      </c>
      <c r="H32" s="20">
        <v>0</v>
      </c>
      <c r="J32" s="20">
        <v>0</v>
      </c>
      <c r="M32" s="20">
        <f t="shared" si="27"/>
        <v>0</v>
      </c>
      <c r="O32" s="20">
        <v>0</v>
      </c>
      <c r="Q32" s="20">
        <v>0</v>
      </c>
      <c r="T32" s="20">
        <f t="shared" si="0"/>
        <v>0</v>
      </c>
      <c r="V32" s="20">
        <v>0</v>
      </c>
      <c r="X32" s="20">
        <v>0</v>
      </c>
      <c r="AA32" s="20">
        <f t="shared" si="1"/>
        <v>0</v>
      </c>
      <c r="AH32" s="20">
        <f t="shared" si="2"/>
        <v>0</v>
      </c>
      <c r="AO32" s="20">
        <f t="shared" si="3"/>
        <v>0</v>
      </c>
      <c r="AV32" s="20">
        <f t="shared" si="4"/>
        <v>0</v>
      </c>
      <c r="BC32" s="20">
        <f t="shared" si="5"/>
        <v>0</v>
      </c>
      <c r="BJ32" s="20">
        <f t="shared" si="6"/>
        <v>0</v>
      </c>
      <c r="BQ32" s="20">
        <f t="shared" si="7"/>
        <v>0</v>
      </c>
      <c r="BX32" s="20">
        <f t="shared" si="8"/>
        <v>0</v>
      </c>
      <c r="CE32" s="20">
        <f t="shared" si="9"/>
        <v>0</v>
      </c>
      <c r="CL32" s="20">
        <f t="shared" si="10"/>
        <v>0</v>
      </c>
      <c r="CS32" s="20">
        <f t="shared" si="11"/>
        <v>0</v>
      </c>
      <c r="CZ32" s="20">
        <f t="shared" si="12"/>
        <v>0</v>
      </c>
      <c r="DG32" s="20">
        <f t="shared" si="13"/>
        <v>0</v>
      </c>
      <c r="DN32" s="20">
        <f t="shared" si="14"/>
        <v>0</v>
      </c>
      <c r="DU32" s="20">
        <f t="shared" si="15"/>
        <v>0</v>
      </c>
      <c r="EB32" s="20">
        <f t="shared" si="16"/>
        <v>0</v>
      </c>
      <c r="EI32" s="20">
        <f t="shared" si="17"/>
        <v>0</v>
      </c>
      <c r="EP32" s="20">
        <f t="shared" si="18"/>
        <v>0</v>
      </c>
      <c r="EW32" s="20">
        <f t="shared" si="19"/>
        <v>0</v>
      </c>
      <c r="FD32" s="20">
        <f t="shared" si="20"/>
        <v>0</v>
      </c>
      <c r="FK32" s="20">
        <f t="shared" si="21"/>
        <v>0</v>
      </c>
      <c r="FR32" s="20">
        <f t="shared" si="22"/>
        <v>0</v>
      </c>
      <c r="FY32" s="20">
        <f t="shared" si="23"/>
        <v>0</v>
      </c>
    </row>
    <row r="33" spans="3:181" x14ac:dyDescent="0.25">
      <c r="C33" s="23">
        <v>30</v>
      </c>
      <c r="D33" s="20" t="str">
        <f t="shared" si="24"/>
        <v>J</v>
      </c>
      <c r="F33" s="20" t="str">
        <f>IF(AND(E33=0),"-",IF(E33&gt;1,Vies!AD31,0))</f>
        <v>-</v>
      </c>
      <c r="G33" s="23" t="str">
        <f t="shared" si="25"/>
        <v>A</v>
      </c>
      <c r="H33" s="20">
        <v>0</v>
      </c>
      <c r="J33" s="20">
        <v>0</v>
      </c>
      <c r="M33" s="20">
        <f t="shared" si="27"/>
        <v>0</v>
      </c>
      <c r="O33" s="20">
        <v>0</v>
      </c>
      <c r="Q33" s="20">
        <v>0</v>
      </c>
      <c r="T33" s="20">
        <f t="shared" si="0"/>
        <v>0</v>
      </c>
      <c r="V33" s="20">
        <v>0</v>
      </c>
      <c r="X33" s="20">
        <v>0</v>
      </c>
      <c r="AA33" s="20">
        <f t="shared" si="1"/>
        <v>0</v>
      </c>
      <c r="AH33" s="20">
        <f t="shared" si="2"/>
        <v>0</v>
      </c>
      <c r="AO33" s="20">
        <f t="shared" si="3"/>
        <v>0</v>
      </c>
      <c r="AV33" s="20">
        <f t="shared" si="4"/>
        <v>0</v>
      </c>
      <c r="BC33" s="20">
        <f t="shared" si="5"/>
        <v>0</v>
      </c>
      <c r="BJ33" s="20">
        <f t="shared" si="6"/>
        <v>0</v>
      </c>
      <c r="BQ33" s="20">
        <f t="shared" si="7"/>
        <v>0</v>
      </c>
      <c r="BX33" s="20">
        <f t="shared" si="8"/>
        <v>0</v>
      </c>
      <c r="CE33" s="20">
        <f t="shared" si="9"/>
        <v>0</v>
      </c>
      <c r="CL33" s="20">
        <f t="shared" si="10"/>
        <v>0</v>
      </c>
      <c r="CS33" s="20">
        <f t="shared" si="11"/>
        <v>0</v>
      </c>
      <c r="CZ33" s="20">
        <f t="shared" si="12"/>
        <v>0</v>
      </c>
      <c r="DG33" s="20">
        <f t="shared" si="13"/>
        <v>0</v>
      </c>
      <c r="DN33" s="20">
        <f t="shared" si="14"/>
        <v>0</v>
      </c>
      <c r="DU33" s="20">
        <f t="shared" si="15"/>
        <v>0</v>
      </c>
      <c r="EB33" s="20">
        <f t="shared" si="16"/>
        <v>0</v>
      </c>
      <c r="EI33" s="20">
        <f t="shared" si="17"/>
        <v>0</v>
      </c>
      <c r="EP33" s="20">
        <f t="shared" si="18"/>
        <v>0</v>
      </c>
      <c r="EW33" s="20">
        <f t="shared" si="19"/>
        <v>0</v>
      </c>
      <c r="FD33" s="20">
        <f t="shared" si="20"/>
        <v>0</v>
      </c>
      <c r="FK33" s="20">
        <f t="shared" si="21"/>
        <v>0</v>
      </c>
      <c r="FR33" s="20">
        <f t="shared" si="22"/>
        <v>0</v>
      </c>
      <c r="FY33" s="20">
        <f t="shared" si="23"/>
        <v>0</v>
      </c>
    </row>
    <row r="34" spans="3:181" x14ac:dyDescent="0.25">
      <c r="C34" s="23">
        <v>31</v>
      </c>
      <c r="D34" s="20" t="str">
        <f t="shared" si="24"/>
        <v>J</v>
      </c>
      <c r="F34" s="20" t="str">
        <f>IF(AND(E34=0),"-",IF(E34&gt;1,Vies!AD32,0))</f>
        <v>-</v>
      </c>
      <c r="G34" s="23" t="str">
        <f t="shared" si="25"/>
        <v>A</v>
      </c>
      <c r="H34" s="20">
        <v>0</v>
      </c>
      <c r="J34" s="20">
        <v>0</v>
      </c>
      <c r="M34" s="20">
        <f t="shared" si="27"/>
        <v>0</v>
      </c>
      <c r="O34" s="20">
        <v>0</v>
      </c>
      <c r="Q34" s="20">
        <v>0</v>
      </c>
      <c r="T34" s="20">
        <f t="shared" si="0"/>
        <v>0</v>
      </c>
      <c r="V34" s="20">
        <v>0</v>
      </c>
      <c r="X34" s="20">
        <v>0</v>
      </c>
      <c r="AA34" s="20">
        <f t="shared" si="1"/>
        <v>0</v>
      </c>
      <c r="AH34" s="20">
        <f t="shared" si="2"/>
        <v>0</v>
      </c>
      <c r="AO34" s="20">
        <f t="shared" si="3"/>
        <v>0</v>
      </c>
      <c r="AV34" s="20">
        <f t="shared" si="4"/>
        <v>0</v>
      </c>
      <c r="BC34" s="20">
        <f t="shared" si="5"/>
        <v>0</v>
      </c>
      <c r="BJ34" s="20">
        <f t="shared" si="6"/>
        <v>0</v>
      </c>
      <c r="BQ34" s="20">
        <f t="shared" si="7"/>
        <v>0</v>
      </c>
      <c r="BX34" s="20">
        <f t="shared" si="8"/>
        <v>0</v>
      </c>
      <c r="CE34" s="20">
        <f t="shared" si="9"/>
        <v>0</v>
      </c>
      <c r="CL34" s="20">
        <f t="shared" si="10"/>
        <v>0</v>
      </c>
      <c r="CS34" s="20">
        <f t="shared" si="11"/>
        <v>0</v>
      </c>
      <c r="CZ34" s="20">
        <f t="shared" si="12"/>
        <v>0</v>
      </c>
      <c r="DG34" s="20">
        <f t="shared" si="13"/>
        <v>0</v>
      </c>
      <c r="DN34" s="20">
        <f t="shared" si="14"/>
        <v>0</v>
      </c>
      <c r="DU34" s="20">
        <f t="shared" si="15"/>
        <v>0</v>
      </c>
      <c r="EB34" s="20">
        <f t="shared" si="16"/>
        <v>0</v>
      </c>
      <c r="EI34" s="20">
        <f t="shared" si="17"/>
        <v>0</v>
      </c>
      <c r="EP34" s="20">
        <f t="shared" si="18"/>
        <v>0</v>
      </c>
      <c r="EW34" s="20">
        <f t="shared" si="19"/>
        <v>0</v>
      </c>
      <c r="FD34" s="20">
        <f t="shared" si="20"/>
        <v>0</v>
      </c>
      <c r="FK34" s="20">
        <f t="shared" si="21"/>
        <v>0</v>
      </c>
      <c r="FR34" s="20">
        <f t="shared" si="22"/>
        <v>0</v>
      </c>
      <c r="FY34" s="20">
        <f t="shared" si="23"/>
        <v>0</v>
      </c>
    </row>
    <row r="35" spans="3:181" x14ac:dyDescent="0.25">
      <c r="C35" s="23">
        <v>32</v>
      </c>
      <c r="D35" s="20" t="str">
        <f t="shared" si="24"/>
        <v>J</v>
      </c>
      <c r="F35" s="20" t="str">
        <f>IF(AND(E35=0),"-",IF(E35&gt;1,Vies!AD33,0))</f>
        <v>-</v>
      </c>
      <c r="G35" s="23" t="str">
        <f t="shared" si="25"/>
        <v>A</v>
      </c>
      <c r="H35" s="20">
        <v>0</v>
      </c>
      <c r="J35" s="20">
        <v>0</v>
      </c>
      <c r="M35" s="20">
        <f t="shared" si="27"/>
        <v>0</v>
      </c>
      <c r="O35" s="20">
        <v>0</v>
      </c>
      <c r="Q35" s="20">
        <v>0</v>
      </c>
      <c r="T35" s="20">
        <f t="shared" si="0"/>
        <v>0</v>
      </c>
      <c r="V35" s="20">
        <v>0</v>
      </c>
      <c r="X35" s="20">
        <v>0</v>
      </c>
      <c r="AA35" s="20">
        <f t="shared" si="1"/>
        <v>0</v>
      </c>
      <c r="AH35" s="20">
        <f t="shared" si="2"/>
        <v>0</v>
      </c>
      <c r="AO35" s="20">
        <f t="shared" si="3"/>
        <v>0</v>
      </c>
      <c r="AV35" s="20">
        <f t="shared" si="4"/>
        <v>0</v>
      </c>
      <c r="BC35" s="20">
        <f t="shared" si="5"/>
        <v>0</v>
      </c>
      <c r="BJ35" s="20">
        <f t="shared" si="6"/>
        <v>0</v>
      </c>
      <c r="BQ35" s="20">
        <f t="shared" si="7"/>
        <v>0</v>
      </c>
      <c r="BX35" s="20">
        <f t="shared" si="8"/>
        <v>0</v>
      </c>
      <c r="CE35" s="20">
        <f t="shared" si="9"/>
        <v>0</v>
      </c>
      <c r="CL35" s="20">
        <f t="shared" si="10"/>
        <v>0</v>
      </c>
      <c r="CS35" s="20">
        <f t="shared" si="11"/>
        <v>0</v>
      </c>
      <c r="CZ35" s="20">
        <f t="shared" si="12"/>
        <v>0</v>
      </c>
      <c r="DG35" s="20">
        <f t="shared" si="13"/>
        <v>0</v>
      </c>
      <c r="DN35" s="20">
        <f t="shared" si="14"/>
        <v>0</v>
      </c>
      <c r="DU35" s="20">
        <f t="shared" si="15"/>
        <v>0</v>
      </c>
      <c r="EB35" s="20">
        <f t="shared" si="16"/>
        <v>0</v>
      </c>
      <c r="EI35" s="20">
        <f t="shared" si="17"/>
        <v>0</v>
      </c>
      <c r="EP35" s="20">
        <f t="shared" si="18"/>
        <v>0</v>
      </c>
      <c r="EW35" s="20">
        <f t="shared" si="19"/>
        <v>0</v>
      </c>
      <c r="FD35" s="20">
        <f t="shared" si="20"/>
        <v>0</v>
      </c>
      <c r="FK35" s="20">
        <f t="shared" si="21"/>
        <v>0</v>
      </c>
      <c r="FR35" s="20">
        <f t="shared" si="22"/>
        <v>0</v>
      </c>
      <c r="FY35" s="20">
        <f t="shared" si="23"/>
        <v>0</v>
      </c>
    </row>
    <row r="36" spans="3:181" x14ac:dyDescent="0.25">
      <c r="C36" s="23">
        <v>33</v>
      </c>
      <c r="D36" s="20" t="str">
        <f t="shared" si="24"/>
        <v>J</v>
      </c>
      <c r="F36" s="20" t="str">
        <f>IF(AND(E36=0),"-",IF(E36&gt;1,Vies!AD34,0))</f>
        <v>-</v>
      </c>
      <c r="G36" s="23" t="str">
        <f t="shared" si="25"/>
        <v>A</v>
      </c>
      <c r="H36" s="20">
        <v>0</v>
      </c>
      <c r="J36" s="20">
        <v>0</v>
      </c>
      <c r="M36" s="20">
        <f t="shared" si="27"/>
        <v>0</v>
      </c>
      <c r="O36" s="20">
        <v>0</v>
      </c>
      <c r="Q36" s="20">
        <v>0</v>
      </c>
      <c r="T36" s="20">
        <f t="shared" si="0"/>
        <v>0</v>
      </c>
      <c r="V36" s="20">
        <v>0</v>
      </c>
      <c r="X36" s="20">
        <v>0</v>
      </c>
      <c r="AA36" s="20">
        <f t="shared" si="1"/>
        <v>0</v>
      </c>
      <c r="AH36" s="20">
        <f t="shared" si="2"/>
        <v>0</v>
      </c>
      <c r="AO36" s="20">
        <f t="shared" si="3"/>
        <v>0</v>
      </c>
      <c r="AV36" s="20">
        <f t="shared" si="4"/>
        <v>0</v>
      </c>
      <c r="BC36" s="20">
        <f t="shared" si="5"/>
        <v>0</v>
      </c>
      <c r="BJ36" s="20">
        <f t="shared" si="6"/>
        <v>0</v>
      </c>
      <c r="BQ36" s="20">
        <f t="shared" si="7"/>
        <v>0</v>
      </c>
      <c r="BX36" s="20">
        <f t="shared" si="8"/>
        <v>0</v>
      </c>
      <c r="CE36" s="20">
        <f t="shared" si="9"/>
        <v>0</v>
      </c>
      <c r="CL36" s="20">
        <f t="shared" si="10"/>
        <v>0</v>
      </c>
      <c r="CS36" s="20">
        <f t="shared" si="11"/>
        <v>0</v>
      </c>
      <c r="CZ36" s="20">
        <f t="shared" si="12"/>
        <v>0</v>
      </c>
      <c r="DG36" s="20">
        <f t="shared" si="13"/>
        <v>0</v>
      </c>
      <c r="DN36" s="20">
        <f t="shared" si="14"/>
        <v>0</v>
      </c>
      <c r="DU36" s="20">
        <f t="shared" si="15"/>
        <v>0</v>
      </c>
      <c r="EB36" s="20">
        <f t="shared" si="16"/>
        <v>0</v>
      </c>
      <c r="EI36" s="20">
        <f t="shared" si="17"/>
        <v>0</v>
      </c>
      <c r="EP36" s="20">
        <f t="shared" si="18"/>
        <v>0</v>
      </c>
      <c r="EW36" s="20">
        <f t="shared" si="19"/>
        <v>0</v>
      </c>
      <c r="FD36" s="20">
        <f t="shared" si="20"/>
        <v>0</v>
      </c>
      <c r="FK36" s="20">
        <f t="shared" si="21"/>
        <v>0</v>
      </c>
      <c r="FR36" s="20">
        <f t="shared" si="22"/>
        <v>0</v>
      </c>
      <c r="FY36" s="20">
        <f t="shared" si="23"/>
        <v>0</v>
      </c>
    </row>
    <row r="37" spans="3:181" x14ac:dyDescent="0.25">
      <c r="C37" s="23">
        <v>34</v>
      </c>
      <c r="D37" s="20" t="str">
        <f t="shared" si="24"/>
        <v>J</v>
      </c>
      <c r="F37" s="20" t="str">
        <f>IF(AND(E37=0),"-",IF(E37&gt;1,Vies!AD35,0))</f>
        <v>-</v>
      </c>
      <c r="G37" s="23" t="str">
        <f t="shared" si="25"/>
        <v>A</v>
      </c>
      <c r="H37" s="20">
        <v>0</v>
      </c>
      <c r="J37" s="20">
        <v>0</v>
      </c>
      <c r="M37" s="20">
        <f t="shared" si="27"/>
        <v>0</v>
      </c>
      <c r="O37" s="20">
        <v>0</v>
      </c>
      <c r="Q37" s="20">
        <v>0</v>
      </c>
      <c r="T37" s="20">
        <f t="shared" si="0"/>
        <v>0</v>
      </c>
      <c r="V37" s="20">
        <v>0</v>
      </c>
      <c r="X37" s="20">
        <v>0</v>
      </c>
      <c r="AA37" s="20">
        <f t="shared" si="1"/>
        <v>0</v>
      </c>
      <c r="AH37" s="20">
        <f t="shared" si="2"/>
        <v>0</v>
      </c>
      <c r="AO37" s="20">
        <f t="shared" si="3"/>
        <v>0</v>
      </c>
      <c r="AV37" s="20">
        <f t="shared" si="4"/>
        <v>0</v>
      </c>
      <c r="BC37" s="20">
        <f t="shared" si="5"/>
        <v>0</v>
      </c>
      <c r="BJ37" s="20">
        <f t="shared" si="6"/>
        <v>0</v>
      </c>
      <c r="BQ37" s="20">
        <f t="shared" si="7"/>
        <v>0</v>
      </c>
      <c r="BX37" s="20">
        <f t="shared" si="8"/>
        <v>0</v>
      </c>
      <c r="CE37" s="20">
        <f t="shared" si="9"/>
        <v>0</v>
      </c>
      <c r="CL37" s="20">
        <f t="shared" si="10"/>
        <v>0</v>
      </c>
      <c r="CS37" s="20">
        <f t="shared" si="11"/>
        <v>0</v>
      </c>
      <c r="CZ37" s="20">
        <f t="shared" si="12"/>
        <v>0</v>
      </c>
      <c r="DG37" s="20">
        <f t="shared" si="13"/>
        <v>0</v>
      </c>
      <c r="DN37" s="20">
        <f t="shared" si="14"/>
        <v>0</v>
      </c>
      <c r="DU37" s="20">
        <f t="shared" si="15"/>
        <v>0</v>
      </c>
      <c r="EB37" s="20">
        <f t="shared" si="16"/>
        <v>0</v>
      </c>
      <c r="EI37" s="20">
        <f t="shared" si="17"/>
        <v>0</v>
      </c>
      <c r="EP37" s="20">
        <f t="shared" si="18"/>
        <v>0</v>
      </c>
      <c r="EW37" s="20">
        <f t="shared" si="19"/>
        <v>0</v>
      </c>
      <c r="FD37" s="20">
        <f t="shared" si="20"/>
        <v>0</v>
      </c>
      <c r="FK37" s="20">
        <f t="shared" si="21"/>
        <v>0</v>
      </c>
      <c r="FR37" s="20">
        <f t="shared" si="22"/>
        <v>0</v>
      </c>
      <c r="FY37" s="20">
        <f t="shared" si="23"/>
        <v>0</v>
      </c>
    </row>
    <row r="38" spans="3:181" x14ac:dyDescent="0.25">
      <c r="C38" s="23">
        <v>35</v>
      </c>
      <c r="D38" s="20" t="str">
        <f t="shared" si="24"/>
        <v>J</v>
      </c>
      <c r="F38" s="20" t="str">
        <f>IF(AND(E38=0),"-",IF(E38&gt;1,Vies!AD36,0))</f>
        <v>-</v>
      </c>
      <c r="G38" s="23" t="str">
        <f t="shared" si="25"/>
        <v>A</v>
      </c>
      <c r="H38" s="20">
        <v>0</v>
      </c>
      <c r="J38" s="20">
        <v>0</v>
      </c>
      <c r="M38" s="20">
        <f t="shared" si="27"/>
        <v>0</v>
      </c>
      <c r="O38" s="20">
        <v>0</v>
      </c>
      <c r="Q38" s="20">
        <v>0</v>
      </c>
      <c r="T38" s="20">
        <f t="shared" si="0"/>
        <v>0</v>
      </c>
      <c r="V38" s="20">
        <v>0</v>
      </c>
      <c r="X38" s="20">
        <v>0</v>
      </c>
      <c r="AA38" s="20">
        <f t="shared" si="1"/>
        <v>0</v>
      </c>
      <c r="AH38" s="20">
        <f t="shared" si="2"/>
        <v>0</v>
      </c>
      <c r="AO38" s="20">
        <f t="shared" si="3"/>
        <v>0</v>
      </c>
      <c r="AV38" s="20">
        <f t="shared" si="4"/>
        <v>0</v>
      </c>
      <c r="BC38" s="20">
        <f t="shared" si="5"/>
        <v>0</v>
      </c>
      <c r="BJ38" s="20">
        <f t="shared" si="6"/>
        <v>0</v>
      </c>
      <c r="BQ38" s="20">
        <f t="shared" si="7"/>
        <v>0</v>
      </c>
      <c r="BX38" s="20">
        <f t="shared" si="8"/>
        <v>0</v>
      </c>
      <c r="CE38" s="20">
        <f t="shared" si="9"/>
        <v>0</v>
      </c>
      <c r="CL38" s="20">
        <f t="shared" si="10"/>
        <v>0</v>
      </c>
      <c r="CS38" s="20">
        <f t="shared" si="11"/>
        <v>0</v>
      </c>
      <c r="CZ38" s="20">
        <f t="shared" si="12"/>
        <v>0</v>
      </c>
      <c r="DG38" s="20">
        <f t="shared" si="13"/>
        <v>0</v>
      </c>
      <c r="DN38" s="20">
        <f t="shared" si="14"/>
        <v>0</v>
      </c>
      <c r="DU38" s="20">
        <f t="shared" si="15"/>
        <v>0</v>
      </c>
      <c r="EB38" s="20">
        <f t="shared" si="16"/>
        <v>0</v>
      </c>
      <c r="EI38" s="20">
        <f t="shared" si="17"/>
        <v>0</v>
      </c>
      <c r="EP38" s="20">
        <f t="shared" si="18"/>
        <v>0</v>
      </c>
      <c r="EW38" s="20">
        <f t="shared" si="19"/>
        <v>0</v>
      </c>
      <c r="FD38" s="20">
        <f t="shared" si="20"/>
        <v>0</v>
      </c>
      <c r="FK38" s="20">
        <f t="shared" si="21"/>
        <v>0</v>
      </c>
      <c r="FR38" s="20">
        <f t="shared" si="22"/>
        <v>0</v>
      </c>
      <c r="FY38" s="20">
        <f t="shared" si="23"/>
        <v>0</v>
      </c>
    </row>
    <row r="39" spans="3:181" x14ac:dyDescent="0.25">
      <c r="C39" s="23">
        <v>36</v>
      </c>
      <c r="D39" s="20" t="str">
        <f t="shared" si="24"/>
        <v>J</v>
      </c>
      <c r="F39" s="20" t="str">
        <f>IF(AND(E39=0),"-",IF(E39&gt;1,Vies!AD37,0))</f>
        <v>-</v>
      </c>
      <c r="G39" s="23" t="str">
        <f t="shared" si="25"/>
        <v>A</v>
      </c>
      <c r="H39" s="20">
        <v>0</v>
      </c>
      <c r="J39" s="20">
        <v>0</v>
      </c>
      <c r="M39" s="20">
        <f t="shared" si="27"/>
        <v>0</v>
      </c>
      <c r="O39" s="20">
        <v>0</v>
      </c>
      <c r="Q39" s="20">
        <v>0</v>
      </c>
      <c r="T39" s="20">
        <f t="shared" si="0"/>
        <v>0</v>
      </c>
      <c r="V39" s="20">
        <v>0</v>
      </c>
      <c r="X39" s="20">
        <v>0</v>
      </c>
      <c r="AA39" s="20">
        <f t="shared" si="1"/>
        <v>0</v>
      </c>
      <c r="AH39" s="20">
        <f t="shared" si="2"/>
        <v>0</v>
      </c>
      <c r="AO39" s="20">
        <f t="shared" si="3"/>
        <v>0</v>
      </c>
      <c r="AV39" s="20">
        <f t="shared" si="4"/>
        <v>0</v>
      </c>
      <c r="BC39" s="20">
        <f t="shared" si="5"/>
        <v>0</v>
      </c>
      <c r="BJ39" s="20">
        <f t="shared" si="6"/>
        <v>0</v>
      </c>
      <c r="BQ39" s="20">
        <f t="shared" si="7"/>
        <v>0</v>
      </c>
      <c r="BX39" s="20">
        <f t="shared" si="8"/>
        <v>0</v>
      </c>
      <c r="CE39" s="20">
        <f t="shared" si="9"/>
        <v>0</v>
      </c>
      <c r="CL39" s="20">
        <f t="shared" si="10"/>
        <v>0</v>
      </c>
      <c r="CS39" s="20">
        <f t="shared" si="11"/>
        <v>0</v>
      </c>
      <c r="CZ39" s="20">
        <f t="shared" si="12"/>
        <v>0</v>
      </c>
      <c r="DG39" s="20">
        <f t="shared" si="13"/>
        <v>0</v>
      </c>
      <c r="DN39" s="20">
        <f t="shared" si="14"/>
        <v>0</v>
      </c>
      <c r="DU39" s="20">
        <f t="shared" si="15"/>
        <v>0</v>
      </c>
      <c r="EB39" s="20">
        <f t="shared" si="16"/>
        <v>0</v>
      </c>
      <c r="EI39" s="20">
        <f t="shared" si="17"/>
        <v>0</v>
      </c>
      <c r="EP39" s="20">
        <f t="shared" si="18"/>
        <v>0</v>
      </c>
      <c r="EW39" s="20">
        <f t="shared" si="19"/>
        <v>0</v>
      </c>
      <c r="FD39" s="20">
        <f t="shared" si="20"/>
        <v>0</v>
      </c>
      <c r="FK39" s="20">
        <f t="shared" si="21"/>
        <v>0</v>
      </c>
      <c r="FR39" s="20">
        <f t="shared" si="22"/>
        <v>0</v>
      </c>
      <c r="FY39" s="20">
        <f t="shared" si="23"/>
        <v>0</v>
      </c>
    </row>
    <row r="40" spans="3:181" x14ac:dyDescent="0.25">
      <c r="C40" s="23">
        <v>37</v>
      </c>
      <c r="D40" s="20" t="str">
        <f t="shared" si="24"/>
        <v>J</v>
      </c>
      <c r="F40" s="20" t="str">
        <f>IF(AND(E40=0),"-",IF(E40&gt;1,Vies!AD38,0))</f>
        <v>-</v>
      </c>
      <c r="G40" s="23" t="str">
        <f t="shared" si="25"/>
        <v>A</v>
      </c>
      <c r="H40" s="20">
        <v>0</v>
      </c>
      <c r="J40" s="20">
        <v>0</v>
      </c>
      <c r="M40" s="20">
        <f t="shared" si="27"/>
        <v>0</v>
      </c>
      <c r="O40" s="20">
        <v>0</v>
      </c>
      <c r="Q40" s="20">
        <v>0</v>
      </c>
      <c r="T40" s="20">
        <f t="shared" si="0"/>
        <v>0</v>
      </c>
      <c r="V40" s="20">
        <v>0</v>
      </c>
      <c r="X40" s="20">
        <v>0</v>
      </c>
      <c r="AA40" s="20">
        <f t="shared" si="1"/>
        <v>0</v>
      </c>
      <c r="AH40" s="20">
        <f t="shared" si="2"/>
        <v>0</v>
      </c>
      <c r="AO40" s="20">
        <f t="shared" si="3"/>
        <v>0</v>
      </c>
      <c r="AV40" s="20">
        <f t="shared" si="4"/>
        <v>0</v>
      </c>
      <c r="BC40" s="20">
        <f t="shared" si="5"/>
        <v>0</v>
      </c>
      <c r="BJ40" s="20">
        <f t="shared" si="6"/>
        <v>0</v>
      </c>
      <c r="BQ40" s="20">
        <f t="shared" si="7"/>
        <v>0</v>
      </c>
      <c r="BX40" s="20">
        <f t="shared" si="8"/>
        <v>0</v>
      </c>
      <c r="CE40" s="20">
        <f t="shared" si="9"/>
        <v>0</v>
      </c>
      <c r="CL40" s="20">
        <f t="shared" si="10"/>
        <v>0</v>
      </c>
      <c r="CS40" s="20">
        <f t="shared" si="11"/>
        <v>0</v>
      </c>
      <c r="CZ40" s="20">
        <f t="shared" si="12"/>
        <v>0</v>
      </c>
      <c r="DG40" s="20">
        <f t="shared" si="13"/>
        <v>0</v>
      </c>
      <c r="DN40" s="20">
        <f t="shared" si="14"/>
        <v>0</v>
      </c>
      <c r="DU40" s="20">
        <f t="shared" si="15"/>
        <v>0</v>
      </c>
      <c r="EB40" s="20">
        <f t="shared" si="16"/>
        <v>0</v>
      </c>
      <c r="EI40" s="20">
        <f t="shared" si="17"/>
        <v>0</v>
      </c>
      <c r="EP40" s="20">
        <f t="shared" si="18"/>
        <v>0</v>
      </c>
      <c r="EW40" s="20">
        <f t="shared" si="19"/>
        <v>0</v>
      </c>
      <c r="FD40" s="20">
        <f t="shared" si="20"/>
        <v>0</v>
      </c>
      <c r="FK40" s="20">
        <f t="shared" si="21"/>
        <v>0</v>
      </c>
      <c r="FR40" s="20">
        <f t="shared" si="22"/>
        <v>0</v>
      </c>
      <c r="FY40" s="20">
        <f t="shared" si="23"/>
        <v>0</v>
      </c>
    </row>
    <row r="41" spans="3:181" x14ac:dyDescent="0.25">
      <c r="C41" s="23">
        <v>38</v>
      </c>
      <c r="D41" s="20" t="str">
        <f t="shared" si="24"/>
        <v>J</v>
      </c>
      <c r="F41" s="20" t="str">
        <f>IF(AND(E41=0),"-",IF(E41&gt;1,Vies!AD39,0))</f>
        <v>-</v>
      </c>
      <c r="G41" s="23" t="str">
        <f t="shared" si="25"/>
        <v>A</v>
      </c>
      <c r="H41" s="20">
        <v>0</v>
      </c>
      <c r="J41" s="20">
        <v>0</v>
      </c>
      <c r="M41" s="20">
        <f t="shared" si="27"/>
        <v>0</v>
      </c>
      <c r="O41" s="20">
        <v>0</v>
      </c>
      <c r="Q41" s="20">
        <v>0</v>
      </c>
      <c r="T41" s="20">
        <f t="shared" si="0"/>
        <v>0</v>
      </c>
      <c r="V41" s="20">
        <v>0</v>
      </c>
      <c r="X41" s="20">
        <v>0</v>
      </c>
      <c r="AA41" s="20">
        <f t="shared" si="1"/>
        <v>0</v>
      </c>
      <c r="AH41" s="20">
        <f t="shared" si="2"/>
        <v>0</v>
      </c>
      <c r="AO41" s="20">
        <f t="shared" si="3"/>
        <v>0</v>
      </c>
      <c r="AV41" s="20">
        <f t="shared" si="4"/>
        <v>0</v>
      </c>
      <c r="BC41" s="20">
        <f t="shared" si="5"/>
        <v>0</v>
      </c>
      <c r="BJ41" s="20">
        <f t="shared" si="6"/>
        <v>0</v>
      </c>
      <c r="BQ41" s="20">
        <f t="shared" si="7"/>
        <v>0</v>
      </c>
      <c r="BX41" s="20">
        <f t="shared" si="8"/>
        <v>0</v>
      </c>
      <c r="CE41" s="20">
        <f t="shared" si="9"/>
        <v>0</v>
      </c>
      <c r="CL41" s="20">
        <f t="shared" si="10"/>
        <v>0</v>
      </c>
      <c r="CS41" s="20">
        <f t="shared" si="11"/>
        <v>0</v>
      </c>
      <c r="CZ41" s="20">
        <f t="shared" si="12"/>
        <v>0</v>
      </c>
      <c r="DG41" s="20">
        <f t="shared" si="13"/>
        <v>0</v>
      </c>
      <c r="DN41" s="20">
        <f t="shared" si="14"/>
        <v>0</v>
      </c>
      <c r="DU41" s="20">
        <f t="shared" si="15"/>
        <v>0</v>
      </c>
      <c r="EB41" s="20">
        <f t="shared" si="16"/>
        <v>0</v>
      </c>
      <c r="EI41" s="20">
        <f t="shared" si="17"/>
        <v>0</v>
      </c>
      <c r="EP41" s="20">
        <f t="shared" si="18"/>
        <v>0</v>
      </c>
      <c r="EW41" s="20">
        <f t="shared" si="19"/>
        <v>0</v>
      </c>
      <c r="FD41" s="20">
        <f t="shared" si="20"/>
        <v>0</v>
      </c>
      <c r="FK41" s="20">
        <f t="shared" si="21"/>
        <v>0</v>
      </c>
      <c r="FR41" s="20">
        <f t="shared" si="22"/>
        <v>0</v>
      </c>
      <c r="FY41" s="20">
        <f t="shared" si="23"/>
        <v>0</v>
      </c>
    </row>
    <row r="42" spans="3:181" x14ac:dyDescent="0.25">
      <c r="C42" s="23">
        <v>39</v>
      </c>
      <c r="D42" s="20" t="str">
        <f t="shared" si="24"/>
        <v>J</v>
      </c>
      <c r="F42" s="20" t="str">
        <f>IF(AND(E42=0),"-",IF(E42&gt;1,Vies!AD40,0))</f>
        <v>-</v>
      </c>
      <c r="G42" s="23" t="str">
        <f t="shared" si="25"/>
        <v>A</v>
      </c>
      <c r="H42" s="20">
        <v>0</v>
      </c>
      <c r="J42" s="20">
        <v>0</v>
      </c>
      <c r="M42" s="20">
        <f t="shared" si="27"/>
        <v>0</v>
      </c>
      <c r="O42" s="20">
        <v>0</v>
      </c>
      <c r="Q42" s="20">
        <v>0</v>
      </c>
      <c r="T42" s="20">
        <f t="shared" si="0"/>
        <v>0</v>
      </c>
      <c r="V42" s="20">
        <v>0</v>
      </c>
      <c r="X42" s="20">
        <v>0</v>
      </c>
      <c r="AA42" s="20">
        <f t="shared" si="1"/>
        <v>0</v>
      </c>
      <c r="AH42" s="20">
        <f t="shared" si="2"/>
        <v>0</v>
      </c>
      <c r="AO42" s="20">
        <f t="shared" si="3"/>
        <v>0</v>
      </c>
      <c r="AV42" s="20">
        <f t="shared" si="4"/>
        <v>0</v>
      </c>
      <c r="BC42" s="20">
        <f t="shared" si="5"/>
        <v>0</v>
      </c>
      <c r="BJ42" s="20">
        <f t="shared" si="6"/>
        <v>0</v>
      </c>
      <c r="BQ42" s="20">
        <f t="shared" si="7"/>
        <v>0</v>
      </c>
      <c r="BX42" s="20">
        <f t="shared" si="8"/>
        <v>0</v>
      </c>
      <c r="CE42" s="20">
        <f t="shared" si="9"/>
        <v>0</v>
      </c>
      <c r="CL42" s="20">
        <f t="shared" si="10"/>
        <v>0</v>
      </c>
      <c r="CS42" s="20">
        <f t="shared" si="11"/>
        <v>0</v>
      </c>
      <c r="CZ42" s="20">
        <f t="shared" si="12"/>
        <v>0</v>
      </c>
      <c r="DG42" s="20">
        <f t="shared" si="13"/>
        <v>0</v>
      </c>
      <c r="DN42" s="20">
        <f t="shared" si="14"/>
        <v>0</v>
      </c>
      <c r="DU42" s="20">
        <f t="shared" si="15"/>
        <v>0</v>
      </c>
      <c r="EB42" s="20">
        <f t="shared" si="16"/>
        <v>0</v>
      </c>
      <c r="EI42" s="20">
        <f t="shared" si="17"/>
        <v>0</v>
      </c>
      <c r="EP42" s="20">
        <f t="shared" si="18"/>
        <v>0</v>
      </c>
      <c r="EW42" s="20">
        <f t="shared" si="19"/>
        <v>0</v>
      </c>
      <c r="FD42" s="20">
        <f t="shared" si="20"/>
        <v>0</v>
      </c>
      <c r="FK42" s="20">
        <f t="shared" si="21"/>
        <v>0</v>
      </c>
      <c r="FR42" s="20">
        <f t="shared" si="22"/>
        <v>0</v>
      </c>
      <c r="FY42" s="20">
        <f t="shared" si="23"/>
        <v>0</v>
      </c>
    </row>
    <row r="43" spans="3:181" x14ac:dyDescent="0.25">
      <c r="C43" s="23">
        <v>40</v>
      </c>
      <c r="D43" s="20" t="str">
        <f t="shared" si="24"/>
        <v>J</v>
      </c>
      <c r="F43" s="20" t="str">
        <f>IF(AND(E43=0),"-",IF(E43&gt;1,Vies!AD41,0))</f>
        <v>-</v>
      </c>
      <c r="G43" s="23" t="str">
        <f t="shared" si="25"/>
        <v>A</v>
      </c>
      <c r="H43" s="20">
        <v>0</v>
      </c>
      <c r="J43" s="20">
        <v>0</v>
      </c>
      <c r="M43" s="20">
        <f t="shared" si="27"/>
        <v>0</v>
      </c>
      <c r="O43" s="20">
        <v>0</v>
      </c>
      <c r="Q43" s="20">
        <v>0</v>
      </c>
      <c r="T43" s="20">
        <f t="shared" si="0"/>
        <v>0</v>
      </c>
      <c r="V43" s="20">
        <v>0</v>
      </c>
      <c r="X43" s="20">
        <v>0</v>
      </c>
      <c r="AA43" s="20">
        <f t="shared" si="1"/>
        <v>0</v>
      </c>
      <c r="AH43" s="20">
        <f t="shared" si="2"/>
        <v>0</v>
      </c>
      <c r="AO43" s="20">
        <f t="shared" si="3"/>
        <v>0</v>
      </c>
      <c r="AV43" s="20">
        <f t="shared" si="4"/>
        <v>0</v>
      </c>
      <c r="BC43" s="20">
        <f t="shared" si="5"/>
        <v>0</v>
      </c>
      <c r="BJ43" s="20">
        <f t="shared" si="6"/>
        <v>0</v>
      </c>
      <c r="BQ43" s="20">
        <f t="shared" si="7"/>
        <v>0</v>
      </c>
      <c r="BX43" s="20">
        <f t="shared" si="8"/>
        <v>0</v>
      </c>
      <c r="CE43" s="20">
        <f t="shared" si="9"/>
        <v>0</v>
      </c>
      <c r="CL43" s="20">
        <f t="shared" si="10"/>
        <v>0</v>
      </c>
      <c r="CS43" s="20">
        <f t="shared" si="11"/>
        <v>0</v>
      </c>
      <c r="CZ43" s="20">
        <f t="shared" si="12"/>
        <v>0</v>
      </c>
      <c r="DG43" s="20">
        <f t="shared" si="13"/>
        <v>0</v>
      </c>
      <c r="DN43" s="20">
        <f t="shared" si="14"/>
        <v>0</v>
      </c>
      <c r="DU43" s="20">
        <f t="shared" si="15"/>
        <v>0</v>
      </c>
      <c r="EB43" s="20">
        <f t="shared" si="16"/>
        <v>0</v>
      </c>
      <c r="EI43" s="20">
        <f t="shared" si="17"/>
        <v>0</v>
      </c>
      <c r="EP43" s="20">
        <f t="shared" si="18"/>
        <v>0</v>
      </c>
      <c r="EW43" s="20">
        <f t="shared" si="19"/>
        <v>0</v>
      </c>
      <c r="FD43" s="20">
        <f t="shared" si="20"/>
        <v>0</v>
      </c>
      <c r="FK43" s="20">
        <f t="shared" si="21"/>
        <v>0</v>
      </c>
      <c r="FR43" s="20">
        <f t="shared" si="22"/>
        <v>0</v>
      </c>
      <c r="FY43" s="20">
        <f t="shared" si="23"/>
        <v>0</v>
      </c>
    </row>
    <row r="44" spans="3:181" x14ac:dyDescent="0.25">
      <c r="C44" s="23">
        <v>41</v>
      </c>
      <c r="D44" s="20" t="str">
        <f t="shared" si="24"/>
        <v>J</v>
      </c>
      <c r="F44" s="20" t="str">
        <f>IF(AND(E44=0),"-",IF(E44&gt;1,Vies!AD42,0))</f>
        <v>-</v>
      </c>
      <c r="G44" s="23" t="str">
        <f t="shared" si="25"/>
        <v>A</v>
      </c>
      <c r="H44" s="20">
        <v>0</v>
      </c>
      <c r="J44" s="20">
        <v>0</v>
      </c>
      <c r="M44" s="20">
        <f t="shared" si="27"/>
        <v>0</v>
      </c>
      <c r="O44" s="20">
        <v>0</v>
      </c>
      <c r="Q44" s="20">
        <v>0</v>
      </c>
      <c r="T44" s="20">
        <f t="shared" si="0"/>
        <v>0</v>
      </c>
      <c r="V44" s="20">
        <v>0</v>
      </c>
      <c r="X44" s="20">
        <v>0</v>
      </c>
      <c r="AA44" s="20">
        <f t="shared" si="1"/>
        <v>0</v>
      </c>
      <c r="AH44" s="20">
        <f t="shared" si="2"/>
        <v>0</v>
      </c>
      <c r="AO44" s="20">
        <f t="shared" si="3"/>
        <v>0</v>
      </c>
      <c r="AV44" s="20">
        <f t="shared" si="4"/>
        <v>0</v>
      </c>
      <c r="BC44" s="20">
        <f t="shared" si="5"/>
        <v>0</v>
      </c>
      <c r="BJ44" s="20">
        <f t="shared" si="6"/>
        <v>0</v>
      </c>
      <c r="BQ44" s="20">
        <f t="shared" si="7"/>
        <v>0</v>
      </c>
      <c r="BX44" s="20">
        <f t="shared" si="8"/>
        <v>0</v>
      </c>
      <c r="CE44" s="20">
        <f t="shared" si="9"/>
        <v>0</v>
      </c>
      <c r="CL44" s="20">
        <f t="shared" si="10"/>
        <v>0</v>
      </c>
      <c r="CS44" s="20">
        <f t="shared" si="11"/>
        <v>0</v>
      </c>
      <c r="CZ44" s="20">
        <f t="shared" si="12"/>
        <v>0</v>
      </c>
      <c r="DG44" s="20">
        <f t="shared" si="13"/>
        <v>0</v>
      </c>
      <c r="DN44" s="20">
        <f t="shared" si="14"/>
        <v>0</v>
      </c>
      <c r="DU44" s="20">
        <f t="shared" si="15"/>
        <v>0</v>
      </c>
      <c r="EB44" s="20">
        <f t="shared" si="16"/>
        <v>0</v>
      </c>
      <c r="EI44" s="20">
        <f t="shared" si="17"/>
        <v>0</v>
      </c>
      <c r="EP44" s="20">
        <f t="shared" si="18"/>
        <v>0</v>
      </c>
      <c r="EW44" s="20">
        <f t="shared" si="19"/>
        <v>0</v>
      </c>
      <c r="FD44" s="20">
        <f t="shared" si="20"/>
        <v>0</v>
      </c>
      <c r="FK44" s="20">
        <f t="shared" si="21"/>
        <v>0</v>
      </c>
      <c r="FR44" s="20">
        <f t="shared" si="22"/>
        <v>0</v>
      </c>
      <c r="FY44" s="20">
        <f t="shared" si="23"/>
        <v>0</v>
      </c>
    </row>
    <row r="45" spans="3:181" x14ac:dyDescent="0.25">
      <c r="C45" s="23">
        <v>42</v>
      </c>
      <c r="D45" s="20" t="str">
        <f t="shared" si="24"/>
        <v>J</v>
      </c>
      <c r="F45" s="20" t="str">
        <f>IF(AND(E45=0),"-",IF(E45&gt;1,Vies!AD43,0))</f>
        <v>-</v>
      </c>
      <c r="G45" s="23" t="str">
        <f t="shared" si="25"/>
        <v>A</v>
      </c>
      <c r="H45" s="20">
        <v>0</v>
      </c>
      <c r="J45" s="20">
        <v>0</v>
      </c>
      <c r="M45" s="20">
        <f t="shared" si="27"/>
        <v>0</v>
      </c>
      <c r="O45" s="20">
        <v>0</v>
      </c>
      <c r="Q45" s="20">
        <v>0</v>
      </c>
      <c r="T45" s="20">
        <f t="shared" si="0"/>
        <v>0</v>
      </c>
      <c r="V45" s="20">
        <v>0</v>
      </c>
      <c r="X45" s="20">
        <v>0</v>
      </c>
      <c r="AA45" s="20">
        <f t="shared" si="1"/>
        <v>0</v>
      </c>
      <c r="AH45" s="20">
        <f t="shared" si="2"/>
        <v>0</v>
      </c>
      <c r="AO45" s="20">
        <f t="shared" si="3"/>
        <v>0</v>
      </c>
      <c r="AV45" s="20">
        <f t="shared" si="4"/>
        <v>0</v>
      </c>
      <c r="BC45" s="20">
        <f t="shared" si="5"/>
        <v>0</v>
      </c>
      <c r="BJ45" s="20">
        <f t="shared" si="6"/>
        <v>0</v>
      </c>
      <c r="BQ45" s="20">
        <f t="shared" si="7"/>
        <v>0</v>
      </c>
      <c r="BX45" s="20">
        <f t="shared" si="8"/>
        <v>0</v>
      </c>
      <c r="CE45" s="20">
        <f t="shared" si="9"/>
        <v>0</v>
      </c>
      <c r="CL45" s="20">
        <f t="shared" si="10"/>
        <v>0</v>
      </c>
      <c r="CS45" s="20">
        <f t="shared" si="11"/>
        <v>0</v>
      </c>
      <c r="CZ45" s="20">
        <f t="shared" si="12"/>
        <v>0</v>
      </c>
      <c r="DG45" s="20">
        <f t="shared" si="13"/>
        <v>0</v>
      </c>
      <c r="DN45" s="20">
        <f t="shared" si="14"/>
        <v>0</v>
      </c>
      <c r="DU45" s="20">
        <f t="shared" si="15"/>
        <v>0</v>
      </c>
      <c r="EB45" s="20">
        <f t="shared" si="16"/>
        <v>0</v>
      </c>
      <c r="EI45" s="20">
        <f t="shared" si="17"/>
        <v>0</v>
      </c>
      <c r="EP45" s="20">
        <f t="shared" si="18"/>
        <v>0</v>
      </c>
      <c r="EW45" s="20">
        <f t="shared" si="19"/>
        <v>0</v>
      </c>
      <c r="FD45" s="20">
        <f t="shared" si="20"/>
        <v>0</v>
      </c>
      <c r="FK45" s="20">
        <f t="shared" si="21"/>
        <v>0</v>
      </c>
      <c r="FR45" s="20">
        <f t="shared" si="22"/>
        <v>0</v>
      </c>
      <c r="FY45" s="20">
        <f t="shared" si="23"/>
        <v>0</v>
      </c>
    </row>
    <row r="46" spans="3:181" x14ac:dyDescent="0.25">
      <c r="C46" s="23">
        <v>43</v>
      </c>
      <c r="D46" s="20" t="str">
        <f t="shared" si="24"/>
        <v>J</v>
      </c>
      <c r="F46" s="20" t="str">
        <f>IF(AND(E46=0),"-",IF(E46&gt;1,Vies!AD44,0))</f>
        <v>-</v>
      </c>
      <c r="G46" s="23" t="str">
        <f t="shared" si="25"/>
        <v>A</v>
      </c>
      <c r="H46" s="20">
        <v>0</v>
      </c>
      <c r="J46" s="20">
        <v>0</v>
      </c>
      <c r="M46" s="20">
        <f t="shared" si="27"/>
        <v>0</v>
      </c>
      <c r="O46" s="20">
        <v>0</v>
      </c>
      <c r="Q46" s="20">
        <v>0</v>
      </c>
      <c r="T46" s="20">
        <f t="shared" si="0"/>
        <v>0</v>
      </c>
      <c r="V46" s="20">
        <v>0</v>
      </c>
      <c r="X46" s="20">
        <v>0</v>
      </c>
      <c r="AA46" s="20">
        <f t="shared" si="1"/>
        <v>0</v>
      </c>
      <c r="AH46" s="20">
        <f t="shared" si="2"/>
        <v>0</v>
      </c>
      <c r="AO46" s="20">
        <f t="shared" si="3"/>
        <v>0</v>
      </c>
      <c r="AV46" s="20">
        <f t="shared" si="4"/>
        <v>0</v>
      </c>
      <c r="BC46" s="20">
        <f t="shared" si="5"/>
        <v>0</v>
      </c>
      <c r="BJ46" s="20">
        <f t="shared" si="6"/>
        <v>0</v>
      </c>
      <c r="BQ46" s="20">
        <f t="shared" si="7"/>
        <v>0</v>
      </c>
      <c r="BX46" s="20">
        <f t="shared" si="8"/>
        <v>0</v>
      </c>
      <c r="CE46" s="20">
        <f t="shared" si="9"/>
        <v>0</v>
      </c>
      <c r="CL46" s="20">
        <f t="shared" si="10"/>
        <v>0</v>
      </c>
      <c r="CS46" s="20">
        <f t="shared" si="11"/>
        <v>0</v>
      </c>
      <c r="CZ46" s="20">
        <f t="shared" si="12"/>
        <v>0</v>
      </c>
      <c r="DG46" s="20">
        <f t="shared" si="13"/>
        <v>0</v>
      </c>
      <c r="DN46" s="20">
        <f t="shared" si="14"/>
        <v>0</v>
      </c>
      <c r="DU46" s="20">
        <f t="shared" si="15"/>
        <v>0</v>
      </c>
      <c r="EB46" s="20">
        <f t="shared" si="16"/>
        <v>0</v>
      </c>
      <c r="EI46" s="20">
        <f t="shared" si="17"/>
        <v>0</v>
      </c>
      <c r="EP46" s="20">
        <f t="shared" si="18"/>
        <v>0</v>
      </c>
      <c r="EW46" s="20">
        <f t="shared" si="19"/>
        <v>0</v>
      </c>
      <c r="FD46" s="20">
        <f t="shared" si="20"/>
        <v>0</v>
      </c>
      <c r="FK46" s="20">
        <f t="shared" si="21"/>
        <v>0</v>
      </c>
      <c r="FR46" s="20">
        <f t="shared" si="22"/>
        <v>0</v>
      </c>
      <c r="FY46" s="20">
        <f t="shared" si="23"/>
        <v>0</v>
      </c>
    </row>
    <row r="47" spans="3:181" x14ac:dyDescent="0.25">
      <c r="C47" s="23">
        <v>44</v>
      </c>
      <c r="D47" s="20" t="str">
        <f t="shared" si="24"/>
        <v>J</v>
      </c>
      <c r="F47" s="20" t="str">
        <f>IF(AND(E47=0),"-",IF(E47&gt;1,Vies!AD45,0))</f>
        <v>-</v>
      </c>
      <c r="G47" s="23" t="str">
        <f t="shared" si="25"/>
        <v>A</v>
      </c>
      <c r="H47" s="20">
        <v>0</v>
      </c>
      <c r="J47" s="20">
        <v>0</v>
      </c>
      <c r="M47" s="20">
        <f t="shared" si="27"/>
        <v>0</v>
      </c>
      <c r="O47" s="20">
        <v>0</v>
      </c>
      <c r="Q47" s="20">
        <v>0</v>
      </c>
      <c r="T47" s="20">
        <f t="shared" si="0"/>
        <v>0</v>
      </c>
      <c r="V47" s="20">
        <v>0</v>
      </c>
      <c r="X47" s="20">
        <v>0</v>
      </c>
      <c r="AA47" s="20">
        <f t="shared" si="1"/>
        <v>0</v>
      </c>
      <c r="AH47" s="20">
        <f t="shared" si="2"/>
        <v>0</v>
      </c>
      <c r="AO47" s="20">
        <f t="shared" si="3"/>
        <v>0</v>
      </c>
      <c r="AV47" s="20">
        <f t="shared" si="4"/>
        <v>0</v>
      </c>
      <c r="BC47" s="20">
        <f t="shared" si="5"/>
        <v>0</v>
      </c>
      <c r="BJ47" s="20">
        <f t="shared" si="6"/>
        <v>0</v>
      </c>
      <c r="BQ47" s="20">
        <f t="shared" si="7"/>
        <v>0</v>
      </c>
      <c r="BX47" s="20">
        <f t="shared" si="8"/>
        <v>0</v>
      </c>
      <c r="CE47" s="20">
        <f t="shared" si="9"/>
        <v>0</v>
      </c>
      <c r="CL47" s="20">
        <f t="shared" si="10"/>
        <v>0</v>
      </c>
      <c r="CS47" s="20">
        <f t="shared" si="11"/>
        <v>0</v>
      </c>
      <c r="CZ47" s="20">
        <f t="shared" si="12"/>
        <v>0</v>
      </c>
      <c r="DG47" s="20">
        <f t="shared" si="13"/>
        <v>0</v>
      </c>
      <c r="DN47" s="20">
        <f t="shared" si="14"/>
        <v>0</v>
      </c>
      <c r="DU47" s="20">
        <f t="shared" si="15"/>
        <v>0</v>
      </c>
      <c r="EB47" s="20">
        <f t="shared" si="16"/>
        <v>0</v>
      </c>
      <c r="EI47" s="20">
        <f t="shared" si="17"/>
        <v>0</v>
      </c>
      <c r="EP47" s="20">
        <f t="shared" si="18"/>
        <v>0</v>
      </c>
      <c r="EW47" s="20">
        <f t="shared" si="19"/>
        <v>0</v>
      </c>
      <c r="FD47" s="20">
        <f t="shared" si="20"/>
        <v>0</v>
      </c>
      <c r="FK47" s="20">
        <f t="shared" si="21"/>
        <v>0</v>
      </c>
      <c r="FR47" s="20">
        <f t="shared" si="22"/>
        <v>0</v>
      </c>
      <c r="FY47" s="20">
        <f t="shared" si="23"/>
        <v>0</v>
      </c>
    </row>
    <row r="48" spans="3:181" x14ac:dyDescent="0.25">
      <c r="C48" s="23">
        <v>45</v>
      </c>
      <c r="D48" s="20" t="str">
        <f t="shared" si="24"/>
        <v>J</v>
      </c>
      <c r="F48" s="20" t="str">
        <f>IF(AND(E48=0),"-",IF(E48&gt;1,Vies!AD46,0))</f>
        <v>-</v>
      </c>
      <c r="G48" s="23" t="str">
        <f t="shared" si="25"/>
        <v>A</v>
      </c>
      <c r="H48" s="20">
        <v>0</v>
      </c>
      <c r="J48" s="20">
        <v>0</v>
      </c>
      <c r="M48" s="20">
        <f t="shared" si="27"/>
        <v>0</v>
      </c>
      <c r="O48" s="20">
        <v>0</v>
      </c>
      <c r="Q48" s="20">
        <v>0</v>
      </c>
      <c r="T48" s="20">
        <f t="shared" si="0"/>
        <v>0</v>
      </c>
      <c r="V48" s="20">
        <v>0</v>
      </c>
      <c r="X48" s="20">
        <v>0</v>
      </c>
      <c r="AA48" s="20">
        <f t="shared" si="1"/>
        <v>0</v>
      </c>
      <c r="AH48" s="20">
        <f t="shared" si="2"/>
        <v>0</v>
      </c>
      <c r="AO48" s="20">
        <f t="shared" si="3"/>
        <v>0</v>
      </c>
      <c r="AV48" s="20">
        <f t="shared" si="4"/>
        <v>0</v>
      </c>
      <c r="BC48" s="20">
        <f t="shared" si="5"/>
        <v>0</v>
      </c>
      <c r="BJ48" s="20">
        <f t="shared" si="6"/>
        <v>0</v>
      </c>
      <c r="BQ48" s="20">
        <f t="shared" si="7"/>
        <v>0</v>
      </c>
      <c r="BX48" s="20">
        <f t="shared" si="8"/>
        <v>0</v>
      </c>
      <c r="CE48" s="20">
        <f t="shared" si="9"/>
        <v>0</v>
      </c>
      <c r="CL48" s="20">
        <f t="shared" si="10"/>
        <v>0</v>
      </c>
      <c r="CS48" s="20">
        <f t="shared" si="11"/>
        <v>0</v>
      </c>
      <c r="CZ48" s="20">
        <f t="shared" si="12"/>
        <v>0</v>
      </c>
      <c r="DG48" s="20">
        <f t="shared" si="13"/>
        <v>0</v>
      </c>
      <c r="DN48" s="20">
        <f t="shared" si="14"/>
        <v>0</v>
      </c>
      <c r="DU48" s="20">
        <f t="shared" si="15"/>
        <v>0</v>
      </c>
      <c r="EB48" s="20">
        <f t="shared" si="16"/>
        <v>0</v>
      </c>
      <c r="EI48" s="20">
        <f t="shared" si="17"/>
        <v>0</v>
      </c>
      <c r="EP48" s="20">
        <f t="shared" si="18"/>
        <v>0</v>
      </c>
      <c r="EW48" s="20">
        <f t="shared" si="19"/>
        <v>0</v>
      </c>
      <c r="FD48" s="20">
        <f t="shared" si="20"/>
        <v>0</v>
      </c>
      <c r="FK48" s="20">
        <f t="shared" si="21"/>
        <v>0</v>
      </c>
      <c r="FR48" s="20">
        <f t="shared" si="22"/>
        <v>0</v>
      </c>
      <c r="FY48" s="20">
        <f t="shared" si="23"/>
        <v>0</v>
      </c>
    </row>
    <row r="49" spans="3:181" x14ac:dyDescent="0.25">
      <c r="C49" s="23">
        <v>46</v>
      </c>
      <c r="D49" s="20" t="str">
        <f t="shared" si="24"/>
        <v>J</v>
      </c>
      <c r="F49" s="20" t="str">
        <f>IF(AND(E49=0),"-",IF(E49&gt;1,Vies!AD47,0))</f>
        <v>-</v>
      </c>
      <c r="G49" s="23" t="str">
        <f t="shared" si="25"/>
        <v>A</v>
      </c>
      <c r="H49" s="20">
        <v>0</v>
      </c>
      <c r="J49" s="20">
        <v>0</v>
      </c>
      <c r="M49" s="20">
        <f t="shared" si="27"/>
        <v>0</v>
      </c>
      <c r="O49" s="20">
        <v>0</v>
      </c>
      <c r="Q49" s="20">
        <v>0</v>
      </c>
      <c r="T49" s="20">
        <f t="shared" si="0"/>
        <v>0</v>
      </c>
      <c r="V49" s="20">
        <v>0</v>
      </c>
      <c r="X49" s="20">
        <v>0</v>
      </c>
      <c r="AA49" s="20">
        <f t="shared" si="1"/>
        <v>0</v>
      </c>
      <c r="AH49" s="20">
        <f t="shared" si="2"/>
        <v>0</v>
      </c>
      <c r="AO49" s="20">
        <f t="shared" si="3"/>
        <v>0</v>
      </c>
      <c r="AV49" s="20">
        <f t="shared" si="4"/>
        <v>0</v>
      </c>
      <c r="BC49" s="20">
        <f t="shared" si="5"/>
        <v>0</v>
      </c>
      <c r="BJ49" s="20">
        <f t="shared" si="6"/>
        <v>0</v>
      </c>
      <c r="BQ49" s="20">
        <f t="shared" si="7"/>
        <v>0</v>
      </c>
      <c r="BX49" s="20">
        <f t="shared" si="8"/>
        <v>0</v>
      </c>
      <c r="CE49" s="20">
        <f t="shared" si="9"/>
        <v>0</v>
      </c>
      <c r="CL49" s="20">
        <f t="shared" si="10"/>
        <v>0</v>
      </c>
      <c r="CS49" s="20">
        <f t="shared" si="11"/>
        <v>0</v>
      </c>
      <c r="CZ49" s="20">
        <f t="shared" si="12"/>
        <v>0</v>
      </c>
      <c r="DG49" s="20">
        <f t="shared" si="13"/>
        <v>0</v>
      </c>
      <c r="DN49" s="20">
        <f t="shared" si="14"/>
        <v>0</v>
      </c>
      <c r="DU49" s="20">
        <f t="shared" si="15"/>
        <v>0</v>
      </c>
      <c r="EB49" s="20">
        <f t="shared" si="16"/>
        <v>0</v>
      </c>
      <c r="EI49" s="20">
        <f t="shared" si="17"/>
        <v>0</v>
      </c>
      <c r="EP49" s="20">
        <f t="shared" si="18"/>
        <v>0</v>
      </c>
      <c r="EW49" s="20">
        <f t="shared" si="19"/>
        <v>0</v>
      </c>
      <c r="FD49" s="20">
        <f t="shared" si="20"/>
        <v>0</v>
      </c>
      <c r="FK49" s="20">
        <f t="shared" si="21"/>
        <v>0</v>
      </c>
      <c r="FR49" s="20">
        <f t="shared" si="22"/>
        <v>0</v>
      </c>
      <c r="FY49" s="20">
        <f t="shared" si="23"/>
        <v>0</v>
      </c>
    </row>
    <row r="50" spans="3:181" x14ac:dyDescent="0.25">
      <c r="C50" s="23">
        <v>47</v>
      </c>
      <c r="D50" s="20" t="str">
        <f t="shared" si="24"/>
        <v>J</v>
      </c>
      <c r="F50" s="20" t="str">
        <f>IF(AND(E50=0),"-",IF(E50&gt;1,Vies!AD48,0))</f>
        <v>-</v>
      </c>
      <c r="G50" s="23" t="str">
        <f t="shared" si="25"/>
        <v>A</v>
      </c>
      <c r="H50" s="20">
        <v>0</v>
      </c>
      <c r="J50" s="20">
        <v>0</v>
      </c>
      <c r="M50" s="20">
        <f t="shared" si="27"/>
        <v>0</v>
      </c>
      <c r="O50" s="20">
        <v>0</v>
      </c>
      <c r="Q50" s="20">
        <v>0</v>
      </c>
      <c r="T50" s="20">
        <f t="shared" si="0"/>
        <v>0</v>
      </c>
      <c r="V50" s="20">
        <v>0</v>
      </c>
      <c r="X50" s="20">
        <v>0</v>
      </c>
      <c r="AA50" s="20">
        <f t="shared" si="1"/>
        <v>0</v>
      </c>
      <c r="AH50" s="20">
        <f t="shared" si="2"/>
        <v>0</v>
      </c>
      <c r="AO50" s="20">
        <f t="shared" si="3"/>
        <v>0</v>
      </c>
      <c r="AV50" s="20">
        <f t="shared" si="4"/>
        <v>0</v>
      </c>
      <c r="BC50" s="20">
        <f t="shared" si="5"/>
        <v>0</v>
      </c>
      <c r="BJ50" s="20">
        <f t="shared" si="6"/>
        <v>0</v>
      </c>
      <c r="BQ50" s="20">
        <f t="shared" si="7"/>
        <v>0</v>
      </c>
      <c r="BX50" s="20">
        <f t="shared" si="8"/>
        <v>0</v>
      </c>
      <c r="CE50" s="20">
        <f t="shared" si="9"/>
        <v>0</v>
      </c>
      <c r="CL50" s="20">
        <f t="shared" si="10"/>
        <v>0</v>
      </c>
      <c r="CS50" s="20">
        <f t="shared" si="11"/>
        <v>0</v>
      </c>
      <c r="CZ50" s="20">
        <f t="shared" si="12"/>
        <v>0</v>
      </c>
      <c r="DG50" s="20">
        <f t="shared" si="13"/>
        <v>0</v>
      </c>
      <c r="DN50" s="20">
        <f t="shared" si="14"/>
        <v>0</v>
      </c>
      <c r="DU50" s="20">
        <f t="shared" si="15"/>
        <v>0</v>
      </c>
      <c r="EB50" s="20">
        <f t="shared" si="16"/>
        <v>0</v>
      </c>
      <c r="EI50" s="20">
        <f t="shared" si="17"/>
        <v>0</v>
      </c>
      <c r="EP50" s="20">
        <f t="shared" si="18"/>
        <v>0</v>
      </c>
      <c r="EW50" s="20">
        <f t="shared" si="19"/>
        <v>0</v>
      </c>
      <c r="FD50" s="20">
        <f t="shared" si="20"/>
        <v>0</v>
      </c>
      <c r="FK50" s="20">
        <f t="shared" si="21"/>
        <v>0</v>
      </c>
      <c r="FR50" s="20">
        <f t="shared" si="22"/>
        <v>0</v>
      </c>
      <c r="FY50" s="20">
        <f t="shared" si="23"/>
        <v>0</v>
      </c>
    </row>
    <row r="51" spans="3:181" x14ac:dyDescent="0.25">
      <c r="C51" s="23">
        <v>48</v>
      </c>
      <c r="D51" s="20" t="str">
        <f t="shared" si="24"/>
        <v>J</v>
      </c>
      <c r="F51" s="20" t="str">
        <f>IF(AND(E51=0),"-",IF(E51&gt;1,Vies!AD49,0))</f>
        <v>-</v>
      </c>
      <c r="G51" s="23" t="str">
        <f t="shared" si="25"/>
        <v>A</v>
      </c>
      <c r="H51" s="20">
        <v>0</v>
      </c>
      <c r="J51" s="20">
        <v>0</v>
      </c>
      <c r="M51" s="20">
        <f t="shared" si="27"/>
        <v>0</v>
      </c>
      <c r="O51" s="20">
        <v>0</v>
      </c>
      <c r="Q51" s="20">
        <v>0</v>
      </c>
      <c r="T51" s="20">
        <f t="shared" si="0"/>
        <v>0</v>
      </c>
      <c r="V51" s="20">
        <v>0</v>
      </c>
      <c r="X51" s="20">
        <v>0</v>
      </c>
      <c r="AA51" s="20">
        <f t="shared" si="1"/>
        <v>0</v>
      </c>
      <c r="AH51" s="20">
        <f t="shared" si="2"/>
        <v>0</v>
      </c>
      <c r="AO51" s="20">
        <f t="shared" si="3"/>
        <v>0</v>
      </c>
      <c r="AV51" s="20">
        <f t="shared" si="4"/>
        <v>0</v>
      </c>
      <c r="BC51" s="20">
        <f t="shared" si="5"/>
        <v>0</v>
      </c>
      <c r="BJ51" s="20">
        <f t="shared" si="6"/>
        <v>0</v>
      </c>
      <c r="BQ51" s="20">
        <f t="shared" si="7"/>
        <v>0</v>
      </c>
      <c r="BX51" s="20">
        <f t="shared" si="8"/>
        <v>0</v>
      </c>
      <c r="CE51" s="20">
        <f t="shared" si="9"/>
        <v>0</v>
      </c>
      <c r="CL51" s="20">
        <f t="shared" si="10"/>
        <v>0</v>
      </c>
      <c r="CS51" s="20">
        <f t="shared" si="11"/>
        <v>0</v>
      </c>
      <c r="CZ51" s="20">
        <f t="shared" si="12"/>
        <v>0</v>
      </c>
      <c r="DG51" s="20">
        <f t="shared" si="13"/>
        <v>0</v>
      </c>
      <c r="DN51" s="20">
        <f t="shared" si="14"/>
        <v>0</v>
      </c>
      <c r="DU51" s="20">
        <f t="shared" si="15"/>
        <v>0</v>
      </c>
      <c r="EB51" s="20">
        <f t="shared" si="16"/>
        <v>0</v>
      </c>
      <c r="EI51" s="20">
        <f t="shared" si="17"/>
        <v>0</v>
      </c>
      <c r="EP51" s="20">
        <f t="shared" si="18"/>
        <v>0</v>
      </c>
      <c r="EW51" s="20">
        <f t="shared" si="19"/>
        <v>0</v>
      </c>
      <c r="FD51" s="20">
        <f t="shared" si="20"/>
        <v>0</v>
      </c>
      <c r="FK51" s="20">
        <f t="shared" si="21"/>
        <v>0</v>
      </c>
      <c r="FR51" s="20">
        <f t="shared" si="22"/>
        <v>0</v>
      </c>
      <c r="FY51" s="20">
        <f t="shared" si="23"/>
        <v>0</v>
      </c>
    </row>
    <row r="52" spans="3:181" x14ac:dyDescent="0.25">
      <c r="C52" s="23">
        <v>49</v>
      </c>
      <c r="D52" s="20" t="str">
        <f t="shared" si="24"/>
        <v>J</v>
      </c>
      <c r="F52" s="20" t="str">
        <f>IF(AND(E52=0),"-",IF(E52&gt;1,Vies!AD50,0))</f>
        <v>-</v>
      </c>
      <c r="G52" s="23" t="str">
        <f t="shared" si="25"/>
        <v>A</v>
      </c>
      <c r="H52" s="20">
        <v>0</v>
      </c>
      <c r="J52" s="20">
        <v>0</v>
      </c>
      <c r="M52" s="20">
        <f t="shared" si="27"/>
        <v>0</v>
      </c>
      <c r="O52" s="20">
        <v>0</v>
      </c>
      <c r="Q52" s="20">
        <v>0</v>
      </c>
      <c r="T52" s="20">
        <f t="shared" si="0"/>
        <v>0</v>
      </c>
      <c r="V52" s="20">
        <v>0</v>
      </c>
      <c r="X52" s="20">
        <v>0</v>
      </c>
      <c r="AA52" s="20">
        <f t="shared" si="1"/>
        <v>0</v>
      </c>
      <c r="AH52" s="20">
        <f t="shared" si="2"/>
        <v>0</v>
      </c>
      <c r="AO52" s="20">
        <f t="shared" si="3"/>
        <v>0</v>
      </c>
      <c r="AV52" s="20">
        <f t="shared" si="4"/>
        <v>0</v>
      </c>
      <c r="BC52" s="20">
        <f t="shared" si="5"/>
        <v>0</v>
      </c>
      <c r="BJ52" s="20">
        <f t="shared" si="6"/>
        <v>0</v>
      </c>
      <c r="BQ52" s="20">
        <f t="shared" si="7"/>
        <v>0</v>
      </c>
      <c r="BX52" s="20">
        <f t="shared" si="8"/>
        <v>0</v>
      </c>
      <c r="CE52" s="20">
        <f t="shared" si="9"/>
        <v>0</v>
      </c>
      <c r="CL52" s="20">
        <f t="shared" si="10"/>
        <v>0</v>
      </c>
      <c r="CS52" s="20">
        <f t="shared" si="11"/>
        <v>0</v>
      </c>
      <c r="CZ52" s="20">
        <f t="shared" si="12"/>
        <v>0</v>
      </c>
      <c r="DG52" s="20">
        <f t="shared" si="13"/>
        <v>0</v>
      </c>
      <c r="DN52" s="20">
        <f t="shared" si="14"/>
        <v>0</v>
      </c>
      <c r="DU52" s="20">
        <f t="shared" si="15"/>
        <v>0</v>
      </c>
      <c r="EB52" s="20">
        <f t="shared" si="16"/>
        <v>0</v>
      </c>
      <c r="EI52" s="20">
        <f t="shared" si="17"/>
        <v>0</v>
      </c>
      <c r="EP52" s="20">
        <f t="shared" si="18"/>
        <v>0</v>
      </c>
      <c r="EW52" s="20">
        <f t="shared" si="19"/>
        <v>0</v>
      </c>
      <c r="FD52" s="20">
        <f t="shared" si="20"/>
        <v>0</v>
      </c>
      <c r="FK52" s="20">
        <f t="shared" si="21"/>
        <v>0</v>
      </c>
      <c r="FR52" s="20">
        <f t="shared" si="22"/>
        <v>0</v>
      </c>
      <c r="FY52" s="20">
        <f t="shared" si="23"/>
        <v>0</v>
      </c>
    </row>
    <row r="53" spans="3:181" x14ac:dyDescent="0.25">
      <c r="C53" s="23">
        <v>50</v>
      </c>
      <c r="D53" s="20" t="str">
        <f t="shared" si="24"/>
        <v>J</v>
      </c>
      <c r="F53" s="20" t="str">
        <f>IF(AND(E53=0),"-",IF(E53&gt;1,Vies!AD51,0))</f>
        <v>-</v>
      </c>
      <c r="G53" s="23" t="str">
        <f t="shared" si="25"/>
        <v>A</v>
      </c>
      <c r="H53" s="20">
        <v>0</v>
      </c>
      <c r="J53" s="20">
        <v>0</v>
      </c>
      <c r="M53" s="20">
        <f t="shared" si="27"/>
        <v>0</v>
      </c>
      <c r="O53" s="20">
        <v>0</v>
      </c>
      <c r="Q53" s="20">
        <v>0</v>
      </c>
      <c r="T53" s="20">
        <f t="shared" si="0"/>
        <v>0</v>
      </c>
      <c r="V53" s="20">
        <v>0</v>
      </c>
      <c r="X53" s="20">
        <v>0</v>
      </c>
      <c r="AA53" s="20">
        <f t="shared" si="1"/>
        <v>0</v>
      </c>
      <c r="AH53" s="20">
        <f t="shared" si="2"/>
        <v>0</v>
      </c>
      <c r="AO53" s="20">
        <f t="shared" si="3"/>
        <v>0</v>
      </c>
      <c r="AV53" s="20">
        <f t="shared" si="4"/>
        <v>0</v>
      </c>
      <c r="BC53" s="20">
        <f t="shared" si="5"/>
        <v>0</v>
      </c>
      <c r="BJ53" s="20">
        <f t="shared" si="6"/>
        <v>0</v>
      </c>
      <c r="BQ53" s="20">
        <f t="shared" si="7"/>
        <v>0</v>
      </c>
      <c r="BX53" s="20">
        <f t="shared" si="8"/>
        <v>0</v>
      </c>
      <c r="CE53" s="20">
        <f t="shared" si="9"/>
        <v>0</v>
      </c>
      <c r="CL53" s="20">
        <f t="shared" si="10"/>
        <v>0</v>
      </c>
      <c r="CS53" s="20">
        <f t="shared" si="11"/>
        <v>0</v>
      </c>
      <c r="CZ53" s="20">
        <f t="shared" si="12"/>
        <v>0</v>
      </c>
      <c r="DG53" s="20">
        <f t="shared" si="13"/>
        <v>0</v>
      </c>
      <c r="DN53" s="20">
        <f t="shared" si="14"/>
        <v>0</v>
      </c>
      <c r="DU53" s="20">
        <f t="shared" si="15"/>
        <v>0</v>
      </c>
      <c r="EB53" s="20">
        <f t="shared" si="16"/>
        <v>0</v>
      </c>
      <c r="EI53" s="20">
        <f t="shared" si="17"/>
        <v>0</v>
      </c>
      <c r="EP53" s="20">
        <f t="shared" si="18"/>
        <v>0</v>
      </c>
      <c r="EW53" s="20">
        <f t="shared" si="19"/>
        <v>0</v>
      </c>
      <c r="FD53" s="20">
        <f t="shared" si="20"/>
        <v>0</v>
      </c>
      <c r="FK53" s="20">
        <f t="shared" si="21"/>
        <v>0</v>
      </c>
      <c r="FR53" s="20">
        <f t="shared" si="22"/>
        <v>0</v>
      </c>
      <c r="FY53" s="20">
        <f t="shared" si="23"/>
        <v>0</v>
      </c>
    </row>
    <row r="54" spans="3:181" x14ac:dyDescent="0.25">
      <c r="C54" s="23">
        <v>51</v>
      </c>
      <c r="D54" s="20" t="str">
        <f t="shared" si="24"/>
        <v>J</v>
      </c>
      <c r="F54" s="20" t="str">
        <f>IF(AND(E54=0),"-",IF(E54&gt;1,Vies!AD52,0))</f>
        <v>-</v>
      </c>
      <c r="G54" s="23" t="str">
        <f t="shared" si="25"/>
        <v>A</v>
      </c>
      <c r="H54" s="20">
        <v>0</v>
      </c>
      <c r="J54" s="20">
        <v>0</v>
      </c>
      <c r="M54" s="20">
        <f t="shared" si="27"/>
        <v>0</v>
      </c>
      <c r="O54" s="20">
        <v>0</v>
      </c>
      <c r="Q54" s="20">
        <v>0</v>
      </c>
      <c r="T54" s="20">
        <f t="shared" si="0"/>
        <v>0</v>
      </c>
      <c r="V54" s="20">
        <v>0</v>
      </c>
      <c r="X54" s="20">
        <v>0</v>
      </c>
      <c r="AA54" s="20">
        <f t="shared" si="1"/>
        <v>0</v>
      </c>
      <c r="AH54" s="20">
        <f t="shared" si="2"/>
        <v>0</v>
      </c>
      <c r="AO54" s="20">
        <f t="shared" si="3"/>
        <v>0</v>
      </c>
      <c r="AV54" s="20">
        <f t="shared" si="4"/>
        <v>0</v>
      </c>
      <c r="BC54" s="20">
        <f t="shared" si="5"/>
        <v>0</v>
      </c>
      <c r="BJ54" s="20">
        <f t="shared" si="6"/>
        <v>0</v>
      </c>
      <c r="BQ54" s="20">
        <f t="shared" si="7"/>
        <v>0</v>
      </c>
      <c r="BX54" s="20">
        <f t="shared" si="8"/>
        <v>0</v>
      </c>
      <c r="CE54" s="20">
        <f t="shared" si="9"/>
        <v>0</v>
      </c>
      <c r="CL54" s="20">
        <f t="shared" si="10"/>
        <v>0</v>
      </c>
      <c r="CS54" s="20">
        <f t="shared" si="11"/>
        <v>0</v>
      </c>
      <c r="CZ54" s="20">
        <f t="shared" si="12"/>
        <v>0</v>
      </c>
      <c r="DG54" s="20">
        <f t="shared" si="13"/>
        <v>0</v>
      </c>
      <c r="DN54" s="20">
        <f t="shared" si="14"/>
        <v>0</v>
      </c>
      <c r="DU54" s="20">
        <f t="shared" si="15"/>
        <v>0</v>
      </c>
      <c r="EB54" s="20">
        <f t="shared" si="16"/>
        <v>0</v>
      </c>
      <c r="EI54" s="20">
        <f t="shared" si="17"/>
        <v>0</v>
      </c>
      <c r="EP54" s="20">
        <f t="shared" si="18"/>
        <v>0</v>
      </c>
      <c r="EW54" s="20">
        <f t="shared" si="19"/>
        <v>0</v>
      </c>
      <c r="FD54" s="20">
        <f t="shared" si="20"/>
        <v>0</v>
      </c>
      <c r="FK54" s="20">
        <f t="shared" si="21"/>
        <v>0</v>
      </c>
      <c r="FR54" s="20">
        <f t="shared" si="22"/>
        <v>0</v>
      </c>
      <c r="FY54" s="20">
        <f t="shared" si="23"/>
        <v>0</v>
      </c>
    </row>
    <row r="55" spans="3:181" x14ac:dyDescent="0.25">
      <c r="C55" s="23">
        <v>52</v>
      </c>
      <c r="D55" s="20" t="str">
        <f t="shared" si="24"/>
        <v>J</v>
      </c>
      <c r="F55" s="20" t="str">
        <f>IF(AND(E55=0),"-",IF(E55&gt;1,Vies!AD53,0))</f>
        <v>-</v>
      </c>
      <c r="G55" s="23" t="str">
        <f t="shared" si="25"/>
        <v>A</v>
      </c>
      <c r="H55" s="20">
        <v>0</v>
      </c>
      <c r="J55" s="20">
        <v>0</v>
      </c>
      <c r="M55" s="20">
        <f t="shared" si="27"/>
        <v>0</v>
      </c>
      <c r="O55" s="20">
        <v>0</v>
      </c>
      <c r="Q55" s="20">
        <v>0</v>
      </c>
      <c r="T55" s="20">
        <f t="shared" si="0"/>
        <v>0</v>
      </c>
      <c r="V55" s="20">
        <v>0</v>
      </c>
      <c r="X55" s="20">
        <v>0</v>
      </c>
      <c r="AA55" s="20">
        <f t="shared" si="1"/>
        <v>0</v>
      </c>
      <c r="AH55" s="20">
        <f t="shared" si="2"/>
        <v>0</v>
      </c>
      <c r="AO55" s="20">
        <f t="shared" si="3"/>
        <v>0</v>
      </c>
      <c r="AV55" s="20">
        <f t="shared" si="4"/>
        <v>0</v>
      </c>
      <c r="BC55" s="20">
        <f t="shared" si="5"/>
        <v>0</v>
      </c>
      <c r="BJ55" s="20">
        <f t="shared" si="6"/>
        <v>0</v>
      </c>
      <c r="BQ55" s="20">
        <f t="shared" si="7"/>
        <v>0</v>
      </c>
      <c r="BX55" s="20">
        <f t="shared" si="8"/>
        <v>0</v>
      </c>
      <c r="CE55" s="20">
        <f t="shared" si="9"/>
        <v>0</v>
      </c>
      <c r="CL55" s="20">
        <f t="shared" si="10"/>
        <v>0</v>
      </c>
      <c r="CS55" s="20">
        <f t="shared" si="11"/>
        <v>0</v>
      </c>
      <c r="CZ55" s="20">
        <f t="shared" si="12"/>
        <v>0</v>
      </c>
      <c r="DG55" s="20">
        <f t="shared" si="13"/>
        <v>0</v>
      </c>
      <c r="DN55" s="20">
        <f t="shared" si="14"/>
        <v>0</v>
      </c>
      <c r="DU55" s="20">
        <f t="shared" si="15"/>
        <v>0</v>
      </c>
      <c r="EB55" s="20">
        <f t="shared" si="16"/>
        <v>0</v>
      </c>
      <c r="EI55" s="20">
        <f t="shared" si="17"/>
        <v>0</v>
      </c>
      <c r="EP55" s="20">
        <f t="shared" si="18"/>
        <v>0</v>
      </c>
      <c r="EW55" s="20">
        <f t="shared" si="19"/>
        <v>0</v>
      </c>
      <c r="FD55" s="20">
        <f t="shared" si="20"/>
        <v>0</v>
      </c>
      <c r="FK55" s="20">
        <f t="shared" si="21"/>
        <v>0</v>
      </c>
      <c r="FR55" s="20">
        <f t="shared" si="22"/>
        <v>0</v>
      </c>
      <c r="FY55" s="20">
        <f t="shared" si="23"/>
        <v>0</v>
      </c>
    </row>
    <row r="56" spans="3:181" x14ac:dyDescent="0.25">
      <c r="C56" s="23">
        <v>53</v>
      </c>
      <c r="D56" s="20" t="str">
        <f t="shared" si="24"/>
        <v>J</v>
      </c>
      <c r="F56" s="20" t="str">
        <f>IF(AND(E56=0),"-",IF(E56&gt;1,Vies!AD54,0))</f>
        <v>-</v>
      </c>
      <c r="G56" s="23" t="str">
        <f t="shared" si="25"/>
        <v>A</v>
      </c>
      <c r="H56" s="20">
        <v>0</v>
      </c>
      <c r="J56" s="20">
        <v>0</v>
      </c>
      <c r="M56" s="20">
        <f t="shared" si="27"/>
        <v>0</v>
      </c>
      <c r="O56" s="20">
        <v>0</v>
      </c>
      <c r="Q56" s="20">
        <v>0</v>
      </c>
      <c r="T56" s="20">
        <f t="shared" si="0"/>
        <v>0</v>
      </c>
      <c r="V56" s="20">
        <v>0</v>
      </c>
      <c r="X56" s="20">
        <v>0</v>
      </c>
      <c r="AA56" s="20">
        <f t="shared" si="1"/>
        <v>0</v>
      </c>
      <c r="AH56" s="20">
        <f t="shared" si="2"/>
        <v>0</v>
      </c>
      <c r="AO56" s="20">
        <f t="shared" si="3"/>
        <v>0</v>
      </c>
      <c r="AV56" s="20">
        <f t="shared" si="4"/>
        <v>0</v>
      </c>
      <c r="BC56" s="20">
        <f t="shared" si="5"/>
        <v>0</v>
      </c>
      <c r="BJ56" s="20">
        <f t="shared" si="6"/>
        <v>0</v>
      </c>
      <c r="BQ56" s="20">
        <f t="shared" si="7"/>
        <v>0</v>
      </c>
      <c r="BX56" s="20">
        <f t="shared" si="8"/>
        <v>0</v>
      </c>
      <c r="CE56" s="20">
        <f t="shared" si="9"/>
        <v>0</v>
      </c>
      <c r="CL56" s="20">
        <f t="shared" si="10"/>
        <v>0</v>
      </c>
      <c r="CS56" s="20">
        <f t="shared" si="11"/>
        <v>0</v>
      </c>
      <c r="CZ56" s="20">
        <f t="shared" si="12"/>
        <v>0</v>
      </c>
      <c r="DG56" s="20">
        <f t="shared" si="13"/>
        <v>0</v>
      </c>
      <c r="DN56" s="20">
        <f t="shared" si="14"/>
        <v>0</v>
      </c>
      <c r="DU56" s="20">
        <f t="shared" si="15"/>
        <v>0</v>
      </c>
      <c r="EB56" s="20">
        <f t="shared" si="16"/>
        <v>0</v>
      </c>
      <c r="EI56" s="20">
        <f t="shared" si="17"/>
        <v>0</v>
      </c>
      <c r="EP56" s="20">
        <f t="shared" si="18"/>
        <v>0</v>
      </c>
      <c r="EW56" s="20">
        <f t="shared" si="19"/>
        <v>0</v>
      </c>
      <c r="FD56" s="20">
        <f t="shared" si="20"/>
        <v>0</v>
      </c>
      <c r="FK56" s="20">
        <f t="shared" si="21"/>
        <v>0</v>
      </c>
      <c r="FR56" s="20">
        <f t="shared" si="22"/>
        <v>0</v>
      </c>
      <c r="FY56" s="20">
        <f t="shared" si="23"/>
        <v>0</v>
      </c>
    </row>
    <row r="57" spans="3:181" x14ac:dyDescent="0.25">
      <c r="C57" s="23">
        <v>54</v>
      </c>
      <c r="D57" s="20" t="str">
        <f t="shared" si="24"/>
        <v>J</v>
      </c>
      <c r="F57" s="20" t="str">
        <f>IF(AND(E57=0),"-",IF(E57&gt;1,Vies!AD55,0))</f>
        <v>-</v>
      </c>
      <c r="G57" s="23" t="str">
        <f t="shared" si="25"/>
        <v>A</v>
      </c>
      <c r="H57" s="20">
        <v>0</v>
      </c>
      <c r="J57" s="20">
        <v>0</v>
      </c>
      <c r="M57" s="20">
        <f t="shared" si="27"/>
        <v>0</v>
      </c>
      <c r="O57" s="20">
        <v>0</v>
      </c>
      <c r="Q57" s="20">
        <v>0</v>
      </c>
      <c r="T57" s="20">
        <f t="shared" si="0"/>
        <v>0</v>
      </c>
      <c r="V57" s="20">
        <v>0</v>
      </c>
      <c r="X57" s="20">
        <v>0</v>
      </c>
      <c r="AA57" s="20">
        <f t="shared" si="1"/>
        <v>0</v>
      </c>
      <c r="AH57" s="20">
        <f t="shared" si="2"/>
        <v>0</v>
      </c>
      <c r="AO57" s="20">
        <f t="shared" si="3"/>
        <v>0</v>
      </c>
      <c r="AV57" s="20">
        <f t="shared" si="4"/>
        <v>0</v>
      </c>
      <c r="BC57" s="20">
        <f t="shared" si="5"/>
        <v>0</v>
      </c>
      <c r="BJ57" s="20">
        <f t="shared" si="6"/>
        <v>0</v>
      </c>
      <c r="BQ57" s="20">
        <f t="shared" si="7"/>
        <v>0</v>
      </c>
      <c r="BX57" s="20">
        <f t="shared" si="8"/>
        <v>0</v>
      </c>
      <c r="CE57" s="20">
        <f t="shared" si="9"/>
        <v>0</v>
      </c>
      <c r="CL57" s="20">
        <f t="shared" si="10"/>
        <v>0</v>
      </c>
      <c r="CS57" s="20">
        <f t="shared" si="11"/>
        <v>0</v>
      </c>
      <c r="CZ57" s="20">
        <f t="shared" si="12"/>
        <v>0</v>
      </c>
      <c r="DG57" s="20">
        <f t="shared" si="13"/>
        <v>0</v>
      </c>
      <c r="DN57" s="20">
        <f t="shared" si="14"/>
        <v>0</v>
      </c>
      <c r="DU57" s="20">
        <f t="shared" si="15"/>
        <v>0</v>
      </c>
      <c r="EB57" s="20">
        <f t="shared" si="16"/>
        <v>0</v>
      </c>
      <c r="EI57" s="20">
        <f t="shared" si="17"/>
        <v>0</v>
      </c>
      <c r="EP57" s="20">
        <f t="shared" si="18"/>
        <v>0</v>
      </c>
      <c r="EW57" s="20">
        <f t="shared" si="19"/>
        <v>0</v>
      </c>
      <c r="FD57" s="20">
        <f t="shared" si="20"/>
        <v>0</v>
      </c>
      <c r="FK57" s="20">
        <f t="shared" si="21"/>
        <v>0</v>
      </c>
      <c r="FR57" s="20">
        <f t="shared" si="22"/>
        <v>0</v>
      </c>
      <c r="FY57" s="20">
        <f t="shared" si="23"/>
        <v>0</v>
      </c>
    </row>
    <row r="58" spans="3:181" x14ac:dyDescent="0.25">
      <c r="C58" s="23">
        <v>55</v>
      </c>
      <c r="D58" s="20" t="str">
        <f t="shared" si="24"/>
        <v>J</v>
      </c>
      <c r="F58" s="20" t="str">
        <f>IF(AND(E58=0),"-",IF(E58&gt;1,Vies!AD56,0))</f>
        <v>-</v>
      </c>
      <c r="G58" s="23" t="str">
        <f t="shared" si="25"/>
        <v>A</v>
      </c>
      <c r="H58" s="20">
        <v>0</v>
      </c>
      <c r="J58" s="20">
        <v>0</v>
      </c>
      <c r="M58" s="20">
        <f t="shared" si="27"/>
        <v>0</v>
      </c>
      <c r="O58" s="20">
        <v>0</v>
      </c>
      <c r="Q58" s="20">
        <v>0</v>
      </c>
      <c r="T58" s="20">
        <f t="shared" si="0"/>
        <v>0</v>
      </c>
      <c r="V58" s="20">
        <v>0</v>
      </c>
      <c r="X58" s="20">
        <v>0</v>
      </c>
      <c r="AA58" s="20">
        <f t="shared" si="1"/>
        <v>0</v>
      </c>
      <c r="AH58" s="20">
        <f t="shared" si="2"/>
        <v>0</v>
      </c>
      <c r="AO58" s="20">
        <f t="shared" si="3"/>
        <v>0</v>
      </c>
      <c r="AV58" s="20">
        <f t="shared" si="4"/>
        <v>0</v>
      </c>
      <c r="BC58" s="20">
        <f t="shared" si="5"/>
        <v>0</v>
      </c>
      <c r="BJ58" s="20">
        <f t="shared" si="6"/>
        <v>0</v>
      </c>
      <c r="BQ58" s="20">
        <f t="shared" si="7"/>
        <v>0</v>
      </c>
      <c r="BX58" s="20">
        <f t="shared" si="8"/>
        <v>0</v>
      </c>
      <c r="CE58" s="20">
        <f t="shared" si="9"/>
        <v>0</v>
      </c>
      <c r="CL58" s="20">
        <f t="shared" si="10"/>
        <v>0</v>
      </c>
      <c r="CS58" s="20">
        <f t="shared" si="11"/>
        <v>0</v>
      </c>
      <c r="CZ58" s="20">
        <f t="shared" si="12"/>
        <v>0</v>
      </c>
      <c r="DG58" s="20">
        <f t="shared" si="13"/>
        <v>0</v>
      </c>
      <c r="DN58" s="20">
        <f t="shared" si="14"/>
        <v>0</v>
      </c>
      <c r="DU58" s="20">
        <f t="shared" si="15"/>
        <v>0</v>
      </c>
      <c r="EB58" s="20">
        <f t="shared" si="16"/>
        <v>0</v>
      </c>
      <c r="EI58" s="20">
        <f t="shared" si="17"/>
        <v>0</v>
      </c>
      <c r="EP58" s="20">
        <f t="shared" si="18"/>
        <v>0</v>
      </c>
      <c r="EW58" s="20">
        <f t="shared" si="19"/>
        <v>0</v>
      </c>
      <c r="FD58" s="20">
        <f t="shared" si="20"/>
        <v>0</v>
      </c>
      <c r="FK58" s="20">
        <f t="shared" si="21"/>
        <v>0</v>
      </c>
      <c r="FR58" s="20">
        <f t="shared" si="22"/>
        <v>0</v>
      </c>
      <c r="FY58" s="20">
        <f t="shared" si="23"/>
        <v>0</v>
      </c>
    </row>
    <row r="59" spans="3:181" x14ac:dyDescent="0.25">
      <c r="C59" s="23">
        <v>56</v>
      </c>
      <c r="D59" s="20" t="str">
        <f t="shared" si="24"/>
        <v>J</v>
      </c>
      <c r="F59" s="20" t="str">
        <f>IF(AND(E59=0),"-",IF(E59&gt;1,Vies!AD57,0))</f>
        <v>-</v>
      </c>
      <c r="G59" s="23" t="str">
        <f t="shared" si="25"/>
        <v>A</v>
      </c>
      <c r="H59" s="20">
        <v>0</v>
      </c>
      <c r="J59" s="20">
        <v>0</v>
      </c>
      <c r="M59" s="20">
        <f t="shared" si="27"/>
        <v>0</v>
      </c>
      <c r="O59" s="20">
        <v>0</v>
      </c>
      <c r="Q59" s="20">
        <v>0</v>
      </c>
      <c r="T59" s="20">
        <f t="shared" si="0"/>
        <v>0</v>
      </c>
      <c r="V59" s="20">
        <v>0</v>
      </c>
      <c r="X59" s="20">
        <v>0</v>
      </c>
      <c r="AA59" s="20">
        <f t="shared" si="1"/>
        <v>0</v>
      </c>
      <c r="AH59" s="20">
        <f t="shared" si="2"/>
        <v>0</v>
      </c>
      <c r="AO59" s="20">
        <f t="shared" si="3"/>
        <v>0</v>
      </c>
      <c r="AV59" s="20">
        <f t="shared" si="4"/>
        <v>0</v>
      </c>
      <c r="BC59" s="20">
        <f t="shared" si="5"/>
        <v>0</v>
      </c>
      <c r="BJ59" s="20">
        <f t="shared" si="6"/>
        <v>0</v>
      </c>
      <c r="BQ59" s="20">
        <f t="shared" si="7"/>
        <v>0</v>
      </c>
      <c r="BX59" s="20">
        <f t="shared" si="8"/>
        <v>0</v>
      </c>
      <c r="CE59" s="20">
        <f t="shared" si="9"/>
        <v>0</v>
      </c>
      <c r="CL59" s="20">
        <f t="shared" si="10"/>
        <v>0</v>
      </c>
      <c r="CS59" s="20">
        <f t="shared" si="11"/>
        <v>0</v>
      </c>
      <c r="CZ59" s="20">
        <f t="shared" si="12"/>
        <v>0</v>
      </c>
      <c r="DG59" s="20">
        <f t="shared" si="13"/>
        <v>0</v>
      </c>
      <c r="DN59" s="20">
        <f t="shared" si="14"/>
        <v>0</v>
      </c>
      <c r="DU59" s="20">
        <f t="shared" si="15"/>
        <v>0</v>
      </c>
      <c r="EB59" s="20">
        <f t="shared" si="16"/>
        <v>0</v>
      </c>
      <c r="EI59" s="20">
        <f t="shared" si="17"/>
        <v>0</v>
      </c>
      <c r="EP59" s="20">
        <f t="shared" si="18"/>
        <v>0</v>
      </c>
      <c r="EW59" s="20">
        <f t="shared" si="19"/>
        <v>0</v>
      </c>
      <c r="FD59" s="20">
        <f t="shared" si="20"/>
        <v>0</v>
      </c>
      <c r="FK59" s="20">
        <f t="shared" si="21"/>
        <v>0</v>
      </c>
      <c r="FR59" s="20">
        <f t="shared" si="22"/>
        <v>0</v>
      </c>
      <c r="FY59" s="20">
        <f t="shared" si="23"/>
        <v>0</v>
      </c>
    </row>
    <row r="60" spans="3:181" x14ac:dyDescent="0.25">
      <c r="C60" s="23">
        <v>57</v>
      </c>
      <c r="D60" s="20" t="str">
        <f t="shared" si="24"/>
        <v>J</v>
      </c>
      <c r="F60" s="20" t="str">
        <f>IF(AND(E60=0),"-",IF(E60&gt;1,Vies!AD58,0))</f>
        <v>-</v>
      </c>
      <c r="G60" s="23" t="str">
        <f t="shared" si="25"/>
        <v>A</v>
      </c>
      <c r="H60" s="20">
        <v>0</v>
      </c>
      <c r="J60" s="20">
        <v>0</v>
      </c>
      <c r="M60" s="20">
        <f t="shared" si="27"/>
        <v>0</v>
      </c>
      <c r="O60" s="20">
        <v>0</v>
      </c>
      <c r="Q60" s="20">
        <v>0</v>
      </c>
      <c r="T60" s="20">
        <f t="shared" si="0"/>
        <v>0</v>
      </c>
      <c r="V60" s="20">
        <v>0</v>
      </c>
      <c r="X60" s="20">
        <v>0</v>
      </c>
      <c r="AA60" s="20">
        <f t="shared" si="1"/>
        <v>0</v>
      </c>
      <c r="AH60" s="20">
        <f t="shared" si="2"/>
        <v>0</v>
      </c>
      <c r="AO60" s="20">
        <f t="shared" si="3"/>
        <v>0</v>
      </c>
      <c r="AV60" s="20">
        <f t="shared" si="4"/>
        <v>0</v>
      </c>
      <c r="BC60" s="20">
        <f t="shared" si="5"/>
        <v>0</v>
      </c>
      <c r="BJ60" s="20">
        <f t="shared" si="6"/>
        <v>0</v>
      </c>
      <c r="BQ60" s="20">
        <f t="shared" si="7"/>
        <v>0</v>
      </c>
      <c r="BX60" s="20">
        <f t="shared" si="8"/>
        <v>0</v>
      </c>
      <c r="CE60" s="20">
        <f t="shared" si="9"/>
        <v>0</v>
      </c>
      <c r="CL60" s="20">
        <f t="shared" si="10"/>
        <v>0</v>
      </c>
      <c r="CS60" s="20">
        <f t="shared" si="11"/>
        <v>0</v>
      </c>
      <c r="CZ60" s="20">
        <f t="shared" si="12"/>
        <v>0</v>
      </c>
      <c r="DG60" s="20">
        <f t="shared" si="13"/>
        <v>0</v>
      </c>
      <c r="DN60" s="20">
        <f t="shared" si="14"/>
        <v>0</v>
      </c>
      <c r="DU60" s="20">
        <f t="shared" si="15"/>
        <v>0</v>
      </c>
      <c r="EB60" s="20">
        <f t="shared" si="16"/>
        <v>0</v>
      </c>
      <c r="EI60" s="20">
        <f t="shared" si="17"/>
        <v>0</v>
      </c>
      <c r="EP60" s="20">
        <f t="shared" si="18"/>
        <v>0</v>
      </c>
      <c r="EW60" s="20">
        <f t="shared" si="19"/>
        <v>0</v>
      </c>
      <c r="FD60" s="20">
        <f t="shared" si="20"/>
        <v>0</v>
      </c>
      <c r="FK60" s="20">
        <f t="shared" si="21"/>
        <v>0</v>
      </c>
      <c r="FR60" s="20">
        <f t="shared" si="22"/>
        <v>0</v>
      </c>
      <c r="FY60" s="20">
        <f t="shared" si="23"/>
        <v>0</v>
      </c>
    </row>
    <row r="61" spans="3:181" x14ac:dyDescent="0.25">
      <c r="C61" s="23">
        <v>58</v>
      </c>
      <c r="D61" s="20" t="str">
        <f t="shared" si="24"/>
        <v>J</v>
      </c>
      <c r="F61" s="20" t="str">
        <f>IF(AND(E61=0),"-",IF(E61&gt;1,Vies!AD59,0))</f>
        <v>-</v>
      </c>
      <c r="G61" s="23" t="str">
        <f t="shared" si="25"/>
        <v>A</v>
      </c>
      <c r="H61" s="20">
        <v>0</v>
      </c>
      <c r="J61" s="20">
        <v>0</v>
      </c>
      <c r="M61" s="20">
        <f t="shared" si="27"/>
        <v>0</v>
      </c>
      <c r="O61" s="20">
        <v>0</v>
      </c>
      <c r="Q61" s="20">
        <v>0</v>
      </c>
      <c r="T61" s="20">
        <f t="shared" si="0"/>
        <v>0</v>
      </c>
      <c r="V61" s="20">
        <v>0</v>
      </c>
      <c r="X61" s="20">
        <v>0</v>
      </c>
      <c r="AA61" s="20">
        <f t="shared" si="1"/>
        <v>0</v>
      </c>
      <c r="AH61" s="20">
        <f t="shared" si="2"/>
        <v>0</v>
      </c>
      <c r="AO61" s="20">
        <f t="shared" si="3"/>
        <v>0</v>
      </c>
      <c r="AV61" s="20">
        <f t="shared" si="4"/>
        <v>0</v>
      </c>
      <c r="BC61" s="20">
        <f t="shared" si="5"/>
        <v>0</v>
      </c>
      <c r="BJ61" s="20">
        <f t="shared" si="6"/>
        <v>0</v>
      </c>
      <c r="BQ61" s="20">
        <f t="shared" si="7"/>
        <v>0</v>
      </c>
      <c r="BX61" s="20">
        <f t="shared" si="8"/>
        <v>0</v>
      </c>
      <c r="CE61" s="20">
        <f t="shared" si="9"/>
        <v>0</v>
      </c>
      <c r="CL61" s="20">
        <f t="shared" si="10"/>
        <v>0</v>
      </c>
      <c r="CS61" s="20">
        <f t="shared" si="11"/>
        <v>0</v>
      </c>
      <c r="CZ61" s="20">
        <f t="shared" si="12"/>
        <v>0</v>
      </c>
      <c r="DG61" s="20">
        <f t="shared" si="13"/>
        <v>0</v>
      </c>
      <c r="DN61" s="20">
        <f t="shared" si="14"/>
        <v>0</v>
      </c>
      <c r="DU61" s="20">
        <f t="shared" si="15"/>
        <v>0</v>
      </c>
      <c r="EB61" s="20">
        <f t="shared" si="16"/>
        <v>0</v>
      </c>
      <c r="EI61" s="20">
        <f t="shared" si="17"/>
        <v>0</v>
      </c>
      <c r="EP61" s="20">
        <f t="shared" si="18"/>
        <v>0</v>
      </c>
      <c r="EW61" s="20">
        <f t="shared" si="19"/>
        <v>0</v>
      </c>
      <c r="FD61" s="20">
        <f t="shared" si="20"/>
        <v>0</v>
      </c>
      <c r="FK61" s="20">
        <f t="shared" si="21"/>
        <v>0</v>
      </c>
      <c r="FR61" s="20">
        <f t="shared" si="22"/>
        <v>0</v>
      </c>
      <c r="FY61" s="20">
        <f t="shared" si="23"/>
        <v>0</v>
      </c>
    </row>
    <row r="62" spans="3:181" x14ac:dyDescent="0.25">
      <c r="C62" s="23">
        <v>59</v>
      </c>
      <c r="D62" s="20" t="str">
        <f t="shared" si="24"/>
        <v>J</v>
      </c>
      <c r="F62" s="20" t="str">
        <f>IF(AND(E62=0),"-",IF(E62&gt;1,Vies!AD60,0))</f>
        <v>-</v>
      </c>
      <c r="G62" s="23" t="str">
        <f t="shared" si="25"/>
        <v>A</v>
      </c>
      <c r="H62" s="20">
        <v>0</v>
      </c>
      <c r="J62" s="20">
        <v>0</v>
      </c>
      <c r="M62" s="20">
        <f t="shared" si="27"/>
        <v>0</v>
      </c>
      <c r="O62" s="20">
        <v>0</v>
      </c>
      <c r="Q62" s="20">
        <v>0</v>
      </c>
      <c r="T62" s="20">
        <f t="shared" si="0"/>
        <v>0</v>
      </c>
      <c r="V62" s="20">
        <v>0</v>
      </c>
      <c r="X62" s="20">
        <v>0</v>
      </c>
      <c r="AA62" s="20">
        <f t="shared" si="1"/>
        <v>0</v>
      </c>
      <c r="AH62" s="20">
        <f t="shared" si="2"/>
        <v>0</v>
      </c>
      <c r="AO62" s="20">
        <f t="shared" si="3"/>
        <v>0</v>
      </c>
      <c r="AV62" s="20">
        <f t="shared" si="4"/>
        <v>0</v>
      </c>
      <c r="BC62" s="20">
        <f t="shared" si="5"/>
        <v>0</v>
      </c>
      <c r="BJ62" s="20">
        <f t="shared" si="6"/>
        <v>0</v>
      </c>
      <c r="BQ62" s="20">
        <f t="shared" si="7"/>
        <v>0</v>
      </c>
      <c r="BX62" s="20">
        <f t="shared" si="8"/>
        <v>0</v>
      </c>
      <c r="CE62" s="20">
        <f t="shared" si="9"/>
        <v>0</v>
      </c>
      <c r="CL62" s="20">
        <f t="shared" si="10"/>
        <v>0</v>
      </c>
      <c r="CS62" s="20">
        <f t="shared" si="11"/>
        <v>0</v>
      </c>
      <c r="CZ62" s="20">
        <f t="shared" si="12"/>
        <v>0</v>
      </c>
      <c r="DG62" s="20">
        <f t="shared" si="13"/>
        <v>0</v>
      </c>
      <c r="DN62" s="20">
        <f t="shared" si="14"/>
        <v>0</v>
      </c>
      <c r="DU62" s="20">
        <f t="shared" si="15"/>
        <v>0</v>
      </c>
      <c r="EB62" s="20">
        <f t="shared" si="16"/>
        <v>0</v>
      </c>
      <c r="EI62" s="20">
        <f t="shared" si="17"/>
        <v>0</v>
      </c>
      <c r="EP62" s="20">
        <f t="shared" si="18"/>
        <v>0</v>
      </c>
      <c r="EW62" s="20">
        <f t="shared" si="19"/>
        <v>0</v>
      </c>
      <c r="FD62" s="20">
        <f t="shared" si="20"/>
        <v>0</v>
      </c>
      <c r="FK62" s="20">
        <f t="shared" si="21"/>
        <v>0</v>
      </c>
      <c r="FR62" s="20">
        <f t="shared" si="22"/>
        <v>0</v>
      </c>
      <c r="FY62" s="20">
        <f t="shared" si="23"/>
        <v>0</v>
      </c>
    </row>
    <row r="63" spans="3:181" x14ac:dyDescent="0.25">
      <c r="C63" s="23">
        <v>60</v>
      </c>
      <c r="D63" s="20" t="str">
        <f t="shared" si="24"/>
        <v>J</v>
      </c>
      <c r="F63" s="20" t="str">
        <f>IF(AND(E63=0),"-",IF(E63&gt;1,Vies!AD61,0))</f>
        <v>-</v>
      </c>
      <c r="G63" s="23" t="str">
        <f t="shared" si="25"/>
        <v>A</v>
      </c>
      <c r="H63" s="20">
        <v>0</v>
      </c>
      <c r="J63" s="20">
        <v>0</v>
      </c>
      <c r="M63" s="20">
        <f t="shared" si="27"/>
        <v>0</v>
      </c>
      <c r="O63" s="20">
        <v>0</v>
      </c>
      <c r="Q63" s="20">
        <v>0</v>
      </c>
      <c r="T63" s="20">
        <f t="shared" si="0"/>
        <v>0</v>
      </c>
      <c r="V63" s="20">
        <v>0</v>
      </c>
      <c r="X63" s="20">
        <v>0</v>
      </c>
      <c r="AA63" s="20">
        <f t="shared" si="1"/>
        <v>0</v>
      </c>
      <c r="AH63" s="20">
        <f t="shared" si="2"/>
        <v>0</v>
      </c>
      <c r="AO63" s="20">
        <f t="shared" si="3"/>
        <v>0</v>
      </c>
      <c r="AV63" s="20">
        <f t="shared" si="4"/>
        <v>0</v>
      </c>
      <c r="BC63" s="20">
        <f t="shared" si="5"/>
        <v>0</v>
      </c>
      <c r="BJ63" s="20">
        <f t="shared" si="6"/>
        <v>0</v>
      </c>
      <c r="BQ63" s="20">
        <f t="shared" si="7"/>
        <v>0</v>
      </c>
      <c r="BX63" s="20">
        <f t="shared" si="8"/>
        <v>0</v>
      </c>
      <c r="CE63" s="20">
        <f t="shared" si="9"/>
        <v>0</v>
      </c>
      <c r="CL63" s="20">
        <f t="shared" si="10"/>
        <v>0</v>
      </c>
      <c r="CS63" s="20">
        <f t="shared" si="11"/>
        <v>0</v>
      </c>
      <c r="CZ63" s="20">
        <f t="shared" si="12"/>
        <v>0</v>
      </c>
      <c r="DG63" s="20">
        <f t="shared" si="13"/>
        <v>0</v>
      </c>
      <c r="DN63" s="20">
        <f t="shared" si="14"/>
        <v>0</v>
      </c>
      <c r="DU63" s="20">
        <f t="shared" si="15"/>
        <v>0</v>
      </c>
      <c r="EB63" s="20">
        <f t="shared" si="16"/>
        <v>0</v>
      </c>
      <c r="EI63" s="20">
        <f t="shared" si="17"/>
        <v>0</v>
      </c>
      <c r="EP63" s="20">
        <f t="shared" si="18"/>
        <v>0</v>
      </c>
      <c r="EW63" s="20">
        <f t="shared" si="19"/>
        <v>0</v>
      </c>
      <c r="FD63" s="20">
        <f t="shared" si="20"/>
        <v>0</v>
      </c>
      <c r="FK63" s="20">
        <f t="shared" si="21"/>
        <v>0</v>
      </c>
      <c r="FR63" s="20">
        <f t="shared" si="22"/>
        <v>0</v>
      </c>
      <c r="FY63" s="20">
        <f t="shared" si="23"/>
        <v>0</v>
      </c>
    </row>
    <row r="64" spans="3:181" x14ac:dyDescent="0.25">
      <c r="C64" s="23">
        <v>61</v>
      </c>
      <c r="D64" s="20" t="str">
        <f t="shared" si="24"/>
        <v>J</v>
      </c>
      <c r="F64" s="20" t="str">
        <f>IF(AND(E64=0),"-",IF(E64&gt;1,Vies!AD62,0))</f>
        <v>-</v>
      </c>
      <c r="G64" s="23" t="str">
        <f t="shared" si="25"/>
        <v>A</v>
      </c>
      <c r="H64" s="20">
        <v>0</v>
      </c>
      <c r="J64" s="20">
        <v>0</v>
      </c>
      <c r="M64" s="20">
        <f t="shared" si="27"/>
        <v>0</v>
      </c>
      <c r="O64" s="20">
        <v>0</v>
      </c>
      <c r="Q64" s="20">
        <v>0</v>
      </c>
      <c r="T64" s="20">
        <f t="shared" si="0"/>
        <v>0</v>
      </c>
      <c r="V64" s="20">
        <v>0</v>
      </c>
      <c r="X64" s="20">
        <v>0</v>
      </c>
      <c r="AA64" s="20">
        <f t="shared" si="1"/>
        <v>0</v>
      </c>
      <c r="AH64" s="20">
        <f t="shared" si="2"/>
        <v>0</v>
      </c>
      <c r="AO64" s="20">
        <f t="shared" si="3"/>
        <v>0</v>
      </c>
      <c r="AV64" s="20">
        <f t="shared" si="4"/>
        <v>0</v>
      </c>
      <c r="BC64" s="20">
        <f t="shared" si="5"/>
        <v>0</v>
      </c>
      <c r="BJ64" s="20">
        <f t="shared" si="6"/>
        <v>0</v>
      </c>
      <c r="BQ64" s="20">
        <f t="shared" si="7"/>
        <v>0</v>
      </c>
      <c r="BX64" s="20">
        <f t="shared" si="8"/>
        <v>0</v>
      </c>
      <c r="CE64" s="20">
        <f t="shared" si="9"/>
        <v>0</v>
      </c>
      <c r="CL64" s="20">
        <f t="shared" si="10"/>
        <v>0</v>
      </c>
      <c r="CS64" s="20">
        <f t="shared" si="11"/>
        <v>0</v>
      </c>
      <c r="CZ64" s="20">
        <f t="shared" si="12"/>
        <v>0</v>
      </c>
      <c r="DG64" s="20">
        <f t="shared" si="13"/>
        <v>0</v>
      </c>
      <c r="DN64" s="20">
        <f t="shared" si="14"/>
        <v>0</v>
      </c>
      <c r="DU64" s="20">
        <f t="shared" si="15"/>
        <v>0</v>
      </c>
      <c r="EB64" s="20">
        <f t="shared" si="16"/>
        <v>0</v>
      </c>
      <c r="EI64" s="20">
        <f t="shared" si="17"/>
        <v>0</v>
      </c>
      <c r="EP64" s="20">
        <f t="shared" si="18"/>
        <v>0</v>
      </c>
      <c r="EW64" s="20">
        <f t="shared" si="19"/>
        <v>0</v>
      </c>
      <c r="FD64" s="20">
        <f t="shared" si="20"/>
        <v>0</v>
      </c>
      <c r="FK64" s="20">
        <f t="shared" si="21"/>
        <v>0</v>
      </c>
      <c r="FR64" s="20">
        <f t="shared" si="22"/>
        <v>0</v>
      </c>
      <c r="FY64" s="20">
        <f t="shared" si="23"/>
        <v>0</v>
      </c>
    </row>
    <row r="65" spans="3:181" x14ac:dyDescent="0.25">
      <c r="C65" s="23">
        <v>62</v>
      </c>
      <c r="D65" s="20" t="str">
        <f t="shared" si="24"/>
        <v>J</v>
      </c>
      <c r="F65" s="20" t="str">
        <f>IF(AND(E65=0),"-",IF(E65&gt;1,Vies!AD63,0))</f>
        <v>-</v>
      </c>
      <c r="G65" s="23" t="str">
        <f t="shared" si="25"/>
        <v>A</v>
      </c>
      <c r="H65" s="20">
        <v>0</v>
      </c>
      <c r="J65" s="20">
        <v>0</v>
      </c>
      <c r="M65" s="20">
        <f t="shared" si="27"/>
        <v>0</v>
      </c>
      <c r="O65" s="20">
        <v>0</v>
      </c>
      <c r="Q65" s="20">
        <v>0</v>
      </c>
      <c r="T65" s="20">
        <f t="shared" si="0"/>
        <v>0</v>
      </c>
      <c r="V65" s="20">
        <v>0</v>
      </c>
      <c r="X65" s="20">
        <v>0</v>
      </c>
      <c r="AA65" s="20">
        <f t="shared" si="1"/>
        <v>0</v>
      </c>
      <c r="AH65" s="20">
        <f t="shared" si="2"/>
        <v>0</v>
      </c>
      <c r="AO65" s="20">
        <f t="shared" si="3"/>
        <v>0</v>
      </c>
      <c r="AV65" s="20">
        <f t="shared" si="4"/>
        <v>0</v>
      </c>
      <c r="BC65" s="20">
        <f t="shared" si="5"/>
        <v>0</v>
      </c>
      <c r="BJ65" s="20">
        <f t="shared" si="6"/>
        <v>0</v>
      </c>
      <c r="BQ65" s="20">
        <f t="shared" si="7"/>
        <v>0</v>
      </c>
      <c r="BX65" s="20">
        <f t="shared" si="8"/>
        <v>0</v>
      </c>
      <c r="CE65" s="20">
        <f t="shared" si="9"/>
        <v>0</v>
      </c>
      <c r="CL65" s="20">
        <f t="shared" si="10"/>
        <v>0</v>
      </c>
      <c r="CS65" s="20">
        <f t="shared" si="11"/>
        <v>0</v>
      </c>
      <c r="CZ65" s="20">
        <f t="shared" si="12"/>
        <v>0</v>
      </c>
      <c r="DG65" s="20">
        <f t="shared" si="13"/>
        <v>0</v>
      </c>
      <c r="DN65" s="20">
        <f t="shared" si="14"/>
        <v>0</v>
      </c>
      <c r="DU65" s="20">
        <f t="shared" si="15"/>
        <v>0</v>
      </c>
      <c r="EB65" s="20">
        <f t="shared" si="16"/>
        <v>0</v>
      </c>
      <c r="EI65" s="20">
        <f t="shared" si="17"/>
        <v>0</v>
      </c>
      <c r="EP65" s="20">
        <f t="shared" si="18"/>
        <v>0</v>
      </c>
      <c r="EW65" s="20">
        <f t="shared" si="19"/>
        <v>0</v>
      </c>
      <c r="FD65" s="20">
        <f t="shared" si="20"/>
        <v>0</v>
      </c>
      <c r="FK65" s="20">
        <f t="shared" si="21"/>
        <v>0</v>
      </c>
      <c r="FR65" s="20">
        <f t="shared" si="22"/>
        <v>0</v>
      </c>
      <c r="FY65" s="20">
        <f t="shared" si="23"/>
        <v>0</v>
      </c>
    </row>
    <row r="66" spans="3:181" x14ac:dyDescent="0.25">
      <c r="C66" s="23">
        <v>63</v>
      </c>
      <c r="D66" s="20" t="str">
        <f t="shared" si="24"/>
        <v>J</v>
      </c>
      <c r="F66" s="20" t="str">
        <f>IF(AND(E66=0),"-",IF(E66&gt;1,Vies!AD64,0))</f>
        <v>-</v>
      </c>
      <c r="G66" s="23" t="str">
        <f t="shared" si="25"/>
        <v>A</v>
      </c>
      <c r="H66" s="20">
        <v>0</v>
      </c>
      <c r="J66" s="20">
        <v>0</v>
      </c>
      <c r="M66" s="20">
        <f t="shared" si="27"/>
        <v>0</v>
      </c>
      <c r="O66" s="20">
        <v>0</v>
      </c>
      <c r="Q66" s="20">
        <v>0</v>
      </c>
      <c r="T66" s="20">
        <f t="shared" si="0"/>
        <v>0</v>
      </c>
      <c r="V66" s="20">
        <v>0</v>
      </c>
      <c r="X66" s="20">
        <v>0</v>
      </c>
      <c r="AA66" s="20">
        <f t="shared" si="1"/>
        <v>0</v>
      </c>
      <c r="AH66" s="20">
        <f t="shared" si="2"/>
        <v>0</v>
      </c>
      <c r="AO66" s="20">
        <f t="shared" si="3"/>
        <v>0</v>
      </c>
      <c r="AV66" s="20">
        <f t="shared" si="4"/>
        <v>0</v>
      </c>
      <c r="BC66" s="20">
        <f t="shared" si="5"/>
        <v>0</v>
      </c>
      <c r="BJ66" s="20">
        <f t="shared" si="6"/>
        <v>0</v>
      </c>
      <c r="BQ66" s="20">
        <f t="shared" si="7"/>
        <v>0</v>
      </c>
      <c r="BX66" s="20">
        <f t="shared" si="8"/>
        <v>0</v>
      </c>
      <c r="CE66" s="20">
        <f t="shared" si="9"/>
        <v>0</v>
      </c>
      <c r="CL66" s="20">
        <f t="shared" si="10"/>
        <v>0</v>
      </c>
      <c r="CS66" s="20">
        <f t="shared" si="11"/>
        <v>0</v>
      </c>
      <c r="CZ66" s="20">
        <f t="shared" si="12"/>
        <v>0</v>
      </c>
      <c r="DG66" s="20">
        <f t="shared" si="13"/>
        <v>0</v>
      </c>
      <c r="DN66" s="20">
        <f t="shared" si="14"/>
        <v>0</v>
      </c>
      <c r="DU66" s="20">
        <f t="shared" si="15"/>
        <v>0</v>
      </c>
      <c r="EB66" s="20">
        <f t="shared" si="16"/>
        <v>0</v>
      </c>
      <c r="EI66" s="20">
        <f t="shared" si="17"/>
        <v>0</v>
      </c>
      <c r="EP66" s="20">
        <f t="shared" si="18"/>
        <v>0</v>
      </c>
      <c r="EW66" s="20">
        <f t="shared" si="19"/>
        <v>0</v>
      </c>
      <c r="FD66" s="20">
        <f t="shared" si="20"/>
        <v>0</v>
      </c>
      <c r="FK66" s="20">
        <f t="shared" si="21"/>
        <v>0</v>
      </c>
      <c r="FR66" s="20">
        <f t="shared" si="22"/>
        <v>0</v>
      </c>
      <c r="FY66" s="20">
        <f t="shared" si="23"/>
        <v>0</v>
      </c>
    </row>
    <row r="67" spans="3:181" x14ac:dyDescent="0.25">
      <c r="C67" s="23">
        <v>64</v>
      </c>
      <c r="D67" s="20" t="str">
        <f t="shared" si="24"/>
        <v>J</v>
      </c>
      <c r="F67" s="20" t="str">
        <f>IF(AND(E67=0),"-",IF(E67&gt;1,Vies!AD65,0))</f>
        <v>-</v>
      </c>
      <c r="G67" s="23" t="str">
        <f t="shared" si="25"/>
        <v>A</v>
      </c>
      <c r="H67" s="20">
        <v>0</v>
      </c>
      <c r="J67" s="20">
        <v>0</v>
      </c>
      <c r="M67" s="20">
        <f t="shared" si="27"/>
        <v>0</v>
      </c>
      <c r="O67" s="20">
        <v>0</v>
      </c>
      <c r="Q67" s="20">
        <v>0</v>
      </c>
      <c r="T67" s="20">
        <f t="shared" si="0"/>
        <v>0</v>
      </c>
      <c r="V67" s="20">
        <v>0</v>
      </c>
      <c r="X67" s="20">
        <v>0</v>
      </c>
      <c r="AA67" s="20">
        <f t="shared" si="1"/>
        <v>0</v>
      </c>
      <c r="AH67" s="20">
        <f t="shared" si="2"/>
        <v>0</v>
      </c>
      <c r="AO67" s="20">
        <f t="shared" si="3"/>
        <v>0</v>
      </c>
      <c r="AV67" s="20">
        <f t="shared" si="4"/>
        <v>0</v>
      </c>
      <c r="BC67" s="20">
        <f t="shared" si="5"/>
        <v>0</v>
      </c>
      <c r="BJ67" s="20">
        <f t="shared" si="6"/>
        <v>0</v>
      </c>
      <c r="BQ67" s="20">
        <f t="shared" si="7"/>
        <v>0</v>
      </c>
      <c r="BX67" s="20">
        <f t="shared" si="8"/>
        <v>0</v>
      </c>
      <c r="CE67" s="20">
        <f t="shared" si="9"/>
        <v>0</v>
      </c>
      <c r="CL67" s="20">
        <f t="shared" si="10"/>
        <v>0</v>
      </c>
      <c r="CS67" s="20">
        <f t="shared" si="11"/>
        <v>0</v>
      </c>
      <c r="CZ67" s="20">
        <f t="shared" si="12"/>
        <v>0</v>
      </c>
      <c r="DG67" s="20">
        <f t="shared" si="13"/>
        <v>0</v>
      </c>
      <c r="DN67" s="20">
        <f t="shared" si="14"/>
        <v>0</v>
      </c>
      <c r="DU67" s="20">
        <f t="shared" si="15"/>
        <v>0</v>
      </c>
      <c r="EB67" s="20">
        <f t="shared" si="16"/>
        <v>0</v>
      </c>
      <c r="EI67" s="20">
        <f t="shared" si="17"/>
        <v>0</v>
      </c>
      <c r="EP67" s="20">
        <f t="shared" si="18"/>
        <v>0</v>
      </c>
      <c r="EW67" s="20">
        <f t="shared" si="19"/>
        <v>0</v>
      </c>
      <c r="FD67" s="20">
        <f t="shared" si="20"/>
        <v>0</v>
      </c>
      <c r="FK67" s="20">
        <f t="shared" si="21"/>
        <v>0</v>
      </c>
      <c r="FR67" s="20">
        <f t="shared" si="22"/>
        <v>0</v>
      </c>
      <c r="FY67" s="20">
        <f t="shared" si="23"/>
        <v>0</v>
      </c>
    </row>
    <row r="68" spans="3:181" x14ac:dyDescent="0.25">
      <c r="C68" s="23">
        <v>65</v>
      </c>
      <c r="D68" s="20" t="str">
        <f t="shared" si="24"/>
        <v>J</v>
      </c>
      <c r="F68" s="20" t="str">
        <f>IF(AND(E68=0),"-",IF(E68&gt;1,Vies!AD66,0))</f>
        <v>-</v>
      </c>
      <c r="G68" s="23" t="str">
        <f t="shared" si="25"/>
        <v>A</v>
      </c>
      <c r="H68" s="20">
        <v>0</v>
      </c>
      <c r="J68" s="20">
        <v>0</v>
      </c>
      <c r="M68" s="20">
        <f t="shared" ref="M68:M77" si="28">IF(H68=0,0,IF(L68="ok",IF(I68=5,J68,IF(K68=5,H68,0)),"-"))</f>
        <v>0</v>
      </c>
      <c r="O68" s="20">
        <v>0</v>
      </c>
      <c r="Q68" s="20">
        <v>0</v>
      </c>
      <c r="T68" s="20">
        <f t="shared" ref="T68:T77" si="29">IF(O68=0,0,IF(S68="ok",IF(P68=5,Q68,IF(R68=5,O68,0)),"-"))</f>
        <v>0</v>
      </c>
      <c r="V68" s="20">
        <v>0</v>
      </c>
      <c r="X68" s="20">
        <v>0</v>
      </c>
      <c r="AA68" s="20">
        <f t="shared" ref="AA68:AA78" si="30">IF(V68=0,0,IF(Z68="ok",IF(W68=5,X68,IF(Y68=5,V68,0)),"-"))</f>
        <v>0</v>
      </c>
      <c r="AH68" s="20">
        <f t="shared" ref="AH68:AH77" si="31">IF(AC68=0,0,IF(AG68="ok",IF(AD68=5,AE68,IF(AF68=5,AC68,0)),"-"))</f>
        <v>0</v>
      </c>
      <c r="AO68" s="20">
        <f t="shared" ref="AO68:AO77" si="32">IF(AJ68=0,0,IF(AN68="ok",IF(AK68=5,AL68,IF(AM68=5,AJ68,0)),"-"))</f>
        <v>0</v>
      </c>
      <c r="AV68" s="20">
        <f t="shared" ref="AV68:AV77" si="33">IF(AQ68=0,0,IF(AU68="ok",IF(AR68=5,AS68,IF(AT68=5,AQ68,0)),"-"))</f>
        <v>0</v>
      </c>
      <c r="BC68" s="20">
        <f t="shared" ref="BC68:BC77" si="34">IF(AX68=0,0,IF(BB68="ok",IF(AY68=5,AZ68,IF(BA68=5,AX68,0)),"-"))</f>
        <v>0</v>
      </c>
      <c r="BJ68" s="20">
        <f t="shared" ref="BJ68:BJ77" si="35">IF(BE68=0,0,IF(BI68="ok",IF(BF68=5,BG68,IF(BH68=5,BE68,0)),"-"))</f>
        <v>0</v>
      </c>
      <c r="BQ68" s="20">
        <f t="shared" ref="BQ68:BQ77" si="36">IF(BL68=0,0,IF(BP68="ok",IF(BM68=5,BN68,IF(BO68=5,BL68,0)),"-"))</f>
        <v>0</v>
      </c>
      <c r="BX68" s="20">
        <f t="shared" ref="BX68:BX77" si="37">IF(BS68=0,0,IF(BW68="ok",IF(BT68=5,BU68,IF(BV68=5,BS68,0)),"-"))</f>
        <v>0</v>
      </c>
      <c r="CE68" s="20">
        <f t="shared" ref="CE68:CE77" si="38">IF(BZ68=0,0,IF(CD68="ok",IF(CA68=5,CB68,IF(CC68=5,BZ68,0)),"-"))</f>
        <v>0</v>
      </c>
      <c r="CL68" s="20">
        <f t="shared" ref="CL68:CL77" si="39">IF(CG68=0,0,IF(CK68="ok",IF(CH68=5,CI68,IF(CJ68=5,CG68,0)),"-"))</f>
        <v>0</v>
      </c>
      <c r="CS68" s="20">
        <f t="shared" ref="CS68:CS77" si="40">IF(CN68=0,0,IF(CR68="ok",IF(CO68=5,CP68,IF(CQ68=5,CN68,0)),"-"))</f>
        <v>0</v>
      </c>
      <c r="CZ68" s="20">
        <f t="shared" ref="CZ68:CZ77" si="41">IF(CU68=0,0,IF(CY68="ok",IF(CV68=5,CW68,IF(CX68=5,CU68,0)),"-"))</f>
        <v>0</v>
      </c>
      <c r="DG68" s="20">
        <f t="shared" ref="DG68:DG77" si="42">IF(DB68=0,0,IF(DF68="ok",IF(DC68=5,DD68,IF(DE68=5,DB68,0)),"-"))</f>
        <v>0</v>
      </c>
      <c r="DN68" s="20">
        <f t="shared" ref="DN68:DN77" si="43">IF(DI68=0,0,IF(DM68="ok",IF(DJ68=5,DK68,IF(DL68=5,DI68,0)),"-"))</f>
        <v>0</v>
      </c>
      <c r="DU68" s="20">
        <f t="shared" ref="DU68:DU77" si="44">IF(DP68=0,0,IF(DT68="ok",IF(DQ68=5,DR68,IF(DS68=5,DP68,0)),"-"))</f>
        <v>0</v>
      </c>
      <c r="EB68" s="20">
        <f t="shared" ref="EB68:EB77" si="45">IF(DW68=0,0,IF(EA68="ok",IF(DX68=5,DY68,IF(DZ68=5,DW68,0)),"-"))</f>
        <v>0</v>
      </c>
      <c r="EI68" s="20">
        <f t="shared" ref="EI68:EI77" si="46">IF(ED68=0,0,IF(EH68="ok",IF(EE68=5,EF68,IF(EG68=5,ED68,0)),"-"))</f>
        <v>0</v>
      </c>
      <c r="EP68" s="20">
        <f t="shared" ref="EP68:EP77" si="47">IF(EK68=0,0,IF(EO68="ok",IF(EL68=5,EM68,IF(EN68=5,EK68,0)),"-"))</f>
        <v>0</v>
      </c>
      <c r="EW68" s="20">
        <f t="shared" ref="EW68:EW77" si="48">IF(ER68=0,0,IF(EV68="ok",IF(ES68=5,ET68,IF(EU68=5,ER68,0)),"-"))</f>
        <v>0</v>
      </c>
      <c r="FD68" s="20">
        <f t="shared" ref="FD68:FD77" si="49">IF(EY68=0,0,IF(FC68="ok",IF(EZ68=5,FA68,IF(FB68=5,EY68,0)),"-"))</f>
        <v>0</v>
      </c>
      <c r="FK68" s="20">
        <f t="shared" ref="FK68:FK77" si="50">IF(FF68=0,0,IF(FJ68="ok",IF(FG68=5,FH68,IF(FI68=5,FF68,0)),"-"))</f>
        <v>0</v>
      </c>
      <c r="FR68" s="20">
        <f t="shared" ref="FR68:FR77" si="51">IF(FM68=0,0,IF(FQ68="ok",IF(FN68=5,FO68,IF(FP68=5,FM68,0)),"-"))</f>
        <v>0</v>
      </c>
      <c r="FY68" s="20">
        <f t="shared" ref="FY68:FY77" si="52">IF(FT68=0,0,IF(FX68="ok",IF(FU68=5,FV68,IF(FW68=5,FT68,0)),"-"))</f>
        <v>0</v>
      </c>
    </row>
    <row r="69" spans="3:181" x14ac:dyDescent="0.25">
      <c r="C69" s="23">
        <v>66</v>
      </c>
      <c r="D69" s="20" t="str">
        <f t="shared" ref="D69:D132" si="53">IF(AND(E69&gt;1,F69&lt;&gt;0),C69,"J")</f>
        <v>J</v>
      </c>
      <c r="F69" s="20" t="str">
        <f>IF(AND(E69=0),"-",IF(E69&gt;1,Vies!AD67,0))</f>
        <v>-</v>
      </c>
      <c r="G69" s="23" t="str">
        <f t="shared" ref="G69:G132" si="54">IF(AND(F69&gt;=1,D69&lt;&gt;"J"),1,"A")</f>
        <v>A</v>
      </c>
      <c r="H69" s="20">
        <v>0</v>
      </c>
      <c r="J69" s="20">
        <v>0</v>
      </c>
      <c r="M69" s="20">
        <f t="shared" si="28"/>
        <v>0</v>
      </c>
      <c r="O69" s="20">
        <v>0</v>
      </c>
      <c r="Q69" s="20">
        <v>0</v>
      </c>
      <c r="T69" s="20">
        <f t="shared" si="29"/>
        <v>0</v>
      </c>
      <c r="V69" s="20">
        <v>0</v>
      </c>
      <c r="X69" s="20">
        <v>0</v>
      </c>
      <c r="AA69" s="20">
        <f t="shared" si="30"/>
        <v>0</v>
      </c>
      <c r="AH69" s="20">
        <f t="shared" si="31"/>
        <v>0</v>
      </c>
      <c r="AO69" s="20">
        <f t="shared" si="32"/>
        <v>0</v>
      </c>
      <c r="AV69" s="20">
        <f t="shared" si="33"/>
        <v>0</v>
      </c>
      <c r="BC69" s="20">
        <f t="shared" si="34"/>
        <v>0</v>
      </c>
      <c r="BJ69" s="20">
        <f t="shared" si="35"/>
        <v>0</v>
      </c>
      <c r="BQ69" s="20">
        <f t="shared" si="36"/>
        <v>0</v>
      </c>
      <c r="BX69" s="20">
        <f t="shared" si="37"/>
        <v>0</v>
      </c>
      <c r="CE69" s="20">
        <f t="shared" si="38"/>
        <v>0</v>
      </c>
      <c r="CL69" s="20">
        <f t="shared" si="39"/>
        <v>0</v>
      </c>
      <c r="CS69" s="20">
        <f t="shared" si="40"/>
        <v>0</v>
      </c>
      <c r="CZ69" s="20">
        <f t="shared" si="41"/>
        <v>0</v>
      </c>
      <c r="DG69" s="20">
        <f t="shared" si="42"/>
        <v>0</v>
      </c>
      <c r="DN69" s="20">
        <f t="shared" si="43"/>
        <v>0</v>
      </c>
      <c r="DU69" s="20">
        <f t="shared" si="44"/>
        <v>0</v>
      </c>
      <c r="EB69" s="20">
        <f t="shared" si="45"/>
        <v>0</v>
      </c>
      <c r="EI69" s="20">
        <f t="shared" si="46"/>
        <v>0</v>
      </c>
      <c r="EP69" s="20">
        <f t="shared" si="47"/>
        <v>0</v>
      </c>
      <c r="EW69" s="20">
        <f t="shared" si="48"/>
        <v>0</v>
      </c>
      <c r="FD69" s="20">
        <f t="shared" si="49"/>
        <v>0</v>
      </c>
      <c r="FK69" s="20">
        <f t="shared" si="50"/>
        <v>0</v>
      </c>
      <c r="FR69" s="20">
        <f t="shared" si="51"/>
        <v>0</v>
      </c>
      <c r="FY69" s="20">
        <f t="shared" si="52"/>
        <v>0</v>
      </c>
    </row>
    <row r="70" spans="3:181" x14ac:dyDescent="0.25">
      <c r="C70" s="23">
        <v>67</v>
      </c>
      <c r="D70" s="20" t="str">
        <f t="shared" si="53"/>
        <v>J</v>
      </c>
      <c r="F70" s="20" t="str">
        <f>IF(AND(E70=0),"-",IF(E70&gt;1,Vies!AD68,0))</f>
        <v>-</v>
      </c>
      <c r="G70" s="23" t="str">
        <f t="shared" si="54"/>
        <v>A</v>
      </c>
      <c r="H70" s="20">
        <v>0</v>
      </c>
      <c r="J70" s="20">
        <v>0</v>
      </c>
      <c r="M70" s="20">
        <f t="shared" si="28"/>
        <v>0</v>
      </c>
      <c r="O70" s="20">
        <v>0</v>
      </c>
      <c r="Q70" s="20">
        <v>0</v>
      </c>
      <c r="T70" s="20">
        <f t="shared" si="29"/>
        <v>0</v>
      </c>
      <c r="V70" s="20">
        <v>0</v>
      </c>
      <c r="X70" s="20">
        <v>0</v>
      </c>
      <c r="AA70" s="20">
        <f t="shared" si="30"/>
        <v>0</v>
      </c>
      <c r="AH70" s="20">
        <f t="shared" si="31"/>
        <v>0</v>
      </c>
      <c r="AO70" s="20">
        <f t="shared" si="32"/>
        <v>0</v>
      </c>
      <c r="AV70" s="20">
        <f t="shared" si="33"/>
        <v>0</v>
      </c>
      <c r="BC70" s="20">
        <f t="shared" si="34"/>
        <v>0</v>
      </c>
      <c r="BJ70" s="20">
        <f t="shared" si="35"/>
        <v>0</v>
      </c>
      <c r="BQ70" s="20">
        <f t="shared" si="36"/>
        <v>0</v>
      </c>
      <c r="BX70" s="20">
        <f t="shared" si="37"/>
        <v>0</v>
      </c>
      <c r="CE70" s="20">
        <f t="shared" si="38"/>
        <v>0</v>
      </c>
      <c r="CL70" s="20">
        <f t="shared" si="39"/>
        <v>0</v>
      </c>
      <c r="CS70" s="20">
        <f t="shared" si="40"/>
        <v>0</v>
      </c>
      <c r="CZ70" s="20">
        <f t="shared" si="41"/>
        <v>0</v>
      </c>
      <c r="DG70" s="20">
        <f t="shared" si="42"/>
        <v>0</v>
      </c>
      <c r="DN70" s="20">
        <f t="shared" si="43"/>
        <v>0</v>
      </c>
      <c r="DU70" s="20">
        <f t="shared" si="44"/>
        <v>0</v>
      </c>
      <c r="EB70" s="20">
        <f t="shared" si="45"/>
        <v>0</v>
      </c>
      <c r="EI70" s="20">
        <f t="shared" si="46"/>
        <v>0</v>
      </c>
      <c r="EP70" s="20">
        <f t="shared" si="47"/>
        <v>0</v>
      </c>
      <c r="EW70" s="20">
        <f t="shared" si="48"/>
        <v>0</v>
      </c>
      <c r="FD70" s="20">
        <f t="shared" si="49"/>
        <v>0</v>
      </c>
      <c r="FK70" s="20">
        <f t="shared" si="50"/>
        <v>0</v>
      </c>
      <c r="FR70" s="20">
        <f t="shared" si="51"/>
        <v>0</v>
      </c>
      <c r="FY70" s="20">
        <f t="shared" si="52"/>
        <v>0</v>
      </c>
    </row>
    <row r="71" spans="3:181" x14ac:dyDescent="0.25">
      <c r="C71" s="23">
        <v>68</v>
      </c>
      <c r="D71" s="20" t="str">
        <f t="shared" si="53"/>
        <v>J</v>
      </c>
      <c r="F71" s="20" t="str">
        <f>IF(AND(E71=0),"-",IF(E71&gt;1,Vies!AD69,0))</f>
        <v>-</v>
      </c>
      <c r="G71" s="23" t="str">
        <f t="shared" si="54"/>
        <v>A</v>
      </c>
      <c r="H71" s="20">
        <v>0</v>
      </c>
      <c r="J71" s="20">
        <v>0</v>
      </c>
      <c r="M71" s="20">
        <f t="shared" si="28"/>
        <v>0</v>
      </c>
      <c r="O71" s="20">
        <v>0</v>
      </c>
      <c r="Q71" s="20">
        <v>0</v>
      </c>
      <c r="T71" s="20">
        <f t="shared" si="29"/>
        <v>0</v>
      </c>
      <c r="V71" s="20">
        <v>0</v>
      </c>
      <c r="X71" s="20">
        <v>0</v>
      </c>
      <c r="AA71" s="20">
        <f t="shared" si="30"/>
        <v>0</v>
      </c>
      <c r="AH71" s="20">
        <f t="shared" si="31"/>
        <v>0</v>
      </c>
      <c r="AO71" s="20">
        <f t="shared" si="32"/>
        <v>0</v>
      </c>
      <c r="AV71" s="20">
        <f t="shared" si="33"/>
        <v>0</v>
      </c>
      <c r="BC71" s="20">
        <f t="shared" si="34"/>
        <v>0</v>
      </c>
      <c r="BJ71" s="20">
        <f t="shared" si="35"/>
        <v>0</v>
      </c>
      <c r="BQ71" s="20">
        <f t="shared" si="36"/>
        <v>0</v>
      </c>
      <c r="BX71" s="20">
        <f t="shared" si="37"/>
        <v>0</v>
      </c>
      <c r="CE71" s="20">
        <f t="shared" si="38"/>
        <v>0</v>
      </c>
      <c r="CL71" s="20">
        <f t="shared" si="39"/>
        <v>0</v>
      </c>
      <c r="CS71" s="20">
        <f t="shared" si="40"/>
        <v>0</v>
      </c>
      <c r="CZ71" s="20">
        <f t="shared" si="41"/>
        <v>0</v>
      </c>
      <c r="DG71" s="20">
        <f t="shared" si="42"/>
        <v>0</v>
      </c>
      <c r="DN71" s="20">
        <f t="shared" si="43"/>
        <v>0</v>
      </c>
      <c r="DU71" s="20">
        <f t="shared" si="44"/>
        <v>0</v>
      </c>
      <c r="EB71" s="20">
        <f t="shared" si="45"/>
        <v>0</v>
      </c>
      <c r="EI71" s="20">
        <f t="shared" si="46"/>
        <v>0</v>
      </c>
      <c r="EP71" s="20">
        <f t="shared" si="47"/>
        <v>0</v>
      </c>
      <c r="EW71" s="20">
        <f t="shared" si="48"/>
        <v>0</v>
      </c>
      <c r="FD71" s="20">
        <f t="shared" si="49"/>
        <v>0</v>
      </c>
      <c r="FK71" s="20">
        <f t="shared" si="50"/>
        <v>0</v>
      </c>
      <c r="FR71" s="20">
        <f t="shared" si="51"/>
        <v>0</v>
      </c>
      <c r="FY71" s="20">
        <f t="shared" si="52"/>
        <v>0</v>
      </c>
    </row>
    <row r="72" spans="3:181" x14ac:dyDescent="0.25">
      <c r="C72" s="23">
        <v>69</v>
      </c>
      <c r="D72" s="20" t="str">
        <f t="shared" si="53"/>
        <v>J</v>
      </c>
      <c r="F72" s="20" t="str">
        <f>IF(AND(E72=0),"-",IF(E72&gt;1,Vies!AD70,0))</f>
        <v>-</v>
      </c>
      <c r="G72" s="23" t="str">
        <f t="shared" si="54"/>
        <v>A</v>
      </c>
      <c r="H72" s="20">
        <v>0</v>
      </c>
      <c r="J72" s="20">
        <v>0</v>
      </c>
      <c r="M72" s="20">
        <f t="shared" si="28"/>
        <v>0</v>
      </c>
      <c r="O72" s="20">
        <v>0</v>
      </c>
      <c r="Q72" s="20">
        <v>0</v>
      </c>
      <c r="T72" s="20">
        <f t="shared" si="29"/>
        <v>0</v>
      </c>
      <c r="V72" s="20">
        <v>0</v>
      </c>
      <c r="X72" s="20">
        <v>0</v>
      </c>
      <c r="AA72" s="20">
        <f t="shared" si="30"/>
        <v>0</v>
      </c>
      <c r="AH72" s="20">
        <f t="shared" si="31"/>
        <v>0</v>
      </c>
      <c r="AO72" s="20">
        <f t="shared" si="32"/>
        <v>0</v>
      </c>
      <c r="AV72" s="20">
        <f t="shared" si="33"/>
        <v>0</v>
      </c>
      <c r="BC72" s="20">
        <f t="shared" si="34"/>
        <v>0</v>
      </c>
      <c r="BJ72" s="20">
        <f t="shared" si="35"/>
        <v>0</v>
      </c>
      <c r="BQ72" s="20">
        <f t="shared" si="36"/>
        <v>0</v>
      </c>
      <c r="BX72" s="20">
        <f t="shared" si="37"/>
        <v>0</v>
      </c>
      <c r="CE72" s="20">
        <f t="shared" si="38"/>
        <v>0</v>
      </c>
      <c r="CL72" s="20">
        <f t="shared" si="39"/>
        <v>0</v>
      </c>
      <c r="CS72" s="20">
        <f t="shared" si="40"/>
        <v>0</v>
      </c>
      <c r="CZ72" s="20">
        <f t="shared" si="41"/>
        <v>0</v>
      </c>
      <c r="DG72" s="20">
        <f t="shared" si="42"/>
        <v>0</v>
      </c>
      <c r="DN72" s="20">
        <f t="shared" si="43"/>
        <v>0</v>
      </c>
      <c r="DU72" s="20">
        <f t="shared" si="44"/>
        <v>0</v>
      </c>
      <c r="EB72" s="20">
        <f t="shared" si="45"/>
        <v>0</v>
      </c>
      <c r="EI72" s="20">
        <f t="shared" si="46"/>
        <v>0</v>
      </c>
      <c r="EP72" s="20">
        <f t="shared" si="47"/>
        <v>0</v>
      </c>
      <c r="EW72" s="20">
        <f t="shared" si="48"/>
        <v>0</v>
      </c>
      <c r="FD72" s="20">
        <f t="shared" si="49"/>
        <v>0</v>
      </c>
      <c r="FK72" s="20">
        <f t="shared" si="50"/>
        <v>0</v>
      </c>
      <c r="FR72" s="20">
        <f t="shared" si="51"/>
        <v>0</v>
      </c>
      <c r="FY72" s="20">
        <f t="shared" si="52"/>
        <v>0</v>
      </c>
    </row>
    <row r="73" spans="3:181" x14ac:dyDescent="0.25">
      <c r="C73" s="23">
        <v>70</v>
      </c>
      <c r="D73" s="20" t="str">
        <f t="shared" si="53"/>
        <v>J</v>
      </c>
      <c r="F73" s="20" t="str">
        <f>IF(AND(E73=0),"-",IF(E73&gt;1,Vies!AD71,0))</f>
        <v>-</v>
      </c>
      <c r="G73" s="23" t="str">
        <f t="shared" si="54"/>
        <v>A</v>
      </c>
      <c r="H73" s="20">
        <v>0</v>
      </c>
      <c r="J73" s="20">
        <v>0</v>
      </c>
      <c r="M73" s="20">
        <f t="shared" si="28"/>
        <v>0</v>
      </c>
      <c r="O73" s="20">
        <v>0</v>
      </c>
      <c r="Q73" s="20">
        <v>0</v>
      </c>
      <c r="T73" s="20">
        <f t="shared" si="29"/>
        <v>0</v>
      </c>
      <c r="V73" s="20">
        <v>0</v>
      </c>
      <c r="X73" s="20">
        <v>0</v>
      </c>
      <c r="AA73" s="20">
        <f t="shared" si="30"/>
        <v>0</v>
      </c>
      <c r="AH73" s="20">
        <f t="shared" si="31"/>
        <v>0</v>
      </c>
      <c r="AO73" s="20">
        <f t="shared" si="32"/>
        <v>0</v>
      </c>
      <c r="AV73" s="20">
        <f t="shared" si="33"/>
        <v>0</v>
      </c>
      <c r="BC73" s="20">
        <f t="shared" si="34"/>
        <v>0</v>
      </c>
      <c r="BJ73" s="20">
        <f t="shared" si="35"/>
        <v>0</v>
      </c>
      <c r="BQ73" s="20">
        <f t="shared" si="36"/>
        <v>0</v>
      </c>
      <c r="BX73" s="20">
        <f t="shared" si="37"/>
        <v>0</v>
      </c>
      <c r="CE73" s="20">
        <f t="shared" si="38"/>
        <v>0</v>
      </c>
      <c r="CL73" s="20">
        <f t="shared" si="39"/>
        <v>0</v>
      </c>
      <c r="CS73" s="20">
        <f t="shared" si="40"/>
        <v>0</v>
      </c>
      <c r="CZ73" s="20">
        <f t="shared" si="41"/>
        <v>0</v>
      </c>
      <c r="DG73" s="20">
        <f t="shared" si="42"/>
        <v>0</v>
      </c>
      <c r="DN73" s="20">
        <f t="shared" si="43"/>
        <v>0</v>
      </c>
      <c r="DU73" s="20">
        <f t="shared" si="44"/>
        <v>0</v>
      </c>
      <c r="EB73" s="20">
        <f t="shared" si="45"/>
        <v>0</v>
      </c>
      <c r="EI73" s="20">
        <f t="shared" si="46"/>
        <v>0</v>
      </c>
      <c r="EP73" s="20">
        <f t="shared" si="47"/>
        <v>0</v>
      </c>
      <c r="EW73" s="20">
        <f t="shared" si="48"/>
        <v>0</v>
      </c>
      <c r="FD73" s="20">
        <f t="shared" si="49"/>
        <v>0</v>
      </c>
      <c r="FK73" s="20">
        <f t="shared" si="50"/>
        <v>0</v>
      </c>
      <c r="FR73" s="20">
        <f t="shared" si="51"/>
        <v>0</v>
      </c>
      <c r="FY73" s="20">
        <f t="shared" si="52"/>
        <v>0</v>
      </c>
    </row>
    <row r="74" spans="3:181" x14ac:dyDescent="0.25">
      <c r="C74" s="23">
        <v>71</v>
      </c>
      <c r="D74" s="20" t="str">
        <f t="shared" si="53"/>
        <v>J</v>
      </c>
      <c r="F74" s="20" t="str">
        <f>IF(AND(E74=0),"-",IF(E74&gt;1,Vies!AD72,0))</f>
        <v>-</v>
      </c>
      <c r="G74" s="23" t="str">
        <f t="shared" si="54"/>
        <v>A</v>
      </c>
      <c r="H74" s="20">
        <v>0</v>
      </c>
      <c r="J74" s="20">
        <v>0</v>
      </c>
      <c r="M74" s="20">
        <f t="shared" si="28"/>
        <v>0</v>
      </c>
      <c r="O74" s="20">
        <v>0</v>
      </c>
      <c r="Q74" s="20">
        <v>0</v>
      </c>
      <c r="T74" s="20">
        <f t="shared" si="29"/>
        <v>0</v>
      </c>
      <c r="V74" s="20">
        <v>0</v>
      </c>
      <c r="X74" s="20">
        <v>0</v>
      </c>
      <c r="AA74" s="20">
        <f t="shared" si="30"/>
        <v>0</v>
      </c>
      <c r="AH74" s="20">
        <f t="shared" si="31"/>
        <v>0</v>
      </c>
      <c r="AO74" s="20">
        <f t="shared" si="32"/>
        <v>0</v>
      </c>
      <c r="AV74" s="20">
        <f t="shared" si="33"/>
        <v>0</v>
      </c>
      <c r="BC74" s="20">
        <f t="shared" si="34"/>
        <v>0</v>
      </c>
      <c r="BJ74" s="20">
        <f t="shared" si="35"/>
        <v>0</v>
      </c>
      <c r="BQ74" s="20">
        <f t="shared" si="36"/>
        <v>0</v>
      </c>
      <c r="BX74" s="20">
        <f t="shared" si="37"/>
        <v>0</v>
      </c>
      <c r="CE74" s="20">
        <f t="shared" si="38"/>
        <v>0</v>
      </c>
      <c r="CL74" s="20">
        <f t="shared" si="39"/>
        <v>0</v>
      </c>
      <c r="CS74" s="20">
        <f t="shared" si="40"/>
        <v>0</v>
      </c>
      <c r="CZ74" s="20">
        <f t="shared" si="41"/>
        <v>0</v>
      </c>
      <c r="DG74" s="20">
        <f t="shared" si="42"/>
        <v>0</v>
      </c>
      <c r="DN74" s="20">
        <f t="shared" si="43"/>
        <v>0</v>
      </c>
      <c r="DU74" s="20">
        <f t="shared" si="44"/>
        <v>0</v>
      </c>
      <c r="EB74" s="20">
        <f t="shared" si="45"/>
        <v>0</v>
      </c>
      <c r="EI74" s="20">
        <f t="shared" si="46"/>
        <v>0</v>
      </c>
      <c r="EP74" s="20">
        <f t="shared" si="47"/>
        <v>0</v>
      </c>
      <c r="EW74" s="20">
        <f t="shared" si="48"/>
        <v>0</v>
      </c>
      <c r="FD74" s="20">
        <f t="shared" si="49"/>
        <v>0</v>
      </c>
      <c r="FK74" s="20">
        <f t="shared" si="50"/>
        <v>0</v>
      </c>
      <c r="FR74" s="20">
        <f t="shared" si="51"/>
        <v>0</v>
      </c>
      <c r="FY74" s="20">
        <f t="shared" si="52"/>
        <v>0</v>
      </c>
    </row>
    <row r="75" spans="3:181" x14ac:dyDescent="0.25">
      <c r="C75" s="23">
        <v>72</v>
      </c>
      <c r="D75" s="20" t="str">
        <f t="shared" si="53"/>
        <v>J</v>
      </c>
      <c r="F75" s="20" t="str">
        <f>IF(AND(E75=0),"-",IF(E75&gt;1,Vies!AD73,0))</f>
        <v>-</v>
      </c>
      <c r="G75" s="23" t="str">
        <f t="shared" si="54"/>
        <v>A</v>
      </c>
      <c r="H75" s="20">
        <v>0</v>
      </c>
      <c r="J75" s="20">
        <v>0</v>
      </c>
      <c r="M75" s="20">
        <f t="shared" si="28"/>
        <v>0</v>
      </c>
      <c r="O75" s="20">
        <v>0</v>
      </c>
      <c r="Q75" s="20">
        <v>0</v>
      </c>
      <c r="T75" s="20">
        <f t="shared" si="29"/>
        <v>0</v>
      </c>
      <c r="V75" s="20">
        <v>0</v>
      </c>
      <c r="X75" s="20">
        <v>0</v>
      </c>
      <c r="AA75" s="20">
        <f t="shared" si="30"/>
        <v>0</v>
      </c>
      <c r="AH75" s="20">
        <f t="shared" si="31"/>
        <v>0</v>
      </c>
      <c r="AO75" s="20">
        <f t="shared" si="32"/>
        <v>0</v>
      </c>
      <c r="AV75" s="20">
        <f t="shared" si="33"/>
        <v>0</v>
      </c>
      <c r="BC75" s="20">
        <f t="shared" si="34"/>
        <v>0</v>
      </c>
      <c r="BJ75" s="20">
        <f t="shared" si="35"/>
        <v>0</v>
      </c>
      <c r="BQ75" s="20">
        <f t="shared" si="36"/>
        <v>0</v>
      </c>
      <c r="BX75" s="20">
        <f t="shared" si="37"/>
        <v>0</v>
      </c>
      <c r="CE75" s="20">
        <f t="shared" si="38"/>
        <v>0</v>
      </c>
      <c r="CL75" s="20">
        <f t="shared" si="39"/>
        <v>0</v>
      </c>
      <c r="CS75" s="20">
        <f t="shared" si="40"/>
        <v>0</v>
      </c>
      <c r="CZ75" s="20">
        <f t="shared" si="41"/>
        <v>0</v>
      </c>
      <c r="DG75" s="20">
        <f t="shared" si="42"/>
        <v>0</v>
      </c>
      <c r="DN75" s="20">
        <f t="shared" si="43"/>
        <v>0</v>
      </c>
      <c r="DU75" s="20">
        <f t="shared" si="44"/>
        <v>0</v>
      </c>
      <c r="EB75" s="20">
        <f t="shared" si="45"/>
        <v>0</v>
      </c>
      <c r="EI75" s="20">
        <f t="shared" si="46"/>
        <v>0</v>
      </c>
      <c r="EP75" s="20">
        <f t="shared" si="47"/>
        <v>0</v>
      </c>
      <c r="EW75" s="20">
        <f t="shared" si="48"/>
        <v>0</v>
      </c>
      <c r="FD75" s="20">
        <f t="shared" si="49"/>
        <v>0</v>
      </c>
      <c r="FK75" s="20">
        <f t="shared" si="50"/>
        <v>0</v>
      </c>
      <c r="FR75" s="20">
        <f t="shared" si="51"/>
        <v>0</v>
      </c>
      <c r="FY75" s="20">
        <f t="shared" si="52"/>
        <v>0</v>
      </c>
    </row>
    <row r="76" spans="3:181" x14ac:dyDescent="0.25">
      <c r="C76" s="23">
        <v>73</v>
      </c>
      <c r="D76" s="20" t="str">
        <f t="shared" si="53"/>
        <v>J</v>
      </c>
      <c r="F76" s="20" t="str">
        <f>IF(AND(E76=0),"-",IF(E76&gt;1,Vies!AD74,0))</f>
        <v>-</v>
      </c>
      <c r="G76" s="23" t="str">
        <f t="shared" si="54"/>
        <v>A</v>
      </c>
      <c r="H76" s="20">
        <v>0</v>
      </c>
      <c r="J76" s="20">
        <v>0</v>
      </c>
      <c r="M76" s="20">
        <f t="shared" si="28"/>
        <v>0</v>
      </c>
      <c r="O76" s="20">
        <v>0</v>
      </c>
      <c r="Q76" s="20">
        <v>0</v>
      </c>
      <c r="T76" s="20">
        <f t="shared" si="29"/>
        <v>0</v>
      </c>
      <c r="V76" s="20">
        <v>0</v>
      </c>
      <c r="X76" s="20">
        <v>0</v>
      </c>
      <c r="AA76" s="20">
        <f t="shared" si="30"/>
        <v>0</v>
      </c>
      <c r="AH76" s="20">
        <f t="shared" si="31"/>
        <v>0</v>
      </c>
      <c r="AO76" s="20">
        <f t="shared" si="32"/>
        <v>0</v>
      </c>
      <c r="AV76" s="20">
        <f t="shared" si="33"/>
        <v>0</v>
      </c>
      <c r="BC76" s="20">
        <f t="shared" si="34"/>
        <v>0</v>
      </c>
      <c r="BJ76" s="20">
        <f t="shared" si="35"/>
        <v>0</v>
      </c>
      <c r="BQ76" s="20">
        <f t="shared" si="36"/>
        <v>0</v>
      </c>
      <c r="BX76" s="20">
        <f t="shared" si="37"/>
        <v>0</v>
      </c>
      <c r="CE76" s="20">
        <f t="shared" si="38"/>
        <v>0</v>
      </c>
      <c r="CL76" s="20">
        <f t="shared" si="39"/>
        <v>0</v>
      </c>
      <c r="CS76" s="20">
        <f t="shared" si="40"/>
        <v>0</v>
      </c>
      <c r="CZ76" s="20">
        <f t="shared" si="41"/>
        <v>0</v>
      </c>
      <c r="DG76" s="20">
        <f t="shared" si="42"/>
        <v>0</v>
      </c>
      <c r="DN76" s="20">
        <f t="shared" si="43"/>
        <v>0</v>
      </c>
      <c r="DU76" s="20">
        <f t="shared" si="44"/>
        <v>0</v>
      </c>
      <c r="EB76" s="20">
        <f t="shared" si="45"/>
        <v>0</v>
      </c>
      <c r="EI76" s="20">
        <f t="shared" si="46"/>
        <v>0</v>
      </c>
      <c r="EP76" s="20">
        <f t="shared" si="47"/>
        <v>0</v>
      </c>
      <c r="EW76" s="20">
        <f t="shared" si="48"/>
        <v>0</v>
      </c>
      <c r="FD76" s="20">
        <f t="shared" si="49"/>
        <v>0</v>
      </c>
      <c r="FK76" s="20">
        <f t="shared" si="50"/>
        <v>0</v>
      </c>
      <c r="FR76" s="20">
        <f t="shared" si="51"/>
        <v>0</v>
      </c>
      <c r="FY76" s="20">
        <f t="shared" si="52"/>
        <v>0</v>
      </c>
    </row>
    <row r="77" spans="3:181" x14ac:dyDescent="0.25">
      <c r="C77" s="23">
        <v>74</v>
      </c>
      <c r="D77" s="20" t="str">
        <f t="shared" si="53"/>
        <v>J</v>
      </c>
      <c r="F77" s="20" t="str">
        <f>IF(AND(E77=0),"-",IF(E77&gt;1,Vies!AD75,0))</f>
        <v>-</v>
      </c>
      <c r="G77" s="23" t="str">
        <f t="shared" si="54"/>
        <v>A</v>
      </c>
      <c r="H77" s="20">
        <v>0</v>
      </c>
      <c r="J77" s="20">
        <v>0</v>
      </c>
      <c r="M77" s="20">
        <f t="shared" si="28"/>
        <v>0</v>
      </c>
      <c r="O77" s="20">
        <v>0</v>
      </c>
      <c r="Q77" s="20">
        <v>0</v>
      </c>
      <c r="T77" s="20">
        <f t="shared" si="29"/>
        <v>0</v>
      </c>
      <c r="V77" s="20">
        <v>0</v>
      </c>
      <c r="X77" s="20">
        <v>0</v>
      </c>
      <c r="AA77" s="20">
        <f t="shared" si="30"/>
        <v>0</v>
      </c>
      <c r="AH77" s="20">
        <f t="shared" si="31"/>
        <v>0</v>
      </c>
      <c r="AO77" s="20">
        <f t="shared" si="32"/>
        <v>0</v>
      </c>
      <c r="AV77" s="20">
        <f t="shared" si="33"/>
        <v>0</v>
      </c>
      <c r="BC77" s="20">
        <f t="shared" si="34"/>
        <v>0</v>
      </c>
      <c r="BJ77" s="20">
        <f t="shared" si="35"/>
        <v>0</v>
      </c>
      <c r="BQ77" s="20">
        <f t="shared" si="36"/>
        <v>0</v>
      </c>
      <c r="BX77" s="20">
        <f t="shared" si="37"/>
        <v>0</v>
      </c>
      <c r="CE77" s="20">
        <f t="shared" si="38"/>
        <v>0</v>
      </c>
      <c r="CL77" s="20">
        <f t="shared" si="39"/>
        <v>0</v>
      </c>
      <c r="CS77" s="20">
        <f t="shared" si="40"/>
        <v>0</v>
      </c>
      <c r="CZ77" s="20">
        <f t="shared" si="41"/>
        <v>0</v>
      </c>
      <c r="DG77" s="20">
        <f t="shared" si="42"/>
        <v>0</v>
      </c>
      <c r="DN77" s="20">
        <f t="shared" si="43"/>
        <v>0</v>
      </c>
      <c r="DU77" s="20">
        <f t="shared" si="44"/>
        <v>0</v>
      </c>
      <c r="EB77" s="20">
        <f t="shared" si="45"/>
        <v>0</v>
      </c>
      <c r="EI77" s="20">
        <f t="shared" si="46"/>
        <v>0</v>
      </c>
      <c r="EP77" s="20">
        <f t="shared" si="47"/>
        <v>0</v>
      </c>
      <c r="EW77" s="20">
        <f t="shared" si="48"/>
        <v>0</v>
      </c>
      <c r="FD77" s="20">
        <f t="shared" si="49"/>
        <v>0</v>
      </c>
      <c r="FK77" s="20">
        <f t="shared" si="50"/>
        <v>0</v>
      </c>
      <c r="FR77" s="20">
        <f t="shared" si="51"/>
        <v>0</v>
      </c>
      <c r="FY77" s="20">
        <f t="shared" si="52"/>
        <v>0</v>
      </c>
    </row>
    <row r="78" spans="3:181" x14ac:dyDescent="0.25">
      <c r="C78" s="23">
        <v>75</v>
      </c>
      <c r="D78" s="20" t="str">
        <f t="shared" si="53"/>
        <v>J</v>
      </c>
      <c r="F78" s="20" t="str">
        <f>IF(AND(E78=0),"-",IF(E78&gt;1,Vies!AD76,0))</f>
        <v>-</v>
      </c>
      <c r="G78" s="23" t="str">
        <f t="shared" si="54"/>
        <v>A</v>
      </c>
      <c r="J78" s="20">
        <v>0</v>
      </c>
      <c r="Q78" s="20">
        <v>0</v>
      </c>
      <c r="X78" s="20">
        <v>0</v>
      </c>
      <c r="AA78" s="20">
        <f t="shared" si="30"/>
        <v>0</v>
      </c>
    </row>
    <row r="79" spans="3:181" x14ac:dyDescent="0.25">
      <c r="C79" s="23">
        <v>76</v>
      </c>
      <c r="D79" s="20" t="str">
        <f t="shared" si="53"/>
        <v>J</v>
      </c>
      <c r="F79" s="20" t="str">
        <f>IF(AND(E79=0),"-",IF(E79&gt;1,Vies!AD77,0))</f>
        <v>-</v>
      </c>
      <c r="G79" s="23" t="str">
        <f t="shared" si="54"/>
        <v>A</v>
      </c>
    </row>
    <row r="80" spans="3:181" x14ac:dyDescent="0.25">
      <c r="C80" s="23">
        <v>77</v>
      </c>
      <c r="D80" s="20" t="str">
        <f t="shared" si="53"/>
        <v>J</v>
      </c>
      <c r="F80" s="20" t="str">
        <f>IF(AND(E80=0),"-",IF(E80&gt;1,Vies!AD78,0))</f>
        <v>-</v>
      </c>
      <c r="G80" s="23" t="str">
        <f t="shared" si="54"/>
        <v>A</v>
      </c>
    </row>
    <row r="81" spans="3:7" x14ac:dyDescent="0.25">
      <c r="C81" s="23">
        <v>78</v>
      </c>
      <c r="D81" s="20" t="str">
        <f t="shared" si="53"/>
        <v>J</v>
      </c>
      <c r="F81" s="20" t="str">
        <f>IF(AND(E81=0),"-",IF(E81&gt;1,Vies!AD79,0))</f>
        <v>-</v>
      </c>
      <c r="G81" s="23" t="str">
        <f t="shared" si="54"/>
        <v>A</v>
      </c>
    </row>
    <row r="82" spans="3:7" x14ac:dyDescent="0.25">
      <c r="C82" s="23">
        <v>79</v>
      </c>
      <c r="D82" s="20" t="str">
        <f t="shared" si="53"/>
        <v>J</v>
      </c>
      <c r="F82" s="20" t="str">
        <f>IF(AND(E82=0),"-",IF(E82&gt;1,Vies!AD80,0))</f>
        <v>-</v>
      </c>
      <c r="G82" s="23" t="str">
        <f t="shared" si="54"/>
        <v>A</v>
      </c>
    </row>
    <row r="83" spans="3:7" x14ac:dyDescent="0.25">
      <c r="C83" s="23">
        <v>80</v>
      </c>
      <c r="D83" s="20" t="str">
        <f t="shared" si="53"/>
        <v>J</v>
      </c>
      <c r="F83" s="20" t="str">
        <f>IF(AND(E83=0),"-",IF(E83&gt;1,Vies!AD81,0))</f>
        <v>-</v>
      </c>
      <c r="G83" s="23" t="str">
        <f t="shared" si="54"/>
        <v>A</v>
      </c>
    </row>
    <row r="84" spans="3:7" x14ac:dyDescent="0.25">
      <c r="C84" s="23">
        <v>81</v>
      </c>
      <c r="D84" s="20" t="str">
        <f t="shared" si="53"/>
        <v>J</v>
      </c>
      <c r="F84" s="20" t="str">
        <f>IF(AND(E84=0),"-",IF(E84&gt;1,Vies!AD82,0))</f>
        <v>-</v>
      </c>
      <c r="G84" s="23" t="str">
        <f t="shared" si="54"/>
        <v>A</v>
      </c>
    </row>
    <row r="85" spans="3:7" x14ac:dyDescent="0.25">
      <c r="C85" s="23">
        <v>82</v>
      </c>
      <c r="D85" s="20" t="str">
        <f t="shared" si="53"/>
        <v>J</v>
      </c>
      <c r="F85" s="20" t="str">
        <f>IF(AND(E85=0),"-",IF(E85&gt;1,Vies!AD83,0))</f>
        <v>-</v>
      </c>
      <c r="G85" s="23" t="str">
        <f t="shared" si="54"/>
        <v>A</v>
      </c>
    </row>
    <row r="86" spans="3:7" x14ac:dyDescent="0.25">
      <c r="C86" s="23">
        <v>83</v>
      </c>
      <c r="D86" s="20" t="str">
        <f t="shared" si="53"/>
        <v>J</v>
      </c>
      <c r="F86" s="20" t="str">
        <f>IF(AND(E86=0),"-",IF(E86&gt;1,Vies!AD84,0))</f>
        <v>-</v>
      </c>
      <c r="G86" s="23" t="str">
        <f t="shared" si="54"/>
        <v>A</v>
      </c>
    </row>
    <row r="87" spans="3:7" x14ac:dyDescent="0.25">
      <c r="C87" s="23">
        <v>84</v>
      </c>
      <c r="D87" s="20" t="str">
        <f t="shared" si="53"/>
        <v>J</v>
      </c>
      <c r="F87" s="20" t="str">
        <f>IF(AND(E87=0),"-",IF(E87&gt;1,Vies!AD85,0))</f>
        <v>-</v>
      </c>
      <c r="G87" s="23" t="str">
        <f t="shared" si="54"/>
        <v>A</v>
      </c>
    </row>
    <row r="88" spans="3:7" x14ac:dyDescent="0.25">
      <c r="C88" s="23">
        <v>85</v>
      </c>
      <c r="D88" s="20" t="str">
        <f t="shared" si="53"/>
        <v>J</v>
      </c>
      <c r="F88" s="20" t="str">
        <f>IF(AND(E88=0),"-",IF(E88&gt;1,Vies!AD86,0))</f>
        <v>-</v>
      </c>
      <c r="G88" s="23" t="str">
        <f t="shared" si="54"/>
        <v>A</v>
      </c>
    </row>
    <row r="89" spans="3:7" x14ac:dyDescent="0.25">
      <c r="C89" s="23">
        <v>86</v>
      </c>
      <c r="D89" s="20" t="str">
        <f t="shared" si="53"/>
        <v>J</v>
      </c>
      <c r="F89" s="20" t="str">
        <f>IF(AND(E89=0),"-",IF(E89&gt;1,Vies!AD87,0))</f>
        <v>-</v>
      </c>
      <c r="G89" s="23" t="str">
        <f t="shared" si="54"/>
        <v>A</v>
      </c>
    </row>
    <row r="90" spans="3:7" x14ac:dyDescent="0.25">
      <c r="C90" s="23">
        <v>87</v>
      </c>
      <c r="D90" s="20" t="str">
        <f t="shared" si="53"/>
        <v>J</v>
      </c>
      <c r="F90" s="20" t="str">
        <f>IF(AND(E90=0),"-",IF(E90&gt;1,Vies!AD88,0))</f>
        <v>-</v>
      </c>
      <c r="G90" s="23" t="str">
        <f t="shared" si="54"/>
        <v>A</v>
      </c>
    </row>
    <row r="91" spans="3:7" x14ac:dyDescent="0.25">
      <c r="C91" s="23">
        <v>88</v>
      </c>
      <c r="D91" s="20" t="str">
        <f t="shared" si="53"/>
        <v>J</v>
      </c>
      <c r="F91" s="20" t="str">
        <f>IF(AND(E91=0),"-",IF(E91&gt;1,Vies!AD89,0))</f>
        <v>-</v>
      </c>
      <c r="G91" s="23" t="str">
        <f t="shared" si="54"/>
        <v>A</v>
      </c>
    </row>
    <row r="92" spans="3:7" x14ac:dyDescent="0.25">
      <c r="C92" s="23">
        <v>89</v>
      </c>
      <c r="D92" s="20" t="str">
        <f t="shared" si="53"/>
        <v>J</v>
      </c>
      <c r="F92" s="20" t="str">
        <f>IF(AND(E92=0),"-",IF(E92&gt;1,Vies!AD90,0))</f>
        <v>-</v>
      </c>
      <c r="G92" s="23" t="str">
        <f t="shared" si="54"/>
        <v>A</v>
      </c>
    </row>
    <row r="93" spans="3:7" x14ac:dyDescent="0.25">
      <c r="C93" s="23">
        <v>90</v>
      </c>
      <c r="D93" s="20" t="str">
        <f t="shared" si="53"/>
        <v>J</v>
      </c>
      <c r="F93" s="20" t="str">
        <f>IF(AND(E93=0),"-",IF(E93&gt;1,Vies!AD91,0))</f>
        <v>-</v>
      </c>
      <c r="G93" s="23" t="str">
        <f t="shared" si="54"/>
        <v>A</v>
      </c>
    </row>
    <row r="94" spans="3:7" x14ac:dyDescent="0.25">
      <c r="C94" s="23">
        <v>91</v>
      </c>
      <c r="D94" s="20" t="str">
        <f t="shared" si="53"/>
        <v>J</v>
      </c>
      <c r="F94" s="20" t="str">
        <f>IF(AND(E94=0),"-",IF(E94&gt;1,Vies!AD92,0))</f>
        <v>-</v>
      </c>
      <c r="G94" s="23" t="str">
        <f t="shared" si="54"/>
        <v>A</v>
      </c>
    </row>
    <row r="95" spans="3:7" x14ac:dyDescent="0.25">
      <c r="C95" s="23">
        <v>92</v>
      </c>
      <c r="D95" s="20" t="str">
        <f t="shared" si="53"/>
        <v>J</v>
      </c>
      <c r="F95" s="20" t="str">
        <f>IF(AND(E95=0),"-",IF(E95&gt;1,Vies!AD93,0))</f>
        <v>-</v>
      </c>
      <c r="G95" s="23" t="str">
        <f t="shared" si="54"/>
        <v>A</v>
      </c>
    </row>
    <row r="96" spans="3:7" x14ac:dyDescent="0.25">
      <c r="C96" s="23">
        <v>93</v>
      </c>
      <c r="D96" s="20" t="str">
        <f t="shared" si="53"/>
        <v>J</v>
      </c>
      <c r="F96" s="20" t="str">
        <f>IF(AND(E96=0),"-",IF(E96&gt;1,Vies!AD94,0))</f>
        <v>-</v>
      </c>
      <c r="G96" s="23" t="str">
        <f t="shared" si="54"/>
        <v>A</v>
      </c>
    </row>
    <row r="97" spans="3:7" x14ac:dyDescent="0.25">
      <c r="C97" s="23">
        <v>94</v>
      </c>
      <c r="D97" s="20" t="str">
        <f t="shared" si="53"/>
        <v>J</v>
      </c>
      <c r="F97" s="20" t="str">
        <f>IF(AND(E97=0),"-",IF(E97&gt;1,Vies!AD95,0))</f>
        <v>-</v>
      </c>
      <c r="G97" s="23" t="str">
        <f t="shared" si="54"/>
        <v>A</v>
      </c>
    </row>
    <row r="98" spans="3:7" x14ac:dyDescent="0.25">
      <c r="C98" s="23">
        <v>95</v>
      </c>
      <c r="D98" s="20" t="str">
        <f t="shared" si="53"/>
        <v>J</v>
      </c>
      <c r="F98" s="20" t="str">
        <f>IF(AND(E98=0),"-",IF(E98&gt;1,Vies!AD96,0))</f>
        <v>-</v>
      </c>
      <c r="G98" s="23" t="str">
        <f t="shared" si="54"/>
        <v>A</v>
      </c>
    </row>
    <row r="99" spans="3:7" x14ac:dyDescent="0.25">
      <c r="C99" s="23">
        <v>96</v>
      </c>
      <c r="D99" s="20" t="str">
        <f t="shared" si="53"/>
        <v>J</v>
      </c>
      <c r="F99" s="20" t="str">
        <f>IF(AND(E99=0),"-",IF(E99&gt;1,Vies!AD97,0))</f>
        <v>-</v>
      </c>
      <c r="G99" s="23" t="str">
        <f t="shared" si="54"/>
        <v>A</v>
      </c>
    </row>
    <row r="100" spans="3:7" x14ac:dyDescent="0.25">
      <c r="C100" s="23">
        <v>97</v>
      </c>
      <c r="D100" s="20" t="str">
        <f t="shared" si="53"/>
        <v>J</v>
      </c>
      <c r="F100" s="20" t="str">
        <f>IF(AND(E100=0),"-",IF(E100&gt;1,Vies!AD98,0))</f>
        <v>-</v>
      </c>
      <c r="G100" s="23" t="str">
        <f t="shared" si="54"/>
        <v>A</v>
      </c>
    </row>
    <row r="101" spans="3:7" x14ac:dyDescent="0.25">
      <c r="C101" s="23">
        <v>98</v>
      </c>
      <c r="D101" s="20" t="str">
        <f t="shared" si="53"/>
        <v>J</v>
      </c>
      <c r="F101" s="20" t="str">
        <f>IF(AND(E101=0),"-",IF(E101&gt;1,Vies!AD99,0))</f>
        <v>-</v>
      </c>
      <c r="G101" s="23" t="str">
        <f t="shared" si="54"/>
        <v>A</v>
      </c>
    </row>
    <row r="102" spans="3:7" x14ac:dyDescent="0.25">
      <c r="C102" s="23">
        <v>99</v>
      </c>
      <c r="D102" s="20" t="str">
        <f t="shared" si="53"/>
        <v>J</v>
      </c>
      <c r="F102" s="20" t="str">
        <f>IF(AND(E102=0),"-",IF(E102&gt;1,Vies!AD100,0))</f>
        <v>-</v>
      </c>
      <c r="G102" s="23" t="str">
        <f t="shared" si="54"/>
        <v>A</v>
      </c>
    </row>
    <row r="103" spans="3:7" x14ac:dyDescent="0.25">
      <c r="C103" s="23">
        <v>100</v>
      </c>
      <c r="D103" s="20" t="str">
        <f t="shared" si="53"/>
        <v>J</v>
      </c>
      <c r="F103" s="20" t="str">
        <f>IF(AND(E103=0),"-",IF(E103&gt;1,Vies!AD101,0))</f>
        <v>-</v>
      </c>
      <c r="G103" s="23" t="str">
        <f t="shared" si="54"/>
        <v>A</v>
      </c>
    </row>
    <row r="104" spans="3:7" x14ac:dyDescent="0.25">
      <c r="C104" s="23">
        <v>101</v>
      </c>
      <c r="D104" s="20" t="str">
        <f t="shared" si="53"/>
        <v>J</v>
      </c>
      <c r="F104" s="20" t="str">
        <f>IF(AND(E104=0),"-",IF(E104&gt;1,Vies!AD102,0))</f>
        <v>-</v>
      </c>
      <c r="G104" s="23" t="str">
        <f t="shared" si="54"/>
        <v>A</v>
      </c>
    </row>
    <row r="105" spans="3:7" x14ac:dyDescent="0.25">
      <c r="C105" s="23">
        <v>102</v>
      </c>
      <c r="D105" s="20" t="str">
        <f t="shared" si="53"/>
        <v>J</v>
      </c>
      <c r="F105" s="20" t="str">
        <f>IF(AND(E105=0),"-",IF(E105&gt;1,Vies!AD103,0))</f>
        <v>-</v>
      </c>
      <c r="G105" s="23" t="str">
        <f t="shared" si="54"/>
        <v>A</v>
      </c>
    </row>
    <row r="106" spans="3:7" x14ac:dyDescent="0.25">
      <c r="C106" s="23">
        <v>103</v>
      </c>
      <c r="D106" s="20" t="str">
        <f t="shared" si="53"/>
        <v>J</v>
      </c>
      <c r="F106" s="20" t="str">
        <f>IF(AND(E106=0),"-",IF(E106&gt;1,Vies!AD104,0))</f>
        <v>-</v>
      </c>
      <c r="G106" s="23" t="str">
        <f t="shared" si="54"/>
        <v>A</v>
      </c>
    </row>
    <row r="107" spans="3:7" x14ac:dyDescent="0.25">
      <c r="C107" s="23">
        <v>104</v>
      </c>
      <c r="D107" s="20" t="str">
        <f t="shared" si="53"/>
        <v>J</v>
      </c>
      <c r="F107" s="20" t="str">
        <f>IF(AND(E107=0),"-",IF(E107&gt;1,Vies!AD105,0))</f>
        <v>-</v>
      </c>
      <c r="G107" s="23" t="str">
        <f t="shared" si="54"/>
        <v>A</v>
      </c>
    </row>
    <row r="108" spans="3:7" x14ac:dyDescent="0.25">
      <c r="C108" s="23">
        <v>105</v>
      </c>
      <c r="D108" s="20" t="str">
        <f t="shared" si="53"/>
        <v>J</v>
      </c>
      <c r="F108" s="20" t="str">
        <f>IF(AND(E108=0),"-",IF(E108&gt;1,Vies!AD106,0))</f>
        <v>-</v>
      </c>
      <c r="G108" s="23" t="str">
        <f t="shared" si="54"/>
        <v>A</v>
      </c>
    </row>
    <row r="109" spans="3:7" x14ac:dyDescent="0.25">
      <c r="C109" s="23">
        <v>106</v>
      </c>
      <c r="D109" s="20" t="str">
        <f t="shared" si="53"/>
        <v>J</v>
      </c>
      <c r="F109" s="20" t="str">
        <f>IF(AND(E109=0),"-",IF(E109&gt;1,Vies!AD107,0))</f>
        <v>-</v>
      </c>
      <c r="G109" s="23" t="str">
        <f t="shared" si="54"/>
        <v>A</v>
      </c>
    </row>
    <row r="110" spans="3:7" x14ac:dyDescent="0.25">
      <c r="C110" s="23">
        <v>107</v>
      </c>
      <c r="D110" s="20" t="str">
        <f t="shared" si="53"/>
        <v>J</v>
      </c>
      <c r="F110" s="20" t="str">
        <f>IF(AND(E110=0),"-",IF(E110&gt;1,Vies!AD108,0))</f>
        <v>-</v>
      </c>
      <c r="G110" s="23" t="str">
        <f t="shared" si="54"/>
        <v>A</v>
      </c>
    </row>
    <row r="111" spans="3:7" x14ac:dyDescent="0.25">
      <c r="C111" s="23">
        <v>108</v>
      </c>
      <c r="D111" s="20" t="str">
        <f t="shared" si="53"/>
        <v>J</v>
      </c>
      <c r="F111" s="20" t="str">
        <f>IF(AND(E111=0),"-",IF(E111&gt;1,Vies!AD109,0))</f>
        <v>-</v>
      </c>
      <c r="G111" s="23" t="str">
        <f t="shared" si="54"/>
        <v>A</v>
      </c>
    </row>
    <row r="112" spans="3:7" x14ac:dyDescent="0.25">
      <c r="C112" s="23">
        <v>109</v>
      </c>
      <c r="D112" s="20" t="str">
        <f t="shared" si="53"/>
        <v>J</v>
      </c>
      <c r="F112" s="20" t="str">
        <f>IF(AND(E112=0),"-",IF(E112&gt;1,Vies!AD110,0))</f>
        <v>-</v>
      </c>
      <c r="G112" s="23" t="str">
        <f t="shared" si="54"/>
        <v>A</v>
      </c>
    </row>
    <row r="113" spans="3:7" x14ac:dyDescent="0.25">
      <c r="C113" s="23">
        <v>110</v>
      </c>
      <c r="D113" s="20" t="str">
        <f t="shared" si="53"/>
        <v>J</v>
      </c>
      <c r="F113" s="20" t="str">
        <f>IF(AND(E113=0),"-",IF(E113&gt;1,Vies!AD111,0))</f>
        <v>-</v>
      </c>
      <c r="G113" s="23" t="str">
        <f t="shared" si="54"/>
        <v>A</v>
      </c>
    </row>
    <row r="114" spans="3:7" x14ac:dyDescent="0.25">
      <c r="C114" s="23">
        <v>111</v>
      </c>
      <c r="D114" s="20" t="str">
        <f t="shared" si="53"/>
        <v>J</v>
      </c>
      <c r="F114" s="20" t="str">
        <f>IF(AND(E114=0),"-",IF(E114&gt;1,Vies!AD112,0))</f>
        <v>-</v>
      </c>
      <c r="G114" s="23" t="str">
        <f t="shared" si="54"/>
        <v>A</v>
      </c>
    </row>
    <row r="115" spans="3:7" x14ac:dyDescent="0.25">
      <c r="C115" s="23">
        <v>112</v>
      </c>
      <c r="D115" s="20" t="str">
        <f t="shared" si="53"/>
        <v>J</v>
      </c>
      <c r="F115" s="20" t="str">
        <f>IF(AND(E115=0),"-",IF(E115&gt;1,Vies!AD113,0))</f>
        <v>-</v>
      </c>
      <c r="G115" s="23" t="str">
        <f t="shared" si="54"/>
        <v>A</v>
      </c>
    </row>
    <row r="116" spans="3:7" x14ac:dyDescent="0.25">
      <c r="C116" s="23">
        <v>113</v>
      </c>
      <c r="D116" s="20" t="str">
        <f t="shared" si="53"/>
        <v>J</v>
      </c>
      <c r="F116" s="20" t="str">
        <f>IF(AND(E116=0),"-",IF(E116&gt;1,Vies!AD114,0))</f>
        <v>-</v>
      </c>
      <c r="G116" s="23" t="str">
        <f t="shared" si="54"/>
        <v>A</v>
      </c>
    </row>
    <row r="117" spans="3:7" x14ac:dyDescent="0.25">
      <c r="C117" s="23">
        <v>114</v>
      </c>
      <c r="D117" s="20" t="str">
        <f t="shared" si="53"/>
        <v>J</v>
      </c>
      <c r="F117" s="20" t="str">
        <f>IF(AND(E117=0),"-",IF(E117&gt;1,Vies!AD115,0))</f>
        <v>-</v>
      </c>
      <c r="G117" s="23" t="str">
        <f t="shared" si="54"/>
        <v>A</v>
      </c>
    </row>
    <row r="118" spans="3:7" x14ac:dyDescent="0.25">
      <c r="C118" s="23">
        <v>115</v>
      </c>
      <c r="D118" s="20" t="str">
        <f t="shared" si="53"/>
        <v>J</v>
      </c>
      <c r="F118" s="20" t="str">
        <f>IF(AND(E118=0),"-",IF(E118&gt;1,Vies!AD116,0))</f>
        <v>-</v>
      </c>
      <c r="G118" s="23" t="str">
        <f t="shared" si="54"/>
        <v>A</v>
      </c>
    </row>
    <row r="119" spans="3:7" x14ac:dyDescent="0.25">
      <c r="C119" s="23">
        <v>116</v>
      </c>
      <c r="D119" s="20" t="str">
        <f t="shared" si="53"/>
        <v>J</v>
      </c>
      <c r="F119" s="20" t="str">
        <f>IF(AND(E119=0),"-",IF(E119&gt;1,Vies!AD117,0))</f>
        <v>-</v>
      </c>
      <c r="G119" s="23" t="str">
        <f t="shared" si="54"/>
        <v>A</v>
      </c>
    </row>
    <row r="120" spans="3:7" x14ac:dyDescent="0.25">
      <c r="C120" s="23">
        <v>117</v>
      </c>
      <c r="D120" s="20" t="str">
        <f t="shared" si="53"/>
        <v>J</v>
      </c>
      <c r="F120" s="20" t="str">
        <f>IF(AND(E120=0),"-",IF(E120&gt;1,Vies!AD118,0))</f>
        <v>-</v>
      </c>
      <c r="G120" s="23" t="str">
        <f t="shared" si="54"/>
        <v>A</v>
      </c>
    </row>
    <row r="121" spans="3:7" x14ac:dyDescent="0.25">
      <c r="C121" s="23">
        <v>118</v>
      </c>
      <c r="D121" s="20" t="str">
        <f t="shared" si="53"/>
        <v>J</v>
      </c>
      <c r="F121" s="20" t="str">
        <f>IF(AND(E121=0),"-",IF(E121&gt;1,Vies!AD119,0))</f>
        <v>-</v>
      </c>
      <c r="G121" s="23" t="str">
        <f t="shared" si="54"/>
        <v>A</v>
      </c>
    </row>
    <row r="122" spans="3:7" x14ac:dyDescent="0.25">
      <c r="C122" s="23">
        <v>119</v>
      </c>
      <c r="D122" s="20" t="str">
        <f t="shared" si="53"/>
        <v>J</v>
      </c>
      <c r="F122" s="20" t="str">
        <f>IF(AND(E122=0),"-",IF(E122&gt;1,Vies!AD120,0))</f>
        <v>-</v>
      </c>
      <c r="G122" s="23" t="str">
        <f t="shared" si="54"/>
        <v>A</v>
      </c>
    </row>
    <row r="123" spans="3:7" x14ac:dyDescent="0.25">
      <c r="C123" s="23">
        <v>120</v>
      </c>
      <c r="D123" s="20" t="str">
        <f t="shared" si="53"/>
        <v>J</v>
      </c>
      <c r="F123" s="20" t="str">
        <f>IF(AND(E123=0),"-",IF(E123&gt;1,Vies!AD121,0))</f>
        <v>-</v>
      </c>
      <c r="G123" s="23" t="str">
        <f t="shared" si="54"/>
        <v>A</v>
      </c>
    </row>
    <row r="124" spans="3:7" x14ac:dyDescent="0.25">
      <c r="C124" s="23">
        <v>121</v>
      </c>
      <c r="D124" s="20" t="str">
        <f t="shared" si="53"/>
        <v>J</v>
      </c>
      <c r="F124" s="20" t="str">
        <f>IF(AND(E124=0),"-",IF(E124&gt;1,Vies!AD122,0))</f>
        <v>-</v>
      </c>
      <c r="G124" s="23" t="str">
        <f t="shared" si="54"/>
        <v>A</v>
      </c>
    </row>
    <row r="125" spans="3:7" x14ac:dyDescent="0.25">
      <c r="C125" s="23">
        <v>122</v>
      </c>
      <c r="D125" s="20" t="str">
        <f t="shared" si="53"/>
        <v>J</v>
      </c>
      <c r="F125" s="20" t="str">
        <f>IF(AND(E125=0),"-",IF(E125&gt;1,Vies!AD123,0))</f>
        <v>-</v>
      </c>
      <c r="G125" s="23" t="str">
        <f t="shared" si="54"/>
        <v>A</v>
      </c>
    </row>
    <row r="126" spans="3:7" x14ac:dyDescent="0.25">
      <c r="C126" s="23">
        <v>123</v>
      </c>
      <c r="D126" s="20" t="str">
        <f t="shared" si="53"/>
        <v>J</v>
      </c>
      <c r="F126" s="20" t="str">
        <f>IF(AND(E126=0),"-",IF(E126&gt;1,Vies!AD124,0))</f>
        <v>-</v>
      </c>
      <c r="G126" s="23" t="str">
        <f t="shared" si="54"/>
        <v>A</v>
      </c>
    </row>
    <row r="127" spans="3:7" x14ac:dyDescent="0.25">
      <c r="C127" s="23">
        <v>124</v>
      </c>
      <c r="D127" s="20" t="str">
        <f t="shared" si="53"/>
        <v>J</v>
      </c>
      <c r="F127" s="20" t="str">
        <f>IF(AND(E127=0),"-",IF(E127&gt;1,Vies!AD125,0))</f>
        <v>-</v>
      </c>
      <c r="G127" s="23" t="str">
        <f t="shared" si="54"/>
        <v>A</v>
      </c>
    </row>
    <row r="128" spans="3:7" x14ac:dyDescent="0.25">
      <c r="C128" s="23">
        <v>125</v>
      </c>
      <c r="D128" s="20" t="str">
        <f t="shared" si="53"/>
        <v>J</v>
      </c>
      <c r="F128" s="20" t="str">
        <f>IF(AND(E128=0),"-",IF(E128&gt;1,Vies!AD126,0))</f>
        <v>-</v>
      </c>
      <c r="G128" s="23" t="str">
        <f t="shared" si="54"/>
        <v>A</v>
      </c>
    </row>
    <row r="129" spans="3:7" x14ac:dyDescent="0.25">
      <c r="C129" s="23">
        <v>126</v>
      </c>
      <c r="D129" s="20" t="str">
        <f t="shared" si="53"/>
        <v>J</v>
      </c>
      <c r="F129" s="20" t="str">
        <f>IF(AND(E129=0),"-",IF(E129&gt;1,Vies!AD127,0))</f>
        <v>-</v>
      </c>
      <c r="G129" s="23" t="str">
        <f t="shared" si="54"/>
        <v>A</v>
      </c>
    </row>
    <row r="130" spans="3:7" x14ac:dyDescent="0.25">
      <c r="C130" s="23">
        <v>127</v>
      </c>
      <c r="D130" s="20" t="str">
        <f t="shared" si="53"/>
        <v>J</v>
      </c>
      <c r="F130" s="20" t="str">
        <f>IF(AND(E130=0),"-",IF(E130&gt;1,Vies!AD128,0))</f>
        <v>-</v>
      </c>
      <c r="G130" s="23" t="str">
        <f t="shared" si="54"/>
        <v>A</v>
      </c>
    </row>
    <row r="131" spans="3:7" x14ac:dyDescent="0.25">
      <c r="C131" s="23">
        <v>128</v>
      </c>
      <c r="D131" s="20" t="str">
        <f t="shared" si="53"/>
        <v>J</v>
      </c>
      <c r="F131" s="20" t="str">
        <f>IF(AND(E131=0),"-",IF(E131&gt;1,Vies!AD129,0))</f>
        <v>-</v>
      </c>
      <c r="G131" s="23" t="str">
        <f t="shared" si="54"/>
        <v>A</v>
      </c>
    </row>
    <row r="132" spans="3:7" x14ac:dyDescent="0.25">
      <c r="C132" s="23">
        <v>129</v>
      </c>
      <c r="D132" s="20" t="str">
        <f t="shared" si="53"/>
        <v>J</v>
      </c>
      <c r="F132" s="20" t="str">
        <f>IF(AND(E132=0),"-",IF(E132&gt;1,Vies!AD130,0))</f>
        <v>-</v>
      </c>
      <c r="G132" s="23" t="str">
        <f t="shared" si="54"/>
        <v>A</v>
      </c>
    </row>
    <row r="133" spans="3:7" x14ac:dyDescent="0.25">
      <c r="C133" s="23">
        <v>130</v>
      </c>
      <c r="D133" s="20" t="str">
        <f t="shared" ref="D133:D153" si="55">IF(AND(E133&gt;1,F133&lt;&gt;0),C133,"J")</f>
        <v>J</v>
      </c>
      <c r="F133" s="20" t="str">
        <f>IF(AND(E133=0),"-",IF(E133&gt;1,Vies!AD131,0))</f>
        <v>-</v>
      </c>
      <c r="G133" s="23" t="str">
        <f t="shared" ref="G133:G153" si="56">IF(AND(F133&gt;=1,D133&lt;&gt;"J"),1,"A")</f>
        <v>A</v>
      </c>
    </row>
    <row r="134" spans="3:7" x14ac:dyDescent="0.25">
      <c r="C134" s="23">
        <v>131</v>
      </c>
      <c r="D134" s="20" t="str">
        <f t="shared" si="55"/>
        <v>J</v>
      </c>
      <c r="F134" s="20" t="str">
        <f>IF(AND(E134=0),"-",IF(E134&gt;1,Vies!AD132,0))</f>
        <v>-</v>
      </c>
      <c r="G134" s="23" t="str">
        <f t="shared" si="56"/>
        <v>A</v>
      </c>
    </row>
    <row r="135" spans="3:7" x14ac:dyDescent="0.25">
      <c r="C135" s="23">
        <v>132</v>
      </c>
      <c r="D135" s="20" t="str">
        <f t="shared" si="55"/>
        <v>J</v>
      </c>
      <c r="F135" s="20" t="str">
        <f>IF(AND(E135=0),"-",IF(E135&gt;1,Vies!AD133,0))</f>
        <v>-</v>
      </c>
      <c r="G135" s="23" t="str">
        <f t="shared" si="56"/>
        <v>A</v>
      </c>
    </row>
    <row r="136" spans="3:7" x14ac:dyDescent="0.25">
      <c r="C136" s="23">
        <v>133</v>
      </c>
      <c r="D136" s="20" t="str">
        <f t="shared" si="55"/>
        <v>J</v>
      </c>
      <c r="F136" s="20" t="str">
        <f>IF(AND(E136=0),"-",IF(E136&gt;1,Vies!AD134,0))</f>
        <v>-</v>
      </c>
      <c r="G136" s="23" t="str">
        <f t="shared" si="56"/>
        <v>A</v>
      </c>
    </row>
    <row r="137" spans="3:7" x14ac:dyDescent="0.25">
      <c r="C137" s="23">
        <v>134</v>
      </c>
      <c r="D137" s="20" t="str">
        <f t="shared" si="55"/>
        <v>J</v>
      </c>
      <c r="F137" s="20" t="str">
        <f>IF(AND(E137=0),"-",IF(E137&gt;1,Vies!AD135,0))</f>
        <v>-</v>
      </c>
      <c r="G137" s="23" t="str">
        <f t="shared" si="56"/>
        <v>A</v>
      </c>
    </row>
    <row r="138" spans="3:7" x14ac:dyDescent="0.25">
      <c r="C138" s="23">
        <v>135</v>
      </c>
      <c r="D138" s="20" t="str">
        <f t="shared" si="55"/>
        <v>J</v>
      </c>
      <c r="F138" s="20" t="str">
        <f>IF(AND(E138=0),"-",IF(E138&gt;1,Vies!AD136,0))</f>
        <v>-</v>
      </c>
      <c r="G138" s="23" t="str">
        <f t="shared" si="56"/>
        <v>A</v>
      </c>
    </row>
    <row r="139" spans="3:7" x14ac:dyDescent="0.25">
      <c r="C139" s="23">
        <v>136</v>
      </c>
      <c r="D139" s="20" t="str">
        <f t="shared" si="55"/>
        <v>J</v>
      </c>
      <c r="F139" s="20" t="str">
        <f>IF(AND(E139=0),"-",IF(E139&gt;1,Vies!AD137,0))</f>
        <v>-</v>
      </c>
      <c r="G139" s="23" t="str">
        <f t="shared" si="56"/>
        <v>A</v>
      </c>
    </row>
    <row r="140" spans="3:7" x14ac:dyDescent="0.25">
      <c r="C140" s="23">
        <v>137</v>
      </c>
      <c r="D140" s="20" t="str">
        <f t="shared" si="55"/>
        <v>J</v>
      </c>
      <c r="F140" s="20" t="str">
        <f>IF(AND(E140=0),"-",IF(E140&gt;1,Vies!AD138,0))</f>
        <v>-</v>
      </c>
      <c r="G140" s="23" t="str">
        <f t="shared" si="56"/>
        <v>A</v>
      </c>
    </row>
    <row r="141" spans="3:7" x14ac:dyDescent="0.25">
      <c r="C141" s="23">
        <v>138</v>
      </c>
      <c r="D141" s="20" t="str">
        <f t="shared" si="55"/>
        <v>J</v>
      </c>
      <c r="F141" s="20" t="str">
        <f>IF(AND(E141=0),"-",IF(E141&gt;1,Vies!AD139,0))</f>
        <v>-</v>
      </c>
      <c r="G141" s="23" t="str">
        <f t="shared" si="56"/>
        <v>A</v>
      </c>
    </row>
    <row r="142" spans="3:7" x14ac:dyDescent="0.25">
      <c r="C142" s="23">
        <v>139</v>
      </c>
      <c r="D142" s="20" t="str">
        <f t="shared" si="55"/>
        <v>J</v>
      </c>
      <c r="F142" s="20" t="str">
        <f>IF(AND(E142=0),"-",IF(E142&gt;1,Vies!AD140,0))</f>
        <v>-</v>
      </c>
      <c r="G142" s="23" t="str">
        <f t="shared" si="56"/>
        <v>A</v>
      </c>
    </row>
    <row r="143" spans="3:7" x14ac:dyDescent="0.25">
      <c r="C143" s="23">
        <v>140</v>
      </c>
      <c r="D143" s="20" t="str">
        <f t="shared" si="55"/>
        <v>J</v>
      </c>
      <c r="F143" s="20" t="str">
        <f>IF(AND(E143=0),"-",IF(E143&gt;1,Vies!AD141,0))</f>
        <v>-</v>
      </c>
      <c r="G143" s="23" t="str">
        <f t="shared" si="56"/>
        <v>A</v>
      </c>
    </row>
    <row r="144" spans="3:7" x14ac:dyDescent="0.25">
      <c r="C144" s="23">
        <v>141</v>
      </c>
      <c r="D144" s="20" t="str">
        <f t="shared" si="55"/>
        <v>J</v>
      </c>
      <c r="F144" s="20" t="str">
        <f>IF(AND(E144=0),"-",IF(E144&gt;1,Vies!AD142,0))</f>
        <v>-</v>
      </c>
      <c r="G144" s="23" t="str">
        <f t="shared" si="56"/>
        <v>A</v>
      </c>
    </row>
    <row r="145" spans="3:7" x14ac:dyDescent="0.25">
      <c r="C145" s="23">
        <v>142</v>
      </c>
      <c r="D145" s="20" t="str">
        <f t="shared" si="55"/>
        <v>J</v>
      </c>
      <c r="F145" s="20" t="str">
        <f>IF(AND(E145=0),"-",IF(E145&gt;1,Vies!AD143,0))</f>
        <v>-</v>
      </c>
      <c r="G145" s="23" t="str">
        <f t="shared" si="56"/>
        <v>A</v>
      </c>
    </row>
    <row r="146" spans="3:7" x14ac:dyDescent="0.25">
      <c r="C146" s="23">
        <v>143</v>
      </c>
      <c r="D146" s="20" t="str">
        <f t="shared" si="55"/>
        <v>J</v>
      </c>
      <c r="F146" s="20" t="str">
        <f>IF(AND(E146=0),"-",IF(E146&gt;1,Vies!AD144,0))</f>
        <v>-</v>
      </c>
      <c r="G146" s="23" t="str">
        <f t="shared" si="56"/>
        <v>A</v>
      </c>
    </row>
    <row r="147" spans="3:7" x14ac:dyDescent="0.25">
      <c r="C147" s="23">
        <v>144</v>
      </c>
      <c r="D147" s="20" t="str">
        <f t="shared" si="55"/>
        <v>J</v>
      </c>
      <c r="F147" s="20" t="str">
        <f>IF(AND(E147=0),"-",IF(E147&gt;1,Vies!AD145,0))</f>
        <v>-</v>
      </c>
      <c r="G147" s="23" t="str">
        <f t="shared" si="56"/>
        <v>A</v>
      </c>
    </row>
    <row r="148" spans="3:7" x14ac:dyDescent="0.25">
      <c r="C148" s="23">
        <v>145</v>
      </c>
      <c r="D148" s="20" t="str">
        <f t="shared" si="55"/>
        <v>J</v>
      </c>
      <c r="F148" s="20" t="str">
        <f>IF(AND(E148=0),"-",IF(E148&gt;1,Vies!AD146,0))</f>
        <v>-</v>
      </c>
      <c r="G148" s="23" t="str">
        <f t="shared" si="56"/>
        <v>A</v>
      </c>
    </row>
    <row r="149" spans="3:7" x14ac:dyDescent="0.25">
      <c r="C149" s="23">
        <v>146</v>
      </c>
      <c r="D149" s="20" t="str">
        <f t="shared" si="55"/>
        <v>J</v>
      </c>
      <c r="F149" s="20" t="str">
        <f>IF(AND(E149=0),"-",IF(E149&gt;1,Vies!AD147,0))</f>
        <v>-</v>
      </c>
      <c r="G149" s="23" t="str">
        <f t="shared" si="56"/>
        <v>A</v>
      </c>
    </row>
    <row r="150" spans="3:7" x14ac:dyDescent="0.25">
      <c r="C150" s="23">
        <v>147</v>
      </c>
      <c r="D150" s="20" t="str">
        <f t="shared" si="55"/>
        <v>J</v>
      </c>
      <c r="F150" s="20" t="str">
        <f>IF(AND(E150=0),"-",IF(E150&gt;1,Vies!AD148,0))</f>
        <v>-</v>
      </c>
      <c r="G150" s="23" t="str">
        <f t="shared" si="56"/>
        <v>A</v>
      </c>
    </row>
    <row r="151" spans="3:7" x14ac:dyDescent="0.25">
      <c r="C151" s="23">
        <v>148</v>
      </c>
      <c r="D151" s="20" t="str">
        <f t="shared" si="55"/>
        <v>J</v>
      </c>
      <c r="F151" s="20" t="str">
        <f>IF(AND(E151=0),"-",IF(E151&gt;1,Vies!AD149,0))</f>
        <v>-</v>
      </c>
      <c r="G151" s="23" t="str">
        <f t="shared" si="56"/>
        <v>A</v>
      </c>
    </row>
    <row r="152" spans="3:7" x14ac:dyDescent="0.25">
      <c r="C152" s="23">
        <v>149</v>
      </c>
      <c r="D152" s="20" t="str">
        <f t="shared" si="55"/>
        <v>J</v>
      </c>
      <c r="F152" s="20" t="str">
        <f>IF(AND(E152=0),"-",IF(E152&gt;1,Vies!AD150,0))</f>
        <v>-</v>
      </c>
      <c r="G152" s="23" t="str">
        <f t="shared" si="56"/>
        <v>A</v>
      </c>
    </row>
    <row r="153" spans="3:7" x14ac:dyDescent="0.25">
      <c r="C153" s="23">
        <v>150</v>
      </c>
      <c r="D153" s="20" t="str">
        <f t="shared" si="55"/>
        <v>J</v>
      </c>
      <c r="F153" s="20" t="str">
        <f>IF(AND(E153=0),"-",IF(E153&gt;1,Vies!AD151,0))</f>
        <v>-</v>
      </c>
      <c r="G153" s="23" t="str">
        <f t="shared" si="56"/>
        <v>A</v>
      </c>
    </row>
    <row r="154" spans="3:7" x14ac:dyDescent="0.25">
      <c r="C154" s="23" t="e">
        <v>#N/A</v>
      </c>
      <c r="D154" s="20" t="str">
        <f t="shared" ref="D154:D155" si="57">IF(AND(E154&gt;1,F154&lt;&gt;0),C154,"J")</f>
        <v>J</v>
      </c>
      <c r="F154" s="20" t="str">
        <f>IF(AND(E154=0),"-",IF(E154&gt;1,Vies!AD152,0))</f>
        <v>-</v>
      </c>
    </row>
    <row r="155" spans="3:7" x14ac:dyDescent="0.25">
      <c r="C155" s="23" t="e">
        <v>#N/A</v>
      </c>
      <c r="D155" s="20" t="str">
        <f t="shared" si="57"/>
        <v>J</v>
      </c>
      <c r="F155" s="20" t="str">
        <f>IF(AND(E155=0),"-",IF(E155&gt;1,Vies!AD153,0))</f>
        <v>-</v>
      </c>
    </row>
    <row r="156" spans="3:7" x14ac:dyDescent="0.25">
      <c r="C156" s="23" t="e">
        <v>#N/A</v>
      </c>
    </row>
    <row r="157" spans="3:7" x14ac:dyDescent="0.25">
      <c r="C157" s="23" t="e">
        <v>#N/A</v>
      </c>
    </row>
    <row r="158" spans="3:7" x14ac:dyDescent="0.25">
      <c r="C158" s="23" t="e">
        <v>#N/A</v>
      </c>
    </row>
    <row r="159" spans="3:7" x14ac:dyDescent="0.25">
      <c r="C159" s="23" t="e">
        <v>#N/A</v>
      </c>
    </row>
    <row r="160" spans="3:7" x14ac:dyDescent="0.25">
      <c r="C160" s="23" t="e">
        <v>#N/A</v>
      </c>
    </row>
    <row r="161" spans="3:3" x14ac:dyDescent="0.25">
      <c r="C161" s="23" t="e">
        <v>#N/A</v>
      </c>
    </row>
    <row r="162" spans="3:3" x14ac:dyDescent="0.25">
      <c r="C162" s="23" t="e">
        <v>#N/A</v>
      </c>
    </row>
    <row r="163" spans="3:3" x14ac:dyDescent="0.25">
      <c r="C163" s="23" t="e">
        <v>#N/A</v>
      </c>
    </row>
    <row r="164" spans="3:3" x14ac:dyDescent="0.25">
      <c r="C164" s="23" t="e">
        <v>#N/A</v>
      </c>
    </row>
    <row r="165" spans="3:3" x14ac:dyDescent="0.25">
      <c r="C165" s="23" t="e">
        <v>#N/A</v>
      </c>
    </row>
    <row r="166" spans="3:3" x14ac:dyDescent="0.25">
      <c r="C166" s="23" t="e">
        <v>#N/A</v>
      </c>
    </row>
    <row r="167" spans="3:3" x14ac:dyDescent="0.25">
      <c r="C167" s="23" t="e">
        <v>#N/A</v>
      </c>
    </row>
    <row r="168" spans="3:3" x14ac:dyDescent="0.25">
      <c r="C168" s="23" t="e">
        <v>#N/A</v>
      </c>
    </row>
    <row r="169" spans="3:3" x14ac:dyDescent="0.25">
      <c r="C169" s="23" t="e">
        <v>#N/A</v>
      </c>
    </row>
    <row r="170" spans="3:3" x14ac:dyDescent="0.25">
      <c r="C170" s="23" t="e">
        <v>#N/A</v>
      </c>
    </row>
    <row r="171" spans="3:3" x14ac:dyDescent="0.25">
      <c r="C171" s="23" t="e">
        <v>#N/A</v>
      </c>
    </row>
    <row r="172" spans="3:3" x14ac:dyDescent="0.25">
      <c r="C172" s="23" t="e">
        <v>#N/A</v>
      </c>
    </row>
    <row r="173" spans="3:3" x14ac:dyDescent="0.25">
      <c r="C173" s="23" t="e">
        <v>#N/A</v>
      </c>
    </row>
    <row r="174" spans="3:3" x14ac:dyDescent="0.25">
      <c r="C174" s="23" t="e">
        <v>#N/A</v>
      </c>
    </row>
    <row r="175" spans="3:3" x14ac:dyDescent="0.25">
      <c r="C175" s="23" t="e">
        <v>#N/A</v>
      </c>
    </row>
    <row r="176" spans="3:3" x14ac:dyDescent="0.25">
      <c r="C176" s="23" t="e">
        <v>#N/A</v>
      </c>
    </row>
    <row r="177" spans="3:3" x14ac:dyDescent="0.25">
      <c r="C177" s="23" t="e">
        <v>#N/A</v>
      </c>
    </row>
    <row r="178" spans="3:3" x14ac:dyDescent="0.25">
      <c r="C178" s="23" t="e">
        <v>#N/A</v>
      </c>
    </row>
    <row r="179" spans="3:3" x14ac:dyDescent="0.25">
      <c r="C179" s="23" t="e">
        <v>#N/A</v>
      </c>
    </row>
    <row r="180" spans="3:3" x14ac:dyDescent="0.25">
      <c r="C180" s="23" t="e">
        <v>#N/A</v>
      </c>
    </row>
    <row r="181" spans="3:3" x14ac:dyDescent="0.25">
      <c r="C181" s="23" t="e">
        <v>#N/A</v>
      </c>
    </row>
    <row r="182" spans="3:3" x14ac:dyDescent="0.25">
      <c r="C182" s="23" t="e">
        <v>#N/A</v>
      </c>
    </row>
    <row r="183" spans="3:3" x14ac:dyDescent="0.25">
      <c r="C183" s="23" t="e">
        <v>#N/A</v>
      </c>
    </row>
    <row r="184" spans="3:3" x14ac:dyDescent="0.25">
      <c r="C184" s="23" t="e">
        <v>#N/A</v>
      </c>
    </row>
    <row r="185" spans="3:3" x14ac:dyDescent="0.25">
      <c r="C185" s="23" t="e">
        <v>#N/A</v>
      </c>
    </row>
    <row r="186" spans="3:3" x14ac:dyDescent="0.25">
      <c r="C186" s="23" t="e">
        <v>#N/A</v>
      </c>
    </row>
    <row r="187" spans="3:3" x14ac:dyDescent="0.25">
      <c r="C187" s="23" t="e">
        <v>#N/A</v>
      </c>
    </row>
    <row r="188" spans="3:3" x14ac:dyDescent="0.25">
      <c r="C188" s="23" t="e">
        <v>#N/A</v>
      </c>
    </row>
    <row r="189" spans="3:3" x14ac:dyDescent="0.25">
      <c r="C189" s="23" t="e">
        <v>#N/A</v>
      </c>
    </row>
    <row r="190" spans="3:3" x14ac:dyDescent="0.25">
      <c r="C190" s="23" t="e">
        <v>#N/A</v>
      </c>
    </row>
    <row r="191" spans="3:3" x14ac:dyDescent="0.25">
      <c r="C191" s="23" t="e">
        <v>#N/A</v>
      </c>
    </row>
    <row r="192" spans="3:3" x14ac:dyDescent="0.25">
      <c r="C192" s="23" t="e">
        <v>#N/A</v>
      </c>
    </row>
    <row r="193" spans="3:4" x14ac:dyDescent="0.25">
      <c r="C193" s="23" t="e">
        <v>#N/A</v>
      </c>
    </row>
    <row r="194" spans="3:4" x14ac:dyDescent="0.25">
      <c r="C194" s="23" t="e">
        <v>#N/A</v>
      </c>
    </row>
    <row r="195" spans="3:4" x14ac:dyDescent="0.25">
      <c r="C195" s="23" t="e">
        <v>#N/A</v>
      </c>
    </row>
    <row r="196" spans="3:4" x14ac:dyDescent="0.25">
      <c r="C196" s="23" t="e">
        <v>#N/A</v>
      </c>
      <c r="D196" s="20">
        <f>Tour!B195</f>
        <v>0</v>
      </c>
    </row>
    <row r="197" spans="3:4" x14ac:dyDescent="0.25">
      <c r="C197" s="23" t="e">
        <v>#N/A</v>
      </c>
      <c r="D197" s="20">
        <f>Tour!B196</f>
        <v>0</v>
      </c>
    </row>
    <row r="198" spans="3:4" x14ac:dyDescent="0.25">
      <c r="C198" s="23" t="e">
        <v>#N/A</v>
      </c>
      <c r="D198" s="20">
        <f>Tour!B197</f>
        <v>0</v>
      </c>
    </row>
    <row r="199" spans="3:4" x14ac:dyDescent="0.25">
      <c r="C199" s="23" t="e">
        <v>#N/A</v>
      </c>
      <c r="D199" s="20">
        <f>Tour!B198</f>
        <v>0</v>
      </c>
    </row>
    <row r="200" spans="3:4" x14ac:dyDescent="0.25">
      <c r="C200" s="23" t="e">
        <v>#N/A</v>
      </c>
      <c r="D200" s="20">
        <f>Tour!B199</f>
        <v>0</v>
      </c>
    </row>
    <row r="201" spans="3:4" x14ac:dyDescent="0.25">
      <c r="D201" s="20">
        <f>Tour!B200</f>
        <v>0</v>
      </c>
    </row>
    <row r="202" spans="3:4" x14ac:dyDescent="0.25">
      <c r="D202" s="20">
        <f>Tour!B201</f>
        <v>0</v>
      </c>
    </row>
    <row r="203" spans="3:4" x14ac:dyDescent="0.25">
      <c r="D203" s="20">
        <f>Tour!B202</f>
        <v>0</v>
      </c>
    </row>
    <row r="204" spans="3:4" x14ac:dyDescent="0.25">
      <c r="D204" s="20">
        <f>Tour!B203</f>
        <v>0</v>
      </c>
    </row>
    <row r="205" spans="3:4" x14ac:dyDescent="0.25">
      <c r="D205" s="20">
        <f>Tour!B204</f>
        <v>0</v>
      </c>
    </row>
    <row r="206" spans="3:4" x14ac:dyDescent="0.25">
      <c r="D206" s="20">
        <f>Tour!B205</f>
        <v>0</v>
      </c>
    </row>
    <row r="207" spans="3:4" x14ac:dyDescent="0.25">
      <c r="D207" s="20">
        <f>Tour!B206</f>
        <v>0</v>
      </c>
    </row>
    <row r="208" spans="3:4" x14ac:dyDescent="0.25">
      <c r="D208" s="20">
        <f>Tour!B207</f>
        <v>0</v>
      </c>
    </row>
    <row r="209" spans="4:4" x14ac:dyDescent="0.25">
      <c r="D209" s="20">
        <f>Tour!B208</f>
        <v>0</v>
      </c>
    </row>
    <row r="210" spans="4:4" x14ac:dyDescent="0.25">
      <c r="D210" s="20">
        <f>Tour!B209</f>
        <v>0</v>
      </c>
    </row>
    <row r="211" spans="4:4" x14ac:dyDescent="0.25">
      <c r="D211" s="20">
        <f>Tour!B210</f>
        <v>0</v>
      </c>
    </row>
    <row r="212" spans="4:4" x14ac:dyDescent="0.25">
      <c r="D212" s="20">
        <f>Tour!B211</f>
        <v>0</v>
      </c>
    </row>
    <row r="213" spans="4:4" x14ac:dyDescent="0.25">
      <c r="D213" s="20">
        <f>Tour!B212</f>
        <v>0</v>
      </c>
    </row>
    <row r="214" spans="4:4" x14ac:dyDescent="0.25">
      <c r="D214" s="20">
        <f>Tour!B213</f>
        <v>0</v>
      </c>
    </row>
    <row r="215" spans="4:4" x14ac:dyDescent="0.25">
      <c r="D215" s="20">
        <f>Tour!B214</f>
        <v>0</v>
      </c>
    </row>
    <row r="216" spans="4:4" x14ac:dyDescent="0.25">
      <c r="D216" s="20">
        <f>Tour!B215</f>
        <v>0</v>
      </c>
    </row>
    <row r="217" spans="4:4" x14ac:dyDescent="0.25">
      <c r="D217" s="20">
        <f>Tour!B216</f>
        <v>0</v>
      </c>
    </row>
    <row r="218" spans="4:4" x14ac:dyDescent="0.25">
      <c r="D218" s="20">
        <f>Tour!B217</f>
        <v>0</v>
      </c>
    </row>
    <row r="219" spans="4:4" x14ac:dyDescent="0.25">
      <c r="D219" s="20">
        <f>Tour!B218</f>
        <v>0</v>
      </c>
    </row>
    <row r="220" spans="4:4" x14ac:dyDescent="0.25">
      <c r="D220" s="20">
        <f>Tour!B219</f>
        <v>0</v>
      </c>
    </row>
    <row r="221" spans="4:4" x14ac:dyDescent="0.25">
      <c r="D221" s="20">
        <f>Tour!B220</f>
        <v>0</v>
      </c>
    </row>
    <row r="222" spans="4:4" x14ac:dyDescent="0.25">
      <c r="D222" s="20">
        <f>Tour!B221</f>
        <v>0</v>
      </c>
    </row>
    <row r="223" spans="4:4" x14ac:dyDescent="0.25">
      <c r="D223" s="20">
        <f>Tour!B222</f>
        <v>0</v>
      </c>
    </row>
    <row r="224" spans="4:4" x14ac:dyDescent="0.25">
      <c r="D224" s="20">
        <f>Tour!B223</f>
        <v>0</v>
      </c>
    </row>
    <row r="225" spans="4:4" x14ac:dyDescent="0.25">
      <c r="D225" s="20">
        <f>Tour!B224</f>
        <v>0</v>
      </c>
    </row>
    <row r="226" spans="4:4" x14ac:dyDescent="0.25">
      <c r="D226" s="20">
        <f>Tour!B225</f>
        <v>0</v>
      </c>
    </row>
    <row r="227" spans="4:4" x14ac:dyDescent="0.25">
      <c r="D227" s="20">
        <f>Tour!B226</f>
        <v>0</v>
      </c>
    </row>
    <row r="228" spans="4:4" x14ac:dyDescent="0.25">
      <c r="D228" s="20">
        <f>Tour!B227</f>
        <v>0</v>
      </c>
    </row>
    <row r="229" spans="4:4" x14ac:dyDescent="0.25">
      <c r="D229" s="20">
        <f>Tour!B228</f>
        <v>0</v>
      </c>
    </row>
    <row r="230" spans="4:4" x14ac:dyDescent="0.25">
      <c r="D230" s="20">
        <f>Tour!B229</f>
        <v>0</v>
      </c>
    </row>
    <row r="231" spans="4:4" x14ac:dyDescent="0.25">
      <c r="D231" s="20">
        <f>Tour!B230</f>
        <v>0</v>
      </c>
    </row>
    <row r="232" spans="4:4" x14ac:dyDescent="0.25">
      <c r="D232" s="20">
        <f>Tour!B231</f>
        <v>0</v>
      </c>
    </row>
    <row r="233" spans="4:4" x14ac:dyDescent="0.25">
      <c r="D233" s="20">
        <f>Tour!B232</f>
        <v>0</v>
      </c>
    </row>
    <row r="234" spans="4:4" x14ac:dyDescent="0.25">
      <c r="D234" s="20">
        <f>Tour!B233</f>
        <v>0</v>
      </c>
    </row>
    <row r="235" spans="4:4" x14ac:dyDescent="0.25">
      <c r="D235" s="20">
        <f>Tour!B234</f>
        <v>0</v>
      </c>
    </row>
    <row r="236" spans="4:4" x14ac:dyDescent="0.25">
      <c r="D236" s="20">
        <f>Tour!B235</f>
        <v>0</v>
      </c>
    </row>
    <row r="237" spans="4:4" x14ac:dyDescent="0.25">
      <c r="D237" s="20">
        <f>Tour!B236</f>
        <v>0</v>
      </c>
    </row>
    <row r="238" spans="4:4" x14ac:dyDescent="0.25">
      <c r="D238" s="20">
        <f>Tour!B237</f>
        <v>0</v>
      </c>
    </row>
    <row r="239" spans="4:4" x14ac:dyDescent="0.25">
      <c r="D239" s="20">
        <f>Tour!B238</f>
        <v>0</v>
      </c>
    </row>
    <row r="240" spans="4:4" x14ac:dyDescent="0.25">
      <c r="D240" s="20">
        <f>Tour!B239</f>
        <v>0</v>
      </c>
    </row>
    <row r="241" spans="4:4" x14ac:dyDescent="0.25">
      <c r="D241" s="20">
        <f>Tour!B240</f>
        <v>0</v>
      </c>
    </row>
    <row r="242" spans="4:4" x14ac:dyDescent="0.25">
      <c r="D242" s="20">
        <f>Tour!B241</f>
        <v>0</v>
      </c>
    </row>
    <row r="243" spans="4:4" x14ac:dyDescent="0.25">
      <c r="D243" s="20">
        <f>Tour!B242</f>
        <v>0</v>
      </c>
    </row>
    <row r="244" spans="4:4" x14ac:dyDescent="0.25">
      <c r="D244" s="20">
        <f>Tour!B243</f>
        <v>0</v>
      </c>
    </row>
    <row r="245" spans="4:4" x14ac:dyDescent="0.25">
      <c r="D245" s="20">
        <f>Tour!B244</f>
        <v>0</v>
      </c>
    </row>
    <row r="246" spans="4:4" x14ac:dyDescent="0.25">
      <c r="D246" s="20">
        <f>Tour!B245</f>
        <v>0</v>
      </c>
    </row>
    <row r="247" spans="4:4" x14ac:dyDescent="0.25">
      <c r="D247" s="20">
        <f>Tour!B246</f>
        <v>0</v>
      </c>
    </row>
    <row r="248" spans="4:4" x14ac:dyDescent="0.25">
      <c r="D248" s="20">
        <f>Tour!B247</f>
        <v>0</v>
      </c>
    </row>
    <row r="249" spans="4:4" x14ac:dyDescent="0.25">
      <c r="D249" s="20">
        <f>Tour!B248</f>
        <v>0</v>
      </c>
    </row>
  </sheetData>
  <mergeCells count="26">
    <mergeCell ref="H1:M1"/>
    <mergeCell ref="D1:F2"/>
    <mergeCell ref="O1:T1"/>
    <mergeCell ref="DI1:DN1"/>
    <mergeCell ref="V1:AA1"/>
    <mergeCell ref="AC1:AH1"/>
    <mergeCell ref="AJ1:AO1"/>
    <mergeCell ref="AQ1:AV1"/>
    <mergeCell ref="AX1:BC1"/>
    <mergeCell ref="BE1:BJ1"/>
    <mergeCell ref="BL1:BQ1"/>
    <mergeCell ref="BS1:BX1"/>
    <mergeCell ref="BZ1:CE1"/>
    <mergeCell ref="CG1:CL1"/>
    <mergeCell ref="CN1:CS1"/>
    <mergeCell ref="CU1:CZ1"/>
    <mergeCell ref="DB1:DG1"/>
    <mergeCell ref="FF1:FK1"/>
    <mergeCell ref="FM1:FR1"/>
    <mergeCell ref="FT1:FY1"/>
    <mergeCell ref="DP1:DU1"/>
    <mergeCell ref="DW1:EB1"/>
    <mergeCell ref="ED1:EI1"/>
    <mergeCell ref="EK1:EP1"/>
    <mergeCell ref="ER1:EW1"/>
    <mergeCell ref="EY1:FD1"/>
  </mergeCells>
  <conditionalFormatting sqref="B4:B9">
    <cfRule type="cellIs" dxfId="687" priority="553" operator="greaterThanOrEqual">
      <formula>1</formula>
    </cfRule>
  </conditionalFormatting>
  <conditionalFormatting sqref="A1:A9">
    <cfRule type="cellIs" dxfId="686" priority="554" operator="greaterThanOrEqual">
      <formula>1</formula>
    </cfRule>
  </conditionalFormatting>
  <conditionalFormatting sqref="D1 D3:E1048576">
    <cfRule type="cellIs" dxfId="685" priority="552" operator="greaterThanOrEqual">
      <formula>1</formula>
    </cfRule>
  </conditionalFormatting>
  <conditionalFormatting sqref="H2:L2">
    <cfRule type="cellIs" dxfId="684" priority="550" operator="greaterThanOrEqual">
      <formula>1</formula>
    </cfRule>
  </conditionalFormatting>
  <conditionalFormatting sqref="J2">
    <cfRule type="cellIs" dxfId="683" priority="549" operator="greaterThanOrEqual">
      <formula>1</formula>
    </cfRule>
  </conditionalFormatting>
  <conditionalFormatting sqref="H2 U2 AB2 AI2 AP2 AW2 BD2 BK2 BR2 BY2 CF2 CM2 CT2 DA2 DH2 DO2 DV2 EC2 EJ2 EQ2 EX2 FE2 FL2 FS2 FZ2">
    <cfRule type="cellIs" dxfId="682" priority="548" operator="greaterThanOrEqual">
      <formula>1</formula>
    </cfRule>
  </conditionalFormatting>
  <conditionalFormatting sqref="I2 K2">
    <cfRule type="cellIs" dxfId="681" priority="547" operator="greaterThanOrEqual">
      <formula>1</formula>
    </cfRule>
  </conditionalFormatting>
  <conditionalFormatting sqref="L2">
    <cfRule type="cellIs" dxfId="680" priority="546" operator="greaterThanOrEqual">
      <formula>1</formula>
    </cfRule>
  </conditionalFormatting>
  <conditionalFormatting sqref="L2">
    <cfRule type="cellIs" dxfId="679" priority="544" operator="greaterThanOrEqual">
      <formula>1</formula>
    </cfRule>
  </conditionalFormatting>
  <conditionalFormatting sqref="K2 I2">
    <cfRule type="cellIs" dxfId="678" priority="542" operator="equal">
      <formula>5</formula>
    </cfRule>
    <cfRule type="cellIs" dxfId="677" priority="543" operator="greaterThanOrEqual">
      <formula>1</formula>
    </cfRule>
  </conditionalFormatting>
  <conditionalFormatting sqref="H2:L2">
    <cfRule type="cellIs" dxfId="676" priority="541" operator="greaterThanOrEqual">
      <formula>1</formula>
    </cfRule>
  </conditionalFormatting>
  <conditionalFormatting sqref="E1:E1048576">
    <cfRule type="cellIs" dxfId="675" priority="540" operator="greaterThanOrEqual">
      <formula>1</formula>
    </cfRule>
  </conditionalFormatting>
  <conditionalFormatting sqref="F380:F1048576 F1:F155">
    <cfRule type="cellIs" dxfId="674" priority="535" operator="equal">
      <formula>4</formula>
    </cfRule>
    <cfRule type="cellIs" dxfId="673" priority="536" operator="equal">
      <formula>3</formula>
    </cfRule>
    <cfRule type="cellIs" dxfId="672" priority="537" operator="equal">
      <formula>2</formula>
    </cfRule>
    <cfRule type="cellIs" dxfId="671" priority="538" operator="equal">
      <formula>1</formula>
    </cfRule>
    <cfRule type="cellIs" dxfId="670" priority="539" operator="equal">
      <formula>0</formula>
    </cfRule>
  </conditionalFormatting>
  <conditionalFormatting sqref="O1:P1 V1:W1 O3:P1048576 V3:W1048576 H1:I1048576">
    <cfRule type="cellIs" dxfId="669" priority="534" operator="greaterThanOrEqual">
      <formula>1</formula>
    </cfRule>
  </conditionalFormatting>
  <conditionalFormatting sqref="Q1:R1 X1:Y1 Q3:R1048576 X3:Y1048576 J1:K1048576">
    <cfRule type="cellIs" dxfId="668" priority="533" operator="greaterThanOrEqual">
      <formula>1</formula>
    </cfRule>
  </conditionalFormatting>
  <conditionalFormatting sqref="S1 Z1 L1:L1048576 S3:S1048576 Z3:Z1048576">
    <cfRule type="cellIs" dxfId="667" priority="532" operator="greaterThanOrEqual">
      <formula>1</formula>
    </cfRule>
  </conditionalFormatting>
  <conditionalFormatting sqref="AH1 AH3:AH1048576">
    <cfRule type="cellIs" dxfId="666" priority="530" operator="greaterThanOrEqual">
      <formula>1</formula>
    </cfRule>
  </conditionalFormatting>
  <conditionalFormatting sqref="FK1 FK3:FK1048576">
    <cfRule type="cellIs" dxfId="665" priority="430" operator="greaterThanOrEqual">
      <formula>1</formula>
    </cfRule>
  </conditionalFormatting>
  <conditionalFormatting sqref="AA1 AA3:AA1048576">
    <cfRule type="cellIs" dxfId="664" priority="514" operator="greaterThanOrEqual">
      <formula>1</formula>
    </cfRule>
  </conditionalFormatting>
  <conditionalFormatting sqref="T1 T3:T1048576">
    <cfRule type="cellIs" dxfId="663" priority="510" operator="greaterThanOrEqual">
      <formula>1</formula>
    </cfRule>
  </conditionalFormatting>
  <conditionalFormatting sqref="M2">
    <cfRule type="cellIs" dxfId="662" priority="509" operator="greaterThanOrEqual">
      <formula>1</formula>
    </cfRule>
  </conditionalFormatting>
  <conditionalFormatting sqref="M2">
    <cfRule type="cellIs" dxfId="661" priority="508" operator="greaterThanOrEqual">
      <formula>1</formula>
    </cfRule>
  </conditionalFormatting>
  <conditionalFormatting sqref="M2">
    <cfRule type="cellIs" dxfId="660" priority="507" operator="greaterThanOrEqual">
      <formula>1</formula>
    </cfRule>
  </conditionalFormatting>
  <conditionalFormatting sqref="M1:M1048576">
    <cfRule type="cellIs" dxfId="659" priority="506" operator="greaterThanOrEqual">
      <formula>1</formula>
    </cfRule>
  </conditionalFormatting>
  <conditionalFormatting sqref="AO1 AO3:AO1048576">
    <cfRule type="cellIs" dxfId="658" priority="502" operator="greaterThanOrEqual">
      <formula>1</formula>
    </cfRule>
  </conditionalFormatting>
  <conditionalFormatting sqref="AV1 AV3:AV1048576">
    <cfRule type="cellIs" dxfId="657" priority="498" operator="greaterThanOrEqual">
      <formula>1</formula>
    </cfRule>
  </conditionalFormatting>
  <conditionalFormatting sqref="BC1 BC3:BC1048576">
    <cfRule type="cellIs" dxfId="656" priority="494" operator="greaterThanOrEqual">
      <formula>1</formula>
    </cfRule>
  </conditionalFormatting>
  <conditionalFormatting sqref="BJ1 BJ3:BJ1048576">
    <cfRule type="cellIs" dxfId="655" priority="490" operator="greaterThanOrEqual">
      <formula>1</formula>
    </cfRule>
  </conditionalFormatting>
  <conditionalFormatting sqref="BQ1 BQ3:BQ1048576">
    <cfRule type="cellIs" dxfId="654" priority="486" operator="greaterThanOrEqual">
      <formula>1</formula>
    </cfRule>
  </conditionalFormatting>
  <conditionalFormatting sqref="BX1 BX3:BX1048576">
    <cfRule type="cellIs" dxfId="653" priority="482" operator="greaterThanOrEqual">
      <formula>1</formula>
    </cfRule>
  </conditionalFormatting>
  <conditionalFormatting sqref="CE1 CE3:CE1048576">
    <cfRule type="cellIs" dxfId="652" priority="478" operator="greaterThanOrEqual">
      <formula>1</formula>
    </cfRule>
  </conditionalFormatting>
  <conditionalFormatting sqref="CL1 CL3:CL1048576">
    <cfRule type="cellIs" dxfId="651" priority="474" operator="greaterThanOrEqual">
      <formula>1</formula>
    </cfRule>
  </conditionalFormatting>
  <conditionalFormatting sqref="CS1 CS3:CS1048576">
    <cfRule type="cellIs" dxfId="650" priority="470" operator="greaterThanOrEqual">
      <formula>1</formula>
    </cfRule>
  </conditionalFormatting>
  <conditionalFormatting sqref="CZ1 CZ3:CZ1048576">
    <cfRule type="cellIs" dxfId="649" priority="466" operator="greaterThanOrEqual">
      <formula>1</formula>
    </cfRule>
  </conditionalFormatting>
  <conditionalFormatting sqref="DG1 DG3:DG1048576">
    <cfRule type="cellIs" dxfId="648" priority="462" operator="greaterThanOrEqual">
      <formula>1</formula>
    </cfRule>
  </conditionalFormatting>
  <conditionalFormatting sqref="DN1 DN3:DN1048576">
    <cfRule type="cellIs" dxfId="647" priority="458" operator="greaterThanOrEqual">
      <formula>1</formula>
    </cfRule>
  </conditionalFormatting>
  <conditionalFormatting sqref="DU1 DU3:DU1048576">
    <cfRule type="cellIs" dxfId="646" priority="454" operator="greaterThanOrEqual">
      <formula>1</formula>
    </cfRule>
  </conditionalFormatting>
  <conditionalFormatting sqref="EB1 EB3:EB1048576">
    <cfRule type="cellIs" dxfId="645" priority="450" operator="greaterThanOrEqual">
      <formula>1</formula>
    </cfRule>
  </conditionalFormatting>
  <conditionalFormatting sqref="EI1 EI3:EI1048576">
    <cfRule type="cellIs" dxfId="644" priority="446" operator="greaterThanOrEqual">
      <formula>1</formula>
    </cfRule>
  </conditionalFormatting>
  <conditionalFormatting sqref="EP1 EP3:EP1048576">
    <cfRule type="cellIs" dxfId="643" priority="442" operator="greaterThanOrEqual">
      <formula>1</formula>
    </cfRule>
  </conditionalFormatting>
  <conditionalFormatting sqref="EW1 EW3:EW1048576">
    <cfRule type="cellIs" dxfId="642" priority="438" operator="greaterThanOrEqual">
      <formula>1</formula>
    </cfRule>
  </conditionalFormatting>
  <conditionalFormatting sqref="FD1 FD3:FD1048576">
    <cfRule type="cellIs" dxfId="641" priority="434" operator="greaterThanOrEqual">
      <formula>1</formula>
    </cfRule>
  </conditionalFormatting>
  <conditionalFormatting sqref="FR1 FR3:FR1048576">
    <cfRule type="cellIs" dxfId="640" priority="426" operator="greaterThanOrEqual">
      <formula>1</formula>
    </cfRule>
  </conditionalFormatting>
  <conditionalFormatting sqref="FY1 FY3:FY1048576">
    <cfRule type="cellIs" dxfId="639" priority="422" operator="greaterThanOrEqual">
      <formula>1</formula>
    </cfRule>
  </conditionalFormatting>
  <conditionalFormatting sqref="AC1:AD1 AJ1:AK1 AQ1:AR1 AX1:AY1 BE1:BF1 AC3:AD1048576 AJ3:AK1048576 AQ3:AR1048576 AX3:AY1048576 BE3:BF1048576">
    <cfRule type="cellIs" dxfId="638" priority="421" operator="greaterThanOrEqual">
      <formula>1</formula>
    </cfRule>
  </conditionalFormatting>
  <conditionalFormatting sqref="AL1:AM1 AS1:AT1 AZ1:BA1 BG1:BH1 AL3:AM1048576 AS3:AT1048576 AZ3:BA1048576 BG3:BH1048576">
    <cfRule type="cellIs" dxfId="637" priority="420" operator="greaterThanOrEqual">
      <formula>1</formula>
    </cfRule>
  </conditionalFormatting>
  <conditionalFormatting sqref="AG1 AN1 AU1 BB1 BI1 AG12:AG1048576 AU3:AU1048576 BB3:BB1048576 BI3:BI1048576 AN3:AN1048576">
    <cfRule type="cellIs" dxfId="636" priority="419" operator="greaterThanOrEqual">
      <formula>1</formula>
    </cfRule>
  </conditionalFormatting>
  <conditionalFormatting sqref="AE1:AF1 AE3:AF1048576">
    <cfRule type="cellIs" dxfId="635" priority="418" operator="greaterThanOrEqual">
      <formula>1</formula>
    </cfRule>
  </conditionalFormatting>
  <conditionalFormatting sqref="F1:F1048576">
    <cfRule type="cellIs" dxfId="634" priority="417" operator="equal">
      <formula>"-"</formula>
    </cfRule>
  </conditionalFormatting>
  <conditionalFormatting sqref="BL1:BM1 BS1:BT1 BZ1:CA1 CG1:CH1 CN1:CO1 BL3:BM1048576 BS3:BT1048576 BZ3:CA1048576 CG3:CH1048576 CN3:CO1048576">
    <cfRule type="cellIs" dxfId="633" priority="416" operator="greaterThanOrEqual">
      <formula>1</formula>
    </cfRule>
  </conditionalFormatting>
  <conditionalFormatting sqref="BN1:BO1 BU1:BV1 CB1:CC1 CI1:CJ1 CP1:CQ1 BN3:BO1048576 BU3:BV1048576 CB3:CC1048576 CI3:CJ1048576 CP3:CQ1048576">
    <cfRule type="cellIs" dxfId="632" priority="415" operator="greaterThanOrEqual">
      <formula>1</formula>
    </cfRule>
  </conditionalFormatting>
  <conditionalFormatting sqref="BP1 BW1 CD1 CK1 CR1 BP3:BP1048576 BW3:BW1048576 CD3:CD1048576 CK3:CK1048576 CR3:CR1048576">
    <cfRule type="cellIs" dxfId="631" priority="414" operator="greaterThanOrEqual">
      <formula>1</formula>
    </cfRule>
  </conditionalFormatting>
  <conditionalFormatting sqref="CN1:CO1 CN3:CO1048576">
    <cfRule type="cellIs" dxfId="630" priority="413" operator="greaterThanOrEqual">
      <formula>1</formula>
    </cfRule>
  </conditionalFormatting>
  <conditionalFormatting sqref="CU1:CV1 DB1:DC1 DI1:DJ1 DP1:DQ1 DW1:DX1 CU3:CV1048576 DB3:DC1048576 DI3:DJ1048576 DP3:DQ1048576 DW3:DX1048576">
    <cfRule type="cellIs" dxfId="629" priority="412" operator="greaterThanOrEqual">
      <formula>1</formula>
    </cfRule>
  </conditionalFormatting>
  <conditionalFormatting sqref="CW1:CX1 DD1:DE1 DK1:DL1 DR1:DS1 DY1:DZ1 CW3:CX1048576 DD3:DE1048576 DK3:DL1048576 DR3:DS1048576 DY3:DZ1048576">
    <cfRule type="cellIs" dxfId="628" priority="411" operator="greaterThanOrEqual">
      <formula>1</formula>
    </cfRule>
  </conditionalFormatting>
  <conditionalFormatting sqref="CY1 DF1 DM1 DT1 EA1 CY3:CY1048576 DF3:DF1048576 DM3:DM1048576 DT3:DT1048576 EA3:EA1048576">
    <cfRule type="cellIs" dxfId="627" priority="410" operator="greaterThanOrEqual">
      <formula>1</formula>
    </cfRule>
  </conditionalFormatting>
  <conditionalFormatting sqref="ED1:EE1 EK1:EL1 ER1:ES1 EY1:EZ1 FF1:FG1 ED3:EE1048576 EK3:EL1048576 ER3:ES1048576 EY3:EZ1048576 FF3:FG1048576">
    <cfRule type="cellIs" dxfId="626" priority="409" operator="greaterThanOrEqual">
      <formula>1</formula>
    </cfRule>
  </conditionalFormatting>
  <conditionalFormatting sqref="EF1:EG1 EM1:EN1 ET1:EU1 FA1:FB1 FH1:FI1 EF3:EG1048576 EM3:EN1048576 ET3:EU1048576 FA3:FB1048576 FH3:FI1048576">
    <cfRule type="cellIs" dxfId="625" priority="408" operator="greaterThanOrEqual">
      <formula>1</formula>
    </cfRule>
  </conditionalFormatting>
  <conditionalFormatting sqref="EH1 EO1 EV1 FC1 FJ1 EH3:EH1048576 EO3:EO1048576 EV3:EV1048576 FC3:FC1048576 FJ3:FJ1048576">
    <cfRule type="cellIs" dxfId="624" priority="407" operator="greaterThanOrEqual">
      <formula>1</formula>
    </cfRule>
  </conditionalFormatting>
  <conditionalFormatting sqref="FM1:FN1 FT1:FU1 FM3:FN1048576 FT3:FU1048576">
    <cfRule type="cellIs" dxfId="623" priority="406" operator="greaterThanOrEqual">
      <formula>1</formula>
    </cfRule>
  </conditionalFormatting>
  <conditionalFormatting sqref="FO1:FP1 FV1:FW1 FO3:FP1048576 FV3:FW1048576">
    <cfRule type="cellIs" dxfId="622" priority="405" operator="greaterThanOrEqual">
      <formula>1</formula>
    </cfRule>
  </conditionalFormatting>
  <conditionalFormatting sqref="FX1 FQ1 FQ3:FQ1048576 FX3:FX1048576">
    <cfRule type="cellIs" dxfId="621" priority="404" operator="greaterThanOrEqual">
      <formula>1</formula>
    </cfRule>
  </conditionalFormatting>
  <conditionalFormatting sqref="O2:S2">
    <cfRule type="cellIs" dxfId="620" priority="403" operator="greaterThanOrEqual">
      <formula>1</formula>
    </cfRule>
  </conditionalFormatting>
  <conditionalFormatting sqref="Q2">
    <cfRule type="cellIs" dxfId="619" priority="402" operator="greaterThanOrEqual">
      <formula>1</formula>
    </cfRule>
  </conditionalFormatting>
  <conditionalFormatting sqref="O2">
    <cfRule type="cellIs" dxfId="618" priority="401" operator="greaterThanOrEqual">
      <formula>1</formula>
    </cfRule>
  </conditionalFormatting>
  <conditionalFormatting sqref="P2 R2">
    <cfRule type="cellIs" dxfId="617" priority="400" operator="greaterThanOrEqual">
      <formula>1</formula>
    </cfRule>
  </conditionalFormatting>
  <conditionalFormatting sqref="S2">
    <cfRule type="cellIs" dxfId="616" priority="399" operator="greaterThanOrEqual">
      <formula>1</formula>
    </cfRule>
  </conditionalFormatting>
  <conditionalFormatting sqref="S2">
    <cfRule type="cellIs" dxfId="615" priority="398" operator="greaterThanOrEqual">
      <formula>1</formula>
    </cfRule>
  </conditionalFormatting>
  <conditionalFormatting sqref="R2 P2">
    <cfRule type="cellIs" dxfId="614" priority="396" operator="equal">
      <formula>5</formula>
    </cfRule>
    <cfRule type="cellIs" dxfId="613" priority="397" operator="greaterThanOrEqual">
      <formula>1</formula>
    </cfRule>
  </conditionalFormatting>
  <conditionalFormatting sqref="O2:S2">
    <cfRule type="cellIs" dxfId="612" priority="395" operator="greaterThanOrEqual">
      <formula>1</formula>
    </cfRule>
  </conditionalFormatting>
  <conditionalFormatting sqref="O2:P2">
    <cfRule type="cellIs" dxfId="611" priority="394" operator="greaterThanOrEqual">
      <formula>1</formula>
    </cfRule>
  </conditionalFormatting>
  <conditionalFormatting sqref="Q2:R2">
    <cfRule type="cellIs" dxfId="610" priority="393" operator="greaterThanOrEqual">
      <formula>1</formula>
    </cfRule>
  </conditionalFormatting>
  <conditionalFormatting sqref="S2">
    <cfRule type="cellIs" dxfId="609" priority="392" operator="greaterThanOrEqual">
      <formula>1</formula>
    </cfRule>
  </conditionalFormatting>
  <conditionalFormatting sqref="T2">
    <cfRule type="cellIs" dxfId="608" priority="391" operator="greaterThanOrEqual">
      <formula>1</formula>
    </cfRule>
  </conditionalFormatting>
  <conditionalFormatting sqref="T2">
    <cfRule type="cellIs" dxfId="607" priority="390" operator="greaterThanOrEqual">
      <formula>1</formula>
    </cfRule>
  </conditionalFormatting>
  <conditionalFormatting sqref="T2">
    <cfRule type="cellIs" dxfId="606" priority="389" operator="greaterThanOrEqual">
      <formula>1</formula>
    </cfRule>
  </conditionalFormatting>
  <conditionalFormatting sqref="T2">
    <cfRule type="cellIs" dxfId="605" priority="388" operator="greaterThanOrEqual">
      <formula>1</formula>
    </cfRule>
  </conditionalFormatting>
  <conditionalFormatting sqref="V2:Z2">
    <cfRule type="cellIs" dxfId="604" priority="387" operator="greaterThanOrEqual">
      <formula>1</formula>
    </cfRule>
  </conditionalFormatting>
  <conditionalFormatting sqref="X2">
    <cfRule type="cellIs" dxfId="603" priority="386" operator="greaterThanOrEqual">
      <formula>1</formula>
    </cfRule>
  </conditionalFormatting>
  <conditionalFormatting sqref="V2">
    <cfRule type="cellIs" dxfId="602" priority="385" operator="greaterThanOrEqual">
      <formula>1</formula>
    </cfRule>
  </conditionalFormatting>
  <conditionalFormatting sqref="W2 Y2">
    <cfRule type="cellIs" dxfId="601" priority="384" operator="greaterThanOrEqual">
      <formula>1</formula>
    </cfRule>
  </conditionalFormatting>
  <conditionalFormatting sqref="Z2">
    <cfRule type="cellIs" dxfId="600" priority="383" operator="greaterThanOrEqual">
      <formula>1</formula>
    </cfRule>
  </conditionalFormatting>
  <conditionalFormatting sqref="Z2">
    <cfRule type="cellIs" dxfId="599" priority="382" operator="greaterThanOrEqual">
      <formula>1</formula>
    </cfRule>
  </conditionalFormatting>
  <conditionalFormatting sqref="Y2 W2">
    <cfRule type="cellIs" dxfId="598" priority="380" operator="equal">
      <formula>5</formula>
    </cfRule>
    <cfRule type="cellIs" dxfId="597" priority="381" operator="greaterThanOrEqual">
      <formula>1</formula>
    </cfRule>
  </conditionalFormatting>
  <conditionalFormatting sqref="V2:Z2">
    <cfRule type="cellIs" dxfId="596" priority="379" operator="greaterThanOrEqual">
      <formula>1</formula>
    </cfRule>
  </conditionalFormatting>
  <conditionalFormatting sqref="V2:W2">
    <cfRule type="cellIs" dxfId="595" priority="378" operator="greaterThanOrEqual">
      <formula>1</formula>
    </cfRule>
  </conditionalFormatting>
  <conditionalFormatting sqref="X2:Y2">
    <cfRule type="cellIs" dxfId="594" priority="377" operator="greaterThanOrEqual">
      <formula>1</formula>
    </cfRule>
  </conditionalFormatting>
  <conditionalFormatting sqref="Z2">
    <cfRule type="cellIs" dxfId="593" priority="376" operator="greaterThanOrEqual">
      <formula>1</formula>
    </cfRule>
  </conditionalFormatting>
  <conditionalFormatting sqref="AA2">
    <cfRule type="cellIs" dxfId="592" priority="375" operator="greaterThanOrEqual">
      <formula>1</formula>
    </cfRule>
  </conditionalFormatting>
  <conditionalFormatting sqref="AA2">
    <cfRule type="cellIs" dxfId="591" priority="374" operator="greaterThanOrEqual">
      <formula>1</formula>
    </cfRule>
  </conditionalFormatting>
  <conditionalFormatting sqref="AA2">
    <cfRule type="cellIs" dxfId="590" priority="373" operator="greaterThanOrEqual">
      <formula>1</formula>
    </cfRule>
  </conditionalFormatting>
  <conditionalFormatting sqref="AA2">
    <cfRule type="cellIs" dxfId="589" priority="372" operator="greaterThanOrEqual">
      <formula>1</formula>
    </cfRule>
  </conditionalFormatting>
  <conditionalFormatting sqref="AC2:AG2">
    <cfRule type="cellIs" dxfId="588" priority="371" operator="greaterThanOrEqual">
      <formula>1</formula>
    </cfRule>
  </conditionalFormatting>
  <conditionalFormatting sqref="AE2">
    <cfRule type="cellIs" dxfId="587" priority="370" operator="greaterThanOrEqual">
      <formula>1</formula>
    </cfRule>
  </conditionalFormatting>
  <conditionalFormatting sqref="AC2">
    <cfRule type="cellIs" dxfId="586" priority="369" operator="greaterThanOrEqual">
      <formula>1</formula>
    </cfRule>
  </conditionalFormatting>
  <conditionalFormatting sqref="AD2 AF2">
    <cfRule type="cellIs" dxfId="585" priority="368" operator="greaterThanOrEqual">
      <formula>1</formula>
    </cfRule>
  </conditionalFormatting>
  <conditionalFormatting sqref="AG2">
    <cfRule type="cellIs" dxfId="584" priority="367" operator="greaterThanOrEqual">
      <formula>1</formula>
    </cfRule>
  </conditionalFormatting>
  <conditionalFormatting sqref="AG2">
    <cfRule type="cellIs" dxfId="583" priority="366" operator="greaterThanOrEqual">
      <formula>1</formula>
    </cfRule>
  </conditionalFormatting>
  <conditionalFormatting sqref="AF2 AD2">
    <cfRule type="cellIs" dxfId="582" priority="364" operator="equal">
      <formula>5</formula>
    </cfRule>
    <cfRule type="cellIs" dxfId="581" priority="365" operator="greaterThanOrEqual">
      <formula>1</formula>
    </cfRule>
  </conditionalFormatting>
  <conditionalFormatting sqref="AC2:AG2">
    <cfRule type="cellIs" dxfId="580" priority="363" operator="greaterThanOrEqual">
      <formula>1</formula>
    </cfRule>
  </conditionalFormatting>
  <conditionalFormatting sqref="AC2:AD2">
    <cfRule type="cellIs" dxfId="579" priority="362" operator="greaterThanOrEqual">
      <formula>1</formula>
    </cfRule>
  </conditionalFormatting>
  <conditionalFormatting sqref="AE2:AF2">
    <cfRule type="cellIs" dxfId="578" priority="361" operator="greaterThanOrEqual">
      <formula>1</formula>
    </cfRule>
  </conditionalFormatting>
  <conditionalFormatting sqref="AG2">
    <cfRule type="cellIs" dxfId="577" priority="360" operator="greaterThanOrEqual">
      <formula>1</formula>
    </cfRule>
  </conditionalFormatting>
  <conditionalFormatting sqref="AH2">
    <cfRule type="cellIs" dxfId="576" priority="359" operator="greaterThanOrEqual">
      <formula>1</formula>
    </cfRule>
  </conditionalFormatting>
  <conditionalFormatting sqref="AH2">
    <cfRule type="cellIs" dxfId="575" priority="358" operator="greaterThanOrEqual">
      <formula>1</formula>
    </cfRule>
  </conditionalFormatting>
  <conditionalFormatting sqref="AH2">
    <cfRule type="cellIs" dxfId="574" priority="357" operator="greaterThanOrEqual">
      <formula>1</formula>
    </cfRule>
  </conditionalFormatting>
  <conditionalFormatting sqref="AH2">
    <cfRule type="cellIs" dxfId="573" priority="356" operator="greaterThanOrEqual">
      <formula>1</formula>
    </cfRule>
  </conditionalFormatting>
  <conditionalFormatting sqref="AJ2:AN2">
    <cfRule type="cellIs" dxfId="572" priority="355" operator="greaterThanOrEqual">
      <formula>1</formula>
    </cfRule>
  </conditionalFormatting>
  <conditionalFormatting sqref="AL2">
    <cfRule type="cellIs" dxfId="571" priority="354" operator="greaterThanOrEqual">
      <formula>1</formula>
    </cfRule>
  </conditionalFormatting>
  <conditionalFormatting sqref="AJ2">
    <cfRule type="cellIs" dxfId="570" priority="353" operator="greaterThanOrEqual">
      <formula>1</formula>
    </cfRule>
  </conditionalFormatting>
  <conditionalFormatting sqref="AK2 AM2">
    <cfRule type="cellIs" dxfId="569" priority="352" operator="greaterThanOrEqual">
      <formula>1</formula>
    </cfRule>
  </conditionalFormatting>
  <conditionalFormatting sqref="AN2">
    <cfRule type="cellIs" dxfId="568" priority="351" operator="greaterThanOrEqual">
      <formula>1</formula>
    </cfRule>
  </conditionalFormatting>
  <conditionalFormatting sqref="AN2">
    <cfRule type="cellIs" dxfId="567" priority="350" operator="greaterThanOrEqual">
      <formula>1</formula>
    </cfRule>
  </conditionalFormatting>
  <conditionalFormatting sqref="AM2 AK2">
    <cfRule type="cellIs" dxfId="566" priority="348" operator="equal">
      <formula>5</formula>
    </cfRule>
    <cfRule type="cellIs" dxfId="565" priority="349" operator="greaterThanOrEqual">
      <formula>1</formula>
    </cfRule>
  </conditionalFormatting>
  <conditionalFormatting sqref="AJ2:AN2">
    <cfRule type="cellIs" dxfId="564" priority="347" operator="greaterThanOrEqual">
      <formula>1</formula>
    </cfRule>
  </conditionalFormatting>
  <conditionalFormatting sqref="AJ2:AK2">
    <cfRule type="cellIs" dxfId="563" priority="346" operator="greaterThanOrEqual">
      <formula>1</formula>
    </cfRule>
  </conditionalFormatting>
  <conditionalFormatting sqref="AL2:AM2">
    <cfRule type="cellIs" dxfId="562" priority="345" operator="greaterThanOrEqual">
      <formula>1</formula>
    </cfRule>
  </conditionalFormatting>
  <conditionalFormatting sqref="AN2">
    <cfRule type="cellIs" dxfId="561" priority="344" operator="greaterThanOrEqual">
      <formula>1</formula>
    </cfRule>
  </conditionalFormatting>
  <conditionalFormatting sqref="AO2">
    <cfRule type="cellIs" dxfId="560" priority="343" operator="greaterThanOrEqual">
      <formula>1</formula>
    </cfRule>
  </conditionalFormatting>
  <conditionalFormatting sqref="AO2">
    <cfRule type="cellIs" dxfId="559" priority="342" operator="greaterThanOrEqual">
      <formula>1</formula>
    </cfRule>
  </conditionalFormatting>
  <conditionalFormatting sqref="AO2">
    <cfRule type="cellIs" dxfId="558" priority="341" operator="greaterThanOrEqual">
      <formula>1</formula>
    </cfRule>
  </conditionalFormatting>
  <conditionalFormatting sqref="AO2">
    <cfRule type="cellIs" dxfId="557" priority="340" operator="greaterThanOrEqual">
      <formula>1</formula>
    </cfRule>
  </conditionalFormatting>
  <conditionalFormatting sqref="AQ2:AU2">
    <cfRule type="cellIs" dxfId="556" priority="339" operator="greaterThanOrEqual">
      <formula>1</formula>
    </cfRule>
  </conditionalFormatting>
  <conditionalFormatting sqref="AS2">
    <cfRule type="cellIs" dxfId="555" priority="338" operator="greaterThanOrEqual">
      <formula>1</formula>
    </cfRule>
  </conditionalFormatting>
  <conditionalFormatting sqref="AQ2">
    <cfRule type="cellIs" dxfId="554" priority="337" operator="greaterThanOrEqual">
      <formula>1</formula>
    </cfRule>
  </conditionalFormatting>
  <conditionalFormatting sqref="AR2 AT2">
    <cfRule type="cellIs" dxfId="553" priority="336" operator="greaterThanOrEqual">
      <formula>1</formula>
    </cfRule>
  </conditionalFormatting>
  <conditionalFormatting sqref="AU2">
    <cfRule type="cellIs" dxfId="552" priority="335" operator="greaterThanOrEqual">
      <formula>1</formula>
    </cfRule>
  </conditionalFormatting>
  <conditionalFormatting sqref="AU2">
    <cfRule type="cellIs" dxfId="551" priority="334" operator="greaterThanOrEqual">
      <formula>1</formula>
    </cfRule>
  </conditionalFormatting>
  <conditionalFormatting sqref="AT2 AR2">
    <cfRule type="cellIs" dxfId="550" priority="332" operator="equal">
      <formula>5</formula>
    </cfRule>
    <cfRule type="cellIs" dxfId="549" priority="333" operator="greaterThanOrEqual">
      <formula>1</formula>
    </cfRule>
  </conditionalFormatting>
  <conditionalFormatting sqref="AQ2:AU2">
    <cfRule type="cellIs" dxfId="548" priority="331" operator="greaterThanOrEqual">
      <formula>1</formula>
    </cfRule>
  </conditionalFormatting>
  <conditionalFormatting sqref="AQ2:AR2">
    <cfRule type="cellIs" dxfId="547" priority="330" operator="greaterThanOrEqual">
      <formula>1</formula>
    </cfRule>
  </conditionalFormatting>
  <conditionalFormatting sqref="AS2:AT2">
    <cfRule type="cellIs" dxfId="546" priority="329" operator="greaterThanOrEqual">
      <formula>1</formula>
    </cfRule>
  </conditionalFormatting>
  <conditionalFormatting sqref="AU2">
    <cfRule type="cellIs" dxfId="545" priority="328" operator="greaterThanOrEqual">
      <formula>1</formula>
    </cfRule>
  </conditionalFormatting>
  <conditionalFormatting sqref="AV2">
    <cfRule type="cellIs" dxfId="544" priority="327" operator="greaterThanOrEqual">
      <formula>1</formula>
    </cfRule>
  </conditionalFormatting>
  <conditionalFormatting sqref="AV2">
    <cfRule type="cellIs" dxfId="543" priority="326" operator="greaterThanOrEqual">
      <formula>1</formula>
    </cfRule>
  </conditionalFormatting>
  <conditionalFormatting sqref="AV2">
    <cfRule type="cellIs" dxfId="542" priority="325" operator="greaterThanOrEqual">
      <formula>1</formula>
    </cfRule>
  </conditionalFormatting>
  <conditionalFormatting sqref="AV2">
    <cfRule type="cellIs" dxfId="541" priority="324" operator="greaterThanOrEqual">
      <formula>1</formula>
    </cfRule>
  </conditionalFormatting>
  <conditionalFormatting sqref="AX2:BB2">
    <cfRule type="cellIs" dxfId="540" priority="323" operator="greaterThanOrEqual">
      <formula>1</formula>
    </cfRule>
  </conditionalFormatting>
  <conditionalFormatting sqref="AZ2">
    <cfRule type="cellIs" dxfId="539" priority="322" operator="greaterThanOrEqual">
      <formula>1</formula>
    </cfRule>
  </conditionalFormatting>
  <conditionalFormatting sqref="AX2">
    <cfRule type="cellIs" dxfId="538" priority="321" operator="greaterThanOrEqual">
      <formula>1</formula>
    </cfRule>
  </conditionalFormatting>
  <conditionalFormatting sqref="AY2 BA2">
    <cfRule type="cellIs" dxfId="537" priority="320" operator="greaterThanOrEqual">
      <formula>1</formula>
    </cfRule>
  </conditionalFormatting>
  <conditionalFormatting sqref="BB2">
    <cfRule type="cellIs" dxfId="536" priority="319" operator="greaterThanOrEqual">
      <formula>1</formula>
    </cfRule>
  </conditionalFormatting>
  <conditionalFormatting sqref="BB2">
    <cfRule type="cellIs" dxfId="535" priority="318" operator="greaterThanOrEqual">
      <formula>1</formula>
    </cfRule>
  </conditionalFormatting>
  <conditionalFormatting sqref="BA2 AY2">
    <cfRule type="cellIs" dxfId="534" priority="316" operator="equal">
      <formula>5</formula>
    </cfRule>
    <cfRule type="cellIs" dxfId="533" priority="317" operator="greaterThanOrEqual">
      <formula>1</formula>
    </cfRule>
  </conditionalFormatting>
  <conditionalFormatting sqref="AX2:BB2">
    <cfRule type="cellIs" dxfId="532" priority="315" operator="greaterThanOrEqual">
      <formula>1</formula>
    </cfRule>
  </conditionalFormatting>
  <conditionalFormatting sqref="AX2:AY2">
    <cfRule type="cellIs" dxfId="531" priority="314" operator="greaterThanOrEqual">
      <formula>1</formula>
    </cfRule>
  </conditionalFormatting>
  <conditionalFormatting sqref="AZ2:BA2">
    <cfRule type="cellIs" dxfId="530" priority="313" operator="greaterThanOrEqual">
      <formula>1</formula>
    </cfRule>
  </conditionalFormatting>
  <conditionalFormatting sqref="BB2">
    <cfRule type="cellIs" dxfId="529" priority="312" operator="greaterThanOrEqual">
      <formula>1</formula>
    </cfRule>
  </conditionalFormatting>
  <conditionalFormatting sqref="BC2">
    <cfRule type="cellIs" dxfId="528" priority="311" operator="greaterThanOrEqual">
      <formula>1</formula>
    </cfRule>
  </conditionalFormatting>
  <conditionalFormatting sqref="BC2">
    <cfRule type="cellIs" dxfId="527" priority="310" operator="greaterThanOrEqual">
      <formula>1</formula>
    </cfRule>
  </conditionalFormatting>
  <conditionalFormatting sqref="BC2">
    <cfRule type="cellIs" dxfId="526" priority="309" operator="greaterThanOrEqual">
      <formula>1</formula>
    </cfRule>
  </conditionalFormatting>
  <conditionalFormatting sqref="BC2">
    <cfRule type="cellIs" dxfId="525" priority="308" operator="greaterThanOrEqual">
      <formula>1</formula>
    </cfRule>
  </conditionalFormatting>
  <conditionalFormatting sqref="BE2:BI2">
    <cfRule type="cellIs" dxfId="524" priority="307" operator="greaterThanOrEqual">
      <formula>1</formula>
    </cfRule>
  </conditionalFormatting>
  <conditionalFormatting sqref="BG2">
    <cfRule type="cellIs" dxfId="523" priority="306" operator="greaterThanOrEqual">
      <formula>1</formula>
    </cfRule>
  </conditionalFormatting>
  <conditionalFormatting sqref="BE2">
    <cfRule type="cellIs" dxfId="522" priority="305" operator="greaterThanOrEqual">
      <formula>1</formula>
    </cfRule>
  </conditionalFormatting>
  <conditionalFormatting sqref="BF2 BH2">
    <cfRule type="cellIs" dxfId="521" priority="304" operator="greaterThanOrEqual">
      <formula>1</formula>
    </cfRule>
  </conditionalFormatting>
  <conditionalFormatting sqref="BI2">
    <cfRule type="cellIs" dxfId="520" priority="303" operator="greaterThanOrEqual">
      <formula>1</formula>
    </cfRule>
  </conditionalFormatting>
  <conditionalFormatting sqref="BI2">
    <cfRule type="cellIs" dxfId="519" priority="302" operator="greaterThanOrEqual">
      <formula>1</formula>
    </cfRule>
  </conditionalFormatting>
  <conditionalFormatting sqref="BH2 BF2">
    <cfRule type="cellIs" dxfId="518" priority="300" operator="equal">
      <formula>5</formula>
    </cfRule>
    <cfRule type="cellIs" dxfId="517" priority="301" operator="greaterThanOrEqual">
      <formula>1</formula>
    </cfRule>
  </conditionalFormatting>
  <conditionalFormatting sqref="BE2:BI2">
    <cfRule type="cellIs" dxfId="516" priority="299" operator="greaterThanOrEqual">
      <formula>1</formula>
    </cfRule>
  </conditionalFormatting>
  <conditionalFormatting sqref="BE2:BF2">
    <cfRule type="cellIs" dxfId="515" priority="298" operator="greaterThanOrEqual">
      <formula>1</formula>
    </cfRule>
  </conditionalFormatting>
  <conditionalFormatting sqref="BG2:BH2">
    <cfRule type="cellIs" dxfId="514" priority="297" operator="greaterThanOrEqual">
      <formula>1</formula>
    </cfRule>
  </conditionalFormatting>
  <conditionalFormatting sqref="BI2">
    <cfRule type="cellIs" dxfId="513" priority="296" operator="greaterThanOrEqual">
      <formula>1</formula>
    </cfRule>
  </conditionalFormatting>
  <conditionalFormatting sqref="BJ2">
    <cfRule type="cellIs" dxfId="512" priority="295" operator="greaterThanOrEqual">
      <formula>1</formula>
    </cfRule>
  </conditionalFormatting>
  <conditionalFormatting sqref="BJ2">
    <cfRule type="cellIs" dxfId="511" priority="294" operator="greaterThanOrEqual">
      <formula>1</formula>
    </cfRule>
  </conditionalFormatting>
  <conditionalFormatting sqref="BJ2">
    <cfRule type="cellIs" dxfId="510" priority="293" operator="greaterThanOrEqual">
      <formula>1</formula>
    </cfRule>
  </conditionalFormatting>
  <conditionalFormatting sqref="BJ2">
    <cfRule type="cellIs" dxfId="509" priority="292" operator="greaterThanOrEqual">
      <formula>1</formula>
    </cfRule>
  </conditionalFormatting>
  <conditionalFormatting sqref="BL2:BP2">
    <cfRule type="cellIs" dxfId="508" priority="291" operator="greaterThanOrEqual">
      <formula>1</formula>
    </cfRule>
  </conditionalFormatting>
  <conditionalFormatting sqref="BN2">
    <cfRule type="cellIs" dxfId="507" priority="290" operator="greaterThanOrEqual">
      <formula>1</formula>
    </cfRule>
  </conditionalFormatting>
  <conditionalFormatting sqref="BL2">
    <cfRule type="cellIs" dxfId="506" priority="289" operator="greaterThanOrEqual">
      <formula>1</formula>
    </cfRule>
  </conditionalFormatting>
  <conditionalFormatting sqref="BM2 BO2">
    <cfRule type="cellIs" dxfId="505" priority="288" operator="greaterThanOrEqual">
      <formula>1</formula>
    </cfRule>
  </conditionalFormatting>
  <conditionalFormatting sqref="BP2">
    <cfRule type="cellIs" dxfId="504" priority="287" operator="greaterThanOrEqual">
      <formula>1</formula>
    </cfRule>
  </conditionalFormatting>
  <conditionalFormatting sqref="BP2">
    <cfRule type="cellIs" dxfId="503" priority="286" operator="greaterThanOrEqual">
      <formula>1</formula>
    </cfRule>
  </conditionalFormatting>
  <conditionalFormatting sqref="BO2 BM2">
    <cfRule type="cellIs" dxfId="502" priority="284" operator="equal">
      <formula>5</formula>
    </cfRule>
    <cfRule type="cellIs" dxfId="501" priority="285" operator="greaterThanOrEqual">
      <formula>1</formula>
    </cfRule>
  </conditionalFormatting>
  <conditionalFormatting sqref="BL2:BP2">
    <cfRule type="cellIs" dxfId="500" priority="283" operator="greaterThanOrEqual">
      <formula>1</formula>
    </cfRule>
  </conditionalFormatting>
  <conditionalFormatting sqref="BL2:BM2">
    <cfRule type="cellIs" dxfId="499" priority="282" operator="greaterThanOrEqual">
      <formula>1</formula>
    </cfRule>
  </conditionalFormatting>
  <conditionalFormatting sqref="BN2:BO2">
    <cfRule type="cellIs" dxfId="498" priority="281" operator="greaterThanOrEqual">
      <formula>1</formula>
    </cfRule>
  </conditionalFormatting>
  <conditionalFormatting sqref="BP2">
    <cfRule type="cellIs" dxfId="497" priority="280" operator="greaterThanOrEqual">
      <formula>1</formula>
    </cfRule>
  </conditionalFormatting>
  <conditionalFormatting sqref="BQ2">
    <cfRule type="cellIs" dxfId="496" priority="279" operator="greaterThanOrEqual">
      <formula>1</formula>
    </cfRule>
  </conditionalFormatting>
  <conditionalFormatting sqref="BQ2">
    <cfRule type="cellIs" dxfId="495" priority="278" operator="greaterThanOrEqual">
      <formula>1</formula>
    </cfRule>
  </conditionalFormatting>
  <conditionalFormatting sqref="BQ2">
    <cfRule type="cellIs" dxfId="494" priority="277" operator="greaterThanOrEqual">
      <formula>1</formula>
    </cfRule>
  </conditionalFormatting>
  <conditionalFormatting sqref="BQ2">
    <cfRule type="cellIs" dxfId="493" priority="276" operator="greaterThanOrEqual">
      <formula>1</formula>
    </cfRule>
  </conditionalFormatting>
  <conditionalFormatting sqref="BS2:BW2">
    <cfRule type="cellIs" dxfId="492" priority="275" operator="greaterThanOrEqual">
      <formula>1</formula>
    </cfRule>
  </conditionalFormatting>
  <conditionalFormatting sqref="BU2">
    <cfRule type="cellIs" dxfId="491" priority="274" operator="greaterThanOrEqual">
      <formula>1</formula>
    </cfRule>
  </conditionalFormatting>
  <conditionalFormatting sqref="BS2">
    <cfRule type="cellIs" dxfId="490" priority="273" operator="greaterThanOrEqual">
      <formula>1</formula>
    </cfRule>
  </conditionalFormatting>
  <conditionalFormatting sqref="BT2 BV2">
    <cfRule type="cellIs" dxfId="489" priority="272" operator="greaterThanOrEqual">
      <formula>1</formula>
    </cfRule>
  </conditionalFormatting>
  <conditionalFormatting sqref="BW2">
    <cfRule type="cellIs" dxfId="488" priority="271" operator="greaterThanOrEqual">
      <formula>1</formula>
    </cfRule>
  </conditionalFormatting>
  <conditionalFormatting sqref="BW2">
    <cfRule type="cellIs" dxfId="487" priority="270" operator="greaterThanOrEqual">
      <formula>1</formula>
    </cfRule>
  </conditionalFormatting>
  <conditionalFormatting sqref="BV2 BT2">
    <cfRule type="cellIs" dxfId="486" priority="268" operator="equal">
      <formula>5</formula>
    </cfRule>
    <cfRule type="cellIs" dxfId="485" priority="269" operator="greaterThanOrEqual">
      <formula>1</formula>
    </cfRule>
  </conditionalFormatting>
  <conditionalFormatting sqref="BS2:BW2">
    <cfRule type="cellIs" dxfId="484" priority="267" operator="greaterThanOrEqual">
      <formula>1</formula>
    </cfRule>
  </conditionalFormatting>
  <conditionalFormatting sqref="BS2:BT2">
    <cfRule type="cellIs" dxfId="483" priority="266" operator="greaterThanOrEqual">
      <formula>1</formula>
    </cfRule>
  </conditionalFormatting>
  <conditionalFormatting sqref="BU2:BV2">
    <cfRule type="cellIs" dxfId="482" priority="265" operator="greaterThanOrEqual">
      <formula>1</formula>
    </cfRule>
  </conditionalFormatting>
  <conditionalFormatting sqref="BW2">
    <cfRule type="cellIs" dxfId="481" priority="264" operator="greaterThanOrEqual">
      <formula>1</formula>
    </cfRule>
  </conditionalFormatting>
  <conditionalFormatting sqref="BX2">
    <cfRule type="cellIs" dxfId="480" priority="263" operator="greaterThanOrEqual">
      <formula>1</formula>
    </cfRule>
  </conditionalFormatting>
  <conditionalFormatting sqref="BX2">
    <cfRule type="cellIs" dxfId="479" priority="262" operator="greaterThanOrEqual">
      <formula>1</formula>
    </cfRule>
  </conditionalFormatting>
  <conditionalFormatting sqref="BX2">
    <cfRule type="cellIs" dxfId="478" priority="261" operator="greaterThanOrEqual">
      <formula>1</formula>
    </cfRule>
  </conditionalFormatting>
  <conditionalFormatting sqref="BX2">
    <cfRule type="cellIs" dxfId="477" priority="260" operator="greaterThanOrEqual">
      <formula>1</formula>
    </cfRule>
  </conditionalFormatting>
  <conditionalFormatting sqref="BZ2:CD2">
    <cfRule type="cellIs" dxfId="476" priority="259" operator="greaterThanOrEqual">
      <formula>1</formula>
    </cfRule>
  </conditionalFormatting>
  <conditionalFormatting sqref="CB2">
    <cfRule type="cellIs" dxfId="475" priority="258" operator="greaterThanOrEqual">
      <formula>1</formula>
    </cfRule>
  </conditionalFormatting>
  <conditionalFormatting sqref="BZ2">
    <cfRule type="cellIs" dxfId="474" priority="257" operator="greaterThanOrEqual">
      <formula>1</formula>
    </cfRule>
  </conditionalFormatting>
  <conditionalFormatting sqref="CA2 CC2">
    <cfRule type="cellIs" dxfId="473" priority="256" operator="greaterThanOrEqual">
      <formula>1</formula>
    </cfRule>
  </conditionalFormatting>
  <conditionalFormatting sqref="CD2">
    <cfRule type="cellIs" dxfId="472" priority="255" operator="greaterThanOrEqual">
      <formula>1</formula>
    </cfRule>
  </conditionalFormatting>
  <conditionalFormatting sqref="CD2">
    <cfRule type="cellIs" dxfId="471" priority="254" operator="greaterThanOrEqual">
      <formula>1</formula>
    </cfRule>
  </conditionalFormatting>
  <conditionalFormatting sqref="CC2 CA2">
    <cfRule type="cellIs" dxfId="470" priority="252" operator="equal">
      <formula>5</formula>
    </cfRule>
    <cfRule type="cellIs" dxfId="469" priority="253" operator="greaterThanOrEqual">
      <formula>1</formula>
    </cfRule>
  </conditionalFormatting>
  <conditionalFormatting sqref="BZ2:CD2">
    <cfRule type="cellIs" dxfId="468" priority="251" operator="greaterThanOrEqual">
      <formula>1</formula>
    </cfRule>
  </conditionalFormatting>
  <conditionalFormatting sqref="BZ2:CA2">
    <cfRule type="cellIs" dxfId="467" priority="250" operator="greaterThanOrEqual">
      <formula>1</formula>
    </cfRule>
  </conditionalFormatting>
  <conditionalFormatting sqref="CB2:CC2">
    <cfRule type="cellIs" dxfId="466" priority="249" operator="greaterThanOrEqual">
      <formula>1</formula>
    </cfRule>
  </conditionalFormatting>
  <conditionalFormatting sqref="CD2">
    <cfRule type="cellIs" dxfId="465" priority="248" operator="greaterThanOrEqual">
      <formula>1</formula>
    </cfRule>
  </conditionalFormatting>
  <conditionalFormatting sqref="CE2">
    <cfRule type="cellIs" dxfId="464" priority="247" operator="greaterThanOrEqual">
      <formula>1</formula>
    </cfRule>
  </conditionalFormatting>
  <conditionalFormatting sqref="CE2">
    <cfRule type="cellIs" dxfId="463" priority="246" operator="greaterThanOrEqual">
      <formula>1</formula>
    </cfRule>
  </conditionalFormatting>
  <conditionalFormatting sqref="CE2">
    <cfRule type="cellIs" dxfId="462" priority="245" operator="greaterThanOrEqual">
      <formula>1</formula>
    </cfRule>
  </conditionalFormatting>
  <conditionalFormatting sqref="CE2">
    <cfRule type="cellIs" dxfId="461" priority="244" operator="greaterThanOrEqual">
      <formula>1</formula>
    </cfRule>
  </conditionalFormatting>
  <conditionalFormatting sqref="CG2:CK2">
    <cfRule type="cellIs" dxfId="460" priority="243" operator="greaterThanOrEqual">
      <formula>1</formula>
    </cfRule>
  </conditionalFormatting>
  <conditionalFormatting sqref="CI2">
    <cfRule type="cellIs" dxfId="459" priority="242" operator="greaterThanOrEqual">
      <formula>1</formula>
    </cfRule>
  </conditionalFormatting>
  <conditionalFormatting sqref="CG2">
    <cfRule type="cellIs" dxfId="458" priority="241" operator="greaterThanOrEqual">
      <formula>1</formula>
    </cfRule>
  </conditionalFormatting>
  <conditionalFormatting sqref="CH2 CJ2">
    <cfRule type="cellIs" dxfId="457" priority="240" operator="greaterThanOrEqual">
      <formula>1</formula>
    </cfRule>
  </conditionalFormatting>
  <conditionalFormatting sqref="CK2">
    <cfRule type="cellIs" dxfId="456" priority="239" operator="greaterThanOrEqual">
      <formula>1</formula>
    </cfRule>
  </conditionalFormatting>
  <conditionalFormatting sqref="CK2">
    <cfRule type="cellIs" dxfId="455" priority="238" operator="greaterThanOrEqual">
      <formula>1</formula>
    </cfRule>
  </conditionalFormatting>
  <conditionalFormatting sqref="CJ2 CH2">
    <cfRule type="cellIs" dxfId="454" priority="236" operator="equal">
      <formula>5</formula>
    </cfRule>
    <cfRule type="cellIs" dxfId="453" priority="237" operator="greaterThanOrEqual">
      <formula>1</formula>
    </cfRule>
  </conditionalFormatting>
  <conditionalFormatting sqref="CG2:CK2">
    <cfRule type="cellIs" dxfId="452" priority="235" operator="greaterThanOrEqual">
      <formula>1</formula>
    </cfRule>
  </conditionalFormatting>
  <conditionalFormatting sqref="CG2:CH2">
    <cfRule type="cellIs" dxfId="451" priority="234" operator="greaterThanOrEqual">
      <formula>1</formula>
    </cfRule>
  </conditionalFormatting>
  <conditionalFormatting sqref="CI2:CJ2">
    <cfRule type="cellIs" dxfId="450" priority="233" operator="greaterThanOrEqual">
      <formula>1</formula>
    </cfRule>
  </conditionalFormatting>
  <conditionalFormatting sqref="CK2">
    <cfRule type="cellIs" dxfId="449" priority="232" operator="greaterThanOrEqual">
      <formula>1</formula>
    </cfRule>
  </conditionalFormatting>
  <conditionalFormatting sqref="CL2">
    <cfRule type="cellIs" dxfId="448" priority="231" operator="greaterThanOrEqual">
      <formula>1</formula>
    </cfRule>
  </conditionalFormatting>
  <conditionalFormatting sqref="CL2">
    <cfRule type="cellIs" dxfId="447" priority="230" operator="greaterThanOrEqual">
      <formula>1</formula>
    </cfRule>
  </conditionalFormatting>
  <conditionalFormatting sqref="CL2">
    <cfRule type="cellIs" dxfId="446" priority="229" operator="greaterThanOrEqual">
      <formula>1</formula>
    </cfRule>
  </conditionalFormatting>
  <conditionalFormatting sqref="CL2">
    <cfRule type="cellIs" dxfId="445" priority="228" operator="greaterThanOrEqual">
      <formula>1</formula>
    </cfRule>
  </conditionalFormatting>
  <conditionalFormatting sqref="CN2:CR2">
    <cfRule type="cellIs" dxfId="444" priority="227" operator="greaterThanOrEqual">
      <formula>1</formula>
    </cfRule>
  </conditionalFormatting>
  <conditionalFormatting sqref="CP2">
    <cfRule type="cellIs" dxfId="443" priority="226" operator="greaterThanOrEqual">
      <formula>1</formula>
    </cfRule>
  </conditionalFormatting>
  <conditionalFormatting sqref="CN2">
    <cfRule type="cellIs" dxfId="442" priority="225" operator="greaterThanOrEqual">
      <formula>1</formula>
    </cfRule>
  </conditionalFormatting>
  <conditionalFormatting sqref="CO2 CQ2">
    <cfRule type="cellIs" dxfId="441" priority="224" operator="greaterThanOrEqual">
      <formula>1</formula>
    </cfRule>
  </conditionalFormatting>
  <conditionalFormatting sqref="CR2">
    <cfRule type="cellIs" dxfId="440" priority="223" operator="greaterThanOrEqual">
      <formula>1</formula>
    </cfRule>
  </conditionalFormatting>
  <conditionalFormatting sqref="CR2">
    <cfRule type="cellIs" dxfId="439" priority="222" operator="greaterThanOrEqual">
      <formula>1</formula>
    </cfRule>
  </conditionalFormatting>
  <conditionalFormatting sqref="CQ2 CO2">
    <cfRule type="cellIs" dxfId="438" priority="220" operator="equal">
      <formula>5</formula>
    </cfRule>
    <cfRule type="cellIs" dxfId="437" priority="221" operator="greaterThanOrEqual">
      <formula>1</formula>
    </cfRule>
  </conditionalFormatting>
  <conditionalFormatting sqref="CN2:CR2">
    <cfRule type="cellIs" dxfId="436" priority="219" operator="greaterThanOrEqual">
      <formula>1</formula>
    </cfRule>
  </conditionalFormatting>
  <conditionalFormatting sqref="CN2:CO2">
    <cfRule type="cellIs" dxfId="435" priority="218" operator="greaterThanOrEqual">
      <formula>1</formula>
    </cfRule>
  </conditionalFormatting>
  <conditionalFormatting sqref="CP2:CQ2">
    <cfRule type="cellIs" dxfId="434" priority="217" operator="greaterThanOrEqual">
      <formula>1</formula>
    </cfRule>
  </conditionalFormatting>
  <conditionalFormatting sqref="CR2">
    <cfRule type="cellIs" dxfId="433" priority="216" operator="greaterThanOrEqual">
      <formula>1</formula>
    </cfRule>
  </conditionalFormatting>
  <conditionalFormatting sqref="CS2">
    <cfRule type="cellIs" dxfId="432" priority="215" operator="greaterThanOrEqual">
      <formula>1</formula>
    </cfRule>
  </conditionalFormatting>
  <conditionalFormatting sqref="CS2">
    <cfRule type="cellIs" dxfId="431" priority="214" operator="greaterThanOrEqual">
      <formula>1</formula>
    </cfRule>
  </conditionalFormatting>
  <conditionalFormatting sqref="CS2">
    <cfRule type="cellIs" dxfId="430" priority="213" operator="greaterThanOrEqual">
      <formula>1</formula>
    </cfRule>
  </conditionalFormatting>
  <conditionalFormatting sqref="CS2">
    <cfRule type="cellIs" dxfId="429" priority="212" operator="greaterThanOrEqual">
      <formula>1</formula>
    </cfRule>
  </conditionalFormatting>
  <conditionalFormatting sqref="CU2:CY2">
    <cfRule type="cellIs" dxfId="428" priority="211" operator="greaterThanOrEqual">
      <formula>1</formula>
    </cfRule>
  </conditionalFormatting>
  <conditionalFormatting sqref="CW2">
    <cfRule type="cellIs" dxfId="427" priority="210" operator="greaterThanOrEqual">
      <formula>1</formula>
    </cfRule>
  </conditionalFormatting>
  <conditionalFormatting sqref="CU2">
    <cfRule type="cellIs" dxfId="426" priority="209" operator="greaterThanOrEqual">
      <formula>1</formula>
    </cfRule>
  </conditionalFormatting>
  <conditionalFormatting sqref="CV2 CX2">
    <cfRule type="cellIs" dxfId="425" priority="208" operator="greaterThanOrEqual">
      <formula>1</formula>
    </cfRule>
  </conditionalFormatting>
  <conditionalFormatting sqref="CY2">
    <cfRule type="cellIs" dxfId="424" priority="207" operator="greaterThanOrEqual">
      <formula>1</formula>
    </cfRule>
  </conditionalFormatting>
  <conditionalFormatting sqref="CY2">
    <cfRule type="cellIs" dxfId="423" priority="206" operator="greaterThanOrEqual">
      <formula>1</formula>
    </cfRule>
  </conditionalFormatting>
  <conditionalFormatting sqref="CX2 CV2">
    <cfRule type="cellIs" dxfId="422" priority="204" operator="equal">
      <formula>5</formula>
    </cfRule>
    <cfRule type="cellIs" dxfId="421" priority="205" operator="greaterThanOrEqual">
      <formula>1</formula>
    </cfRule>
  </conditionalFormatting>
  <conditionalFormatting sqref="CU2:CY2">
    <cfRule type="cellIs" dxfId="420" priority="203" operator="greaterThanOrEqual">
      <formula>1</formula>
    </cfRule>
  </conditionalFormatting>
  <conditionalFormatting sqref="CU2:CV2">
    <cfRule type="cellIs" dxfId="419" priority="202" operator="greaterThanOrEqual">
      <formula>1</formula>
    </cfRule>
  </conditionalFormatting>
  <conditionalFormatting sqref="CW2:CX2">
    <cfRule type="cellIs" dxfId="418" priority="201" operator="greaterThanOrEqual">
      <formula>1</formula>
    </cfRule>
  </conditionalFormatting>
  <conditionalFormatting sqref="CY2">
    <cfRule type="cellIs" dxfId="417" priority="200" operator="greaterThanOrEqual">
      <formula>1</formula>
    </cfRule>
  </conditionalFormatting>
  <conditionalFormatting sqref="CZ2">
    <cfRule type="cellIs" dxfId="416" priority="199" operator="greaterThanOrEqual">
      <formula>1</formula>
    </cfRule>
  </conditionalFormatting>
  <conditionalFormatting sqref="CZ2">
    <cfRule type="cellIs" dxfId="415" priority="198" operator="greaterThanOrEqual">
      <formula>1</formula>
    </cfRule>
  </conditionalFormatting>
  <conditionalFormatting sqref="CZ2">
    <cfRule type="cellIs" dxfId="414" priority="197" operator="greaterThanOrEqual">
      <formula>1</formula>
    </cfRule>
  </conditionalFormatting>
  <conditionalFormatting sqref="CZ2">
    <cfRule type="cellIs" dxfId="413" priority="196" operator="greaterThanOrEqual">
      <formula>1</formula>
    </cfRule>
  </conditionalFormatting>
  <conditionalFormatting sqref="DB2:DF2">
    <cfRule type="cellIs" dxfId="412" priority="195" operator="greaterThanOrEqual">
      <formula>1</formula>
    </cfRule>
  </conditionalFormatting>
  <conditionalFormatting sqref="DD2">
    <cfRule type="cellIs" dxfId="411" priority="194" operator="greaterThanOrEqual">
      <formula>1</formula>
    </cfRule>
  </conditionalFormatting>
  <conditionalFormatting sqref="DB2">
    <cfRule type="cellIs" dxfId="410" priority="193" operator="greaterThanOrEqual">
      <formula>1</formula>
    </cfRule>
  </conditionalFormatting>
  <conditionalFormatting sqref="DC2 DE2">
    <cfRule type="cellIs" dxfId="409" priority="192" operator="greaterThanOrEqual">
      <formula>1</formula>
    </cfRule>
  </conditionalFormatting>
  <conditionalFormatting sqref="DF2">
    <cfRule type="cellIs" dxfId="408" priority="191" operator="greaterThanOrEqual">
      <formula>1</formula>
    </cfRule>
  </conditionalFormatting>
  <conditionalFormatting sqref="DF2">
    <cfRule type="cellIs" dxfId="407" priority="190" operator="greaterThanOrEqual">
      <formula>1</formula>
    </cfRule>
  </conditionalFormatting>
  <conditionalFormatting sqref="DE2 DC2">
    <cfRule type="cellIs" dxfId="406" priority="188" operator="equal">
      <formula>5</formula>
    </cfRule>
    <cfRule type="cellIs" dxfId="405" priority="189" operator="greaterThanOrEqual">
      <formula>1</formula>
    </cfRule>
  </conditionalFormatting>
  <conditionalFormatting sqref="DB2:DF2">
    <cfRule type="cellIs" dxfId="404" priority="187" operator="greaterThanOrEqual">
      <formula>1</formula>
    </cfRule>
  </conditionalFormatting>
  <conditionalFormatting sqref="DB2:DC2">
    <cfRule type="cellIs" dxfId="403" priority="186" operator="greaterThanOrEqual">
      <formula>1</formula>
    </cfRule>
  </conditionalFormatting>
  <conditionalFormatting sqref="DD2:DE2">
    <cfRule type="cellIs" dxfId="402" priority="185" operator="greaterThanOrEqual">
      <formula>1</formula>
    </cfRule>
  </conditionalFormatting>
  <conditionalFormatting sqref="DF2">
    <cfRule type="cellIs" dxfId="401" priority="184" operator="greaterThanOrEqual">
      <formula>1</formula>
    </cfRule>
  </conditionalFormatting>
  <conditionalFormatting sqref="DG2">
    <cfRule type="cellIs" dxfId="400" priority="183" operator="greaterThanOrEqual">
      <formula>1</formula>
    </cfRule>
  </conditionalFormatting>
  <conditionalFormatting sqref="DG2">
    <cfRule type="cellIs" dxfId="399" priority="182" operator="greaterThanOrEqual">
      <formula>1</formula>
    </cfRule>
  </conditionalFormatting>
  <conditionalFormatting sqref="DG2">
    <cfRule type="cellIs" dxfId="398" priority="181" operator="greaterThanOrEqual">
      <formula>1</formula>
    </cfRule>
  </conditionalFormatting>
  <conditionalFormatting sqref="DG2">
    <cfRule type="cellIs" dxfId="397" priority="180" operator="greaterThanOrEqual">
      <formula>1</formula>
    </cfRule>
  </conditionalFormatting>
  <conditionalFormatting sqref="DI2:DM2">
    <cfRule type="cellIs" dxfId="396" priority="179" operator="greaterThanOrEqual">
      <formula>1</formula>
    </cfRule>
  </conditionalFormatting>
  <conditionalFormatting sqref="DK2">
    <cfRule type="cellIs" dxfId="395" priority="178" operator="greaterThanOrEqual">
      <formula>1</formula>
    </cfRule>
  </conditionalFormatting>
  <conditionalFormatting sqref="DI2">
    <cfRule type="cellIs" dxfId="394" priority="177" operator="greaterThanOrEqual">
      <formula>1</formula>
    </cfRule>
  </conditionalFormatting>
  <conditionalFormatting sqref="DJ2 DL2">
    <cfRule type="cellIs" dxfId="393" priority="176" operator="greaterThanOrEqual">
      <formula>1</formula>
    </cfRule>
  </conditionalFormatting>
  <conditionalFormatting sqref="DM2">
    <cfRule type="cellIs" dxfId="392" priority="175" operator="greaterThanOrEqual">
      <formula>1</formula>
    </cfRule>
  </conditionalFormatting>
  <conditionalFormatting sqref="DM2">
    <cfRule type="cellIs" dxfId="391" priority="174" operator="greaterThanOrEqual">
      <formula>1</formula>
    </cfRule>
  </conditionalFormatting>
  <conditionalFormatting sqref="DL2 DJ2">
    <cfRule type="cellIs" dxfId="390" priority="172" operator="equal">
      <formula>5</formula>
    </cfRule>
    <cfRule type="cellIs" dxfId="389" priority="173" operator="greaterThanOrEqual">
      <formula>1</formula>
    </cfRule>
  </conditionalFormatting>
  <conditionalFormatting sqref="DI2:DM2">
    <cfRule type="cellIs" dxfId="388" priority="171" operator="greaterThanOrEqual">
      <formula>1</formula>
    </cfRule>
  </conditionalFormatting>
  <conditionalFormatting sqref="DI2:DJ2">
    <cfRule type="cellIs" dxfId="387" priority="170" operator="greaterThanOrEqual">
      <formula>1</formula>
    </cfRule>
  </conditionalFormatting>
  <conditionalFormatting sqref="DK2:DL2">
    <cfRule type="cellIs" dxfId="386" priority="169" operator="greaterThanOrEqual">
      <formula>1</formula>
    </cfRule>
  </conditionalFormatting>
  <conditionalFormatting sqref="DM2">
    <cfRule type="cellIs" dxfId="385" priority="168" operator="greaterThanOrEqual">
      <formula>1</formula>
    </cfRule>
  </conditionalFormatting>
  <conditionalFormatting sqref="DN2">
    <cfRule type="cellIs" dxfId="384" priority="167" operator="greaterThanOrEqual">
      <formula>1</formula>
    </cfRule>
  </conditionalFormatting>
  <conditionalFormatting sqref="DN2">
    <cfRule type="cellIs" dxfId="383" priority="166" operator="greaterThanOrEqual">
      <formula>1</formula>
    </cfRule>
  </conditionalFormatting>
  <conditionalFormatting sqref="DN2">
    <cfRule type="cellIs" dxfId="382" priority="165" operator="greaterThanOrEqual">
      <formula>1</formula>
    </cfRule>
  </conditionalFormatting>
  <conditionalFormatting sqref="DN2">
    <cfRule type="cellIs" dxfId="381" priority="164" operator="greaterThanOrEqual">
      <formula>1</formula>
    </cfRule>
  </conditionalFormatting>
  <conditionalFormatting sqref="DP2:DT2">
    <cfRule type="cellIs" dxfId="380" priority="163" operator="greaterThanOrEqual">
      <formula>1</formula>
    </cfRule>
  </conditionalFormatting>
  <conditionalFormatting sqref="DR2">
    <cfRule type="cellIs" dxfId="379" priority="162" operator="greaterThanOrEqual">
      <formula>1</formula>
    </cfRule>
  </conditionalFormatting>
  <conditionalFormatting sqref="DP2">
    <cfRule type="cellIs" dxfId="378" priority="161" operator="greaterThanOrEqual">
      <formula>1</formula>
    </cfRule>
  </conditionalFormatting>
  <conditionalFormatting sqref="DQ2 DS2">
    <cfRule type="cellIs" dxfId="377" priority="160" operator="greaterThanOrEqual">
      <formula>1</formula>
    </cfRule>
  </conditionalFormatting>
  <conditionalFormatting sqref="DT2">
    <cfRule type="cellIs" dxfId="376" priority="159" operator="greaterThanOrEqual">
      <formula>1</formula>
    </cfRule>
  </conditionalFormatting>
  <conditionalFormatting sqref="DT2">
    <cfRule type="cellIs" dxfId="375" priority="158" operator="greaterThanOrEqual">
      <formula>1</formula>
    </cfRule>
  </conditionalFormatting>
  <conditionalFormatting sqref="DS2 DQ2">
    <cfRule type="cellIs" dxfId="374" priority="156" operator="equal">
      <formula>5</formula>
    </cfRule>
    <cfRule type="cellIs" dxfId="373" priority="157" operator="greaterThanOrEqual">
      <formula>1</formula>
    </cfRule>
  </conditionalFormatting>
  <conditionalFormatting sqref="DP2:DT2">
    <cfRule type="cellIs" dxfId="372" priority="155" operator="greaterThanOrEqual">
      <formula>1</formula>
    </cfRule>
  </conditionalFormatting>
  <conditionalFormatting sqref="DP2:DQ2">
    <cfRule type="cellIs" dxfId="371" priority="154" operator="greaterThanOrEqual">
      <formula>1</formula>
    </cfRule>
  </conditionalFormatting>
  <conditionalFormatting sqref="DR2:DS2">
    <cfRule type="cellIs" dxfId="370" priority="153" operator="greaterThanOrEqual">
      <formula>1</formula>
    </cfRule>
  </conditionalFormatting>
  <conditionalFormatting sqref="DT2">
    <cfRule type="cellIs" dxfId="369" priority="152" operator="greaterThanOrEqual">
      <formula>1</formula>
    </cfRule>
  </conditionalFormatting>
  <conditionalFormatting sqref="DU2">
    <cfRule type="cellIs" dxfId="368" priority="151" operator="greaterThanOrEqual">
      <formula>1</formula>
    </cfRule>
  </conditionalFormatting>
  <conditionalFormatting sqref="DU2">
    <cfRule type="cellIs" dxfId="367" priority="150" operator="greaterThanOrEqual">
      <formula>1</formula>
    </cfRule>
  </conditionalFormatting>
  <conditionalFormatting sqref="DU2">
    <cfRule type="cellIs" dxfId="366" priority="149" operator="greaterThanOrEqual">
      <formula>1</formula>
    </cfRule>
  </conditionalFormatting>
  <conditionalFormatting sqref="DU2">
    <cfRule type="cellIs" dxfId="365" priority="148" operator="greaterThanOrEqual">
      <formula>1</formula>
    </cfRule>
  </conditionalFormatting>
  <conditionalFormatting sqref="DW2:EA2">
    <cfRule type="cellIs" dxfId="364" priority="147" operator="greaterThanOrEqual">
      <formula>1</formula>
    </cfRule>
  </conditionalFormatting>
  <conditionalFormatting sqref="DY2">
    <cfRule type="cellIs" dxfId="363" priority="146" operator="greaterThanOrEqual">
      <formula>1</formula>
    </cfRule>
  </conditionalFormatting>
  <conditionalFormatting sqref="DW2">
    <cfRule type="cellIs" dxfId="362" priority="145" operator="greaterThanOrEqual">
      <formula>1</formula>
    </cfRule>
  </conditionalFormatting>
  <conditionalFormatting sqref="DX2 DZ2">
    <cfRule type="cellIs" dxfId="361" priority="144" operator="greaterThanOrEqual">
      <formula>1</formula>
    </cfRule>
  </conditionalFormatting>
  <conditionalFormatting sqref="EA2">
    <cfRule type="cellIs" dxfId="360" priority="143" operator="greaterThanOrEqual">
      <formula>1</formula>
    </cfRule>
  </conditionalFormatting>
  <conditionalFormatting sqref="EA2">
    <cfRule type="cellIs" dxfId="359" priority="142" operator="greaterThanOrEqual">
      <formula>1</formula>
    </cfRule>
  </conditionalFormatting>
  <conditionalFormatting sqref="DZ2 DX2">
    <cfRule type="cellIs" dxfId="358" priority="140" operator="equal">
      <formula>5</formula>
    </cfRule>
    <cfRule type="cellIs" dxfId="357" priority="141" operator="greaterThanOrEqual">
      <formula>1</formula>
    </cfRule>
  </conditionalFormatting>
  <conditionalFormatting sqref="DW2:EA2">
    <cfRule type="cellIs" dxfId="356" priority="139" operator="greaterThanOrEqual">
      <formula>1</formula>
    </cfRule>
  </conditionalFormatting>
  <conditionalFormatting sqref="DW2:DX2">
    <cfRule type="cellIs" dxfId="355" priority="138" operator="greaterThanOrEqual">
      <formula>1</formula>
    </cfRule>
  </conditionalFormatting>
  <conditionalFormatting sqref="DY2:DZ2">
    <cfRule type="cellIs" dxfId="354" priority="137" operator="greaterThanOrEqual">
      <formula>1</formula>
    </cfRule>
  </conditionalFormatting>
  <conditionalFormatting sqref="EA2">
    <cfRule type="cellIs" dxfId="353" priority="136" operator="greaterThanOrEqual">
      <formula>1</formula>
    </cfRule>
  </conditionalFormatting>
  <conditionalFormatting sqref="EB2">
    <cfRule type="cellIs" dxfId="352" priority="135" operator="greaterThanOrEqual">
      <formula>1</formula>
    </cfRule>
  </conditionalFormatting>
  <conditionalFormatting sqref="EB2">
    <cfRule type="cellIs" dxfId="351" priority="134" operator="greaterThanOrEqual">
      <formula>1</formula>
    </cfRule>
  </conditionalFormatting>
  <conditionalFormatting sqref="EB2">
    <cfRule type="cellIs" dxfId="350" priority="133" operator="greaterThanOrEqual">
      <formula>1</formula>
    </cfRule>
  </conditionalFormatting>
  <conditionalFormatting sqref="EB2">
    <cfRule type="cellIs" dxfId="349" priority="132" operator="greaterThanOrEqual">
      <formula>1</formula>
    </cfRule>
  </conditionalFormatting>
  <conditionalFormatting sqref="ED2:EH2">
    <cfRule type="cellIs" dxfId="348" priority="131" operator="greaterThanOrEqual">
      <formula>1</formula>
    </cfRule>
  </conditionalFormatting>
  <conditionalFormatting sqref="EF2">
    <cfRule type="cellIs" dxfId="347" priority="130" operator="greaterThanOrEqual">
      <formula>1</formula>
    </cfRule>
  </conditionalFormatting>
  <conditionalFormatting sqref="ED2">
    <cfRule type="cellIs" dxfId="346" priority="129" operator="greaterThanOrEqual">
      <formula>1</formula>
    </cfRule>
  </conditionalFormatting>
  <conditionalFormatting sqref="EE2 EG2">
    <cfRule type="cellIs" dxfId="345" priority="128" operator="greaterThanOrEqual">
      <formula>1</formula>
    </cfRule>
  </conditionalFormatting>
  <conditionalFormatting sqref="EH2">
    <cfRule type="cellIs" dxfId="344" priority="127" operator="greaterThanOrEqual">
      <formula>1</formula>
    </cfRule>
  </conditionalFormatting>
  <conditionalFormatting sqref="EH2">
    <cfRule type="cellIs" dxfId="343" priority="126" operator="greaterThanOrEqual">
      <formula>1</formula>
    </cfRule>
  </conditionalFormatting>
  <conditionalFormatting sqref="EG2 EE2">
    <cfRule type="cellIs" dxfId="342" priority="124" operator="equal">
      <formula>5</formula>
    </cfRule>
    <cfRule type="cellIs" dxfId="341" priority="125" operator="greaterThanOrEqual">
      <formula>1</formula>
    </cfRule>
  </conditionalFormatting>
  <conditionalFormatting sqref="ED2:EH2">
    <cfRule type="cellIs" dxfId="340" priority="123" operator="greaterThanOrEqual">
      <formula>1</formula>
    </cfRule>
  </conditionalFormatting>
  <conditionalFormatting sqref="ED2:EE2">
    <cfRule type="cellIs" dxfId="339" priority="122" operator="greaterThanOrEqual">
      <formula>1</formula>
    </cfRule>
  </conditionalFormatting>
  <conditionalFormatting sqref="EF2:EG2">
    <cfRule type="cellIs" dxfId="338" priority="121" operator="greaterThanOrEqual">
      <formula>1</formula>
    </cfRule>
  </conditionalFormatting>
  <conditionalFormatting sqref="EH2">
    <cfRule type="cellIs" dxfId="337" priority="120" operator="greaterThanOrEqual">
      <formula>1</formula>
    </cfRule>
  </conditionalFormatting>
  <conditionalFormatting sqref="EI2">
    <cfRule type="cellIs" dxfId="336" priority="119" operator="greaterThanOrEqual">
      <formula>1</formula>
    </cfRule>
  </conditionalFormatting>
  <conditionalFormatting sqref="EI2">
    <cfRule type="cellIs" dxfId="335" priority="118" operator="greaterThanOrEqual">
      <formula>1</formula>
    </cfRule>
  </conditionalFormatting>
  <conditionalFormatting sqref="EI2">
    <cfRule type="cellIs" dxfId="334" priority="117" operator="greaterThanOrEqual">
      <formula>1</formula>
    </cfRule>
  </conditionalFormatting>
  <conditionalFormatting sqref="EI2">
    <cfRule type="cellIs" dxfId="333" priority="116" operator="greaterThanOrEqual">
      <formula>1</formula>
    </cfRule>
  </conditionalFormatting>
  <conditionalFormatting sqref="EK2:EO2">
    <cfRule type="cellIs" dxfId="332" priority="115" operator="greaterThanOrEqual">
      <formula>1</formula>
    </cfRule>
  </conditionalFormatting>
  <conditionalFormatting sqref="EM2">
    <cfRule type="cellIs" dxfId="331" priority="114" operator="greaterThanOrEqual">
      <formula>1</formula>
    </cfRule>
  </conditionalFormatting>
  <conditionalFormatting sqref="EK2">
    <cfRule type="cellIs" dxfId="330" priority="113" operator="greaterThanOrEqual">
      <formula>1</formula>
    </cfRule>
  </conditionalFormatting>
  <conditionalFormatting sqref="EL2 EN2">
    <cfRule type="cellIs" dxfId="329" priority="112" operator="greaterThanOrEqual">
      <formula>1</formula>
    </cfRule>
  </conditionalFormatting>
  <conditionalFormatting sqref="EO2">
    <cfRule type="cellIs" dxfId="328" priority="111" operator="greaterThanOrEqual">
      <formula>1</formula>
    </cfRule>
  </conditionalFormatting>
  <conditionalFormatting sqref="EO2">
    <cfRule type="cellIs" dxfId="327" priority="110" operator="greaterThanOrEqual">
      <formula>1</formula>
    </cfRule>
  </conditionalFormatting>
  <conditionalFormatting sqref="EN2 EL2">
    <cfRule type="cellIs" dxfId="326" priority="108" operator="equal">
      <formula>5</formula>
    </cfRule>
    <cfRule type="cellIs" dxfId="325" priority="109" operator="greaterThanOrEqual">
      <formula>1</formula>
    </cfRule>
  </conditionalFormatting>
  <conditionalFormatting sqref="EK2:EO2">
    <cfRule type="cellIs" dxfId="324" priority="107" operator="greaterThanOrEqual">
      <formula>1</formula>
    </cfRule>
  </conditionalFormatting>
  <conditionalFormatting sqref="EK2:EL2">
    <cfRule type="cellIs" dxfId="323" priority="106" operator="greaterThanOrEqual">
      <formula>1</formula>
    </cfRule>
  </conditionalFormatting>
  <conditionalFormatting sqref="EM2:EN2">
    <cfRule type="cellIs" dxfId="322" priority="105" operator="greaterThanOrEqual">
      <formula>1</formula>
    </cfRule>
  </conditionalFormatting>
  <conditionalFormatting sqref="EO2">
    <cfRule type="cellIs" dxfId="321" priority="104" operator="greaterThanOrEqual">
      <formula>1</formula>
    </cfRule>
  </conditionalFormatting>
  <conditionalFormatting sqref="EP2">
    <cfRule type="cellIs" dxfId="320" priority="103" operator="greaterThanOrEqual">
      <formula>1</formula>
    </cfRule>
  </conditionalFormatting>
  <conditionalFormatting sqref="EP2">
    <cfRule type="cellIs" dxfId="319" priority="102" operator="greaterThanOrEqual">
      <formula>1</formula>
    </cfRule>
  </conditionalFormatting>
  <conditionalFormatting sqref="EP2">
    <cfRule type="cellIs" dxfId="318" priority="101" operator="greaterThanOrEqual">
      <formula>1</formula>
    </cfRule>
  </conditionalFormatting>
  <conditionalFormatting sqref="EP2">
    <cfRule type="cellIs" dxfId="317" priority="100" operator="greaterThanOrEqual">
      <formula>1</formula>
    </cfRule>
  </conditionalFormatting>
  <conditionalFormatting sqref="ER2:EV2">
    <cfRule type="cellIs" dxfId="316" priority="99" operator="greaterThanOrEqual">
      <formula>1</formula>
    </cfRule>
  </conditionalFormatting>
  <conditionalFormatting sqref="ET2">
    <cfRule type="cellIs" dxfId="315" priority="98" operator="greaterThanOrEqual">
      <formula>1</formula>
    </cfRule>
  </conditionalFormatting>
  <conditionalFormatting sqref="ER2">
    <cfRule type="cellIs" dxfId="314" priority="97" operator="greaterThanOrEqual">
      <formula>1</formula>
    </cfRule>
  </conditionalFormatting>
  <conditionalFormatting sqref="ES2 EU2">
    <cfRule type="cellIs" dxfId="313" priority="96" operator="greaterThanOrEqual">
      <formula>1</formula>
    </cfRule>
  </conditionalFormatting>
  <conditionalFormatting sqref="EV2">
    <cfRule type="cellIs" dxfId="312" priority="95" operator="greaterThanOrEqual">
      <formula>1</formula>
    </cfRule>
  </conditionalFormatting>
  <conditionalFormatting sqref="EV2">
    <cfRule type="cellIs" dxfId="311" priority="94" operator="greaterThanOrEqual">
      <formula>1</formula>
    </cfRule>
  </conditionalFormatting>
  <conditionalFormatting sqref="EU2 ES2">
    <cfRule type="cellIs" dxfId="310" priority="92" operator="equal">
      <formula>5</formula>
    </cfRule>
    <cfRule type="cellIs" dxfId="309" priority="93" operator="greaterThanOrEqual">
      <formula>1</formula>
    </cfRule>
  </conditionalFormatting>
  <conditionalFormatting sqref="ER2:EV2">
    <cfRule type="cellIs" dxfId="308" priority="91" operator="greaterThanOrEqual">
      <formula>1</formula>
    </cfRule>
  </conditionalFormatting>
  <conditionalFormatting sqref="ER2:ES2">
    <cfRule type="cellIs" dxfId="307" priority="90" operator="greaterThanOrEqual">
      <formula>1</formula>
    </cfRule>
  </conditionalFormatting>
  <conditionalFormatting sqref="ET2:EU2">
    <cfRule type="cellIs" dxfId="306" priority="89" operator="greaterThanOrEqual">
      <formula>1</formula>
    </cfRule>
  </conditionalFormatting>
  <conditionalFormatting sqref="EV2">
    <cfRule type="cellIs" dxfId="305" priority="88" operator="greaterThanOrEqual">
      <formula>1</formula>
    </cfRule>
  </conditionalFormatting>
  <conditionalFormatting sqref="EW2">
    <cfRule type="cellIs" dxfId="304" priority="87" operator="greaterThanOrEqual">
      <formula>1</formula>
    </cfRule>
  </conditionalFormatting>
  <conditionalFormatting sqref="EW2">
    <cfRule type="cellIs" dxfId="303" priority="86" operator="greaterThanOrEqual">
      <formula>1</formula>
    </cfRule>
  </conditionalFormatting>
  <conditionalFormatting sqref="EW2">
    <cfRule type="cellIs" dxfId="302" priority="85" operator="greaterThanOrEqual">
      <formula>1</formula>
    </cfRule>
  </conditionalFormatting>
  <conditionalFormatting sqref="EW2">
    <cfRule type="cellIs" dxfId="301" priority="84" operator="greaterThanOrEqual">
      <formula>1</formula>
    </cfRule>
  </conditionalFormatting>
  <conditionalFormatting sqref="EY2:FC2">
    <cfRule type="cellIs" dxfId="300" priority="67" operator="greaterThanOrEqual">
      <formula>1</formula>
    </cfRule>
  </conditionalFormatting>
  <conditionalFormatting sqref="FA2">
    <cfRule type="cellIs" dxfId="299" priority="66" operator="greaterThanOrEqual">
      <formula>1</formula>
    </cfRule>
  </conditionalFormatting>
  <conditionalFormatting sqref="EY2">
    <cfRule type="cellIs" dxfId="298" priority="65" operator="greaterThanOrEqual">
      <formula>1</formula>
    </cfRule>
  </conditionalFormatting>
  <conditionalFormatting sqref="EZ2 FB2">
    <cfRule type="cellIs" dxfId="297" priority="64" operator="greaterThanOrEqual">
      <formula>1</formula>
    </cfRule>
  </conditionalFormatting>
  <conditionalFormatting sqref="FC2">
    <cfRule type="cellIs" dxfId="296" priority="63" operator="greaterThanOrEqual">
      <formula>1</formula>
    </cfRule>
  </conditionalFormatting>
  <conditionalFormatting sqref="FC2">
    <cfRule type="cellIs" dxfId="295" priority="62" operator="greaterThanOrEqual">
      <formula>1</formula>
    </cfRule>
  </conditionalFormatting>
  <conditionalFormatting sqref="FB2 EZ2">
    <cfRule type="cellIs" dxfId="294" priority="60" operator="equal">
      <formula>5</formula>
    </cfRule>
    <cfRule type="cellIs" dxfId="293" priority="61" operator="greaterThanOrEqual">
      <formula>1</formula>
    </cfRule>
  </conditionalFormatting>
  <conditionalFormatting sqref="EY2:FC2">
    <cfRule type="cellIs" dxfId="292" priority="59" operator="greaterThanOrEqual">
      <formula>1</formula>
    </cfRule>
  </conditionalFormatting>
  <conditionalFormatting sqref="EY2:EZ2">
    <cfRule type="cellIs" dxfId="291" priority="58" operator="greaterThanOrEqual">
      <formula>1</formula>
    </cfRule>
  </conditionalFormatting>
  <conditionalFormatting sqref="FA2:FB2">
    <cfRule type="cellIs" dxfId="290" priority="57" operator="greaterThanOrEqual">
      <formula>1</formula>
    </cfRule>
  </conditionalFormatting>
  <conditionalFormatting sqref="FC2">
    <cfRule type="cellIs" dxfId="289" priority="56" operator="greaterThanOrEqual">
      <formula>1</formula>
    </cfRule>
  </conditionalFormatting>
  <conditionalFormatting sqref="FD2">
    <cfRule type="cellIs" dxfId="288" priority="55" operator="greaterThanOrEqual">
      <formula>1</formula>
    </cfRule>
  </conditionalFormatting>
  <conditionalFormatting sqref="FD2">
    <cfRule type="cellIs" dxfId="287" priority="54" operator="greaterThanOrEqual">
      <formula>1</formula>
    </cfRule>
  </conditionalFormatting>
  <conditionalFormatting sqref="FD2">
    <cfRule type="cellIs" dxfId="286" priority="53" operator="greaterThanOrEqual">
      <formula>1</formula>
    </cfRule>
  </conditionalFormatting>
  <conditionalFormatting sqref="FD2">
    <cfRule type="cellIs" dxfId="285" priority="52" operator="greaterThanOrEqual">
      <formula>1</formula>
    </cfRule>
  </conditionalFormatting>
  <conditionalFormatting sqref="FF2:FJ2">
    <cfRule type="cellIs" dxfId="284" priority="51" operator="greaterThanOrEqual">
      <formula>1</formula>
    </cfRule>
  </conditionalFormatting>
  <conditionalFormatting sqref="FH2">
    <cfRule type="cellIs" dxfId="283" priority="50" operator="greaterThanOrEqual">
      <formula>1</formula>
    </cfRule>
  </conditionalFormatting>
  <conditionalFormatting sqref="FF2">
    <cfRule type="cellIs" dxfId="282" priority="49" operator="greaterThanOrEqual">
      <formula>1</formula>
    </cfRule>
  </conditionalFormatting>
  <conditionalFormatting sqref="FG2 FI2">
    <cfRule type="cellIs" dxfId="281" priority="48" operator="greaterThanOrEqual">
      <formula>1</formula>
    </cfRule>
  </conditionalFormatting>
  <conditionalFormatting sqref="FJ2">
    <cfRule type="cellIs" dxfId="280" priority="47" operator="greaterThanOrEqual">
      <formula>1</formula>
    </cfRule>
  </conditionalFormatting>
  <conditionalFormatting sqref="FJ2">
    <cfRule type="cellIs" dxfId="279" priority="46" operator="greaterThanOrEqual">
      <formula>1</formula>
    </cfRule>
  </conditionalFormatting>
  <conditionalFormatting sqref="FI2 FG2">
    <cfRule type="cellIs" dxfId="278" priority="44" operator="equal">
      <formula>5</formula>
    </cfRule>
    <cfRule type="cellIs" dxfId="277" priority="45" operator="greaterThanOrEqual">
      <formula>1</formula>
    </cfRule>
  </conditionalFormatting>
  <conditionalFormatting sqref="FF2:FJ2">
    <cfRule type="cellIs" dxfId="276" priority="43" operator="greaterThanOrEqual">
      <formula>1</formula>
    </cfRule>
  </conditionalFormatting>
  <conditionalFormatting sqref="FF2:FG2">
    <cfRule type="cellIs" dxfId="275" priority="42" operator="greaterThanOrEqual">
      <formula>1</formula>
    </cfRule>
  </conditionalFormatting>
  <conditionalFormatting sqref="FH2:FI2">
    <cfRule type="cellIs" dxfId="274" priority="41" operator="greaterThanOrEqual">
      <formula>1</formula>
    </cfRule>
  </conditionalFormatting>
  <conditionalFormatting sqref="FJ2">
    <cfRule type="cellIs" dxfId="273" priority="40" operator="greaterThanOrEqual">
      <formula>1</formula>
    </cfRule>
  </conditionalFormatting>
  <conditionalFormatting sqref="FK2">
    <cfRule type="cellIs" dxfId="272" priority="39" operator="greaterThanOrEqual">
      <formula>1</formula>
    </cfRule>
  </conditionalFormatting>
  <conditionalFormatting sqref="FK2">
    <cfRule type="cellIs" dxfId="271" priority="38" operator="greaterThanOrEqual">
      <formula>1</formula>
    </cfRule>
  </conditionalFormatting>
  <conditionalFormatting sqref="FK2">
    <cfRule type="cellIs" dxfId="270" priority="37" operator="greaterThanOrEqual">
      <formula>1</formula>
    </cfRule>
  </conditionalFormatting>
  <conditionalFormatting sqref="FK2">
    <cfRule type="cellIs" dxfId="269" priority="36" operator="greaterThanOrEqual">
      <formula>1</formula>
    </cfRule>
  </conditionalFormatting>
  <conditionalFormatting sqref="FM2:FQ2">
    <cfRule type="cellIs" dxfId="268" priority="35" operator="greaterThanOrEqual">
      <formula>1</formula>
    </cfRule>
  </conditionalFormatting>
  <conditionalFormatting sqref="FO2">
    <cfRule type="cellIs" dxfId="267" priority="34" operator="greaterThanOrEqual">
      <formula>1</formula>
    </cfRule>
  </conditionalFormatting>
  <conditionalFormatting sqref="FM2">
    <cfRule type="cellIs" dxfId="266" priority="33" operator="greaterThanOrEqual">
      <formula>1</formula>
    </cfRule>
  </conditionalFormatting>
  <conditionalFormatting sqref="FN2 FP2">
    <cfRule type="cellIs" dxfId="265" priority="32" operator="greaterThanOrEqual">
      <formula>1</formula>
    </cfRule>
  </conditionalFormatting>
  <conditionalFormatting sqref="FQ2">
    <cfRule type="cellIs" dxfId="264" priority="31" operator="greaterThanOrEqual">
      <formula>1</formula>
    </cfRule>
  </conditionalFormatting>
  <conditionalFormatting sqref="FQ2">
    <cfRule type="cellIs" dxfId="263" priority="30" operator="greaterThanOrEqual">
      <formula>1</formula>
    </cfRule>
  </conditionalFormatting>
  <conditionalFormatting sqref="FP2 FN2">
    <cfRule type="cellIs" dxfId="262" priority="28" operator="equal">
      <formula>5</formula>
    </cfRule>
    <cfRule type="cellIs" dxfId="261" priority="29" operator="greaterThanOrEqual">
      <formula>1</formula>
    </cfRule>
  </conditionalFormatting>
  <conditionalFormatting sqref="FM2:FQ2">
    <cfRule type="cellIs" dxfId="260" priority="27" operator="greaterThanOrEqual">
      <formula>1</formula>
    </cfRule>
  </conditionalFormatting>
  <conditionalFormatting sqref="FM2:FN2">
    <cfRule type="cellIs" dxfId="259" priority="26" operator="greaterThanOrEqual">
      <formula>1</formula>
    </cfRule>
  </conditionalFormatting>
  <conditionalFormatting sqref="FO2:FP2">
    <cfRule type="cellIs" dxfId="258" priority="25" operator="greaterThanOrEqual">
      <formula>1</formula>
    </cfRule>
  </conditionalFormatting>
  <conditionalFormatting sqref="FQ2">
    <cfRule type="cellIs" dxfId="257" priority="24" operator="greaterThanOrEqual">
      <formula>1</formula>
    </cfRule>
  </conditionalFormatting>
  <conditionalFormatting sqref="FR2">
    <cfRule type="cellIs" dxfId="256" priority="23" operator="greaterThanOrEqual">
      <formula>1</formula>
    </cfRule>
  </conditionalFormatting>
  <conditionalFormatting sqref="FR2">
    <cfRule type="cellIs" dxfId="255" priority="22" operator="greaterThanOrEqual">
      <formula>1</formula>
    </cfRule>
  </conditionalFormatting>
  <conditionalFormatting sqref="FR2">
    <cfRule type="cellIs" dxfId="254" priority="21" operator="greaterThanOrEqual">
      <formula>1</formula>
    </cfRule>
  </conditionalFormatting>
  <conditionalFormatting sqref="FR2">
    <cfRule type="cellIs" dxfId="253" priority="20" operator="greaterThanOrEqual">
      <formula>1</formula>
    </cfRule>
  </conditionalFormatting>
  <conditionalFormatting sqref="FT2:FX2">
    <cfRule type="cellIs" dxfId="252" priority="19" operator="greaterThanOrEqual">
      <formula>1</formula>
    </cfRule>
  </conditionalFormatting>
  <conditionalFormatting sqref="FV2">
    <cfRule type="cellIs" dxfId="251" priority="18" operator="greaterThanOrEqual">
      <formula>1</formula>
    </cfRule>
  </conditionalFormatting>
  <conditionalFormatting sqref="FT2">
    <cfRule type="cellIs" dxfId="250" priority="17" operator="greaterThanOrEqual">
      <formula>1</formula>
    </cfRule>
  </conditionalFormatting>
  <conditionalFormatting sqref="FU2 FW2">
    <cfRule type="cellIs" dxfId="249" priority="16" operator="greaterThanOrEqual">
      <formula>1</formula>
    </cfRule>
  </conditionalFormatting>
  <conditionalFormatting sqref="FX2">
    <cfRule type="cellIs" dxfId="248" priority="15" operator="greaterThanOrEqual">
      <formula>1</formula>
    </cfRule>
  </conditionalFormatting>
  <conditionalFormatting sqref="FX2">
    <cfRule type="cellIs" dxfId="247" priority="14" operator="greaterThanOrEqual">
      <formula>1</formula>
    </cfRule>
  </conditionalFormatting>
  <conditionalFormatting sqref="FW2 FU2">
    <cfRule type="cellIs" dxfId="246" priority="12" operator="equal">
      <formula>5</formula>
    </cfRule>
    <cfRule type="cellIs" dxfId="245" priority="13" operator="greaterThanOrEqual">
      <formula>1</formula>
    </cfRule>
  </conditionalFormatting>
  <conditionalFormatting sqref="FT2:FX2">
    <cfRule type="cellIs" dxfId="244" priority="11" operator="greaterThanOrEqual">
      <formula>1</formula>
    </cfRule>
  </conditionalFormatting>
  <conditionalFormatting sqref="FT2:FU2">
    <cfRule type="cellIs" dxfId="243" priority="10" operator="greaterThanOrEqual">
      <formula>1</formula>
    </cfRule>
  </conditionalFormatting>
  <conditionalFormatting sqref="FV2:FW2">
    <cfRule type="cellIs" dxfId="242" priority="9" operator="greaterThanOrEqual">
      <formula>1</formula>
    </cfRule>
  </conditionalFormatting>
  <conditionalFormatting sqref="FX2">
    <cfRule type="cellIs" dxfId="241" priority="8" operator="greaterThanOrEqual">
      <formula>1</formula>
    </cfRule>
  </conditionalFormatting>
  <conditionalFormatting sqref="FY2">
    <cfRule type="cellIs" dxfId="240" priority="7" operator="greaterThanOrEqual">
      <formula>1</formula>
    </cfRule>
  </conditionalFormatting>
  <conditionalFormatting sqref="FY2">
    <cfRule type="cellIs" dxfId="239" priority="6" operator="greaterThanOrEqual">
      <formula>1</formula>
    </cfRule>
  </conditionalFormatting>
  <conditionalFormatting sqref="FY2">
    <cfRule type="cellIs" dxfId="238" priority="5" operator="greaterThanOrEqual">
      <formula>1</formula>
    </cfRule>
  </conditionalFormatting>
  <conditionalFormatting sqref="FY2">
    <cfRule type="cellIs" dxfId="237" priority="4" operator="greaterThanOrEqual">
      <formula>1</formula>
    </cfRule>
  </conditionalFormatting>
  <conditionalFormatting sqref="AG3:AG11">
    <cfRule type="cellIs" dxfId="236" priority="3" operator="greaterThanOrEqual">
      <formula>1</formula>
    </cfRule>
  </conditionalFormatting>
  <conditionalFormatting sqref="O1:O1048576 Q1:Q1048576 T1:T1048576 V1:V1048576 X1:X1048576 AC1:AC1048576 AA1:AA1048576 AE1:AE1048576 AH1:AH1048576 AJ1:AJ1048576 AL1:AL1048576 AO1:AO1048576 AQ1:AQ1048576 AS1:AS1048576 AV1:AV1048576 AX1:AX1048576 AZ1:AZ1048576 BC1:BC1048576 BE1:BE1048576 BG1:BG1048576 BJ1:BJ1048576 BL1:BL1048576 BN1:BN1048576 BQ1:BQ1048576 BS1:BS1048576 BU1:BU1048576 BX1:BX1048576 BZ1:BZ1048576 CB1:CB1048576 CE1:CE1048576 CG1:CG1048576 CI1:CI1048576 CL1:CL1048576 CN1:CN1048576 CP1:CP1048576 CS1:CS1048576 CU1:CU1048576 CW1:CW1048576 CZ1:CZ1048576 DB1:DB1048576 DD1:DD1048576 DG1:DG1048576 DI1:DI1048576 DK1:DK1048576 DN1:DN1048576 DP1:DP1048576 DR1:DR1048576 DU1:DU1048576 DW1:DW1048576 DY1:DY1048576 EB1:EB1048576 ED1:ED1048576 EF1:EF1048576 EI1:EI1048576 EK1:EK1048576 EM1:EM1048576 EP1:EP1048576 ER1:ER1048576 ET1:ET1048576 EW1:EW1048576 EY1:EY1048576 FA1:FA1048576 FD1:FD1048576 FF1:FF1048576 FH1:FH1048576 FK1:FK1048576 FM1:FM1048576 FP1:FP1048576 FR1:FR1048576 FT1:FT1048576 FV1:FV1048576 FY1:FY1048576 H1:H1048576 J1:J1048576 M1:M1048576">
    <cfRule type="cellIs" dxfId="235" priority="2" operator="equal">
      <formula>0</formula>
    </cfRule>
  </conditionalFormatting>
  <conditionalFormatting sqref="FO1:FO1048576">
    <cfRule type="cellIs" dxfId="234" priority="1" operator="equal">
      <formula>0</formula>
    </cfRule>
  </conditionalFormatting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5153" r:id="rId4" name="CommandButton3">
          <controlPr defaultSize="0" autoLine="0" r:id="rId5">
            <anchor moveWithCells="1">
              <from>
                <xdr:col>0</xdr:col>
                <xdr:colOff>114300</xdr:colOff>
                <xdr:row>11</xdr:row>
                <xdr:rowOff>19050</xdr:rowOff>
              </from>
              <to>
                <xdr:col>1</xdr:col>
                <xdr:colOff>504825</xdr:colOff>
                <xdr:row>12</xdr:row>
                <xdr:rowOff>133350</xdr:rowOff>
              </to>
            </anchor>
          </controlPr>
        </control>
      </mc:Choice>
      <mc:Fallback>
        <control shapeId="5153" r:id="rId4" name="CommandButton3"/>
      </mc:Fallback>
    </mc:AlternateContent>
    <mc:AlternateContent xmlns:mc="http://schemas.openxmlformats.org/markup-compatibility/2006">
      <mc:Choice Requires="x14">
        <control shapeId="5154" r:id="rId6" name="CommandButton1">
          <controlPr defaultSize="0" autoLine="0" autoPict="0" r:id="rId7">
            <anchor moveWithCells="1">
              <from>
                <xdr:col>0</xdr:col>
                <xdr:colOff>142875</xdr:colOff>
                <xdr:row>15</xdr:row>
                <xdr:rowOff>85725</xdr:rowOff>
              </from>
              <to>
                <xdr:col>1</xdr:col>
                <xdr:colOff>466725</xdr:colOff>
                <xdr:row>17</xdr:row>
                <xdr:rowOff>9525</xdr:rowOff>
              </to>
            </anchor>
          </controlPr>
        </control>
      </mc:Choice>
      <mc:Fallback>
        <control shapeId="5154" r:id="rId6" name="CommandButton1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B1:CX150"/>
  <sheetViews>
    <sheetView showZeros="0" workbookViewId="0">
      <selection activeCell="C23" sqref="C23:C154 C160"/>
    </sheetView>
  </sheetViews>
  <sheetFormatPr baseColWidth="10" defaultRowHeight="15" x14ac:dyDescent="0.25"/>
  <cols>
    <col min="1" max="1" width="1.5703125" style="2" customWidth="1"/>
    <col min="2" max="2" width="1.5703125" style="3" customWidth="1"/>
    <col min="3" max="3" width="6.42578125" style="3" customWidth="1"/>
    <col min="4" max="5" width="1.5703125" style="2" customWidth="1"/>
    <col min="6" max="6" width="1.7109375" style="2" customWidth="1"/>
    <col min="7" max="7" width="14.5703125" style="2" customWidth="1"/>
    <col min="8" max="8" width="11.42578125" style="2"/>
    <col min="9" max="9" width="1.42578125" style="2" customWidth="1"/>
    <col min="10" max="10" width="1" style="2" customWidth="1"/>
    <col min="11" max="16" width="13.28515625" style="3" customWidth="1"/>
    <col min="17" max="16384" width="11.42578125" style="2"/>
  </cols>
  <sheetData>
    <row r="1" spans="3:102" ht="25.5" customHeight="1" x14ac:dyDescent="0.25">
      <c r="D1" s="3"/>
      <c r="E1" s="3"/>
      <c r="F1" s="3"/>
      <c r="G1" s="3"/>
      <c r="H1" s="3"/>
      <c r="I1" s="3"/>
      <c r="J1" s="3"/>
      <c r="K1" s="31" t="s">
        <v>2</v>
      </c>
      <c r="L1" s="31"/>
      <c r="M1" s="31" t="s">
        <v>3</v>
      </c>
      <c r="N1" s="31"/>
      <c r="O1" s="31" t="s">
        <v>4</v>
      </c>
      <c r="P1" s="31"/>
      <c r="Q1" s="29" t="s">
        <v>16</v>
      </c>
      <c r="R1" s="29"/>
      <c r="S1" s="29" t="s">
        <v>17</v>
      </c>
      <c r="T1" s="29"/>
      <c r="U1" s="29" t="s">
        <v>18</v>
      </c>
      <c r="V1" s="29"/>
      <c r="W1" s="29" t="s">
        <v>19</v>
      </c>
      <c r="X1" s="29"/>
      <c r="Y1" s="29" t="s">
        <v>20</v>
      </c>
      <c r="Z1" s="29"/>
      <c r="AA1" s="29" t="s">
        <v>21</v>
      </c>
      <c r="AB1" s="29"/>
      <c r="AC1" s="29" t="s">
        <v>22</v>
      </c>
      <c r="AD1" s="29"/>
      <c r="AE1" s="29" t="s">
        <v>23</v>
      </c>
      <c r="AF1" s="29"/>
      <c r="AG1" s="29" t="s">
        <v>24</v>
      </c>
      <c r="AH1" s="29"/>
      <c r="AI1" s="29" t="s">
        <v>25</v>
      </c>
      <c r="AJ1" s="29"/>
      <c r="AK1" s="29" t="s">
        <v>26</v>
      </c>
      <c r="AL1" s="29"/>
      <c r="AM1" s="29" t="s">
        <v>27</v>
      </c>
      <c r="AN1" s="29"/>
      <c r="AO1" s="29" t="s">
        <v>28</v>
      </c>
      <c r="AP1" s="29"/>
      <c r="AQ1" s="29" t="s">
        <v>29</v>
      </c>
      <c r="AR1" s="29"/>
      <c r="AS1" s="29" t="s">
        <v>30</v>
      </c>
      <c r="AT1" s="29"/>
      <c r="AU1" s="29" t="s">
        <v>31</v>
      </c>
      <c r="AV1" s="29"/>
      <c r="AW1" s="29" t="s">
        <v>32</v>
      </c>
      <c r="AX1" s="29"/>
      <c r="AY1" s="29" t="s">
        <v>33</v>
      </c>
      <c r="AZ1" s="29"/>
      <c r="BA1" s="29" t="s">
        <v>34</v>
      </c>
      <c r="BB1" s="29"/>
      <c r="BC1" s="29" t="s">
        <v>35</v>
      </c>
      <c r="BD1" s="29"/>
      <c r="BE1" s="29" t="s">
        <v>36</v>
      </c>
      <c r="BF1" s="29"/>
      <c r="BG1" s="29" t="s">
        <v>37</v>
      </c>
      <c r="BH1" s="29"/>
      <c r="CU1" s="4" t="s">
        <v>12</v>
      </c>
      <c r="CV1" s="2" t="s">
        <v>11</v>
      </c>
      <c r="CW1" s="2" t="s">
        <v>15</v>
      </c>
      <c r="CX1" s="2" t="s">
        <v>14</v>
      </c>
    </row>
    <row r="2" spans="3:102" x14ac:dyDescent="0.25">
      <c r="C2" s="3" t="s">
        <v>1</v>
      </c>
      <c r="D2" s="3"/>
      <c r="E2" s="3"/>
      <c r="F2" s="3"/>
      <c r="G2" s="6" t="s">
        <v>8</v>
      </c>
      <c r="H2" s="6">
        <f>COUNTA(C:C)-1</f>
        <v>20</v>
      </c>
      <c r="I2" s="3"/>
      <c r="J2" s="30"/>
      <c r="K2" s="26"/>
      <c r="L2" s="26"/>
      <c r="M2" s="26"/>
      <c r="N2" s="26"/>
      <c r="O2" s="26"/>
      <c r="P2" s="26"/>
      <c r="Q2" s="7"/>
      <c r="R2" s="7"/>
    </row>
    <row r="3" spans="3:102" x14ac:dyDescent="0.25">
      <c r="C3" s="3">
        <v>1</v>
      </c>
      <c r="D3" s="3"/>
      <c r="E3" s="3"/>
      <c r="F3" s="3"/>
      <c r="G3" s="6" t="s">
        <v>9</v>
      </c>
      <c r="H3" s="6">
        <v>15</v>
      </c>
      <c r="I3" s="3"/>
      <c r="J3" s="30"/>
      <c r="K3" s="26"/>
      <c r="L3" s="26"/>
      <c r="M3" s="26"/>
      <c r="N3" s="26"/>
      <c r="O3" s="26"/>
      <c r="P3" s="26"/>
      <c r="Q3" s="8"/>
      <c r="R3" s="8"/>
    </row>
    <row r="4" spans="3:102" x14ac:dyDescent="0.25">
      <c r="C4" s="3">
        <v>2</v>
      </c>
      <c r="D4" s="3"/>
      <c r="E4" s="3"/>
      <c r="F4" s="3"/>
      <c r="G4" s="3" t="s">
        <v>13</v>
      </c>
      <c r="H4" s="3">
        <v>3</v>
      </c>
      <c r="I4" s="3"/>
      <c r="J4" s="30"/>
      <c r="K4" s="26"/>
      <c r="L4" s="26"/>
      <c r="M4" s="26"/>
      <c r="N4" s="26"/>
      <c r="O4" s="26"/>
      <c r="P4" s="26"/>
      <c r="Q4" s="9"/>
      <c r="R4" s="9"/>
    </row>
    <row r="5" spans="3:102" x14ac:dyDescent="0.25">
      <c r="C5" s="3">
        <v>3</v>
      </c>
      <c r="D5" s="3"/>
      <c r="E5" s="3"/>
      <c r="F5" s="3"/>
      <c r="G5" s="3"/>
      <c r="H5" s="3"/>
      <c r="I5" s="3"/>
      <c r="J5" s="30"/>
      <c r="K5" s="26"/>
      <c r="L5" s="26"/>
      <c r="M5" s="26"/>
      <c r="N5" s="26"/>
      <c r="O5" s="26"/>
      <c r="P5" s="26"/>
      <c r="Q5" s="10"/>
      <c r="R5" s="10"/>
    </row>
    <row r="6" spans="3:102" x14ac:dyDescent="0.25">
      <c r="C6" s="3">
        <v>4</v>
      </c>
      <c r="D6" s="3"/>
      <c r="E6" s="3"/>
      <c r="F6" s="3"/>
      <c r="G6" s="3"/>
      <c r="H6" s="3"/>
      <c r="I6" s="3"/>
      <c r="J6" s="30"/>
      <c r="K6" s="26"/>
      <c r="L6" s="26"/>
      <c r="M6" s="26"/>
      <c r="N6" s="26"/>
      <c r="O6" s="26"/>
      <c r="P6" s="26"/>
      <c r="Q6" s="11"/>
      <c r="R6" s="11"/>
    </row>
    <row r="7" spans="3:102" x14ac:dyDescent="0.25">
      <c r="C7" s="3">
        <v>5</v>
      </c>
      <c r="D7" s="3"/>
      <c r="E7" s="3"/>
      <c r="F7" s="3"/>
      <c r="G7" s="3"/>
      <c r="H7" s="3"/>
      <c r="I7" s="3"/>
      <c r="J7" s="30"/>
      <c r="K7" s="26"/>
      <c r="L7" s="26"/>
      <c r="M7" s="26"/>
      <c r="N7" s="26"/>
      <c r="O7" s="26"/>
      <c r="P7" s="26"/>
      <c r="Q7" s="12"/>
      <c r="R7" s="12"/>
    </row>
    <row r="8" spans="3:102" x14ac:dyDescent="0.25">
      <c r="C8" s="3">
        <v>6</v>
      </c>
      <c r="D8" s="3"/>
      <c r="E8" s="3"/>
      <c r="F8" s="3"/>
      <c r="G8" s="3"/>
      <c r="H8" s="3"/>
      <c r="I8" s="3"/>
      <c r="J8" s="30"/>
      <c r="K8" s="5"/>
      <c r="L8" s="5"/>
      <c r="M8" s="5"/>
      <c r="N8" s="5"/>
      <c r="O8" s="5"/>
      <c r="P8" s="5"/>
      <c r="Q8" s="3"/>
      <c r="R8" s="3"/>
    </row>
    <row r="9" spans="3:102" x14ac:dyDescent="0.25">
      <c r="C9" s="3">
        <v>7</v>
      </c>
      <c r="D9" s="3"/>
      <c r="E9" s="3"/>
      <c r="F9" s="3"/>
      <c r="G9" s="3"/>
      <c r="H9" s="3"/>
      <c r="I9" s="3"/>
      <c r="J9" s="30"/>
      <c r="K9" s="5"/>
      <c r="L9" s="5"/>
      <c r="M9" s="5"/>
      <c r="N9" s="5"/>
      <c r="O9" s="5"/>
      <c r="P9" s="5"/>
      <c r="Q9" s="3"/>
      <c r="R9" s="3"/>
    </row>
    <row r="10" spans="3:102" x14ac:dyDescent="0.25">
      <c r="C10" s="3">
        <v>8</v>
      </c>
      <c r="D10" s="3"/>
      <c r="E10" s="3"/>
      <c r="F10" s="3"/>
      <c r="G10" s="5"/>
      <c r="H10" s="3"/>
      <c r="I10" s="3"/>
      <c r="J10" s="30"/>
      <c r="K10" s="5"/>
      <c r="L10" s="5"/>
      <c r="M10" s="5"/>
      <c r="N10" s="5"/>
      <c r="O10" s="5"/>
      <c r="P10" s="5"/>
      <c r="Q10" s="3"/>
      <c r="R10" s="3"/>
    </row>
    <row r="11" spans="3:102" x14ac:dyDescent="0.25">
      <c r="C11" s="3">
        <v>9</v>
      </c>
      <c r="D11" s="3"/>
      <c r="E11" s="3"/>
      <c r="F11" s="3"/>
      <c r="G11" s="3"/>
      <c r="H11" s="3"/>
      <c r="I11" s="3"/>
      <c r="J11" s="30"/>
      <c r="Q11" s="3"/>
      <c r="R11" s="3"/>
    </row>
    <row r="12" spans="3:102" x14ac:dyDescent="0.25">
      <c r="C12" s="3">
        <v>10</v>
      </c>
      <c r="D12" s="3"/>
      <c r="E12" s="3"/>
      <c r="F12" s="3"/>
      <c r="G12" s="3"/>
      <c r="H12" s="3"/>
      <c r="I12" s="3"/>
      <c r="J12" s="30"/>
      <c r="Q12" s="3"/>
      <c r="R12" s="3"/>
    </row>
    <row r="13" spans="3:102" x14ac:dyDescent="0.25">
      <c r="C13" s="3">
        <v>11</v>
      </c>
      <c r="D13" s="3"/>
      <c r="E13" s="3"/>
      <c r="F13" s="3"/>
      <c r="G13" s="3"/>
      <c r="H13" s="3"/>
      <c r="I13" s="3"/>
      <c r="J13" s="30"/>
      <c r="Q13" s="3"/>
      <c r="R13" s="3"/>
    </row>
    <row r="14" spans="3:102" x14ac:dyDescent="0.25">
      <c r="C14" s="3">
        <v>12</v>
      </c>
      <c r="D14" s="3"/>
      <c r="E14" s="3"/>
      <c r="F14" s="3"/>
      <c r="G14" s="3"/>
      <c r="H14" s="3"/>
      <c r="I14" s="3"/>
      <c r="J14" s="30"/>
      <c r="Q14" s="3"/>
      <c r="R14" s="3"/>
    </row>
    <row r="15" spans="3:102" x14ac:dyDescent="0.25">
      <c r="C15" s="3">
        <v>13</v>
      </c>
      <c r="D15" s="3"/>
      <c r="E15" s="3"/>
      <c r="F15" s="3"/>
      <c r="G15" s="3"/>
      <c r="H15" s="3"/>
      <c r="I15" s="3"/>
      <c r="J15" s="30"/>
      <c r="Q15" s="3"/>
      <c r="R15" s="3"/>
    </row>
    <row r="16" spans="3:102" x14ac:dyDescent="0.25">
      <c r="C16" s="3">
        <v>14</v>
      </c>
      <c r="D16" s="3"/>
      <c r="E16" s="3"/>
      <c r="F16" s="3"/>
      <c r="G16" s="3"/>
      <c r="H16" s="3"/>
      <c r="I16" s="3"/>
      <c r="J16" s="30"/>
      <c r="Q16" s="3"/>
      <c r="R16" s="3"/>
    </row>
    <row r="17" spans="3:18" x14ac:dyDescent="0.25">
      <c r="C17" s="3">
        <v>15</v>
      </c>
      <c r="D17" s="3"/>
      <c r="E17" s="3"/>
      <c r="F17" s="3"/>
      <c r="G17" s="3"/>
      <c r="H17" s="3"/>
      <c r="I17" s="3"/>
      <c r="J17" s="30"/>
      <c r="Q17" s="3"/>
      <c r="R17" s="3"/>
    </row>
    <row r="18" spans="3:18" x14ac:dyDescent="0.25">
      <c r="C18" s="3">
        <v>16</v>
      </c>
      <c r="D18" s="3"/>
      <c r="E18" s="3"/>
      <c r="F18" s="3"/>
      <c r="G18" s="3"/>
      <c r="H18" s="3"/>
      <c r="I18" s="3"/>
      <c r="J18" s="30"/>
      <c r="Q18" s="3"/>
      <c r="R18" s="3"/>
    </row>
    <row r="19" spans="3:18" x14ac:dyDescent="0.25">
      <c r="C19" s="3">
        <v>17</v>
      </c>
      <c r="D19" s="3"/>
      <c r="E19" s="3"/>
      <c r="F19" s="3"/>
      <c r="G19" s="3"/>
      <c r="H19" s="3"/>
      <c r="I19" s="3"/>
      <c r="J19" s="30"/>
      <c r="Q19" s="3"/>
      <c r="R19" s="3"/>
    </row>
    <row r="20" spans="3:18" x14ac:dyDescent="0.25">
      <c r="C20" s="3">
        <v>18</v>
      </c>
      <c r="D20" s="3"/>
      <c r="E20" s="3"/>
      <c r="F20" s="3"/>
      <c r="G20" s="3"/>
      <c r="H20" s="3"/>
      <c r="I20" s="3"/>
      <c r="J20" s="30"/>
      <c r="Q20" s="3"/>
      <c r="R20" s="3"/>
    </row>
    <row r="21" spans="3:18" x14ac:dyDescent="0.25">
      <c r="C21" s="3">
        <v>19</v>
      </c>
      <c r="D21" s="3"/>
      <c r="E21" s="3"/>
      <c r="F21" s="3"/>
      <c r="G21" s="3"/>
      <c r="H21" s="3"/>
      <c r="I21" s="3"/>
      <c r="J21" s="30"/>
      <c r="Q21" s="3"/>
      <c r="R21" s="3"/>
    </row>
    <row r="22" spans="3:18" x14ac:dyDescent="0.25">
      <c r="C22" s="3">
        <v>20</v>
      </c>
      <c r="D22" s="3"/>
      <c r="E22" s="3"/>
      <c r="F22" s="3"/>
      <c r="G22" s="3"/>
      <c r="H22" s="3"/>
      <c r="I22" s="3"/>
      <c r="J22" s="30"/>
      <c r="Q22" s="3"/>
      <c r="R22" s="3"/>
    </row>
    <row r="23" spans="3:18" x14ac:dyDescent="0.25">
      <c r="D23" s="3"/>
      <c r="E23" s="3"/>
      <c r="F23" s="3"/>
      <c r="G23" s="3"/>
      <c r="H23" s="3"/>
      <c r="I23" s="3"/>
      <c r="J23" s="30"/>
      <c r="Q23" s="3"/>
      <c r="R23" s="3"/>
    </row>
    <row r="24" spans="3:18" x14ac:dyDescent="0.25">
      <c r="D24" s="3"/>
      <c r="E24" s="3"/>
      <c r="F24" s="3"/>
      <c r="G24" s="3"/>
      <c r="H24" s="3"/>
      <c r="I24" s="3"/>
      <c r="J24" s="30"/>
      <c r="Q24" s="3"/>
      <c r="R24" s="3"/>
    </row>
    <row r="25" spans="3:18" x14ac:dyDescent="0.25">
      <c r="D25" s="3"/>
      <c r="E25" s="3"/>
      <c r="F25" s="3"/>
      <c r="G25" s="3"/>
      <c r="H25" s="3"/>
      <c r="I25" s="3"/>
      <c r="J25" s="30"/>
      <c r="Q25" s="3"/>
      <c r="R25" s="3"/>
    </row>
    <row r="26" spans="3:18" x14ac:dyDescent="0.25">
      <c r="D26" s="3"/>
      <c r="E26" s="3"/>
      <c r="F26" s="3"/>
      <c r="G26" s="3"/>
      <c r="H26" s="3"/>
      <c r="I26" s="3"/>
      <c r="J26" s="30"/>
      <c r="Q26" s="3"/>
      <c r="R26" s="3"/>
    </row>
    <row r="27" spans="3:18" x14ac:dyDescent="0.25">
      <c r="D27" s="3"/>
      <c r="E27" s="3"/>
      <c r="F27" s="3"/>
      <c r="G27" s="3"/>
      <c r="H27" s="3"/>
      <c r="I27" s="3"/>
      <c r="J27" s="30"/>
      <c r="Q27" s="3"/>
      <c r="R27" s="3"/>
    </row>
    <row r="28" spans="3:18" x14ac:dyDescent="0.25">
      <c r="D28" s="3"/>
      <c r="E28" s="3"/>
      <c r="F28" s="3"/>
      <c r="G28" s="3"/>
      <c r="H28" s="3"/>
      <c r="I28" s="3"/>
      <c r="J28" s="30"/>
      <c r="Q28" s="3"/>
      <c r="R28" s="3"/>
    </row>
    <row r="29" spans="3:18" x14ac:dyDescent="0.25">
      <c r="D29" s="3"/>
      <c r="E29" s="3"/>
      <c r="F29" s="3"/>
      <c r="G29" s="3"/>
      <c r="H29" s="3"/>
      <c r="I29" s="3"/>
      <c r="J29" s="30"/>
      <c r="Q29" s="3"/>
      <c r="R29" s="3"/>
    </row>
    <row r="30" spans="3:18" x14ac:dyDescent="0.25">
      <c r="D30" s="3"/>
      <c r="E30" s="3"/>
      <c r="F30" s="3"/>
      <c r="G30" s="3"/>
      <c r="H30" s="3"/>
      <c r="I30" s="3"/>
      <c r="J30" s="30"/>
      <c r="Q30" s="3"/>
      <c r="R30" s="3"/>
    </row>
    <row r="31" spans="3:18" x14ac:dyDescent="0.25">
      <c r="D31" s="3"/>
      <c r="E31" s="3"/>
      <c r="F31" s="3"/>
      <c r="G31" s="3"/>
      <c r="H31" s="3"/>
      <c r="I31" s="3"/>
      <c r="J31" s="30"/>
      <c r="Q31" s="3"/>
      <c r="R31" s="3"/>
    </row>
    <row r="32" spans="3:18" x14ac:dyDescent="0.25">
      <c r="D32" s="3"/>
      <c r="E32" s="3"/>
      <c r="F32" s="3"/>
      <c r="G32" s="3"/>
      <c r="H32" s="3"/>
      <c r="I32" s="3"/>
      <c r="J32" s="30"/>
      <c r="Q32" s="3"/>
      <c r="R32" s="3"/>
    </row>
    <row r="33" spans="4:18" x14ac:dyDescent="0.25">
      <c r="D33" s="3"/>
      <c r="E33" s="3"/>
      <c r="F33" s="3"/>
      <c r="G33" s="3"/>
      <c r="H33" s="3"/>
      <c r="I33" s="3"/>
      <c r="J33" s="30"/>
      <c r="Q33" s="3"/>
      <c r="R33" s="3"/>
    </row>
    <row r="34" spans="4:18" x14ac:dyDescent="0.25">
      <c r="D34" s="3"/>
      <c r="E34" s="3"/>
      <c r="F34" s="3"/>
      <c r="G34" s="3"/>
      <c r="H34" s="3"/>
      <c r="I34" s="3"/>
      <c r="J34" s="30"/>
      <c r="Q34" s="3"/>
      <c r="R34" s="3"/>
    </row>
    <row r="35" spans="4:18" x14ac:dyDescent="0.25">
      <c r="D35" s="3"/>
      <c r="E35" s="3"/>
      <c r="F35" s="3"/>
      <c r="G35" s="3"/>
      <c r="H35" s="3"/>
      <c r="I35" s="3"/>
      <c r="J35" s="30"/>
      <c r="Q35" s="3"/>
      <c r="R35" s="3"/>
    </row>
    <row r="36" spans="4:18" x14ac:dyDescent="0.25">
      <c r="D36" s="3"/>
      <c r="E36" s="3"/>
      <c r="F36" s="3"/>
      <c r="G36" s="3"/>
      <c r="H36" s="3"/>
      <c r="I36" s="3"/>
      <c r="J36" s="30"/>
      <c r="Q36" s="3"/>
      <c r="R36" s="3"/>
    </row>
    <row r="37" spans="4:18" x14ac:dyDescent="0.25">
      <c r="D37" s="3"/>
      <c r="E37" s="3"/>
      <c r="F37" s="3"/>
      <c r="G37" s="3"/>
      <c r="H37" s="3"/>
      <c r="I37" s="3"/>
      <c r="J37" s="30"/>
      <c r="Q37" s="3"/>
      <c r="R37" s="3"/>
    </row>
    <row r="38" spans="4:18" x14ac:dyDescent="0.25">
      <c r="D38" s="3"/>
      <c r="E38" s="3"/>
      <c r="F38" s="3"/>
      <c r="G38" s="3"/>
      <c r="H38" s="3"/>
      <c r="I38" s="3"/>
      <c r="J38" s="30"/>
      <c r="Q38" s="3"/>
      <c r="R38" s="3"/>
    </row>
    <row r="39" spans="4:18" x14ac:dyDescent="0.25">
      <c r="D39" s="3"/>
      <c r="E39" s="3"/>
      <c r="F39" s="3"/>
      <c r="G39" s="3"/>
      <c r="H39" s="3"/>
      <c r="I39" s="3"/>
      <c r="J39" s="30"/>
      <c r="Q39" s="3"/>
      <c r="R39" s="3"/>
    </row>
    <row r="40" spans="4:18" x14ac:dyDescent="0.25">
      <c r="D40" s="3"/>
      <c r="E40" s="3"/>
      <c r="F40" s="3"/>
      <c r="G40" s="3"/>
      <c r="H40" s="3"/>
      <c r="I40" s="3"/>
      <c r="J40" s="30"/>
      <c r="Q40" s="3"/>
      <c r="R40" s="3"/>
    </row>
    <row r="41" spans="4:18" x14ac:dyDescent="0.25">
      <c r="D41" s="3"/>
      <c r="E41" s="3"/>
      <c r="F41" s="3"/>
      <c r="G41" s="3"/>
      <c r="H41" s="3"/>
      <c r="I41" s="3"/>
      <c r="J41" s="30"/>
      <c r="Q41" s="3"/>
      <c r="R41" s="3"/>
    </row>
    <row r="42" spans="4:18" x14ac:dyDescent="0.25">
      <c r="D42" s="3"/>
      <c r="E42" s="3"/>
      <c r="F42" s="3"/>
      <c r="G42" s="3"/>
      <c r="H42" s="3"/>
      <c r="I42" s="3"/>
      <c r="J42" s="30"/>
      <c r="Q42" s="3"/>
      <c r="R42" s="3"/>
    </row>
    <row r="43" spans="4:18" x14ac:dyDescent="0.25">
      <c r="D43" s="3"/>
      <c r="E43" s="3"/>
      <c r="F43" s="3"/>
      <c r="G43" s="3"/>
      <c r="H43" s="3"/>
      <c r="I43" s="3"/>
      <c r="J43" s="30"/>
      <c r="Q43" s="3"/>
      <c r="R43" s="3"/>
    </row>
    <row r="44" spans="4:18" x14ac:dyDescent="0.25">
      <c r="D44" s="3"/>
      <c r="E44" s="3"/>
      <c r="F44" s="3"/>
      <c r="G44" s="3"/>
      <c r="H44" s="3"/>
      <c r="I44" s="3"/>
      <c r="J44" s="30"/>
      <c r="Q44" s="3"/>
      <c r="R44" s="3"/>
    </row>
    <row r="45" spans="4:18" x14ac:dyDescent="0.25">
      <c r="D45" s="3"/>
      <c r="E45" s="3"/>
      <c r="F45" s="3"/>
      <c r="G45" s="3"/>
      <c r="H45" s="3"/>
      <c r="I45" s="3"/>
      <c r="J45" s="30"/>
      <c r="Q45" s="3"/>
      <c r="R45" s="3"/>
    </row>
    <row r="46" spans="4:18" x14ac:dyDescent="0.25">
      <c r="D46" s="3"/>
      <c r="E46" s="3"/>
      <c r="F46" s="3"/>
      <c r="G46" s="3"/>
      <c r="H46" s="3"/>
      <c r="I46" s="3"/>
      <c r="J46" s="30"/>
      <c r="Q46" s="3"/>
      <c r="R46" s="3"/>
    </row>
    <row r="47" spans="4:18" x14ac:dyDescent="0.25">
      <c r="D47" s="3"/>
      <c r="E47" s="3"/>
      <c r="F47" s="3"/>
      <c r="G47" s="3"/>
      <c r="H47" s="3"/>
      <c r="I47" s="3"/>
      <c r="J47" s="30"/>
      <c r="Q47" s="3"/>
      <c r="R47" s="3"/>
    </row>
    <row r="48" spans="4:18" x14ac:dyDescent="0.25">
      <c r="D48" s="3"/>
      <c r="E48" s="3"/>
      <c r="F48" s="3"/>
      <c r="G48" s="3"/>
      <c r="H48" s="3"/>
      <c r="I48" s="3"/>
      <c r="J48" s="30"/>
      <c r="Q48" s="3"/>
      <c r="R48" s="3"/>
    </row>
    <row r="49" spans="4:18" x14ac:dyDescent="0.25">
      <c r="D49" s="3"/>
      <c r="E49" s="3"/>
      <c r="F49" s="3"/>
      <c r="G49" s="3"/>
      <c r="H49" s="3"/>
      <c r="I49" s="3"/>
      <c r="J49" s="30"/>
      <c r="Q49" s="3"/>
      <c r="R49" s="3"/>
    </row>
    <row r="50" spans="4:18" x14ac:dyDescent="0.25">
      <c r="D50" s="3"/>
      <c r="E50" s="3"/>
      <c r="F50" s="3"/>
      <c r="G50" s="3"/>
      <c r="H50" s="3"/>
      <c r="I50" s="3"/>
      <c r="J50" s="30"/>
      <c r="Q50" s="3"/>
      <c r="R50" s="3"/>
    </row>
    <row r="51" spans="4:18" x14ac:dyDescent="0.25">
      <c r="D51" s="3"/>
      <c r="E51" s="3"/>
      <c r="F51" s="3"/>
      <c r="G51" s="3"/>
      <c r="H51" s="3"/>
      <c r="I51" s="3"/>
      <c r="J51" s="30"/>
      <c r="Q51" s="3"/>
      <c r="R51" s="3"/>
    </row>
    <row r="52" spans="4:18" x14ac:dyDescent="0.25">
      <c r="D52" s="3"/>
      <c r="E52" s="3"/>
      <c r="F52" s="3"/>
      <c r="G52" s="3"/>
      <c r="H52" s="3"/>
      <c r="I52" s="3"/>
      <c r="J52" s="27"/>
      <c r="Q52" s="3"/>
      <c r="R52" s="3"/>
    </row>
    <row r="53" spans="4:18" x14ac:dyDescent="0.25">
      <c r="D53" s="3"/>
      <c r="E53" s="3"/>
      <c r="F53" s="3"/>
      <c r="G53" s="3"/>
      <c r="H53" s="3"/>
      <c r="I53" s="3"/>
      <c r="J53" s="27"/>
      <c r="Q53" s="3"/>
      <c r="R53" s="3"/>
    </row>
    <row r="54" spans="4:18" x14ac:dyDescent="0.25">
      <c r="D54" s="3"/>
      <c r="E54" s="3"/>
      <c r="F54" s="3"/>
      <c r="G54" s="3"/>
      <c r="H54" s="3"/>
      <c r="I54" s="3"/>
      <c r="J54" s="27"/>
      <c r="Q54" s="3"/>
      <c r="R54" s="3"/>
    </row>
    <row r="55" spans="4:18" x14ac:dyDescent="0.25">
      <c r="D55" s="3"/>
      <c r="E55" s="3"/>
      <c r="F55" s="3"/>
      <c r="G55" s="3"/>
      <c r="H55" s="3"/>
      <c r="I55" s="3"/>
      <c r="J55" s="27"/>
      <c r="Q55" s="3"/>
      <c r="R55" s="3"/>
    </row>
    <row r="56" spans="4:18" x14ac:dyDescent="0.25">
      <c r="D56" s="3"/>
      <c r="E56" s="3"/>
      <c r="F56" s="3"/>
      <c r="G56" s="3"/>
      <c r="H56" s="3"/>
      <c r="I56" s="3"/>
      <c r="J56" s="27"/>
      <c r="Q56" s="3"/>
      <c r="R56" s="3"/>
    </row>
    <row r="57" spans="4:18" x14ac:dyDescent="0.25">
      <c r="D57" s="3"/>
      <c r="E57" s="3"/>
      <c r="F57" s="3"/>
      <c r="G57" s="3"/>
      <c r="H57" s="3"/>
      <c r="I57" s="3"/>
      <c r="J57" s="27"/>
      <c r="Q57" s="3"/>
      <c r="R57" s="3"/>
    </row>
    <row r="58" spans="4:18" x14ac:dyDescent="0.25">
      <c r="D58" s="3"/>
      <c r="E58" s="3"/>
      <c r="F58" s="3"/>
      <c r="G58" s="3"/>
      <c r="H58" s="3"/>
      <c r="I58" s="3"/>
      <c r="J58" s="27"/>
      <c r="Q58" s="3"/>
      <c r="R58" s="3"/>
    </row>
    <row r="59" spans="4:18" x14ac:dyDescent="0.25">
      <c r="D59" s="3"/>
      <c r="E59" s="3"/>
      <c r="F59" s="3"/>
      <c r="G59" s="3"/>
      <c r="H59" s="3"/>
      <c r="I59" s="3"/>
      <c r="J59" s="27"/>
      <c r="Q59" s="3"/>
      <c r="R59" s="3"/>
    </row>
    <row r="60" spans="4:18" x14ac:dyDescent="0.25">
      <c r="D60" s="3"/>
      <c r="E60" s="3"/>
      <c r="F60" s="3"/>
      <c r="G60" s="3"/>
      <c r="H60" s="3"/>
      <c r="I60" s="3"/>
      <c r="J60" s="27"/>
      <c r="Q60" s="3"/>
      <c r="R60" s="3"/>
    </row>
    <row r="61" spans="4:18" x14ac:dyDescent="0.25">
      <c r="D61" s="3"/>
      <c r="E61" s="3"/>
      <c r="F61" s="3"/>
      <c r="G61" s="3"/>
      <c r="H61" s="3"/>
      <c r="I61" s="3"/>
      <c r="J61" s="27"/>
      <c r="Q61" s="3"/>
      <c r="R61" s="3"/>
    </row>
    <row r="62" spans="4:18" x14ac:dyDescent="0.25">
      <c r="D62" s="3"/>
      <c r="E62" s="3"/>
      <c r="F62" s="3"/>
      <c r="G62" s="3"/>
      <c r="H62" s="3"/>
      <c r="I62" s="3"/>
      <c r="J62" s="27"/>
      <c r="Q62" s="3"/>
      <c r="R62" s="3"/>
    </row>
    <row r="63" spans="4:18" x14ac:dyDescent="0.25">
      <c r="D63" s="3"/>
      <c r="E63" s="3"/>
      <c r="F63" s="3"/>
      <c r="G63" s="3"/>
      <c r="H63" s="3"/>
      <c r="I63" s="3"/>
      <c r="J63" s="27"/>
      <c r="Q63" s="3"/>
      <c r="R63" s="3"/>
    </row>
    <row r="64" spans="4:18" x14ac:dyDescent="0.25">
      <c r="D64" s="3"/>
      <c r="E64" s="3"/>
      <c r="F64" s="3"/>
      <c r="G64" s="3"/>
      <c r="H64" s="3"/>
      <c r="I64" s="3"/>
      <c r="J64" s="27"/>
      <c r="Q64" s="3"/>
      <c r="R64" s="3"/>
    </row>
    <row r="65" spans="4:18" x14ac:dyDescent="0.25">
      <c r="D65" s="3"/>
      <c r="E65" s="3"/>
      <c r="F65" s="3"/>
      <c r="G65" s="3"/>
      <c r="H65" s="3"/>
      <c r="I65" s="3"/>
      <c r="J65" s="27"/>
      <c r="Q65" s="3"/>
      <c r="R65" s="3"/>
    </row>
    <row r="66" spans="4:18" x14ac:dyDescent="0.25">
      <c r="D66" s="3"/>
      <c r="E66" s="3"/>
      <c r="F66" s="3"/>
      <c r="G66" s="3"/>
      <c r="H66" s="3"/>
      <c r="I66" s="3"/>
      <c r="J66" s="27"/>
      <c r="Q66" s="3"/>
      <c r="R66" s="3"/>
    </row>
    <row r="67" spans="4:18" x14ac:dyDescent="0.25">
      <c r="D67" s="3"/>
      <c r="E67" s="3"/>
      <c r="F67" s="3"/>
      <c r="G67" s="3"/>
      <c r="H67" s="3"/>
      <c r="I67" s="3"/>
      <c r="J67" s="27"/>
      <c r="Q67" s="3"/>
      <c r="R67" s="3"/>
    </row>
    <row r="68" spans="4:18" x14ac:dyDescent="0.25">
      <c r="D68" s="3"/>
      <c r="E68" s="3"/>
      <c r="F68" s="3"/>
      <c r="G68" s="3"/>
      <c r="H68" s="3"/>
      <c r="I68" s="3"/>
      <c r="J68" s="27"/>
      <c r="Q68" s="3"/>
      <c r="R68" s="3"/>
    </row>
    <row r="69" spans="4:18" x14ac:dyDescent="0.25">
      <c r="D69" s="3"/>
      <c r="E69" s="3"/>
      <c r="F69" s="3"/>
      <c r="G69" s="3"/>
      <c r="H69" s="3"/>
      <c r="I69" s="3"/>
      <c r="J69" s="27"/>
      <c r="Q69" s="3"/>
      <c r="R69" s="3"/>
    </row>
    <row r="70" spans="4:18" x14ac:dyDescent="0.25">
      <c r="D70" s="3"/>
      <c r="E70" s="3"/>
      <c r="F70" s="3"/>
      <c r="G70" s="3"/>
      <c r="H70" s="3"/>
      <c r="I70" s="3"/>
      <c r="J70" s="27"/>
      <c r="Q70" s="3"/>
      <c r="R70" s="3"/>
    </row>
    <row r="71" spans="4:18" x14ac:dyDescent="0.25">
      <c r="D71" s="3"/>
      <c r="E71" s="3"/>
      <c r="F71" s="3"/>
      <c r="G71" s="3"/>
      <c r="H71" s="3"/>
      <c r="I71" s="3"/>
      <c r="J71" s="27"/>
      <c r="Q71" s="3"/>
      <c r="R71" s="3"/>
    </row>
    <row r="72" spans="4:18" x14ac:dyDescent="0.25">
      <c r="D72" s="3"/>
      <c r="E72" s="3"/>
      <c r="F72" s="3"/>
      <c r="G72" s="3"/>
      <c r="H72" s="3"/>
      <c r="I72" s="3"/>
      <c r="J72" s="27"/>
      <c r="Q72" s="3"/>
      <c r="R72" s="3"/>
    </row>
    <row r="73" spans="4:18" x14ac:dyDescent="0.25">
      <c r="D73" s="3"/>
      <c r="E73" s="3"/>
      <c r="F73" s="3"/>
      <c r="G73" s="3"/>
      <c r="H73" s="3"/>
      <c r="I73" s="3"/>
      <c r="J73" s="27"/>
      <c r="Q73" s="3"/>
      <c r="R73" s="3"/>
    </row>
    <row r="74" spans="4:18" x14ac:dyDescent="0.25">
      <c r="D74" s="3"/>
      <c r="E74" s="3"/>
      <c r="F74" s="3"/>
      <c r="G74" s="3"/>
      <c r="H74" s="3"/>
      <c r="I74" s="3"/>
      <c r="J74" s="27"/>
      <c r="Q74" s="3"/>
      <c r="R74" s="3"/>
    </row>
    <row r="75" spans="4:18" x14ac:dyDescent="0.25">
      <c r="D75" s="3"/>
      <c r="E75" s="3"/>
      <c r="F75" s="3"/>
      <c r="G75" s="3"/>
      <c r="H75" s="3"/>
      <c r="I75" s="3"/>
      <c r="J75" s="27"/>
      <c r="Q75" s="3"/>
      <c r="R75" s="3"/>
    </row>
    <row r="76" spans="4:18" x14ac:dyDescent="0.25">
      <c r="D76" s="3"/>
      <c r="E76" s="3"/>
      <c r="F76" s="3"/>
      <c r="G76" s="3"/>
      <c r="H76" s="3"/>
      <c r="I76" s="3"/>
      <c r="J76" s="27"/>
      <c r="Q76" s="3"/>
      <c r="R76" s="3"/>
    </row>
    <row r="77" spans="4:18" x14ac:dyDescent="0.25">
      <c r="D77" s="3"/>
      <c r="E77" s="3"/>
      <c r="F77" s="3"/>
      <c r="G77" s="3"/>
      <c r="H77" s="3"/>
      <c r="I77" s="3"/>
      <c r="J77" s="27"/>
      <c r="Q77" s="3"/>
      <c r="R77" s="3"/>
    </row>
    <row r="78" spans="4:18" x14ac:dyDescent="0.25">
      <c r="D78" s="3"/>
      <c r="E78" s="3"/>
      <c r="F78" s="3"/>
      <c r="G78" s="3"/>
      <c r="H78" s="3"/>
      <c r="I78" s="3"/>
      <c r="J78" s="27"/>
      <c r="Q78" s="3"/>
      <c r="R78" s="3"/>
    </row>
    <row r="79" spans="4:18" x14ac:dyDescent="0.25">
      <c r="D79" s="3"/>
      <c r="E79" s="3"/>
      <c r="F79" s="3"/>
      <c r="G79" s="3"/>
      <c r="H79" s="3"/>
      <c r="I79" s="3"/>
      <c r="J79" s="27"/>
      <c r="Q79" s="3"/>
      <c r="R79" s="3"/>
    </row>
    <row r="80" spans="4:18" x14ac:dyDescent="0.25">
      <c r="D80" s="3"/>
      <c r="E80" s="3"/>
      <c r="F80" s="3"/>
      <c r="G80" s="3"/>
      <c r="H80" s="3"/>
      <c r="I80" s="3"/>
      <c r="J80" s="27"/>
      <c r="Q80" s="3"/>
      <c r="R80" s="3"/>
    </row>
    <row r="81" spans="4:18" x14ac:dyDescent="0.25">
      <c r="D81" s="3"/>
      <c r="E81" s="3"/>
      <c r="F81" s="3"/>
      <c r="G81" s="3"/>
      <c r="H81" s="3"/>
      <c r="I81" s="3"/>
      <c r="J81" s="27"/>
      <c r="Q81" s="3"/>
      <c r="R81" s="3"/>
    </row>
    <row r="82" spans="4:18" x14ac:dyDescent="0.25">
      <c r="D82" s="3"/>
      <c r="E82" s="3"/>
      <c r="F82" s="3"/>
      <c r="G82" s="3"/>
      <c r="H82" s="3"/>
      <c r="I82" s="3"/>
      <c r="J82" s="27"/>
      <c r="Q82" s="3"/>
      <c r="R82" s="3"/>
    </row>
    <row r="83" spans="4:18" x14ac:dyDescent="0.25">
      <c r="D83" s="3"/>
      <c r="E83" s="3"/>
      <c r="F83" s="3"/>
      <c r="G83" s="3"/>
      <c r="H83" s="3"/>
      <c r="I83" s="3"/>
      <c r="J83" s="27"/>
      <c r="Q83" s="3"/>
      <c r="R83" s="3"/>
    </row>
    <row r="84" spans="4:18" x14ac:dyDescent="0.25">
      <c r="D84" s="3"/>
      <c r="E84" s="3"/>
      <c r="F84" s="3"/>
      <c r="G84" s="3"/>
      <c r="H84" s="3"/>
      <c r="I84" s="3"/>
      <c r="J84" s="27"/>
      <c r="Q84" s="3"/>
      <c r="R84" s="3"/>
    </row>
    <row r="85" spans="4:18" x14ac:dyDescent="0.25">
      <c r="D85" s="3"/>
      <c r="E85" s="3"/>
      <c r="F85" s="3"/>
      <c r="G85" s="3"/>
      <c r="H85" s="3"/>
      <c r="I85" s="3"/>
      <c r="J85" s="27"/>
      <c r="Q85" s="3"/>
      <c r="R85" s="3"/>
    </row>
    <row r="86" spans="4:18" x14ac:dyDescent="0.25">
      <c r="D86" s="3"/>
      <c r="E86" s="3"/>
      <c r="F86" s="3"/>
      <c r="G86" s="3"/>
      <c r="H86" s="3"/>
      <c r="I86" s="3"/>
      <c r="J86" s="27"/>
      <c r="Q86" s="3"/>
      <c r="R86" s="3"/>
    </row>
    <row r="87" spans="4:18" x14ac:dyDescent="0.25">
      <c r="D87" s="3"/>
      <c r="E87" s="3"/>
      <c r="F87" s="3"/>
      <c r="G87" s="3"/>
      <c r="H87" s="3"/>
      <c r="I87" s="3"/>
      <c r="J87" s="27"/>
      <c r="Q87" s="3"/>
      <c r="R87" s="3"/>
    </row>
    <row r="88" spans="4:18" x14ac:dyDescent="0.25">
      <c r="D88" s="3"/>
      <c r="E88" s="3"/>
      <c r="F88" s="3"/>
      <c r="G88" s="3"/>
      <c r="H88" s="3"/>
      <c r="I88" s="3"/>
      <c r="J88" s="27"/>
      <c r="Q88" s="3"/>
      <c r="R88" s="3"/>
    </row>
    <row r="89" spans="4:18" x14ac:dyDescent="0.25">
      <c r="D89" s="3"/>
      <c r="E89" s="3"/>
      <c r="F89" s="3"/>
      <c r="G89" s="3"/>
      <c r="H89" s="3"/>
      <c r="I89" s="3"/>
      <c r="J89" s="27"/>
      <c r="Q89" s="3"/>
      <c r="R89" s="3"/>
    </row>
    <row r="90" spans="4:18" x14ac:dyDescent="0.25">
      <c r="D90" s="3"/>
      <c r="E90" s="3"/>
      <c r="F90" s="3"/>
      <c r="G90" s="3"/>
      <c r="H90" s="3"/>
      <c r="I90" s="3"/>
      <c r="J90" s="27"/>
      <c r="Q90" s="3"/>
      <c r="R90" s="3"/>
    </row>
    <row r="91" spans="4:18" x14ac:dyDescent="0.25">
      <c r="D91" s="3"/>
      <c r="E91" s="3"/>
      <c r="F91" s="3"/>
      <c r="G91" s="3"/>
      <c r="H91" s="3"/>
      <c r="I91" s="3"/>
      <c r="J91" s="27"/>
      <c r="Q91" s="3"/>
      <c r="R91" s="3"/>
    </row>
    <row r="92" spans="4:18" x14ac:dyDescent="0.25">
      <c r="D92" s="3"/>
      <c r="E92" s="3"/>
      <c r="F92" s="3"/>
      <c r="G92" s="3"/>
      <c r="H92" s="3"/>
      <c r="I92" s="3"/>
      <c r="J92" s="27"/>
      <c r="Q92" s="3"/>
      <c r="R92" s="3"/>
    </row>
    <row r="93" spans="4:18" x14ac:dyDescent="0.25">
      <c r="D93" s="3"/>
      <c r="E93" s="3"/>
      <c r="F93" s="3"/>
      <c r="G93" s="3"/>
      <c r="H93" s="3"/>
      <c r="I93" s="3"/>
      <c r="J93" s="27"/>
      <c r="Q93" s="3"/>
      <c r="R93" s="3"/>
    </row>
    <row r="94" spans="4:18" x14ac:dyDescent="0.25">
      <c r="D94" s="3"/>
      <c r="E94" s="3"/>
      <c r="F94" s="3"/>
      <c r="G94" s="3"/>
      <c r="H94" s="3"/>
      <c r="I94" s="3"/>
      <c r="J94" s="27"/>
      <c r="Q94" s="3"/>
      <c r="R94" s="3"/>
    </row>
    <row r="95" spans="4:18" x14ac:dyDescent="0.25">
      <c r="D95" s="3"/>
      <c r="E95" s="3"/>
      <c r="F95" s="3"/>
      <c r="G95" s="3"/>
      <c r="H95" s="3"/>
      <c r="I95" s="3"/>
      <c r="J95" s="27"/>
      <c r="Q95" s="3"/>
      <c r="R95" s="3"/>
    </row>
    <row r="96" spans="4:18" x14ac:dyDescent="0.25">
      <c r="D96" s="3"/>
      <c r="E96" s="3"/>
      <c r="F96" s="3"/>
      <c r="G96" s="3"/>
      <c r="H96" s="3"/>
      <c r="I96" s="3"/>
      <c r="J96" s="27"/>
      <c r="Q96" s="3"/>
      <c r="R96" s="3"/>
    </row>
    <row r="97" spans="4:18" x14ac:dyDescent="0.25">
      <c r="D97" s="3"/>
      <c r="E97" s="3"/>
      <c r="F97" s="3"/>
      <c r="G97" s="3"/>
      <c r="H97" s="3"/>
      <c r="I97" s="3"/>
      <c r="J97" s="27"/>
      <c r="Q97" s="3"/>
      <c r="R97" s="3"/>
    </row>
    <row r="98" spans="4:18" x14ac:dyDescent="0.25">
      <c r="D98" s="3"/>
      <c r="E98" s="3"/>
      <c r="F98" s="3"/>
      <c r="G98" s="3"/>
      <c r="H98" s="3"/>
      <c r="I98" s="3"/>
      <c r="J98" s="27"/>
      <c r="Q98" s="3"/>
      <c r="R98" s="3"/>
    </row>
    <row r="99" spans="4:18" x14ac:dyDescent="0.25">
      <c r="D99" s="3"/>
      <c r="E99" s="3"/>
      <c r="F99" s="3"/>
      <c r="G99" s="3"/>
      <c r="H99" s="3"/>
      <c r="I99" s="3"/>
      <c r="J99" s="3"/>
      <c r="Q99" s="3"/>
      <c r="R99" s="3"/>
    </row>
    <row r="100" spans="4:18" x14ac:dyDescent="0.25">
      <c r="D100" s="3"/>
      <c r="E100" s="3"/>
      <c r="F100" s="3"/>
      <c r="G100" s="3"/>
      <c r="H100" s="3"/>
      <c r="I100" s="3"/>
      <c r="J100" s="3"/>
      <c r="Q100" s="3"/>
      <c r="R100" s="3"/>
    </row>
    <row r="101" spans="4:18" x14ac:dyDescent="0.25">
      <c r="D101" s="3"/>
      <c r="E101" s="3"/>
      <c r="F101" s="3"/>
      <c r="G101" s="3"/>
      <c r="H101" s="3"/>
      <c r="I101" s="3"/>
      <c r="J101" s="3"/>
      <c r="Q101" s="3"/>
      <c r="R101" s="3"/>
    </row>
    <row r="102" spans="4:18" x14ac:dyDescent="0.25">
      <c r="D102" s="3"/>
      <c r="E102" s="3"/>
      <c r="F102" s="3"/>
      <c r="G102" s="3"/>
      <c r="H102" s="3"/>
      <c r="I102" s="3"/>
      <c r="J102" s="3"/>
      <c r="Q102" s="3"/>
      <c r="R102" s="3"/>
    </row>
    <row r="103" spans="4:18" x14ac:dyDescent="0.25">
      <c r="D103" s="3"/>
      <c r="E103" s="3"/>
      <c r="F103" s="3"/>
      <c r="G103" s="3"/>
      <c r="H103" s="3"/>
      <c r="I103" s="3"/>
      <c r="J103" s="3"/>
      <c r="Q103" s="3"/>
      <c r="R103" s="3"/>
    </row>
    <row r="104" spans="4:18" x14ac:dyDescent="0.25">
      <c r="D104" s="3"/>
      <c r="E104" s="3"/>
      <c r="F104" s="3"/>
      <c r="G104" s="3"/>
      <c r="H104" s="3"/>
      <c r="I104" s="3"/>
      <c r="J104" s="3"/>
      <c r="Q104" s="3"/>
      <c r="R104" s="3"/>
    </row>
    <row r="105" spans="4:18" x14ac:dyDescent="0.25">
      <c r="D105" s="3"/>
      <c r="E105" s="3"/>
      <c r="F105" s="3"/>
      <c r="G105" s="3"/>
      <c r="H105" s="3"/>
      <c r="I105" s="3"/>
      <c r="J105" s="3"/>
      <c r="Q105" s="3"/>
      <c r="R105" s="3"/>
    </row>
    <row r="106" spans="4:18" x14ac:dyDescent="0.25">
      <c r="D106" s="3"/>
      <c r="E106" s="3"/>
      <c r="F106" s="3"/>
      <c r="G106" s="3"/>
      <c r="H106" s="3"/>
      <c r="I106" s="3"/>
      <c r="J106" s="3"/>
      <c r="Q106" s="3"/>
      <c r="R106" s="3"/>
    </row>
    <row r="107" spans="4:18" x14ac:dyDescent="0.25">
      <c r="D107" s="3"/>
      <c r="E107" s="3"/>
      <c r="F107" s="3"/>
      <c r="G107" s="3"/>
      <c r="H107" s="3"/>
      <c r="I107" s="3"/>
      <c r="J107" s="3"/>
      <c r="Q107" s="3"/>
      <c r="R107" s="3"/>
    </row>
    <row r="108" spans="4:18" x14ac:dyDescent="0.25">
      <c r="K108" s="2"/>
      <c r="L108" s="2"/>
      <c r="M108" s="2"/>
      <c r="N108" s="2"/>
      <c r="O108" s="2"/>
      <c r="P108" s="2"/>
    </row>
    <row r="109" spans="4:18" x14ac:dyDescent="0.25">
      <c r="K109" s="2"/>
      <c r="L109" s="2"/>
      <c r="M109" s="2"/>
      <c r="N109" s="2"/>
      <c r="O109" s="2"/>
      <c r="P109" s="2"/>
    </row>
    <row r="110" spans="4:18" x14ac:dyDescent="0.25">
      <c r="K110" s="2"/>
      <c r="L110" s="2"/>
      <c r="M110" s="2"/>
      <c r="N110" s="2"/>
      <c r="O110" s="2"/>
      <c r="P110" s="2"/>
    </row>
    <row r="111" spans="4:18" x14ac:dyDescent="0.25">
      <c r="K111" s="2"/>
      <c r="L111" s="2"/>
      <c r="M111" s="2"/>
      <c r="N111" s="2"/>
      <c r="O111" s="2"/>
      <c r="P111" s="2"/>
    </row>
    <row r="112" spans="4:18" x14ac:dyDescent="0.25">
      <c r="K112" s="2"/>
      <c r="L112" s="2"/>
      <c r="M112" s="2"/>
      <c r="N112" s="2"/>
      <c r="O112" s="2"/>
      <c r="P112" s="2"/>
    </row>
    <row r="113" spans="11:16" x14ac:dyDescent="0.25">
      <c r="K113" s="2"/>
      <c r="L113" s="2"/>
      <c r="M113" s="2"/>
      <c r="N113" s="2"/>
      <c r="O113" s="2"/>
      <c r="P113" s="2"/>
    </row>
    <row r="114" spans="11:16" x14ac:dyDescent="0.25">
      <c r="K114" s="2"/>
      <c r="L114" s="2"/>
      <c r="M114" s="2"/>
      <c r="N114" s="2"/>
      <c r="O114" s="2"/>
      <c r="P114" s="2"/>
    </row>
    <row r="115" spans="11:16" x14ac:dyDescent="0.25">
      <c r="K115" s="2"/>
      <c r="L115" s="2"/>
      <c r="M115" s="2"/>
      <c r="N115" s="2"/>
      <c r="O115" s="2"/>
      <c r="P115" s="2"/>
    </row>
    <row r="116" spans="11:16" x14ac:dyDescent="0.25">
      <c r="K116" s="2"/>
      <c r="L116" s="2"/>
      <c r="M116" s="2"/>
      <c r="N116" s="2"/>
      <c r="O116" s="2"/>
      <c r="P116" s="2"/>
    </row>
    <row r="117" spans="11:16" x14ac:dyDescent="0.25">
      <c r="K117" s="2"/>
      <c r="L117" s="2"/>
      <c r="M117" s="2"/>
      <c r="N117" s="2"/>
      <c r="O117" s="2"/>
      <c r="P117" s="2"/>
    </row>
    <row r="118" spans="11:16" x14ac:dyDescent="0.25">
      <c r="K118" s="2"/>
      <c r="L118" s="2"/>
      <c r="M118" s="2"/>
      <c r="N118" s="2"/>
      <c r="O118" s="2"/>
      <c r="P118" s="2"/>
    </row>
    <row r="119" spans="11:16" x14ac:dyDescent="0.25">
      <c r="K119" s="2"/>
      <c r="L119" s="2"/>
      <c r="M119" s="2"/>
      <c r="N119" s="2"/>
      <c r="O119" s="2"/>
      <c r="P119" s="2"/>
    </row>
    <row r="120" spans="11:16" x14ac:dyDescent="0.25">
      <c r="K120" s="2"/>
      <c r="L120" s="2"/>
      <c r="M120" s="2"/>
      <c r="N120" s="2"/>
      <c r="O120" s="2"/>
      <c r="P120" s="2"/>
    </row>
    <row r="121" spans="11:16" x14ac:dyDescent="0.25">
      <c r="K121" s="2"/>
      <c r="L121" s="2"/>
      <c r="M121" s="2"/>
      <c r="N121" s="2"/>
      <c r="O121" s="2"/>
      <c r="P121" s="2"/>
    </row>
    <row r="122" spans="11:16" x14ac:dyDescent="0.25">
      <c r="K122" s="2"/>
      <c r="L122" s="2"/>
      <c r="M122" s="2"/>
      <c r="N122" s="2"/>
      <c r="O122" s="2"/>
      <c r="P122" s="2"/>
    </row>
    <row r="123" spans="11:16" x14ac:dyDescent="0.25">
      <c r="K123" s="2"/>
      <c r="L123" s="2"/>
      <c r="M123" s="2"/>
      <c r="N123" s="2"/>
      <c r="O123" s="2"/>
      <c r="P123" s="2"/>
    </row>
    <row r="124" spans="11:16" x14ac:dyDescent="0.25">
      <c r="K124" s="2"/>
      <c r="L124" s="2"/>
      <c r="M124" s="2"/>
      <c r="N124" s="2"/>
      <c r="O124" s="2"/>
      <c r="P124" s="2"/>
    </row>
    <row r="125" spans="11:16" x14ac:dyDescent="0.25">
      <c r="K125" s="2"/>
      <c r="L125" s="2"/>
      <c r="M125" s="2"/>
      <c r="N125" s="2"/>
      <c r="O125" s="2"/>
      <c r="P125" s="2"/>
    </row>
    <row r="126" spans="11:16" x14ac:dyDescent="0.25">
      <c r="K126" s="2"/>
      <c r="L126" s="2"/>
      <c r="M126" s="2"/>
      <c r="N126" s="2"/>
      <c r="O126" s="2"/>
      <c r="P126" s="2"/>
    </row>
    <row r="127" spans="11:16" x14ac:dyDescent="0.25">
      <c r="K127" s="2"/>
      <c r="L127" s="2"/>
      <c r="M127" s="2"/>
      <c r="N127" s="2"/>
      <c r="O127" s="2"/>
      <c r="P127" s="2"/>
    </row>
    <row r="128" spans="11:16" x14ac:dyDescent="0.25">
      <c r="K128" s="2"/>
      <c r="L128" s="2"/>
      <c r="M128" s="2"/>
      <c r="N128" s="2"/>
      <c r="O128" s="2"/>
      <c r="P128" s="2"/>
    </row>
    <row r="129" spans="11:16" x14ac:dyDescent="0.25">
      <c r="K129" s="2"/>
      <c r="L129" s="2"/>
      <c r="M129" s="2"/>
      <c r="N129" s="2"/>
      <c r="O129" s="2"/>
      <c r="P129" s="2"/>
    </row>
    <row r="130" spans="11:16" x14ac:dyDescent="0.25">
      <c r="K130" s="2"/>
      <c r="L130" s="2"/>
      <c r="M130" s="2"/>
      <c r="N130" s="2"/>
      <c r="O130" s="2"/>
      <c r="P130" s="2"/>
    </row>
    <row r="131" spans="11:16" x14ac:dyDescent="0.25">
      <c r="K131" s="2"/>
      <c r="L131" s="2"/>
      <c r="M131" s="2"/>
      <c r="N131" s="2"/>
      <c r="O131" s="2"/>
      <c r="P131" s="2"/>
    </row>
    <row r="132" spans="11:16" x14ac:dyDescent="0.25">
      <c r="K132" s="2"/>
      <c r="L132" s="2"/>
      <c r="M132" s="2"/>
      <c r="N132" s="2"/>
      <c r="O132" s="2"/>
      <c r="P132" s="2"/>
    </row>
    <row r="133" spans="11:16" x14ac:dyDescent="0.25">
      <c r="K133" s="2"/>
      <c r="L133" s="2"/>
      <c r="M133" s="2"/>
      <c r="N133" s="2"/>
      <c r="O133" s="2"/>
      <c r="P133" s="2"/>
    </row>
    <row r="134" spans="11:16" x14ac:dyDescent="0.25">
      <c r="K134" s="2"/>
      <c r="L134" s="2"/>
      <c r="M134" s="2"/>
      <c r="N134" s="2"/>
      <c r="O134" s="2"/>
      <c r="P134" s="2"/>
    </row>
    <row r="135" spans="11:16" x14ac:dyDescent="0.25">
      <c r="K135" s="2"/>
      <c r="L135" s="2"/>
      <c r="M135" s="2"/>
      <c r="N135" s="2"/>
      <c r="O135" s="2"/>
      <c r="P135" s="2"/>
    </row>
    <row r="136" spans="11:16" x14ac:dyDescent="0.25">
      <c r="K136" s="2"/>
      <c r="L136" s="2"/>
      <c r="M136" s="2"/>
      <c r="N136" s="2"/>
      <c r="O136" s="2"/>
      <c r="P136" s="2"/>
    </row>
    <row r="137" spans="11:16" x14ac:dyDescent="0.25">
      <c r="K137" s="2"/>
      <c r="L137" s="2"/>
      <c r="M137" s="2"/>
      <c r="N137" s="2"/>
      <c r="O137" s="2"/>
      <c r="P137" s="2"/>
    </row>
    <row r="138" spans="11:16" x14ac:dyDescent="0.25">
      <c r="K138" s="2"/>
      <c r="L138" s="2"/>
      <c r="M138" s="2"/>
      <c r="N138" s="2"/>
      <c r="O138" s="2"/>
      <c r="P138" s="2"/>
    </row>
    <row r="139" spans="11:16" x14ac:dyDescent="0.25">
      <c r="K139" s="2"/>
      <c r="L139" s="2"/>
      <c r="M139" s="2"/>
      <c r="N139" s="2"/>
      <c r="O139" s="2"/>
      <c r="P139" s="2"/>
    </row>
    <row r="140" spans="11:16" x14ac:dyDescent="0.25">
      <c r="K140" s="2"/>
      <c r="L140" s="2"/>
      <c r="M140" s="2"/>
      <c r="N140" s="2"/>
      <c r="O140" s="2"/>
      <c r="P140" s="2"/>
    </row>
    <row r="141" spans="11:16" x14ac:dyDescent="0.25">
      <c r="K141" s="2"/>
      <c r="L141" s="2"/>
      <c r="M141" s="2"/>
      <c r="N141" s="2"/>
      <c r="O141" s="2"/>
      <c r="P141" s="2"/>
    </row>
    <row r="142" spans="11:16" x14ac:dyDescent="0.25">
      <c r="K142" s="2"/>
      <c r="L142" s="2"/>
      <c r="M142" s="2"/>
      <c r="N142" s="2"/>
      <c r="O142" s="2"/>
      <c r="P142" s="2"/>
    </row>
    <row r="143" spans="11:16" x14ac:dyDescent="0.25">
      <c r="K143" s="2"/>
      <c r="L143" s="2"/>
      <c r="M143" s="2"/>
      <c r="N143" s="2"/>
      <c r="O143" s="2"/>
      <c r="P143" s="2"/>
    </row>
    <row r="144" spans="11:16" x14ac:dyDescent="0.25">
      <c r="K144" s="2"/>
      <c r="L144" s="2"/>
      <c r="M144" s="2"/>
      <c r="N144" s="2"/>
      <c r="O144" s="2"/>
      <c r="P144" s="2"/>
    </row>
    <row r="145" spans="11:16" x14ac:dyDescent="0.25">
      <c r="K145" s="2"/>
      <c r="L145" s="2"/>
      <c r="M145" s="2"/>
      <c r="N145" s="2"/>
      <c r="O145" s="2"/>
      <c r="P145" s="2"/>
    </row>
    <row r="146" spans="11:16" x14ac:dyDescent="0.25">
      <c r="K146" s="2"/>
      <c r="L146" s="2"/>
      <c r="M146" s="2"/>
      <c r="N146" s="2"/>
      <c r="O146" s="2"/>
      <c r="P146" s="2"/>
    </row>
    <row r="147" spans="11:16" x14ac:dyDescent="0.25">
      <c r="K147" s="2"/>
      <c r="L147" s="2"/>
      <c r="M147" s="2"/>
      <c r="N147" s="2"/>
      <c r="O147" s="2"/>
      <c r="P147" s="2"/>
    </row>
    <row r="148" spans="11:16" x14ac:dyDescent="0.25">
      <c r="K148" s="2"/>
      <c r="L148" s="2"/>
      <c r="M148" s="2"/>
      <c r="N148" s="2"/>
      <c r="O148" s="2"/>
      <c r="P148" s="2"/>
    </row>
    <row r="149" spans="11:16" x14ac:dyDescent="0.25">
      <c r="K149" s="2"/>
      <c r="L149" s="2"/>
      <c r="M149" s="2"/>
      <c r="N149" s="2"/>
      <c r="O149" s="2"/>
      <c r="P149" s="2"/>
    </row>
    <row r="150" spans="11:16" x14ac:dyDescent="0.25">
      <c r="K150" s="2"/>
      <c r="L150" s="2"/>
      <c r="M150" s="2"/>
      <c r="N150" s="2"/>
      <c r="O150" s="2"/>
      <c r="P150" s="2"/>
    </row>
  </sheetData>
  <mergeCells count="50">
    <mergeCell ref="K1:L1"/>
    <mergeCell ref="M1:N1"/>
    <mergeCell ref="O1:P1"/>
    <mergeCell ref="J12:J13"/>
    <mergeCell ref="J32:J33"/>
    <mergeCell ref="J24:J25"/>
    <mergeCell ref="J26:J27"/>
    <mergeCell ref="J28:J29"/>
    <mergeCell ref="J30:J31"/>
    <mergeCell ref="J2:J3"/>
    <mergeCell ref="J4:J5"/>
    <mergeCell ref="J6:J7"/>
    <mergeCell ref="J8:J9"/>
    <mergeCell ref="J10:J11"/>
    <mergeCell ref="J38:J39"/>
    <mergeCell ref="J50:J51"/>
    <mergeCell ref="J34:J35"/>
    <mergeCell ref="J36:J37"/>
    <mergeCell ref="J14:J15"/>
    <mergeCell ref="J16:J17"/>
    <mergeCell ref="J18:J19"/>
    <mergeCell ref="J20:J21"/>
    <mergeCell ref="J42:J43"/>
    <mergeCell ref="J44:J45"/>
    <mergeCell ref="J46:J47"/>
    <mergeCell ref="J48:J49"/>
    <mergeCell ref="J22:J23"/>
    <mergeCell ref="J40:J41"/>
    <mergeCell ref="Q1:R1"/>
    <mergeCell ref="S1:T1"/>
    <mergeCell ref="U1:V1"/>
    <mergeCell ref="W1:X1"/>
    <mergeCell ref="Y1:Z1"/>
    <mergeCell ref="AA1:AB1"/>
    <mergeCell ref="AC1:AD1"/>
    <mergeCell ref="AE1:AF1"/>
    <mergeCell ref="AG1:AH1"/>
    <mergeCell ref="AI1:AJ1"/>
    <mergeCell ref="AK1:AL1"/>
    <mergeCell ref="AM1:AN1"/>
    <mergeCell ref="AO1:AP1"/>
    <mergeCell ref="AQ1:AR1"/>
    <mergeCell ref="AS1:AT1"/>
    <mergeCell ref="BE1:BF1"/>
    <mergeCell ref="BG1:BH1"/>
    <mergeCell ref="AU1:AV1"/>
    <mergeCell ref="AW1:AX1"/>
    <mergeCell ref="AY1:AZ1"/>
    <mergeCell ref="BA1:BB1"/>
    <mergeCell ref="BC1:BD1"/>
  </mergeCells>
  <conditionalFormatting sqref="A1:XFD1048576">
    <cfRule type="cellIs" dxfId="233" priority="4" operator="greaterThanOrEqual">
      <formula>1</formula>
    </cfRule>
  </conditionalFormatting>
  <conditionalFormatting sqref="E20:H30">
    <cfRule type="cellIs" dxfId="232" priority="3" operator="greaterThanOrEqual">
      <formula>1</formula>
    </cfRule>
  </conditionalFormatting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X93"/>
  <sheetViews>
    <sheetView showZeros="0" workbookViewId="0">
      <selection activeCell="D22" sqref="D22"/>
    </sheetView>
  </sheetViews>
  <sheetFormatPr baseColWidth="10" defaultRowHeight="15" x14ac:dyDescent="0.25"/>
  <cols>
    <col min="1" max="1" width="5.28515625" customWidth="1"/>
    <col min="6" max="6" width="11.85546875" customWidth="1"/>
    <col min="7" max="8" width="13.5703125" style="1" customWidth="1"/>
  </cols>
  <sheetData>
    <row r="1" spans="1:24" x14ac:dyDescent="0.25">
      <c r="A1">
        <v>1</v>
      </c>
      <c r="B1" t="s">
        <v>7</v>
      </c>
      <c r="C1" s="32" t="s">
        <v>0</v>
      </c>
      <c r="D1" s="32"/>
      <c r="E1">
        <f>COUNTA(A:A)</f>
        <v>20</v>
      </c>
      <c r="J1" t="s">
        <v>10</v>
      </c>
    </row>
    <row r="2" spans="1:24" x14ac:dyDescent="0.25">
      <c r="A2">
        <v>2</v>
      </c>
      <c r="E2" t="s">
        <v>100</v>
      </c>
      <c r="G2" s="32" t="s">
        <v>6</v>
      </c>
      <c r="H2" s="32"/>
      <c r="J2">
        <v>1</v>
      </c>
      <c r="X2" t="s">
        <v>100</v>
      </c>
    </row>
    <row r="3" spans="1:24" x14ac:dyDescent="0.25">
      <c r="A3">
        <v>3</v>
      </c>
      <c r="C3" s="32"/>
      <c r="D3" s="32"/>
      <c r="E3">
        <v>16</v>
      </c>
      <c r="G3" s="1">
        <f>E3</f>
        <v>16</v>
      </c>
      <c r="H3" s="1">
        <f>E4</f>
        <v>6</v>
      </c>
      <c r="J3">
        <v>2</v>
      </c>
    </row>
    <row r="4" spans="1:24" x14ac:dyDescent="0.25">
      <c r="A4">
        <v>4</v>
      </c>
      <c r="E4">
        <v>6</v>
      </c>
      <c r="G4" s="1">
        <f>E5</f>
        <v>14</v>
      </c>
      <c r="H4" s="1">
        <f>E6</f>
        <v>2</v>
      </c>
      <c r="J4">
        <v>3</v>
      </c>
    </row>
    <row r="5" spans="1:24" x14ac:dyDescent="0.25">
      <c r="A5">
        <v>5</v>
      </c>
      <c r="E5">
        <v>14</v>
      </c>
      <c r="G5" s="1">
        <f>E7</f>
        <v>1</v>
      </c>
      <c r="H5" s="1">
        <f>E8</f>
        <v>7</v>
      </c>
      <c r="J5">
        <v>4</v>
      </c>
    </row>
    <row r="6" spans="1:24" x14ac:dyDescent="0.25">
      <c r="A6">
        <v>6</v>
      </c>
      <c r="E6">
        <v>2</v>
      </c>
      <c r="G6" s="1">
        <f>E9</f>
        <v>5</v>
      </c>
      <c r="H6" s="1">
        <f>E10</f>
        <v>10</v>
      </c>
      <c r="J6">
        <v>5</v>
      </c>
    </row>
    <row r="7" spans="1:24" x14ac:dyDescent="0.25">
      <c r="A7">
        <v>7</v>
      </c>
      <c r="E7">
        <v>1</v>
      </c>
      <c r="G7" s="1">
        <f>E11</f>
        <v>18</v>
      </c>
      <c r="H7" s="1">
        <f>E12</f>
        <v>12</v>
      </c>
      <c r="J7">
        <v>6</v>
      </c>
    </row>
    <row r="8" spans="1:24" x14ac:dyDescent="0.25">
      <c r="A8">
        <v>8</v>
      </c>
      <c r="E8">
        <v>7</v>
      </c>
      <c r="G8" s="1">
        <f>E13</f>
        <v>19</v>
      </c>
      <c r="H8" s="1">
        <f>E14</f>
        <v>11</v>
      </c>
      <c r="J8">
        <v>7</v>
      </c>
    </row>
    <row r="9" spans="1:24" x14ac:dyDescent="0.25">
      <c r="A9">
        <v>9</v>
      </c>
      <c r="E9">
        <v>5</v>
      </c>
      <c r="G9" s="1">
        <f>E15</f>
        <v>13</v>
      </c>
      <c r="H9" s="1">
        <f>E16</f>
        <v>9</v>
      </c>
      <c r="J9">
        <v>8</v>
      </c>
    </row>
    <row r="10" spans="1:24" x14ac:dyDescent="0.25">
      <c r="A10">
        <v>10</v>
      </c>
      <c r="E10">
        <v>10</v>
      </c>
      <c r="G10" s="1">
        <f>E17</f>
        <v>20</v>
      </c>
      <c r="H10" s="1">
        <f>E18</f>
        <v>3</v>
      </c>
      <c r="J10">
        <v>9</v>
      </c>
    </row>
    <row r="11" spans="1:24" x14ac:dyDescent="0.25">
      <c r="A11">
        <v>11</v>
      </c>
      <c r="E11">
        <v>18</v>
      </c>
      <c r="G11" s="1">
        <f>E19</f>
        <v>17</v>
      </c>
      <c r="H11" s="1">
        <f>E20</f>
        <v>15</v>
      </c>
      <c r="J11">
        <v>10</v>
      </c>
    </row>
    <row r="12" spans="1:24" x14ac:dyDescent="0.25">
      <c r="A12">
        <v>12</v>
      </c>
      <c r="E12">
        <v>12</v>
      </c>
      <c r="G12" s="1">
        <f>E21</f>
        <v>4</v>
      </c>
      <c r="H12" s="1">
        <f>E22</f>
        <v>8</v>
      </c>
      <c r="J12">
        <v>11</v>
      </c>
    </row>
    <row r="13" spans="1:24" x14ac:dyDescent="0.25">
      <c r="A13">
        <v>13</v>
      </c>
      <c r="E13">
        <v>19</v>
      </c>
      <c r="G13" s="1">
        <f>E23</f>
        <v>0</v>
      </c>
      <c r="H13" s="1">
        <f>E24</f>
        <v>0</v>
      </c>
      <c r="J13">
        <v>12</v>
      </c>
    </row>
    <row r="14" spans="1:24" x14ac:dyDescent="0.25">
      <c r="A14">
        <v>14</v>
      </c>
      <c r="E14">
        <v>11</v>
      </c>
      <c r="G14" s="1">
        <f>E25</f>
        <v>0</v>
      </c>
      <c r="H14" s="1">
        <f>E26</f>
        <v>0</v>
      </c>
      <c r="J14">
        <v>13</v>
      </c>
    </row>
    <row r="15" spans="1:24" x14ac:dyDescent="0.25">
      <c r="A15">
        <v>15</v>
      </c>
      <c r="E15">
        <v>13</v>
      </c>
      <c r="G15" s="1">
        <f>E27</f>
        <v>0</v>
      </c>
      <c r="H15" s="1">
        <f>E28</f>
        <v>0</v>
      </c>
      <c r="J15">
        <v>14</v>
      </c>
    </row>
    <row r="16" spans="1:24" x14ac:dyDescent="0.25">
      <c r="A16">
        <v>16</v>
      </c>
      <c r="E16">
        <v>9</v>
      </c>
      <c r="G16" s="1">
        <f>E29</f>
        <v>0</v>
      </c>
      <c r="H16" s="1">
        <f>E30</f>
        <v>0</v>
      </c>
      <c r="J16">
        <v>15</v>
      </c>
    </row>
    <row r="17" spans="1:8" x14ac:dyDescent="0.25">
      <c r="A17">
        <v>17</v>
      </c>
      <c r="E17">
        <v>20</v>
      </c>
      <c r="G17" s="1">
        <f>E31</f>
        <v>0</v>
      </c>
      <c r="H17" s="1">
        <f>E32</f>
        <v>0</v>
      </c>
    </row>
    <row r="18" spans="1:8" x14ac:dyDescent="0.25">
      <c r="A18">
        <v>18</v>
      </c>
      <c r="E18">
        <v>3</v>
      </c>
      <c r="G18" s="1">
        <f>E33</f>
        <v>0</v>
      </c>
      <c r="H18" s="1">
        <f>E34</f>
        <v>0</v>
      </c>
    </row>
    <row r="19" spans="1:8" x14ac:dyDescent="0.25">
      <c r="A19">
        <v>19</v>
      </c>
      <c r="E19">
        <v>17</v>
      </c>
      <c r="G19" s="1">
        <f>E35</f>
        <v>0</v>
      </c>
      <c r="H19" s="1">
        <f>E36</f>
        <v>0</v>
      </c>
    </row>
    <row r="20" spans="1:8" x14ac:dyDescent="0.25">
      <c r="A20">
        <v>20</v>
      </c>
      <c r="E20">
        <v>15</v>
      </c>
      <c r="G20" s="1">
        <f>E37</f>
        <v>0</v>
      </c>
      <c r="H20" s="1">
        <f>E38</f>
        <v>0</v>
      </c>
    </row>
    <row r="21" spans="1:8" x14ac:dyDescent="0.25">
      <c r="E21">
        <v>4</v>
      </c>
      <c r="G21" s="1">
        <f>E39</f>
        <v>0</v>
      </c>
      <c r="H21" s="1">
        <f>E40</f>
        <v>0</v>
      </c>
    </row>
    <row r="22" spans="1:8" x14ac:dyDescent="0.25">
      <c r="E22">
        <v>8</v>
      </c>
      <c r="G22" s="1">
        <f>E41</f>
        <v>0</v>
      </c>
      <c r="H22" s="1">
        <f>E42</f>
        <v>0</v>
      </c>
    </row>
    <row r="23" spans="1:8" x14ac:dyDescent="0.25">
      <c r="G23" s="1">
        <f>E43</f>
        <v>0</v>
      </c>
      <c r="H23" s="1">
        <f>E44</f>
        <v>0</v>
      </c>
    </row>
    <row r="24" spans="1:8" x14ac:dyDescent="0.25">
      <c r="G24" s="1">
        <f>E45</f>
        <v>0</v>
      </c>
      <c r="H24" s="1">
        <f>E46</f>
        <v>0</v>
      </c>
    </row>
    <row r="25" spans="1:8" x14ac:dyDescent="0.25">
      <c r="G25" s="1">
        <f>E47</f>
        <v>0</v>
      </c>
      <c r="H25" s="1">
        <f>E48</f>
        <v>0</v>
      </c>
    </row>
    <row r="26" spans="1:8" x14ac:dyDescent="0.25">
      <c r="G26" s="1">
        <f>E49</f>
        <v>0</v>
      </c>
      <c r="H26" s="1">
        <f>E50</f>
        <v>0</v>
      </c>
    </row>
    <row r="27" spans="1:8" x14ac:dyDescent="0.25">
      <c r="G27" s="1">
        <f>E51</f>
        <v>0</v>
      </c>
      <c r="H27" s="1">
        <f>E52</f>
        <v>0</v>
      </c>
    </row>
    <row r="28" spans="1:8" x14ac:dyDescent="0.25">
      <c r="G28" s="1">
        <f>E53</f>
        <v>0</v>
      </c>
      <c r="H28" s="1">
        <f>E54</f>
        <v>0</v>
      </c>
    </row>
    <row r="29" spans="1:8" x14ac:dyDescent="0.25">
      <c r="G29" s="1">
        <f>E55</f>
        <v>0</v>
      </c>
      <c r="H29" s="1">
        <f>E56</f>
        <v>0</v>
      </c>
    </row>
    <row r="30" spans="1:8" x14ac:dyDescent="0.25">
      <c r="G30" s="1">
        <f>E57</f>
        <v>0</v>
      </c>
      <c r="H30" s="1">
        <f>E58</f>
        <v>0</v>
      </c>
    </row>
    <row r="31" spans="1:8" x14ac:dyDescent="0.25">
      <c r="G31" s="1">
        <f>E59</f>
        <v>0</v>
      </c>
      <c r="H31" s="1">
        <f>E60</f>
        <v>0</v>
      </c>
    </row>
    <row r="32" spans="1:8" x14ac:dyDescent="0.25">
      <c r="G32" s="1">
        <f>E61</f>
        <v>0</v>
      </c>
      <c r="H32" s="1">
        <f>E62</f>
        <v>0</v>
      </c>
    </row>
    <row r="33" spans="7:8" x14ac:dyDescent="0.25">
      <c r="G33" s="1">
        <f>E63</f>
        <v>0</v>
      </c>
      <c r="H33" s="1">
        <f>E64</f>
        <v>0</v>
      </c>
    </row>
    <row r="34" spans="7:8" x14ac:dyDescent="0.25">
      <c r="G34" s="1">
        <f>E65</f>
        <v>0</v>
      </c>
      <c r="H34" s="1">
        <f>E66</f>
        <v>0</v>
      </c>
    </row>
    <row r="35" spans="7:8" x14ac:dyDescent="0.25">
      <c r="G35" s="1">
        <f>E67</f>
        <v>0</v>
      </c>
      <c r="H35" s="1">
        <f>E68</f>
        <v>0</v>
      </c>
    </row>
    <row r="36" spans="7:8" x14ac:dyDescent="0.25">
      <c r="G36" s="1">
        <f>E69</f>
        <v>0</v>
      </c>
      <c r="H36" s="1">
        <f>E70</f>
        <v>0</v>
      </c>
    </row>
    <row r="37" spans="7:8" x14ac:dyDescent="0.25">
      <c r="G37" s="1">
        <f>E71</f>
        <v>0</v>
      </c>
      <c r="H37" s="1">
        <f>E72</f>
        <v>0</v>
      </c>
    </row>
    <row r="38" spans="7:8" x14ac:dyDescent="0.25">
      <c r="G38" s="1">
        <f>E73</f>
        <v>0</v>
      </c>
      <c r="H38" s="1">
        <f>E74</f>
        <v>0</v>
      </c>
    </row>
    <row r="39" spans="7:8" x14ac:dyDescent="0.25">
      <c r="G39" s="1">
        <f>E75</f>
        <v>0</v>
      </c>
      <c r="H39" s="1">
        <f>E76</f>
        <v>0</v>
      </c>
    </row>
    <row r="40" spans="7:8" x14ac:dyDescent="0.25">
      <c r="G40" s="1">
        <f>E77</f>
        <v>0</v>
      </c>
      <c r="H40" s="1">
        <f>E78</f>
        <v>0</v>
      </c>
    </row>
    <row r="41" spans="7:8" x14ac:dyDescent="0.25">
      <c r="G41" s="1">
        <f>E79</f>
        <v>0</v>
      </c>
      <c r="H41" s="1">
        <f>E80</f>
        <v>0</v>
      </c>
    </row>
    <row r="42" spans="7:8" x14ac:dyDescent="0.25">
      <c r="G42" s="1">
        <f>E81</f>
        <v>0</v>
      </c>
      <c r="H42" s="1">
        <f>E82</f>
        <v>0</v>
      </c>
    </row>
    <row r="43" spans="7:8" x14ac:dyDescent="0.25">
      <c r="G43" s="1">
        <f>E83</f>
        <v>0</v>
      </c>
      <c r="H43" s="1">
        <f>E84</f>
        <v>0</v>
      </c>
    </row>
    <row r="44" spans="7:8" x14ac:dyDescent="0.25">
      <c r="G44" s="1">
        <f>E85</f>
        <v>0</v>
      </c>
      <c r="H44" s="1">
        <f>E86</f>
        <v>0</v>
      </c>
    </row>
    <row r="45" spans="7:8" x14ac:dyDescent="0.25">
      <c r="G45" s="1">
        <f>E87</f>
        <v>0</v>
      </c>
      <c r="H45" s="1">
        <f>E88</f>
        <v>0</v>
      </c>
    </row>
    <row r="46" spans="7:8" x14ac:dyDescent="0.25">
      <c r="G46" s="1">
        <f>E89</f>
        <v>0</v>
      </c>
      <c r="H46" s="1">
        <f>E90</f>
        <v>0</v>
      </c>
    </row>
    <row r="47" spans="7:8" x14ac:dyDescent="0.25">
      <c r="G47" s="1">
        <f>E91</f>
        <v>0</v>
      </c>
      <c r="H47" s="1">
        <f>E92</f>
        <v>0</v>
      </c>
    </row>
    <row r="48" spans="7:8" x14ac:dyDescent="0.25">
      <c r="G48" s="1">
        <f>E93</f>
        <v>0</v>
      </c>
      <c r="H48" s="1">
        <f>E94</f>
        <v>0</v>
      </c>
    </row>
    <row r="49" spans="7:8" x14ac:dyDescent="0.25">
      <c r="G49" s="1">
        <f>E95</f>
        <v>0</v>
      </c>
      <c r="H49" s="1">
        <f>E96</f>
        <v>0</v>
      </c>
    </row>
    <row r="50" spans="7:8" x14ac:dyDescent="0.25">
      <c r="G50" s="1">
        <f>E97</f>
        <v>0</v>
      </c>
      <c r="H50" s="1">
        <f>E98</f>
        <v>0</v>
      </c>
    </row>
    <row r="51" spans="7:8" x14ac:dyDescent="0.25">
      <c r="G51" s="1">
        <f>E99</f>
        <v>0</v>
      </c>
      <c r="H51" s="1">
        <f>E100</f>
        <v>0</v>
      </c>
    </row>
    <row r="52" spans="7:8" x14ac:dyDescent="0.25">
      <c r="G52" s="1">
        <f>E101</f>
        <v>0</v>
      </c>
      <c r="H52" s="1">
        <f>E102</f>
        <v>0</v>
      </c>
    </row>
    <row r="53" spans="7:8" x14ac:dyDescent="0.25">
      <c r="G53" s="25">
        <f>E103</f>
        <v>0</v>
      </c>
      <c r="H53" s="25">
        <f>E104</f>
        <v>0</v>
      </c>
    </row>
    <row r="54" spans="7:8" x14ac:dyDescent="0.25">
      <c r="G54" s="25">
        <f>E105</f>
        <v>0</v>
      </c>
      <c r="H54" s="25">
        <f>E106</f>
        <v>0</v>
      </c>
    </row>
    <row r="55" spans="7:8" x14ac:dyDescent="0.25">
      <c r="G55" s="25">
        <f>E107</f>
        <v>0</v>
      </c>
      <c r="H55" s="25">
        <f>E108</f>
        <v>0</v>
      </c>
    </row>
    <row r="56" spans="7:8" x14ac:dyDescent="0.25">
      <c r="G56" s="25">
        <f>E109</f>
        <v>0</v>
      </c>
      <c r="H56" s="25">
        <f>E110</f>
        <v>0</v>
      </c>
    </row>
    <row r="57" spans="7:8" x14ac:dyDescent="0.25">
      <c r="G57" s="25">
        <f>E111</f>
        <v>0</v>
      </c>
      <c r="H57" s="25">
        <f>E112</f>
        <v>0</v>
      </c>
    </row>
    <row r="58" spans="7:8" x14ac:dyDescent="0.25">
      <c r="G58" s="25">
        <f>E113</f>
        <v>0</v>
      </c>
      <c r="H58" s="25">
        <f>E114</f>
        <v>0</v>
      </c>
    </row>
    <row r="59" spans="7:8" x14ac:dyDescent="0.25">
      <c r="G59" s="25">
        <f>E115</f>
        <v>0</v>
      </c>
      <c r="H59" s="25">
        <f>E116</f>
        <v>0</v>
      </c>
    </row>
    <row r="60" spans="7:8" x14ac:dyDescent="0.25">
      <c r="G60" s="25">
        <f>E117</f>
        <v>0</v>
      </c>
      <c r="H60" s="25">
        <f>E118</f>
        <v>0</v>
      </c>
    </row>
    <row r="61" spans="7:8" x14ac:dyDescent="0.25">
      <c r="G61" s="25">
        <f>E119</f>
        <v>0</v>
      </c>
      <c r="H61" s="25">
        <f>E120</f>
        <v>0</v>
      </c>
    </row>
    <row r="62" spans="7:8" x14ac:dyDescent="0.25">
      <c r="G62" s="25">
        <f>E121</f>
        <v>0</v>
      </c>
      <c r="H62" s="25">
        <f>E122</f>
        <v>0</v>
      </c>
    </row>
    <row r="63" spans="7:8" x14ac:dyDescent="0.25">
      <c r="G63" s="25">
        <f>E123</f>
        <v>0</v>
      </c>
      <c r="H63" s="25">
        <f>E124</f>
        <v>0</v>
      </c>
    </row>
    <row r="64" spans="7:8" x14ac:dyDescent="0.25">
      <c r="G64" s="25">
        <f>E125</f>
        <v>0</v>
      </c>
      <c r="H64" s="25">
        <f>E126</f>
        <v>0</v>
      </c>
    </row>
    <row r="65" spans="7:8" x14ac:dyDescent="0.25">
      <c r="G65" s="25">
        <f>E127</f>
        <v>0</v>
      </c>
      <c r="H65" s="25">
        <f>E128</f>
        <v>0</v>
      </c>
    </row>
    <row r="66" spans="7:8" x14ac:dyDescent="0.25">
      <c r="G66" s="25">
        <f>E129</f>
        <v>0</v>
      </c>
      <c r="H66" s="25">
        <f>E130</f>
        <v>0</v>
      </c>
    </row>
    <row r="67" spans="7:8" x14ac:dyDescent="0.25">
      <c r="G67" s="25">
        <f>E131</f>
        <v>0</v>
      </c>
      <c r="H67" s="25">
        <f>E132</f>
        <v>0</v>
      </c>
    </row>
    <row r="68" spans="7:8" x14ac:dyDescent="0.25">
      <c r="G68" s="25">
        <f>E133</f>
        <v>0</v>
      </c>
      <c r="H68" s="25">
        <f>E134</f>
        <v>0</v>
      </c>
    </row>
    <row r="69" spans="7:8" x14ac:dyDescent="0.25">
      <c r="G69" s="25">
        <f>E135</f>
        <v>0</v>
      </c>
      <c r="H69" s="25">
        <f>E136</f>
        <v>0</v>
      </c>
    </row>
    <row r="70" spans="7:8" x14ac:dyDescent="0.25">
      <c r="G70" s="25">
        <f>E137</f>
        <v>0</v>
      </c>
      <c r="H70" s="25">
        <f>E138</f>
        <v>0</v>
      </c>
    </row>
    <row r="71" spans="7:8" x14ac:dyDescent="0.25">
      <c r="G71" s="25">
        <f>E139</f>
        <v>0</v>
      </c>
      <c r="H71" s="25">
        <f>E140</f>
        <v>0</v>
      </c>
    </row>
    <row r="72" spans="7:8" x14ac:dyDescent="0.25">
      <c r="G72" s="25">
        <f>E141</f>
        <v>0</v>
      </c>
      <c r="H72" s="25">
        <f>E142</f>
        <v>0</v>
      </c>
    </row>
    <row r="73" spans="7:8" x14ac:dyDescent="0.25">
      <c r="G73" s="25">
        <f>E143</f>
        <v>0</v>
      </c>
      <c r="H73" s="25">
        <f>E144</f>
        <v>0</v>
      </c>
    </row>
    <row r="74" spans="7:8" x14ac:dyDescent="0.25">
      <c r="G74" s="25">
        <f>E145</f>
        <v>0</v>
      </c>
      <c r="H74" s="25">
        <f>E146</f>
        <v>0</v>
      </c>
    </row>
    <row r="75" spans="7:8" x14ac:dyDescent="0.25">
      <c r="G75" s="25">
        <f>E147</f>
        <v>0</v>
      </c>
      <c r="H75" s="25">
        <f>E148</f>
        <v>0</v>
      </c>
    </row>
    <row r="76" spans="7:8" x14ac:dyDescent="0.25">
      <c r="G76" s="25">
        <f>E149</f>
        <v>0</v>
      </c>
      <c r="H76" s="25">
        <f>E150</f>
        <v>0</v>
      </c>
    </row>
    <row r="77" spans="7:8" x14ac:dyDescent="0.25">
      <c r="G77" s="25">
        <f>E151</f>
        <v>0</v>
      </c>
      <c r="H77" s="25">
        <f>E152</f>
        <v>0</v>
      </c>
    </row>
    <row r="78" spans="7:8" x14ac:dyDescent="0.25">
      <c r="G78" s="25"/>
      <c r="H78" s="25">
        <f>E153</f>
        <v>0</v>
      </c>
    </row>
    <row r="79" spans="7:8" x14ac:dyDescent="0.25">
      <c r="G79" s="25"/>
    </row>
    <row r="80" spans="7:8" x14ac:dyDescent="0.25">
      <c r="G80" s="25"/>
    </row>
    <row r="81" spans="7:7" x14ac:dyDescent="0.25">
      <c r="G81" s="25"/>
    </row>
    <row r="82" spans="7:7" x14ac:dyDescent="0.25">
      <c r="G82" s="25"/>
    </row>
    <row r="83" spans="7:7" x14ac:dyDescent="0.25">
      <c r="G83" s="25"/>
    </row>
    <row r="84" spans="7:7" x14ac:dyDescent="0.25">
      <c r="G84" s="25"/>
    </row>
    <row r="85" spans="7:7" x14ac:dyDescent="0.25">
      <c r="G85" s="25"/>
    </row>
    <row r="86" spans="7:7" x14ac:dyDescent="0.25">
      <c r="G86" s="25"/>
    </row>
    <row r="87" spans="7:7" x14ac:dyDescent="0.25">
      <c r="G87" s="25"/>
    </row>
    <row r="88" spans="7:7" x14ac:dyDescent="0.25">
      <c r="G88" s="25"/>
    </row>
    <row r="89" spans="7:7" x14ac:dyDescent="0.25">
      <c r="G89" s="25"/>
    </row>
    <row r="90" spans="7:7" x14ac:dyDescent="0.25">
      <c r="G90" s="25"/>
    </row>
    <row r="91" spans="7:7" x14ac:dyDescent="0.25">
      <c r="G91" s="25"/>
    </row>
    <row r="92" spans="7:7" x14ac:dyDescent="0.25">
      <c r="G92" s="25"/>
    </row>
    <row r="93" spans="7:7" x14ac:dyDescent="0.25">
      <c r="G93" s="25"/>
    </row>
  </sheetData>
  <mergeCells count="3">
    <mergeCell ref="C1:D1"/>
    <mergeCell ref="C3:D3"/>
    <mergeCell ref="G2:H2"/>
  </mergeCells>
  <conditionalFormatting sqref="A2:D2 A1 C1:H1 B3:D4 B5:B200 D5:D200 C22:C1048576 A201:F1048576 F2:H52 F53:F200 G53:H1048576">
    <cfRule type="cellIs" dxfId="231" priority="296" operator="greaterThanOrEqual">
      <formula>1</formula>
    </cfRule>
  </conditionalFormatting>
  <conditionalFormatting sqref="A1:H1 B3:D4 A2:D2 B5:B29 D5:D29">
    <cfRule type="cellIs" dxfId="230" priority="295" operator="greaterThanOrEqual">
      <formula>1</formula>
    </cfRule>
  </conditionalFormatting>
  <conditionalFormatting sqref="A1:H1 B3:D4 A2:D2 A201:B1048576 C22:C1048576 B5:B200 D5:D200">
    <cfRule type="cellIs" dxfId="229" priority="294" operator="greaterThanOrEqual">
      <formula>1</formula>
    </cfRule>
  </conditionalFormatting>
  <conditionalFormatting sqref="A1:H1 B3:D4 A2:D2 B5:B29 D5:D29">
    <cfRule type="cellIs" dxfId="228" priority="293" operator="greaterThanOrEqual">
      <formula>1</formula>
    </cfRule>
  </conditionalFormatting>
  <conditionalFormatting sqref="A1:H1 B5:B29 D5:D29 B3:D4 A2:D2 F2:H29">
    <cfRule type="cellIs" dxfId="227" priority="292" operator="greaterThanOrEqual">
      <formula>1</formula>
    </cfRule>
  </conditionalFormatting>
  <conditionalFormatting sqref="A1:H1 B3:D200 A2:D2">
    <cfRule type="cellIs" dxfId="226" priority="291" operator="greaterThanOrEqual">
      <formula>1</formula>
    </cfRule>
  </conditionalFormatting>
  <conditionalFormatting sqref="A1:H1 B3:D200 A2:D2">
    <cfRule type="cellIs" dxfId="225" priority="290" operator="greaterThanOrEqual">
      <formula>1</formula>
    </cfRule>
  </conditionalFormatting>
  <conditionalFormatting sqref="A1:H1 B3:D200 A2:D2">
    <cfRule type="cellIs" dxfId="224" priority="289" operator="greaterThanOrEqual">
      <formula>1</formula>
    </cfRule>
  </conditionalFormatting>
  <conditionalFormatting sqref="A1:H1 B3:D200 A2:D2">
    <cfRule type="cellIs" dxfId="223" priority="288" operator="greaterThanOrEqual">
      <formula>1</formula>
    </cfRule>
  </conditionalFormatting>
  <conditionalFormatting sqref="A1:H1 B3:D200 A2:D2">
    <cfRule type="cellIs" dxfId="222" priority="287" operator="greaterThanOrEqual">
      <formula>1</formula>
    </cfRule>
  </conditionalFormatting>
  <conditionalFormatting sqref="A1:H1 B3:D200 A2:D2">
    <cfRule type="cellIs" dxfId="221" priority="286" operator="greaterThanOrEqual">
      <formula>1</formula>
    </cfRule>
  </conditionalFormatting>
  <conditionalFormatting sqref="A1:H1 B3:D200 A2:D2">
    <cfRule type="cellIs" dxfId="220" priority="285" operator="greaterThanOrEqual">
      <formula>1</formula>
    </cfRule>
  </conditionalFormatting>
  <conditionalFormatting sqref="A1:H1 B3:D200 A2:D2">
    <cfRule type="cellIs" dxfId="219" priority="284" operator="greaterThanOrEqual">
      <formula>1</formula>
    </cfRule>
  </conditionalFormatting>
  <conditionalFormatting sqref="A1:H1 B3:D200 A2:D2">
    <cfRule type="cellIs" dxfId="218" priority="283" operator="greaterThanOrEqual">
      <formula>1</formula>
    </cfRule>
  </conditionalFormatting>
  <conditionalFormatting sqref="A1:H1 B3:D200 A2:D2">
    <cfRule type="cellIs" dxfId="217" priority="282" operator="greaterThanOrEqual">
      <formula>1</formula>
    </cfRule>
  </conditionalFormatting>
  <conditionalFormatting sqref="A1:H1 B3:D200 A2:D2">
    <cfRule type="cellIs" dxfId="216" priority="281" operator="greaterThanOrEqual">
      <formula>1</formula>
    </cfRule>
  </conditionalFormatting>
  <conditionalFormatting sqref="A1:H1 B3:D200 A2:D2">
    <cfRule type="cellIs" dxfId="215" priority="280" operator="greaterThanOrEqual">
      <formula>1</formula>
    </cfRule>
  </conditionalFormatting>
  <conditionalFormatting sqref="A1:H1 B3:D200 A2:D2">
    <cfRule type="cellIs" dxfId="214" priority="279" operator="greaterThanOrEqual">
      <formula>1</formula>
    </cfRule>
  </conditionalFormatting>
  <conditionalFormatting sqref="A1:H1 B3:D200 A2:D2">
    <cfRule type="cellIs" dxfId="213" priority="278" operator="greaterThanOrEqual">
      <formula>1</formula>
    </cfRule>
  </conditionalFormatting>
  <conditionalFormatting sqref="A1:H1 B3:D200 A2:D2">
    <cfRule type="cellIs" dxfId="212" priority="277" operator="greaterThanOrEqual">
      <formula>1</formula>
    </cfRule>
  </conditionalFormatting>
  <conditionalFormatting sqref="A1:H1 B3:D200 A2:D2">
    <cfRule type="cellIs" dxfId="211" priority="276" operator="greaterThanOrEqual">
      <formula>1</formula>
    </cfRule>
  </conditionalFormatting>
  <conditionalFormatting sqref="A1:H1 B3:D200 A2:D2">
    <cfRule type="cellIs" dxfId="210" priority="275" operator="greaterThanOrEqual">
      <formula>1</formula>
    </cfRule>
  </conditionalFormatting>
  <conditionalFormatting sqref="A1:H1 B3:D200 A2:D2">
    <cfRule type="cellIs" dxfId="209" priority="274" operator="greaterThanOrEqual">
      <formula>1</formula>
    </cfRule>
  </conditionalFormatting>
  <conditionalFormatting sqref="A1:H1 B3:D200 A2:D2">
    <cfRule type="cellIs" dxfId="208" priority="273" operator="greaterThanOrEqual">
      <formula>1</formula>
    </cfRule>
  </conditionalFormatting>
  <conditionalFormatting sqref="A1:H1 B3:D200 A2:D2">
    <cfRule type="cellIs" dxfId="207" priority="272" operator="greaterThanOrEqual">
      <formula>1</formula>
    </cfRule>
  </conditionalFormatting>
  <conditionalFormatting sqref="A1:H1 B3:D200 A2:D2">
    <cfRule type="cellIs" dxfId="206" priority="271" operator="greaterThanOrEqual">
      <formula>1</formula>
    </cfRule>
  </conditionalFormatting>
  <conditionalFormatting sqref="A1:H1 B3:D200 A2:D2">
    <cfRule type="cellIs" dxfId="205" priority="270" operator="greaterThanOrEqual">
      <formula>1</formula>
    </cfRule>
  </conditionalFormatting>
  <conditionalFormatting sqref="A1:H1 B3:D200 A2:D2">
    <cfRule type="cellIs" dxfId="204" priority="269" operator="greaterThanOrEqual">
      <formula>1</formula>
    </cfRule>
  </conditionalFormatting>
  <conditionalFormatting sqref="A1:H1 B3:D200 A2:D2">
    <cfRule type="cellIs" dxfId="203" priority="268" operator="greaterThanOrEqual">
      <formula>1</formula>
    </cfRule>
  </conditionalFormatting>
  <conditionalFormatting sqref="A1:H1 B3:D200 A2:D2">
    <cfRule type="cellIs" dxfId="202" priority="267" operator="greaterThanOrEqual">
      <formula>1</formula>
    </cfRule>
  </conditionalFormatting>
  <conditionalFormatting sqref="A1:H1 B3:D200 A2:D2">
    <cfRule type="cellIs" dxfId="201" priority="266" operator="greaterThanOrEqual">
      <formula>1</formula>
    </cfRule>
  </conditionalFormatting>
  <conditionalFormatting sqref="A1:H1 B3:D200 A2:D2">
    <cfRule type="cellIs" dxfId="200" priority="265" operator="greaterThanOrEqual">
      <formula>1</formula>
    </cfRule>
  </conditionalFormatting>
  <conditionalFormatting sqref="A1:H1 B3:D200 A2:D2">
    <cfRule type="cellIs" dxfId="199" priority="264" operator="greaterThanOrEqual">
      <formula>1</formula>
    </cfRule>
  </conditionalFormatting>
  <conditionalFormatting sqref="A1:H1 B3:D200 A2:D2">
    <cfRule type="cellIs" dxfId="198" priority="263" operator="greaterThanOrEqual">
      <formula>1</formula>
    </cfRule>
  </conditionalFormatting>
  <conditionalFormatting sqref="A1:H1 B3:D200 A2:D2">
    <cfRule type="cellIs" dxfId="197" priority="262" operator="greaterThanOrEqual">
      <formula>1</formula>
    </cfRule>
  </conditionalFormatting>
  <conditionalFormatting sqref="A1:H1 B3:D200 A2:D2">
    <cfRule type="cellIs" dxfId="196" priority="261" operator="greaterThanOrEqual">
      <formula>1</formula>
    </cfRule>
  </conditionalFormatting>
  <conditionalFormatting sqref="A1:H1 B3:D200 A2:D2">
    <cfRule type="cellIs" dxfId="195" priority="260" operator="greaterThanOrEqual">
      <formula>1</formula>
    </cfRule>
  </conditionalFormatting>
  <conditionalFormatting sqref="A1:H1 B3:D200 A2:D2">
    <cfRule type="cellIs" dxfId="194" priority="259" operator="greaterThanOrEqual">
      <formula>1</formula>
    </cfRule>
  </conditionalFormatting>
  <conditionalFormatting sqref="A1:H1 B3:D200 A2:D2">
    <cfRule type="cellIs" dxfId="193" priority="258" operator="greaterThanOrEqual">
      <formula>1</formula>
    </cfRule>
  </conditionalFormatting>
  <conditionalFormatting sqref="A1:H1 B3:D200 A2:D2">
    <cfRule type="cellIs" dxfId="192" priority="257" operator="greaterThanOrEqual">
      <formula>1</formula>
    </cfRule>
  </conditionalFormatting>
  <conditionalFormatting sqref="A1:H1 B3:D200 A2:D2">
    <cfRule type="cellIs" dxfId="191" priority="256" operator="greaterThanOrEqual">
      <formula>1</formula>
    </cfRule>
  </conditionalFormatting>
  <conditionalFormatting sqref="A1:H1 B3:D200 A2:D2">
    <cfRule type="cellIs" dxfId="190" priority="255" operator="greaterThanOrEqual">
      <formula>1</formula>
    </cfRule>
  </conditionalFormatting>
  <conditionalFormatting sqref="A1:H1 B3:D200 A2:D2">
    <cfRule type="cellIs" dxfId="189" priority="254" operator="greaterThanOrEqual">
      <formula>1</formula>
    </cfRule>
  </conditionalFormatting>
  <conditionalFormatting sqref="A1:H1 B3:D200 A2:D2">
    <cfRule type="cellIs" dxfId="188" priority="253" operator="greaterThanOrEqual">
      <formula>1</formula>
    </cfRule>
  </conditionalFormatting>
  <conditionalFormatting sqref="A1:H1 B3:D200 A2:D2">
    <cfRule type="cellIs" dxfId="187" priority="252" operator="greaterThanOrEqual">
      <formula>1</formula>
    </cfRule>
  </conditionalFormatting>
  <conditionalFormatting sqref="A1:H1 B3:D200 A2:D2">
    <cfRule type="cellIs" dxfId="186" priority="251" operator="greaterThanOrEqual">
      <formula>1</formula>
    </cfRule>
  </conditionalFormatting>
  <conditionalFormatting sqref="A1:H1 B3:D200 A2:D2">
    <cfRule type="cellIs" dxfId="185" priority="250" operator="greaterThanOrEqual">
      <formula>1</formula>
    </cfRule>
  </conditionalFormatting>
  <conditionalFormatting sqref="A1:H1 B3:D200 A2:D2">
    <cfRule type="cellIs" dxfId="184" priority="249" operator="greaterThanOrEqual">
      <formula>1</formula>
    </cfRule>
  </conditionalFormatting>
  <conditionalFormatting sqref="A1:H1 B3:D200 A2:D2">
    <cfRule type="cellIs" dxfId="183" priority="248" operator="greaterThanOrEqual">
      <formula>1</formula>
    </cfRule>
  </conditionalFormatting>
  <conditionalFormatting sqref="A1:H1 B3:D200 A2:D2">
    <cfRule type="cellIs" dxfId="182" priority="247" operator="greaterThanOrEqual">
      <formula>1</formula>
    </cfRule>
  </conditionalFormatting>
  <conditionalFormatting sqref="A1:H1 B3:D200 A2:D2">
    <cfRule type="cellIs" dxfId="181" priority="246" operator="greaterThanOrEqual">
      <formula>1</formula>
    </cfRule>
  </conditionalFormatting>
  <conditionalFormatting sqref="A1:H1 B3:D200 A2:D2">
    <cfRule type="cellIs" dxfId="180" priority="245" operator="greaterThanOrEqual">
      <formula>1</formula>
    </cfRule>
  </conditionalFormatting>
  <conditionalFormatting sqref="A1:H1 B3:D200 A2:D2">
    <cfRule type="cellIs" dxfId="179" priority="244" operator="greaterThanOrEqual">
      <formula>1</formula>
    </cfRule>
  </conditionalFormatting>
  <conditionalFormatting sqref="A1:H1 B3:D200 A2:D2">
    <cfRule type="cellIs" dxfId="178" priority="243" operator="greaterThanOrEqual">
      <formula>1</formula>
    </cfRule>
  </conditionalFormatting>
  <conditionalFormatting sqref="A1:H1 B3:D200 A2:D2">
    <cfRule type="cellIs" dxfId="177" priority="242" operator="greaterThanOrEqual">
      <formula>1</formula>
    </cfRule>
  </conditionalFormatting>
  <conditionalFormatting sqref="A1:H1 B3:D200 A2:D2">
    <cfRule type="cellIs" dxfId="176" priority="241" operator="greaterThanOrEqual">
      <formula>1</formula>
    </cfRule>
  </conditionalFormatting>
  <conditionalFormatting sqref="A1:H1 B3:D200 A2:D2">
    <cfRule type="cellIs" dxfId="175" priority="240" operator="greaterThanOrEqual">
      <formula>1</formula>
    </cfRule>
  </conditionalFormatting>
  <conditionalFormatting sqref="A1:H1 B3:D200 A2:D2">
    <cfRule type="cellIs" dxfId="174" priority="239" operator="greaterThanOrEqual">
      <formula>1</formula>
    </cfRule>
  </conditionalFormatting>
  <conditionalFormatting sqref="A1:H1 B3:D200 A2:D2">
    <cfRule type="cellIs" dxfId="173" priority="238" operator="greaterThanOrEqual">
      <formula>1</formula>
    </cfRule>
  </conditionalFormatting>
  <conditionalFormatting sqref="A1:H1 B3:D200 A2:D2">
    <cfRule type="cellIs" dxfId="172" priority="237" operator="greaterThanOrEqual">
      <formula>1</formula>
    </cfRule>
  </conditionalFormatting>
  <conditionalFormatting sqref="A1:H1 B3:D200 A2:D2">
    <cfRule type="cellIs" dxfId="171" priority="236" operator="greaterThanOrEqual">
      <formula>1</formula>
    </cfRule>
  </conditionalFormatting>
  <conditionalFormatting sqref="A1:H1 B3:D200 A2:D2">
    <cfRule type="cellIs" dxfId="170" priority="235" operator="greaterThanOrEqual">
      <formula>1</formula>
    </cfRule>
  </conditionalFormatting>
  <conditionalFormatting sqref="A1:H1 B3:D200 A2:D2">
    <cfRule type="cellIs" dxfId="169" priority="234" operator="greaterThanOrEqual">
      <formula>1</formula>
    </cfRule>
  </conditionalFormatting>
  <conditionalFormatting sqref="A1:H1 B3:D200 A2:D2">
    <cfRule type="cellIs" dxfId="168" priority="233" operator="greaterThanOrEqual">
      <formula>1</formula>
    </cfRule>
  </conditionalFormatting>
  <conditionalFormatting sqref="A1:H1 B3:D200 A2:D2">
    <cfRule type="cellIs" dxfId="167" priority="232" operator="greaterThanOrEqual">
      <formula>1</formula>
    </cfRule>
  </conditionalFormatting>
  <conditionalFormatting sqref="A1:H1 B3:D200 A2:D2">
    <cfRule type="cellIs" dxfId="166" priority="231" operator="greaterThanOrEqual">
      <formula>1</formula>
    </cfRule>
  </conditionalFormatting>
  <conditionalFormatting sqref="A1:H1 B3:D200 A2:D2">
    <cfRule type="cellIs" dxfId="165" priority="230" operator="greaterThanOrEqual">
      <formula>1</formula>
    </cfRule>
  </conditionalFormatting>
  <conditionalFormatting sqref="A1:H1 B3:D200 A2:D2">
    <cfRule type="cellIs" dxfId="164" priority="229" operator="greaterThanOrEqual">
      <formula>1</formula>
    </cfRule>
  </conditionalFormatting>
  <conditionalFormatting sqref="A1:H1 B3:D200 A2:D2">
    <cfRule type="cellIs" dxfId="163" priority="228" operator="greaterThanOrEqual">
      <formula>1</formula>
    </cfRule>
  </conditionalFormatting>
  <conditionalFormatting sqref="A1:H1 B3:D200 A2:D2">
    <cfRule type="cellIs" dxfId="162" priority="227" operator="greaterThanOrEqual">
      <formula>1</formula>
    </cfRule>
  </conditionalFormatting>
  <conditionalFormatting sqref="A1:H1 B3:D200 A2:D2">
    <cfRule type="cellIs" dxfId="161" priority="226" operator="greaterThanOrEqual">
      <formula>1</formula>
    </cfRule>
  </conditionalFormatting>
  <conditionalFormatting sqref="A1:H1 B3:D200 A2:D2">
    <cfRule type="cellIs" dxfId="160" priority="225" operator="greaterThanOrEqual">
      <formula>1</formula>
    </cfRule>
  </conditionalFormatting>
  <conditionalFormatting sqref="A1:H1 B3:D200 A2:D2">
    <cfRule type="cellIs" dxfId="159" priority="224" operator="greaterThanOrEqual">
      <formula>1</formula>
    </cfRule>
  </conditionalFormatting>
  <conditionalFormatting sqref="A1:H1 B3:D200 A2:D2">
    <cfRule type="cellIs" dxfId="158" priority="223" operator="greaterThanOrEqual">
      <formula>1</formula>
    </cfRule>
  </conditionalFormatting>
  <conditionalFormatting sqref="A1:H1 B3:D200 A2:D2">
    <cfRule type="cellIs" dxfId="157" priority="222" operator="greaterThanOrEqual">
      <formula>1</formula>
    </cfRule>
  </conditionalFormatting>
  <conditionalFormatting sqref="A1:H1 B3:D200 A2:D2">
    <cfRule type="cellIs" dxfId="156" priority="221" operator="greaterThanOrEqual">
      <formula>1</formula>
    </cfRule>
  </conditionalFormatting>
  <conditionalFormatting sqref="A1:H1 B3:D200 A2:D2">
    <cfRule type="cellIs" dxfId="155" priority="220" operator="greaterThanOrEqual">
      <formula>1</formula>
    </cfRule>
  </conditionalFormatting>
  <conditionalFormatting sqref="A1:H1 B3:D200 A2:D2">
    <cfRule type="cellIs" dxfId="154" priority="219" operator="greaterThanOrEqual">
      <formula>1</formula>
    </cfRule>
  </conditionalFormatting>
  <conditionalFormatting sqref="A1:H1 B3:D200 A2:D2">
    <cfRule type="cellIs" dxfId="153" priority="218" operator="greaterThanOrEqual">
      <formula>1</formula>
    </cfRule>
  </conditionalFormatting>
  <conditionalFormatting sqref="A1:H1 B3:D200 A2:D2">
    <cfRule type="cellIs" dxfId="152" priority="217" operator="greaterThanOrEqual">
      <formula>1</formula>
    </cfRule>
  </conditionalFormatting>
  <conditionalFormatting sqref="A1:H1 B3:D200 A2:D2">
    <cfRule type="cellIs" dxfId="151" priority="216" operator="greaterThanOrEqual">
      <formula>1</formula>
    </cfRule>
  </conditionalFormatting>
  <conditionalFormatting sqref="A1:H1 B3:D200 A2:D2">
    <cfRule type="cellIs" dxfId="150" priority="215" operator="greaterThanOrEqual">
      <formula>1</formula>
    </cfRule>
  </conditionalFormatting>
  <conditionalFormatting sqref="A1:H1 B3:D200 A2:D2">
    <cfRule type="cellIs" dxfId="149" priority="214" operator="greaterThanOrEqual">
      <formula>1</formula>
    </cfRule>
  </conditionalFormatting>
  <conditionalFormatting sqref="A1:H1 B3:D200 A2:D2">
    <cfRule type="cellIs" dxfId="148" priority="213" operator="greaterThanOrEqual">
      <formula>1</formula>
    </cfRule>
  </conditionalFormatting>
  <conditionalFormatting sqref="A1:H1 B3:D200 A2:D2">
    <cfRule type="cellIs" dxfId="147" priority="212" operator="greaterThanOrEqual">
      <formula>1</formula>
    </cfRule>
  </conditionalFormatting>
  <conditionalFormatting sqref="A1:H1 B3:D200 A2:D2">
    <cfRule type="cellIs" dxfId="146" priority="211" operator="greaterThanOrEqual">
      <formula>1</formula>
    </cfRule>
  </conditionalFormatting>
  <conditionalFormatting sqref="A1:H1 B3:D200 A2:D2">
    <cfRule type="cellIs" dxfId="145" priority="210" operator="greaterThanOrEqual">
      <formula>1</formula>
    </cfRule>
  </conditionalFormatting>
  <conditionalFormatting sqref="A1:H1 B3:D200 A2:D2">
    <cfRule type="cellIs" dxfId="144" priority="209" operator="greaterThanOrEqual">
      <formula>1</formula>
    </cfRule>
  </conditionalFormatting>
  <conditionalFormatting sqref="A1:H1 B3:D200 A2:D2">
    <cfRule type="cellIs" dxfId="143" priority="208" operator="greaterThanOrEqual">
      <formula>1</formula>
    </cfRule>
  </conditionalFormatting>
  <conditionalFormatting sqref="A1:H1 B3:D200 A2:D2">
    <cfRule type="cellIs" dxfId="142" priority="207" operator="greaterThanOrEqual">
      <formula>1</formula>
    </cfRule>
  </conditionalFormatting>
  <conditionalFormatting sqref="A1:H1 B3:D200 A2:D2">
    <cfRule type="cellIs" dxfId="141" priority="206" operator="greaterThanOrEqual">
      <formula>1</formula>
    </cfRule>
  </conditionalFormatting>
  <conditionalFormatting sqref="A1:H1 B3:D200 A2:D2">
    <cfRule type="cellIs" dxfId="140" priority="205" operator="greaterThanOrEqual">
      <formula>1</formula>
    </cfRule>
  </conditionalFormatting>
  <conditionalFormatting sqref="A1:H1 B3:D200 A2:D2">
    <cfRule type="cellIs" dxfId="139" priority="204" operator="greaterThanOrEqual">
      <formula>1</formula>
    </cfRule>
  </conditionalFormatting>
  <conditionalFormatting sqref="A1:H1 B3:D200 A2:D2">
    <cfRule type="cellIs" dxfId="138" priority="203" operator="greaterThanOrEqual">
      <formula>1</formula>
    </cfRule>
  </conditionalFormatting>
  <conditionalFormatting sqref="A1:H1 B3:D200 A2:D2">
    <cfRule type="cellIs" dxfId="137" priority="202" operator="greaterThanOrEqual">
      <formula>1</formula>
    </cfRule>
  </conditionalFormatting>
  <conditionalFormatting sqref="A1:H1 B3:D200 A2:D2">
    <cfRule type="cellIs" dxfId="136" priority="201" operator="greaterThanOrEqual">
      <formula>1</formula>
    </cfRule>
  </conditionalFormatting>
  <conditionalFormatting sqref="A1:H1 B3:D200 A2:D2">
    <cfRule type="cellIs" dxfId="135" priority="200" operator="greaterThanOrEqual">
      <formula>1</formula>
    </cfRule>
  </conditionalFormatting>
  <conditionalFormatting sqref="A1:H1 B3:D200 A2:D2">
    <cfRule type="cellIs" dxfId="134" priority="199" operator="greaterThanOrEqual">
      <formula>1</formula>
    </cfRule>
  </conditionalFormatting>
  <conditionalFormatting sqref="A1:H1 B3:D200 A2:D2">
    <cfRule type="cellIs" dxfId="133" priority="198" operator="greaterThanOrEqual">
      <formula>1</formula>
    </cfRule>
  </conditionalFormatting>
  <conditionalFormatting sqref="A1:H1 B3:D200 A2:D2">
    <cfRule type="cellIs" dxfId="132" priority="197" operator="greaterThanOrEqual">
      <formula>1</formula>
    </cfRule>
  </conditionalFormatting>
  <conditionalFormatting sqref="A1:H1 B3:D200 A2:D2">
    <cfRule type="cellIs" dxfId="131" priority="196" operator="greaterThanOrEqual">
      <formula>1</formula>
    </cfRule>
  </conditionalFormatting>
  <conditionalFormatting sqref="A1:H1 B3:D200 A2:D2">
    <cfRule type="cellIs" dxfId="130" priority="195" operator="greaterThanOrEqual">
      <formula>1</formula>
    </cfRule>
  </conditionalFormatting>
  <conditionalFormatting sqref="A1:H1 B3:D200 A2:D2">
    <cfRule type="cellIs" dxfId="129" priority="194" operator="greaterThanOrEqual">
      <formula>1</formula>
    </cfRule>
  </conditionalFormatting>
  <conditionalFormatting sqref="A1:H1 B3:D200 A2:D2">
    <cfRule type="cellIs" dxfId="128" priority="193" operator="greaterThanOrEqual">
      <formula>1</formula>
    </cfRule>
  </conditionalFormatting>
  <conditionalFormatting sqref="A1:H1 B3:D200 A2:D2">
    <cfRule type="cellIs" dxfId="127" priority="192" operator="greaterThanOrEqual">
      <formula>1</formula>
    </cfRule>
  </conditionalFormatting>
  <conditionalFormatting sqref="A1:H1 B3:D200 A2:D2">
    <cfRule type="cellIs" dxfId="126" priority="191" operator="greaterThanOrEqual">
      <formula>1</formula>
    </cfRule>
  </conditionalFormatting>
  <conditionalFormatting sqref="A1:H1 B3:D200 A2:D2">
    <cfRule type="cellIs" dxfId="125" priority="190" operator="greaterThanOrEqual">
      <formula>1</formula>
    </cfRule>
  </conditionalFormatting>
  <conditionalFormatting sqref="A1:H1 B3:D200 A2:D2">
    <cfRule type="cellIs" dxfId="124" priority="189" operator="greaterThanOrEqual">
      <formula>1</formula>
    </cfRule>
  </conditionalFormatting>
  <conditionalFormatting sqref="A1:H2 A201:H1048576 A3:D200 F3:H200">
    <cfRule type="cellIs" dxfId="123" priority="188" operator="greaterThanOrEqual">
      <formula>1</formula>
    </cfRule>
  </conditionalFormatting>
  <conditionalFormatting sqref="A1:H1 B3:D200 A2:D2">
    <cfRule type="cellIs" dxfId="122" priority="187" operator="greaterThanOrEqual">
      <formula>1</formula>
    </cfRule>
  </conditionalFormatting>
  <conditionalFormatting sqref="A1:H1 B3:D200 A2:D2">
    <cfRule type="cellIs" dxfId="121" priority="186" operator="greaterThanOrEqual">
      <formula>1</formula>
    </cfRule>
  </conditionalFormatting>
  <conditionalFormatting sqref="A1:H1 B3:D200 A2:D2">
    <cfRule type="cellIs" dxfId="120" priority="185" operator="greaterThanOrEqual">
      <formula>1</formula>
    </cfRule>
  </conditionalFormatting>
  <conditionalFormatting sqref="A1:H1 B3:D200 A2:D2">
    <cfRule type="cellIs" dxfId="119" priority="184" operator="greaterThanOrEqual">
      <formula>1</formula>
    </cfRule>
  </conditionalFormatting>
  <conditionalFormatting sqref="A1:H1 B3:D200 A2:D2">
    <cfRule type="cellIs" dxfId="118" priority="183" operator="greaterThanOrEqual">
      <formula>1</formula>
    </cfRule>
  </conditionalFormatting>
  <conditionalFormatting sqref="A1:H2 A3:D200">
    <cfRule type="cellIs" dxfId="117" priority="182" operator="greaterThanOrEqual">
      <formula>1</formula>
    </cfRule>
  </conditionalFormatting>
  <conditionalFormatting sqref="A1:H2 A3:D200">
    <cfRule type="cellIs" dxfId="116" priority="181" operator="greaterThanOrEqual">
      <formula>1</formula>
    </cfRule>
  </conditionalFormatting>
  <conditionalFormatting sqref="A1:H2 A201:H1048576 A3:D200 F3:H200">
    <cfRule type="cellIs" dxfId="115" priority="179" operator="greaterThanOrEqual">
      <formula>1</formula>
    </cfRule>
  </conditionalFormatting>
  <conditionalFormatting sqref="A1:H2 A201:H1048576 A3:D200 F3:H200">
    <cfRule type="cellIs" dxfId="114" priority="175" operator="greaterThanOrEqual">
      <formula>1</formula>
    </cfRule>
    <cfRule type="cellIs" dxfId="113" priority="176" operator="greaterThanOrEqual">
      <formula>1</formula>
    </cfRule>
    <cfRule type="cellIs" dxfId="112" priority="177" operator="greaterThanOrEqual">
      <formula>1</formula>
    </cfRule>
    <cfRule type="cellIs" dxfId="111" priority="178" operator="greaterThanOrEqual">
      <formula>1</formula>
    </cfRule>
  </conditionalFormatting>
  <conditionalFormatting sqref="A1:H2 A201:H1048576 A3:D200 F3:H200">
    <cfRule type="cellIs" dxfId="110" priority="174" operator="greaterThanOrEqual">
      <formula>1</formula>
    </cfRule>
  </conditionalFormatting>
  <conditionalFormatting sqref="A1:H2 A201:H1048576 A3:D200 F3:H200">
    <cfRule type="cellIs" dxfId="109" priority="173" operator="greaterThanOrEqual">
      <formula>1</formula>
    </cfRule>
  </conditionalFormatting>
  <conditionalFormatting sqref="A1:H2 A201:H1048576 A3:D200 F3:H200">
    <cfRule type="cellIs" dxfId="108" priority="172" operator="greaterThanOrEqual">
      <formula>1</formula>
    </cfRule>
  </conditionalFormatting>
  <conditionalFormatting sqref="A1:H2 A201:H1048576 A3:D200 F3:H200">
    <cfRule type="cellIs" dxfId="107" priority="170" operator="greaterThanOrEqual">
      <formula>1</formula>
    </cfRule>
    <cfRule type="cellIs" dxfId="106" priority="171" operator="greaterThanOrEqual">
      <formula>1</formula>
    </cfRule>
  </conditionalFormatting>
  <conditionalFormatting sqref="A1:H2 A201:H1048576 A3:D200 F3:H200">
    <cfRule type="cellIs" dxfId="105" priority="169" operator="greaterThanOrEqual">
      <formula>1</formula>
    </cfRule>
  </conditionalFormatting>
  <conditionalFormatting sqref="A1:H2 A201:H1048576 A3:D200 F3:H200">
    <cfRule type="cellIs" dxfId="104" priority="168" operator="greaterThanOrEqual">
      <formula>1</formula>
    </cfRule>
  </conditionalFormatting>
  <conditionalFormatting sqref="A1:H2 A201:H1048576 A3:D200 F3:H200">
    <cfRule type="cellIs" dxfId="103" priority="166" operator="greaterThanOrEqual">
      <formula>1</formula>
    </cfRule>
    <cfRule type="cellIs" dxfId="102" priority="167" operator="greaterThanOrEqual">
      <formula>1</formula>
    </cfRule>
  </conditionalFormatting>
  <conditionalFormatting sqref="A1:H2 A201:H1048576 A3:D200 F3:H200">
    <cfRule type="cellIs" dxfId="101" priority="165" operator="greaterThanOrEqual">
      <formula>1</formula>
    </cfRule>
  </conditionalFormatting>
  <conditionalFormatting sqref="A1:H2 A201:H1048576 A3:D200 F3:H200">
    <cfRule type="cellIs" dxfId="100" priority="163" operator="greaterThanOrEqual">
      <formula>1</formula>
    </cfRule>
    <cfRule type="cellIs" dxfId="99" priority="164" operator="greaterThanOrEqual">
      <formula>1</formula>
    </cfRule>
  </conditionalFormatting>
  <conditionalFormatting sqref="A1:H2 A201:H1048576 A3:D200 F3:H200">
    <cfRule type="cellIs" dxfId="98" priority="161" operator="greaterThanOrEqual">
      <formula>1</formula>
    </cfRule>
    <cfRule type="cellIs" dxfId="97" priority="162" operator="greaterThanOrEqual">
      <formula>1</formula>
    </cfRule>
  </conditionalFormatting>
  <conditionalFormatting sqref="A1:H2 A201:H1048576 A3:D200 F3:H200">
    <cfRule type="cellIs" dxfId="96" priority="160" operator="greaterThanOrEqual">
      <formula>1</formula>
    </cfRule>
  </conditionalFormatting>
  <conditionalFormatting sqref="A1:H2 A201:H1048576 A3:D200 F3:H200">
    <cfRule type="cellIs" dxfId="95" priority="159" operator="greaterThanOrEqual">
      <formula>1</formula>
    </cfRule>
  </conditionalFormatting>
  <conditionalFormatting sqref="A1:H2 A201:H1048576 A3:D200 F3:H200">
    <cfRule type="cellIs" dxfId="94" priority="158" operator="greaterThanOrEqual">
      <formula>1</formula>
    </cfRule>
  </conditionalFormatting>
  <conditionalFormatting sqref="A1:H2 A201:H1048576 A3:D200 F3:H200">
    <cfRule type="cellIs" dxfId="93" priority="157" operator="greaterThanOrEqual">
      <formula>1</formula>
    </cfRule>
  </conditionalFormatting>
  <conditionalFormatting sqref="A1:H2 A201:H1048576 A3:D200 F3:H200">
    <cfRule type="cellIs" dxfId="92" priority="156" operator="greaterThanOrEqual">
      <formula>1</formula>
    </cfRule>
  </conditionalFormatting>
  <conditionalFormatting sqref="A1:H2 A201:H1048576 A3:D200 F3:H200">
    <cfRule type="cellIs" dxfId="91" priority="155" operator="greaterThanOrEqual">
      <formula>1</formula>
    </cfRule>
  </conditionalFormatting>
  <conditionalFormatting sqref="A1:H2 A201:H1048576 A3:D200 F3:H200">
    <cfRule type="cellIs" dxfId="90" priority="154" operator="greaterThanOrEqual">
      <formula>1</formula>
    </cfRule>
  </conditionalFormatting>
  <conditionalFormatting sqref="A1:H2 A201:H1048576 A3:D200 F3:H200">
    <cfRule type="cellIs" dxfId="89" priority="153" operator="greaterThanOrEqual">
      <formula>1</formula>
    </cfRule>
  </conditionalFormatting>
  <conditionalFormatting sqref="A1:H2 A201:H1048576 A3:D200 F3:H200">
    <cfRule type="cellIs" dxfId="88" priority="152" operator="greaterThanOrEqual">
      <formula>1</formula>
    </cfRule>
  </conditionalFormatting>
  <conditionalFormatting sqref="A1:H2 A201:H1048576 A3:D200 F3:H200">
    <cfRule type="cellIs" dxfId="87" priority="151" operator="greaterThanOrEqual">
      <formula>1</formula>
    </cfRule>
  </conditionalFormatting>
  <conditionalFormatting sqref="A1:H2 A201:H1048576 A3:D200 F3:H200">
    <cfRule type="cellIs" dxfId="86" priority="150" operator="greaterThanOrEqual">
      <formula>1</formula>
    </cfRule>
  </conditionalFormatting>
  <conditionalFormatting sqref="A1:H2 A201:H1048576 A3:D200 F3:H200">
    <cfRule type="cellIs" dxfId="85" priority="149" operator="greaterThanOrEqual">
      <formula>1</formula>
    </cfRule>
  </conditionalFormatting>
  <conditionalFormatting sqref="A1:H2 A201:H1048576 A3:D200 F3:H200">
    <cfRule type="cellIs" dxfId="84" priority="148" operator="greaterThanOrEqual">
      <formula>1</formula>
    </cfRule>
  </conditionalFormatting>
  <conditionalFormatting sqref="A1:H2 A201:H1048576 A3:D200 F3:H200">
    <cfRule type="cellIs" dxfId="83" priority="147" operator="greaterThanOrEqual">
      <formula>1</formula>
    </cfRule>
  </conditionalFormatting>
  <conditionalFormatting sqref="A1:H2 A201:H1048576 A3:D200 F3:H200">
    <cfRule type="cellIs" dxfId="82" priority="146" operator="greaterThanOrEqual">
      <formula>1</formula>
    </cfRule>
  </conditionalFormatting>
  <conditionalFormatting sqref="A1:H2 A201:H1048576 A3:D200 F3:H200">
    <cfRule type="cellIs" dxfId="81" priority="145" operator="greaterThanOrEqual">
      <formula>1</formula>
    </cfRule>
  </conditionalFormatting>
  <conditionalFormatting sqref="A1:H2 A201:H1048576 A3:D200 F3:H200">
    <cfRule type="cellIs" dxfId="80" priority="144" operator="greaterThanOrEqual">
      <formula>1</formula>
    </cfRule>
  </conditionalFormatting>
  <conditionalFormatting sqref="A1:H2 A201:H1048576 A3:D200 F3:H200">
    <cfRule type="cellIs" dxfId="79" priority="143" operator="greaterThanOrEqual">
      <formula>1</formula>
    </cfRule>
  </conditionalFormatting>
  <conditionalFormatting sqref="A1:H2 A201:H1048576 A3:D200 F3:H200">
    <cfRule type="cellIs" dxfId="78" priority="142" operator="greaterThanOrEqual">
      <formula>1</formula>
    </cfRule>
  </conditionalFormatting>
  <conditionalFormatting sqref="A1:H2 A201:H1048576 A3:D200 F3:H200">
    <cfRule type="cellIs" dxfId="77" priority="141" operator="greaterThanOrEqual">
      <formula>1</formula>
    </cfRule>
  </conditionalFormatting>
  <conditionalFormatting sqref="A1:H2 A201:H1048576 A3:D200 F3:H200">
    <cfRule type="cellIs" dxfId="76" priority="140" operator="greaterThanOrEqual">
      <formula>1</formula>
    </cfRule>
  </conditionalFormatting>
  <conditionalFormatting sqref="A1:H2 A201:H1048576 A3:D200 F3:H200">
    <cfRule type="cellIs" dxfId="75" priority="139" operator="greaterThanOrEqual">
      <formula>1</formula>
    </cfRule>
  </conditionalFormatting>
  <conditionalFormatting sqref="A1:H2 A201:H1048576 A3:D200 F3:H200">
    <cfRule type="cellIs" dxfId="74" priority="138" operator="greaterThanOrEqual">
      <formula>1</formula>
    </cfRule>
  </conditionalFormatting>
  <conditionalFormatting sqref="A1:H2 A201:H1048576 A3:D200 F3:H200">
    <cfRule type="cellIs" dxfId="73" priority="137" operator="greaterThanOrEqual">
      <formula>1</formula>
    </cfRule>
  </conditionalFormatting>
  <conditionalFormatting sqref="A1:H2 A201:H1048576 A3:D200 F3:H200">
    <cfRule type="cellIs" dxfId="72" priority="136" operator="greaterThanOrEqual">
      <formula>1</formula>
    </cfRule>
  </conditionalFormatting>
  <conditionalFormatting sqref="A1:H2 A201:H1048576 A3:D200 F3:H200">
    <cfRule type="cellIs" dxfId="71" priority="135" operator="greaterThanOrEqual">
      <formula>1</formula>
    </cfRule>
  </conditionalFormatting>
  <conditionalFormatting sqref="A1:H2 A201:H1048576 A3:D200 F3:H200">
    <cfRule type="cellIs" dxfId="70" priority="134" operator="greaterThanOrEqual">
      <formula>1</formula>
    </cfRule>
  </conditionalFormatting>
  <conditionalFormatting sqref="A1:H2 A201:H1048576 A3:D200 F3:H200">
    <cfRule type="cellIs" dxfId="69" priority="133" operator="greaterThanOrEqual">
      <formula>1</formula>
    </cfRule>
  </conditionalFormatting>
  <conditionalFormatting sqref="A1:H2 A201:H1048576 A3:D200 F3:H200">
    <cfRule type="cellIs" dxfId="68" priority="132" operator="greaterThanOrEqual">
      <formula>1</formula>
    </cfRule>
  </conditionalFormatting>
  <conditionalFormatting sqref="A1:H2 A201:H1048576 A3:D200 F3:H200">
    <cfRule type="cellIs" dxfId="67" priority="131" operator="greaterThanOrEqual">
      <formula>1</formula>
    </cfRule>
  </conditionalFormatting>
  <conditionalFormatting sqref="A1:H2 A201:H1048576 A3:D200 F3:H200">
    <cfRule type="cellIs" dxfId="66" priority="130" operator="greaterThanOrEqual">
      <formula>1</formula>
    </cfRule>
  </conditionalFormatting>
  <conditionalFormatting sqref="A1:H2 A201:H1048576 A3:D200 F3:H200">
    <cfRule type="cellIs" dxfId="65" priority="129" operator="greaterThanOrEqual">
      <formula>1</formula>
    </cfRule>
  </conditionalFormatting>
  <conditionalFormatting sqref="A1:H2 A201:H1048576 A3:D200 F3:H200">
    <cfRule type="cellIs" dxfId="64" priority="128" operator="greaterThanOrEqual">
      <formula>1</formula>
    </cfRule>
  </conditionalFormatting>
  <conditionalFormatting sqref="A1:H2 A201:H1048576 A3:D200 F3:H200">
    <cfRule type="cellIs" dxfId="63" priority="127" operator="greaterThanOrEqual">
      <formula>1</formula>
    </cfRule>
  </conditionalFormatting>
  <conditionalFormatting sqref="A1:H2 A201:H1048576 A3:D200 F3:H200">
    <cfRule type="cellIs" dxfId="62" priority="126" operator="greaterThanOrEqual">
      <formula>1</formula>
    </cfRule>
  </conditionalFormatting>
  <conditionalFormatting sqref="A1:H2 A201:H1048576 A3:D200 F3:H200">
    <cfRule type="cellIs" dxfId="61" priority="125" operator="greaterThanOrEqual">
      <formula>1</formula>
    </cfRule>
  </conditionalFormatting>
  <conditionalFormatting sqref="A1:H2 A201:H1048576 A3:D200 F3:H200">
    <cfRule type="cellIs" dxfId="60" priority="124" operator="greaterThanOrEqual">
      <formula>1</formula>
    </cfRule>
  </conditionalFormatting>
  <conditionalFormatting sqref="A1:H2 A201:H1048576 A3:D200 F3:H200">
    <cfRule type="cellIs" dxfId="59" priority="123" operator="greaterThanOrEqual">
      <formula>1</formula>
    </cfRule>
  </conditionalFormatting>
  <conditionalFormatting sqref="A1:H2 A201:H1048576 A3:D200 F3:H200">
    <cfRule type="cellIs" dxfId="58" priority="122" operator="greaterThanOrEqual">
      <formula>1</formula>
    </cfRule>
  </conditionalFormatting>
  <conditionalFormatting sqref="A1:H2 A201:H1048576 A3:D200 F3:H200">
    <cfRule type="cellIs" dxfId="57" priority="121" operator="greaterThanOrEqual">
      <formula>1</formula>
    </cfRule>
  </conditionalFormatting>
  <conditionalFormatting sqref="A1:H2 A201:H1048576 A3:D200 F3:H200">
    <cfRule type="cellIs" dxfId="56" priority="120" operator="greaterThanOrEqual">
      <formula>1</formula>
    </cfRule>
  </conditionalFormatting>
  <conditionalFormatting sqref="A1:H2 A201:H1048576 A3:D200 F3:H200">
    <cfRule type="cellIs" dxfId="55" priority="119" operator="greaterThanOrEqual">
      <formula>1</formula>
    </cfRule>
  </conditionalFormatting>
  <conditionalFormatting sqref="A1:H2 A201:H1048576 A3:D200 F3:H200">
    <cfRule type="cellIs" dxfId="54" priority="118" operator="greaterThanOrEqual">
      <formula>1</formula>
    </cfRule>
  </conditionalFormatting>
  <conditionalFormatting sqref="A1:H2 A201:H1048576 A3:D200 F3:H200">
    <cfRule type="cellIs" dxfId="53" priority="117" operator="greaterThanOrEqual">
      <formula>1</formula>
    </cfRule>
  </conditionalFormatting>
  <conditionalFormatting sqref="A1:H2 A201:H1048576 A3:D200 F3:H200">
    <cfRule type="cellIs" dxfId="52" priority="116" operator="greaterThanOrEqual">
      <formula>1</formula>
    </cfRule>
  </conditionalFormatting>
  <conditionalFormatting sqref="A1:H2 A201:H1048576 A3:D200 F3:H200">
    <cfRule type="cellIs" dxfId="51" priority="115" operator="greaterThanOrEqual">
      <formula>1</formula>
    </cfRule>
  </conditionalFormatting>
  <conditionalFormatting sqref="A1:H2 A201:H1048576 A3:D200 F3:H200">
    <cfRule type="cellIs" dxfId="50" priority="114" operator="greaterThanOrEqual">
      <formula>1</formula>
    </cfRule>
  </conditionalFormatting>
  <conditionalFormatting sqref="A1:H2 A201:H1048576 A3:D200 F3:H200">
    <cfRule type="cellIs" dxfId="49" priority="113" operator="greaterThanOrEqual">
      <formula>1</formula>
    </cfRule>
  </conditionalFormatting>
  <conditionalFormatting sqref="A1:H2 A201:H1048576 A3:D200 F3:H200">
    <cfRule type="cellIs" dxfId="48" priority="112" operator="greaterThanOrEqual">
      <formula>1</formula>
    </cfRule>
  </conditionalFormatting>
  <conditionalFormatting sqref="A1:H2 A201:H1048576 A3:D200 F3:H200">
    <cfRule type="cellIs" dxfId="47" priority="111" operator="greaterThanOrEqual">
      <formula>1</formula>
    </cfRule>
  </conditionalFormatting>
  <conditionalFormatting sqref="A1:H2 A201:H1048576 A3:D200 F3:H200">
    <cfRule type="cellIs" dxfId="46" priority="110" operator="greaterThanOrEqual">
      <formula>1</formula>
    </cfRule>
  </conditionalFormatting>
  <conditionalFormatting sqref="A1:H2 A201:H1048576 A3:D200 F3:H200">
    <cfRule type="cellIs" dxfId="45" priority="109" operator="greaterThanOrEqual">
      <formula>1</formula>
    </cfRule>
  </conditionalFormatting>
  <conditionalFormatting sqref="A1:H2 A201:H1048576 A3:D200 F3:H200">
    <cfRule type="cellIs" dxfId="44" priority="108" operator="greaterThanOrEqual">
      <formula>1</formula>
    </cfRule>
  </conditionalFormatting>
  <conditionalFormatting sqref="A1:H2 A201:H1048576 A3:D200 F3:H200">
    <cfRule type="cellIs" dxfId="43" priority="107" operator="greaterThanOrEqual">
      <formula>1</formula>
    </cfRule>
  </conditionalFormatting>
  <conditionalFormatting sqref="A1:H2 A201:H1048576 A3:D200 F3:H200">
    <cfRule type="cellIs" dxfId="42" priority="106" operator="greaterThanOrEqual">
      <formula>1</formula>
    </cfRule>
  </conditionalFormatting>
  <conditionalFormatting sqref="A1:H2 A201:H1048576 A3:D200 F3:H200">
    <cfRule type="cellIs" dxfId="41" priority="105" operator="greaterThanOrEqual">
      <formula>1</formula>
    </cfRule>
  </conditionalFormatting>
  <conditionalFormatting sqref="A1:H2 A201:H1048576 A3:D200 F3:H200">
    <cfRule type="cellIs" dxfId="40" priority="104" operator="greaterThanOrEqual">
      <formula>1</formula>
    </cfRule>
  </conditionalFormatting>
  <conditionalFormatting sqref="A1:H2 A201:H1048576 A3:D200 F3:H200">
    <cfRule type="cellIs" dxfId="39" priority="103" operator="greaterThanOrEqual">
      <formula>1</formula>
    </cfRule>
  </conditionalFormatting>
  <conditionalFormatting sqref="A1:H2 A201:H1048576 A3:D200 F3:H200">
    <cfRule type="cellIs" dxfId="38" priority="102" operator="greaterThanOrEqual">
      <formula>1</formula>
    </cfRule>
  </conditionalFormatting>
  <conditionalFormatting sqref="A1:H2 A201:H1048576 A3:D200 F3:H200">
    <cfRule type="cellIs" dxfId="37" priority="101" operator="greaterThanOrEqual">
      <formula>1</formula>
    </cfRule>
  </conditionalFormatting>
  <conditionalFormatting sqref="A1:H2 A201:H1048576 A3:D200 F3:H200">
    <cfRule type="cellIs" dxfId="36" priority="100" operator="greaterThanOrEqual">
      <formula>1</formula>
    </cfRule>
  </conditionalFormatting>
  <conditionalFormatting sqref="A1:H2 A201:H1048576 A3:D200 F3:H200">
    <cfRule type="cellIs" dxfId="35" priority="99" operator="greaterThanOrEqual">
      <formula>1</formula>
    </cfRule>
  </conditionalFormatting>
  <conditionalFormatting sqref="A1:H2 A201:H1048576 A3:D200 F3:H200">
    <cfRule type="cellIs" dxfId="34" priority="98" operator="greaterThanOrEqual">
      <formula>1</formula>
    </cfRule>
  </conditionalFormatting>
  <conditionalFormatting sqref="A1:H2 A201:H1048576 A3:D200 F3:H200">
    <cfRule type="cellIs" dxfId="33" priority="97" operator="greaterThanOrEqual">
      <formula>1</formula>
    </cfRule>
  </conditionalFormatting>
  <conditionalFormatting sqref="A1:H2 A201:H1048576 A3:D200 F3:H200">
    <cfRule type="cellIs" dxfId="32" priority="96" operator="greaterThanOrEqual">
      <formula>1</formula>
    </cfRule>
  </conditionalFormatting>
  <conditionalFormatting sqref="A1:H2 A201:H1048576 A3:D200 F3:H200">
    <cfRule type="cellIs" dxfId="31" priority="95" operator="greaterThanOrEqual">
      <formula>1</formula>
    </cfRule>
  </conditionalFormatting>
  <conditionalFormatting sqref="A1:H2 A201:H1048576 A3:D200 F3:H200">
    <cfRule type="cellIs" dxfId="30" priority="94" operator="greaterThanOrEqual">
      <formula>1</formula>
    </cfRule>
  </conditionalFormatting>
  <conditionalFormatting sqref="A1:H2 A201:H1048576 A3:D200 F3:H200">
    <cfRule type="cellIs" dxfId="29" priority="93" operator="greaterThanOrEqual">
      <formula>1</formula>
    </cfRule>
  </conditionalFormatting>
  <conditionalFormatting sqref="A1:H2 A201:H1048576 A3:D200 F3:H200">
    <cfRule type="cellIs" dxfId="28" priority="92" operator="greaterThanOrEqual">
      <formula>1</formula>
    </cfRule>
  </conditionalFormatting>
  <conditionalFormatting sqref="A1:H2 A201:H1048576 A3:D200 F3:H200">
    <cfRule type="cellIs" dxfId="27" priority="91" operator="greaterThanOrEqual">
      <formula>1</formula>
    </cfRule>
  </conditionalFormatting>
  <conditionalFormatting sqref="A1:H2 A201:H1048576 A3:D200 F3:H200">
    <cfRule type="cellIs" dxfId="26" priority="90" operator="greaterThanOrEqual">
      <formula>1</formula>
    </cfRule>
  </conditionalFormatting>
  <conditionalFormatting sqref="A1:H2 A201:H1048576 A3:D200 F3:H200">
    <cfRule type="cellIs" dxfId="25" priority="89" operator="greaterThanOrEqual">
      <formula>1</formula>
    </cfRule>
  </conditionalFormatting>
  <conditionalFormatting sqref="A1:H2 A201:H1048576 A3:D200 F3:H200">
    <cfRule type="cellIs" dxfId="24" priority="88" operator="greaterThanOrEqual">
      <formula>1</formula>
    </cfRule>
  </conditionalFormatting>
  <conditionalFormatting sqref="A1:H2 A201:H1048576 A3:D200 F3:H200">
    <cfRule type="cellIs" dxfId="23" priority="87" operator="greaterThanOrEqual">
      <formula>1</formula>
    </cfRule>
  </conditionalFormatting>
  <conditionalFormatting sqref="A1:H2 A201:H1048576 A3:D200 F3:H200">
    <cfRule type="cellIs" dxfId="22" priority="86" operator="greaterThanOrEqual">
      <formula>1</formula>
    </cfRule>
  </conditionalFormatting>
  <conditionalFormatting sqref="A1:H2 A201:H1048576 A3:D200 F3:H200">
    <cfRule type="cellIs" dxfId="21" priority="85" operator="greaterThanOrEqual">
      <formula>1</formula>
    </cfRule>
  </conditionalFormatting>
  <conditionalFormatting sqref="A1:H2 A201:H1048576 A3:D200 F3:H200">
    <cfRule type="cellIs" dxfId="20" priority="84" operator="greaterThanOrEqual">
      <formula>1</formula>
    </cfRule>
  </conditionalFormatting>
  <conditionalFormatting sqref="A1:H2 A201:H1048576 A3:D200 F3:H200">
    <cfRule type="cellIs" dxfId="19" priority="83" operator="greaterThanOrEqual">
      <formula>1</formula>
    </cfRule>
  </conditionalFormatting>
  <conditionalFormatting sqref="A1:H2 A201:H1048576 A3:D200 F3:H200">
    <cfRule type="cellIs" dxfId="18" priority="82" operator="greaterThanOrEqual">
      <formula>1</formula>
    </cfRule>
  </conditionalFormatting>
  <conditionalFormatting sqref="A1:H2 A201:H1048576 A3:D200 F3:H200">
    <cfRule type="cellIs" dxfId="17" priority="81" operator="greaterThanOrEqual">
      <formula>1</formula>
    </cfRule>
  </conditionalFormatting>
  <conditionalFormatting sqref="A1:H2 A201:H1048576 A3:D200 F3:H200">
    <cfRule type="cellIs" dxfId="16" priority="80" operator="greaterThanOrEqual">
      <formula>1</formula>
    </cfRule>
  </conditionalFormatting>
  <conditionalFormatting sqref="A1:H2 A201:H1048576 A3:D200 F3:H200">
    <cfRule type="cellIs" dxfId="15" priority="79" operator="greaterThanOrEqual">
      <formula>1</formula>
    </cfRule>
  </conditionalFormatting>
  <conditionalFormatting sqref="A1:H2 A201:H1048576 A3:D200 F3:H200">
    <cfRule type="cellIs" dxfId="14" priority="78" operator="greaterThanOrEqual">
      <formula>1</formula>
    </cfRule>
  </conditionalFormatting>
  <conditionalFormatting sqref="A1:H2 A201:H1048576 A3:D200 F3:H200">
    <cfRule type="cellIs" dxfId="13" priority="77" operator="greaterThanOrEqual">
      <formula>1</formula>
    </cfRule>
  </conditionalFormatting>
  <conditionalFormatting sqref="A1:H2 A201:H1048576 A3:D200 F3:H200">
    <cfRule type="cellIs" dxfId="12" priority="76" operator="greaterThanOrEqual">
      <formula>1</formula>
    </cfRule>
  </conditionalFormatting>
  <conditionalFormatting sqref="A1:H2 A201:H1048576 A3:D200 F3:H200">
    <cfRule type="cellIs" dxfId="11" priority="75" operator="greaterThanOrEqual">
      <formula>1</formula>
    </cfRule>
  </conditionalFormatting>
  <conditionalFormatting sqref="A1:H2 A201:H1048576 A3:D200 F3:H200">
    <cfRule type="cellIs" dxfId="10" priority="74" operator="greaterThanOrEqual">
      <formula>1</formula>
    </cfRule>
  </conditionalFormatting>
  <conditionalFormatting sqref="A1:H2 A201:H1048576 A3:D200 F3:H200">
    <cfRule type="cellIs" dxfId="9" priority="73" operator="greaterThanOrEqual">
      <formula>1</formula>
    </cfRule>
  </conditionalFormatting>
  <conditionalFormatting sqref="A1:H2 A201:H1048576 A3:D200 F3:H200">
    <cfRule type="cellIs" dxfId="8" priority="72" operator="greaterThanOrEqual">
      <formula>1</formula>
    </cfRule>
  </conditionalFormatting>
  <conditionalFormatting sqref="A1:H2 A201:H1048576 A3:D200 F3:H200">
    <cfRule type="cellIs" dxfId="7" priority="71" operator="greaterThanOrEqual">
      <formula>1</formula>
    </cfRule>
  </conditionalFormatting>
  <conditionalFormatting sqref="A1:H2 A201:H1048576 A3:D200 F3:H200">
    <cfRule type="cellIs" dxfId="6" priority="70" operator="greaterThanOrEqual">
      <formula>1</formula>
    </cfRule>
  </conditionalFormatting>
  <conditionalFormatting sqref="A1:H2 A201:H1048576 A3:D200 F3:H200">
    <cfRule type="cellIs" dxfId="5" priority="69" operator="greaterThanOrEqual">
      <formula>1</formula>
    </cfRule>
  </conditionalFormatting>
  <conditionalFormatting sqref="A1:H2 A201:H1048576 A3:D200 F3:H200">
    <cfRule type="cellIs" dxfId="4" priority="68" operator="greaterThanOrEqual">
      <formula>1</formula>
    </cfRule>
  </conditionalFormatting>
  <conditionalFormatting sqref="A1:H2 A201:H1048576 A3:D200 F3:H200">
    <cfRule type="cellIs" dxfId="3" priority="67" operator="greaterThanOrEqual">
      <formula>1</formula>
    </cfRule>
  </conditionalFormatting>
  <conditionalFormatting sqref="A1:H2 A201:H1048576 A3:D200 F3:H200">
    <cfRule type="cellIs" dxfId="2" priority="66" operator="greaterThanOrEqual">
      <formula>1</formula>
    </cfRule>
  </conditionalFormatting>
  <conditionalFormatting sqref="A1:H2 A201:H1048576 A3:D200 F3:H200">
    <cfRule type="cellIs" priority="65" operator="greaterThanOrEqual">
      <formula>1</formula>
    </cfRule>
  </conditionalFormatting>
  <conditionalFormatting sqref="A1:H2 A201:H1048576 A3:D200 F3:H200">
    <cfRule type="cellIs" priority="64" operator="greaterThanOrEqual">
      <formula>1</formula>
    </cfRule>
  </conditionalFormatting>
  <conditionalFormatting sqref="A1:H2 A201:H1048576 A3:D200 F3:H200">
    <cfRule type="cellIs" priority="63" operator="greaterThanOrEqual">
      <formula>1</formula>
    </cfRule>
  </conditionalFormatting>
  <conditionalFormatting sqref="A1:H2 A201:H1048576 A3:D200 F3:H200">
    <cfRule type="cellIs" priority="62" operator="greaterThanOrEqual">
      <formula>1</formula>
    </cfRule>
  </conditionalFormatting>
  <conditionalFormatting sqref="A1:H2 A201:H1048576 A3:D200 F3:H200">
    <cfRule type="cellIs" priority="61" operator="greaterThanOrEqual">
      <formula>1</formula>
    </cfRule>
  </conditionalFormatting>
  <conditionalFormatting sqref="A1:H2 A201:H1048576 A3:D200 F3:H200">
    <cfRule type="cellIs" priority="60" operator="greaterThanOrEqual">
      <formula>1</formula>
    </cfRule>
  </conditionalFormatting>
  <conditionalFormatting sqref="A1:H2 A201:H1048576 A3:D200 F3:H200">
    <cfRule type="cellIs" priority="59" operator="greaterThanOrEqual">
      <formula>1</formula>
    </cfRule>
  </conditionalFormatting>
  <conditionalFormatting sqref="A1:H2 A201:H1048576 A3:D200 F3:H200">
    <cfRule type="cellIs" priority="58" operator="greaterThanOrEqual">
      <formula>1</formula>
    </cfRule>
  </conditionalFormatting>
  <conditionalFormatting sqref="A1:H2 A201:H1048576 A3:D200 F3:H200">
    <cfRule type="cellIs" priority="57" operator="greaterThanOrEqual">
      <formula>1</formula>
    </cfRule>
  </conditionalFormatting>
  <conditionalFormatting sqref="A1:H2 A201:H1048576 A3:D200 F3:H200">
    <cfRule type="cellIs" priority="56" operator="greaterThanOrEqual">
      <formula>1</formula>
    </cfRule>
  </conditionalFormatting>
  <conditionalFormatting sqref="A1:H2 A201:H1048576 A3:D200 F3:H200">
    <cfRule type="cellIs" priority="55" operator="greaterThanOrEqual">
      <formula>1</formula>
    </cfRule>
  </conditionalFormatting>
  <conditionalFormatting sqref="A1:H2 A201:H1048576 A3:D200 F3:H200">
    <cfRule type="cellIs" priority="54" operator="greaterThanOrEqual">
      <formula>1</formula>
    </cfRule>
  </conditionalFormatting>
  <conditionalFormatting sqref="A1:H2 A201:H1048576 A3:D200 F3:H200">
    <cfRule type="cellIs" priority="53" operator="greaterThanOrEqual">
      <formula>1</formula>
    </cfRule>
  </conditionalFormatting>
  <conditionalFormatting sqref="A1:H2 A201:H1048576 A3:D200 F3:H200">
    <cfRule type="cellIs" priority="52" operator="greaterThanOrEqual">
      <formula>1</formula>
    </cfRule>
  </conditionalFormatting>
  <conditionalFormatting sqref="A1:H2 A201:H1048576 A3:D200 F3:H200">
    <cfRule type="cellIs" priority="51" operator="greaterThanOrEqual">
      <formula>1</formula>
    </cfRule>
  </conditionalFormatting>
  <conditionalFormatting sqref="A1:H2 A201:H1048576 A3:D200 F3:H200">
    <cfRule type="cellIs" priority="50" operator="greaterThanOrEqual">
      <formula>1</formula>
    </cfRule>
  </conditionalFormatting>
  <conditionalFormatting sqref="A1:H2 A201:H1048576 A3:D200 F3:H200">
    <cfRule type="cellIs" priority="49" operator="greaterThanOrEqual">
      <formula>1</formula>
    </cfRule>
  </conditionalFormatting>
  <conditionalFormatting sqref="A1:H2 A201:H1048576 A3:D200 F3:H200">
    <cfRule type="cellIs" priority="48" operator="greaterThanOrEqual">
      <formula>1</formula>
    </cfRule>
  </conditionalFormatting>
  <conditionalFormatting sqref="A1:H2 A201:H1048576 A3:D200 F3:H200">
    <cfRule type="cellIs" priority="47" operator="greaterThanOrEqual">
      <formula>1</formula>
    </cfRule>
  </conditionalFormatting>
  <conditionalFormatting sqref="A1:H2 A201:H1048576 A3:D200 F3:H200">
    <cfRule type="cellIs" priority="46" operator="greaterThanOrEqual">
      <formula>1</formula>
    </cfRule>
  </conditionalFormatting>
  <conditionalFormatting sqref="A1:H2 A201:H1048576 A3:D200 F3:H200">
    <cfRule type="cellIs" priority="45" operator="greaterThanOrEqual">
      <formula>1</formula>
    </cfRule>
  </conditionalFormatting>
  <conditionalFormatting sqref="A1:H2 A201:H1048576 A3:D200 F3:H200">
    <cfRule type="cellIs" priority="44" operator="greaterThanOrEqual">
      <formula>1</formula>
    </cfRule>
  </conditionalFormatting>
  <conditionalFormatting sqref="A1:H2 A201:H1048576 A3:D200 F3:H200">
    <cfRule type="cellIs" priority="43" operator="greaterThanOrEqual">
      <formula>1</formula>
    </cfRule>
  </conditionalFormatting>
  <conditionalFormatting sqref="A1:H2 A201:H1048576 A3:D200 F3:H200">
    <cfRule type="cellIs" priority="42" operator="greaterThanOrEqual">
      <formula>1</formula>
    </cfRule>
  </conditionalFormatting>
  <conditionalFormatting sqref="A1:H2 A201:H1048576 A3:D200 F3:H200">
    <cfRule type="cellIs" priority="41" operator="greaterThanOrEqual">
      <formula>1</formula>
    </cfRule>
  </conditionalFormatting>
  <conditionalFormatting sqref="A1:H2 A201:H1048576 A3:D200 F3:H200">
    <cfRule type="cellIs" priority="40" operator="greaterThanOrEqual">
      <formula>1</formula>
    </cfRule>
  </conditionalFormatting>
  <conditionalFormatting sqref="A1:H2 A201:H1048576 A3:D200 F3:H200">
    <cfRule type="cellIs" priority="39" operator="greaterThanOrEqual">
      <formula>1</formula>
    </cfRule>
  </conditionalFormatting>
  <conditionalFormatting sqref="A1:H2 A201:H1048576 A3:D200 F3:H200">
    <cfRule type="cellIs" priority="38" operator="greaterThanOrEqual">
      <formula>1</formula>
    </cfRule>
  </conditionalFormatting>
  <conditionalFormatting sqref="A1:H2 A201:H1048576 A3:D200 F3:H200">
    <cfRule type="cellIs" priority="37" operator="greaterThanOrEqual">
      <formula>1</formula>
    </cfRule>
  </conditionalFormatting>
  <conditionalFormatting sqref="A1:H2 A201:H1048576 A3:D200 F3:H200">
    <cfRule type="cellIs" priority="36" operator="greaterThanOrEqual">
      <formula>1</formula>
    </cfRule>
  </conditionalFormatting>
  <conditionalFormatting sqref="A1:H2 A201:H1048576 A3:D200 F3:H200">
    <cfRule type="cellIs" priority="35" operator="greaterThanOrEqual">
      <formula>1</formula>
    </cfRule>
  </conditionalFormatting>
  <conditionalFormatting sqref="A1:H2 A201:H1048576 A3:D200 F3:H200">
    <cfRule type="cellIs" priority="34" operator="greaterThanOrEqual">
      <formula>1</formula>
    </cfRule>
  </conditionalFormatting>
  <conditionalFormatting sqref="A1:H2 A201:H1048576 A3:D200 F3:H200">
    <cfRule type="cellIs" priority="33" operator="greaterThanOrEqual">
      <formula>1</formula>
    </cfRule>
  </conditionalFormatting>
  <conditionalFormatting sqref="A1:H2 A201:H1048576 A3:D200 F3:H200">
    <cfRule type="cellIs" priority="32" operator="greaterThanOrEqual">
      <formula>1</formula>
    </cfRule>
  </conditionalFormatting>
  <conditionalFormatting sqref="A1:H2 A201:H1048576 A3:D200 F3:H200">
    <cfRule type="cellIs" priority="31" operator="greaterThanOrEqual">
      <formula>1</formula>
    </cfRule>
  </conditionalFormatting>
  <conditionalFormatting sqref="A1:H2 A201:H1048576 A3:D200 F3:H200">
    <cfRule type="cellIs" priority="30" operator="greaterThanOrEqual">
      <formula>1</formula>
    </cfRule>
  </conditionalFormatting>
  <conditionalFormatting sqref="A1:H2 A201:H1048576 A3:D200 F3:H200">
    <cfRule type="cellIs" priority="29" operator="greaterThanOrEqual">
      <formula>1</formula>
    </cfRule>
  </conditionalFormatting>
  <conditionalFormatting sqref="A1:H2 A201:H1048576 A3:D200 F3:H200">
    <cfRule type="cellIs" priority="28" operator="greaterThanOrEqual">
      <formula>1</formula>
    </cfRule>
  </conditionalFormatting>
  <conditionalFormatting sqref="A1:H2 A201:H1048576 A3:D200 F3:H200">
    <cfRule type="cellIs" priority="27" operator="greaterThanOrEqual">
      <formula>1</formula>
    </cfRule>
  </conditionalFormatting>
  <conditionalFormatting sqref="A1:H2 A201:H1048576 A3:D200 F3:H200">
    <cfRule type="cellIs" priority="26" operator="greaterThanOrEqual">
      <formula>1</formula>
    </cfRule>
  </conditionalFormatting>
  <conditionalFormatting sqref="A1:H2 A201:H1048576 A3:D200 F3:H200">
    <cfRule type="cellIs" priority="25" operator="greaterThanOrEqual">
      <formula>1</formula>
    </cfRule>
  </conditionalFormatting>
  <conditionalFormatting sqref="A1:H2 A201:H1048576 A3:D200 F3:H200">
    <cfRule type="cellIs" priority="24" operator="greaterThanOrEqual">
      <formula>1</formula>
    </cfRule>
  </conditionalFormatting>
  <conditionalFormatting sqref="A1:H2 A201:H1048576 A3:D200 F3:H200">
    <cfRule type="cellIs" priority="23" operator="greaterThanOrEqual">
      <formula>1</formula>
    </cfRule>
  </conditionalFormatting>
  <conditionalFormatting sqref="A1:H2 A201:H1048576 A3:D200 F3:H200">
    <cfRule type="cellIs" priority="22" operator="greaterThanOrEqual">
      <formula>1</formula>
    </cfRule>
  </conditionalFormatting>
  <conditionalFormatting sqref="A1:H2 A201:H1048576 A3:D200 F3:H200">
    <cfRule type="cellIs" priority="21" operator="greaterThanOrEqual">
      <formula>1</formula>
    </cfRule>
  </conditionalFormatting>
  <conditionalFormatting sqref="A1:H2 A201:H1048576 A3:D200 F3:H200">
    <cfRule type="cellIs" priority="20" operator="greaterThanOrEqual">
      <formula>1</formula>
    </cfRule>
  </conditionalFormatting>
  <conditionalFormatting sqref="A1:H2 A201:H1048576 A3:D200 F3:H200">
    <cfRule type="cellIs" priority="19" operator="greaterThanOrEqual">
      <formula>1</formula>
    </cfRule>
  </conditionalFormatting>
  <conditionalFormatting sqref="A1:H2 A201:H1048576 A3:D200 F3:H200">
    <cfRule type="cellIs" priority="18" operator="greaterThanOrEqual">
      <formula>1</formula>
    </cfRule>
  </conditionalFormatting>
  <conditionalFormatting sqref="A1:H2 A201:H1048576 A3:D200 F3:H200">
    <cfRule type="cellIs" priority="17" operator="greaterThanOrEqual">
      <formula>1</formula>
    </cfRule>
  </conditionalFormatting>
  <conditionalFormatting sqref="A1:H2 A201:H1048576 A3:D200 F3:H200">
    <cfRule type="cellIs" priority="16" operator="greaterThanOrEqual">
      <formula>1</formula>
    </cfRule>
  </conditionalFormatting>
  <conditionalFormatting sqref="A1:H2 A201:H1048576 A3:D200 F3:H200">
    <cfRule type="cellIs" priority="15" operator="greaterThanOrEqual">
      <formula>1</formula>
    </cfRule>
  </conditionalFormatting>
  <conditionalFormatting sqref="A1:H2 A201:H1048576 A3:D200 F3:H200">
    <cfRule type="cellIs" priority="14" operator="greaterThanOrEqual">
      <formula>1</formula>
    </cfRule>
  </conditionalFormatting>
  <conditionalFormatting sqref="A1:H2 A201:H1048576 A3:D200 F3:H200">
    <cfRule type="cellIs" priority="13" operator="greaterThanOrEqual">
      <formula>1</formula>
    </cfRule>
  </conditionalFormatting>
  <conditionalFormatting sqref="A1:H2 A201:H1048576 A3:D200 F3:H200">
    <cfRule type="cellIs" priority="12" operator="greaterThanOrEqual">
      <formula>1</formula>
    </cfRule>
  </conditionalFormatting>
  <conditionalFormatting sqref="A1:H2 A201:H1048576 A3:D200 F3:H200">
    <cfRule type="cellIs" priority="11" operator="greaterThanOrEqual">
      <formula>1</formula>
    </cfRule>
  </conditionalFormatting>
  <conditionalFormatting sqref="A1:H2 A201:H1048576 A3:D200 F3:H200">
    <cfRule type="cellIs" priority="10" operator="greaterThanOrEqual">
      <formula>1</formula>
    </cfRule>
  </conditionalFormatting>
  <conditionalFormatting sqref="A1:H2 A201:H1048576 A3:D200 F3:H200">
    <cfRule type="cellIs" priority="9" operator="greaterThanOrEqual">
      <formula>1</formula>
    </cfRule>
  </conditionalFormatting>
  <conditionalFormatting sqref="A1:H2 A201:H1048576 A3:D200 F3:H200">
    <cfRule type="cellIs" priority="8" operator="greaterThanOrEqual">
      <formula>1</formula>
    </cfRule>
  </conditionalFormatting>
  <conditionalFormatting sqref="A1:H2 A201:H1048576 A3:D200 F3:H200">
    <cfRule type="cellIs" priority="7" operator="greaterThanOrEqual">
      <formula>1</formula>
    </cfRule>
  </conditionalFormatting>
  <conditionalFormatting sqref="A1:H2 A201:H1048576 A3:D200 F3:H200">
    <cfRule type="cellIs" priority="6" operator="greaterThanOrEqual">
      <formula>1</formula>
    </cfRule>
  </conditionalFormatting>
  <conditionalFormatting sqref="A1:H2 A201:H1048576 A3:D200 F3:H200">
    <cfRule type="cellIs" priority="5" operator="greaterThanOrEqual">
      <formula>1</formula>
    </cfRule>
  </conditionalFormatting>
  <conditionalFormatting sqref="A1:H2 A201:H1048576 A3:D200 F3:H200">
    <cfRule type="cellIs" priority="4" operator="greaterThanOrEqual">
      <formula>1</formula>
    </cfRule>
  </conditionalFormatting>
  <conditionalFormatting sqref="A1:H2 A201:H1048576 A3:D200 F3:H200">
    <cfRule type="cellIs" priority="3" operator="greaterThanOrEqual">
      <formula>1</formula>
    </cfRule>
  </conditionalFormatting>
  <conditionalFormatting sqref="A1:H2 A201:H1048576 A3:D200 F3:H200">
    <cfRule type="cellIs" priority="2" operator="greaterThanOrEqual">
      <formula>1</formula>
    </cfRule>
  </conditionalFormatting>
  <conditionalFormatting sqref="A1:H1048576">
    <cfRule type="cellIs" priority="1" operator="greaterThanOrEqual">
      <formula>1</formula>
    </cfRule>
  </conditionalFormatting>
  <pageMargins left="0.7" right="0.7" top="0.75" bottom="0.75" header="0.3" footer="0.3"/>
  <pageSetup paperSize="9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AD151"/>
  <sheetViews>
    <sheetView workbookViewId="0">
      <selection activeCell="O13" sqref="O13"/>
    </sheetView>
  </sheetViews>
  <sheetFormatPr baseColWidth="10" defaultRowHeight="15" x14ac:dyDescent="0.25"/>
  <cols>
    <col min="1" max="1" width="4.7109375" customWidth="1"/>
    <col min="2" max="2" width="5.140625" style="22" customWidth="1"/>
    <col min="3" max="3" width="11" style="13" bestFit="1" customWidth="1"/>
    <col min="4" max="28" width="7.28515625" style="13" customWidth="1"/>
    <col min="29" max="29" width="6" style="13" customWidth="1"/>
    <col min="30" max="30" width="6.28515625" style="13" customWidth="1"/>
  </cols>
  <sheetData>
    <row r="1" spans="1:30" x14ac:dyDescent="0.25">
      <c r="C1" s="13" t="s">
        <v>68</v>
      </c>
      <c r="D1" s="13" t="s">
        <v>2</v>
      </c>
      <c r="E1" s="13" t="s">
        <v>3</v>
      </c>
      <c r="F1" s="13" t="s">
        <v>4</v>
      </c>
      <c r="G1" s="13" t="s">
        <v>16</v>
      </c>
      <c r="H1" s="13" t="s">
        <v>17</v>
      </c>
      <c r="I1" s="13" t="s">
        <v>18</v>
      </c>
      <c r="J1" s="13" t="s">
        <v>19</v>
      </c>
      <c r="K1" s="13" t="s">
        <v>20</v>
      </c>
      <c r="L1" s="13" t="s">
        <v>21</v>
      </c>
      <c r="M1" s="13" t="s">
        <v>22</v>
      </c>
      <c r="N1" s="13" t="s">
        <v>23</v>
      </c>
      <c r="O1" s="13" t="s">
        <v>24</v>
      </c>
      <c r="P1" s="13" t="s">
        <v>25</v>
      </c>
      <c r="Q1" s="13" t="s">
        <v>26</v>
      </c>
      <c r="R1" s="13" t="s">
        <v>27</v>
      </c>
      <c r="S1" s="13" t="s">
        <v>28</v>
      </c>
      <c r="T1" s="13" t="s">
        <v>29</v>
      </c>
      <c r="U1" s="13" t="s">
        <v>30</v>
      </c>
      <c r="V1" s="13" t="s">
        <v>31</v>
      </c>
      <c r="W1" s="13" t="s">
        <v>32</v>
      </c>
      <c r="X1" s="13" t="s">
        <v>33</v>
      </c>
      <c r="Y1" s="13" t="s">
        <v>34</v>
      </c>
      <c r="Z1" s="13" t="s">
        <v>35</v>
      </c>
      <c r="AA1" s="13" t="s">
        <v>36</v>
      </c>
      <c r="AB1" s="13" t="s">
        <v>37</v>
      </c>
      <c r="AC1" s="13" t="s">
        <v>5</v>
      </c>
      <c r="AD1" s="13" t="s">
        <v>69</v>
      </c>
    </row>
    <row r="2" spans="1:30" x14ac:dyDescent="0.25">
      <c r="A2">
        <v>1</v>
      </c>
      <c r="B2" s="22">
        <f>Tournois!D4</f>
        <v>1</v>
      </c>
      <c r="C2" s="13">
        <f>Tournois!$B$2</f>
        <v>3</v>
      </c>
      <c r="D2" s="13">
        <f>SUMIF(Tournois!$M$3:$M$77,Vies!A2)/Vies!A2</f>
        <v>0</v>
      </c>
      <c r="E2" s="13">
        <f>[1]Vies!$E$2</f>
        <v>0</v>
      </c>
      <c r="F2" s="13">
        <f>SUMIF(Tournois!$AA$3:$AA$77,Vies!A2)/Vies!A2</f>
        <v>0</v>
      </c>
      <c r="G2" s="13">
        <f>SUMIF(Tournois!$AH$3:$AH$77,Vies!A2)/Vies!A2</f>
        <v>0</v>
      </c>
      <c r="H2" s="13">
        <f>SUMIF(Tournois!$AO$3:$AO$77,Vies!A2)/Vies!A2</f>
        <v>0</v>
      </c>
      <c r="I2" s="13">
        <f>SUMIF(Tournois!$AV$3:$AV$77,Vies!A2)/Vies!A2</f>
        <v>0</v>
      </c>
      <c r="J2" s="13">
        <f>SUMIF(Tournois!$BC$3:$BC$77,Vies!A2)/Vies!A2</f>
        <v>0</v>
      </c>
      <c r="K2" s="13">
        <f>SUMIF(Tournois!$BJ$3:$BJ$77,Vies!A2)/Vies!A2</f>
        <v>0</v>
      </c>
      <c r="L2" s="13">
        <f>SUMIF(Tournois!$BQ$3:$BQ$77,Vies!A2)/Vies!A2</f>
        <v>0</v>
      </c>
      <c r="M2" s="13">
        <f>SUMIF(Tournois!$BX$3:$BX$77,Vies!A2)/Vies!A2</f>
        <v>0</v>
      </c>
      <c r="N2" s="13">
        <f>SUMIF(Tournois!$CE$3:$CE$77,Vies!A2)/Vies!A2</f>
        <v>0</v>
      </c>
      <c r="O2" s="13">
        <f>SUMIF(Tournois!$CL$3:$CL$77,Vies!A2)/Vies!A2</f>
        <v>0</v>
      </c>
      <c r="P2" s="13">
        <f>SUMIF(Tournois!$CS$3:$CS$77,Vies!A2)/Vies!A2</f>
        <v>0</v>
      </c>
      <c r="Q2" s="13">
        <f>SUMIF(Tournois!$CZ$3:$CZ$77,Vies!A2)/Vies!A2</f>
        <v>0</v>
      </c>
      <c r="R2" s="13">
        <f>SUMIF(Tournois!$DG$3:$DG$77,Vies!A2)/Vies!A2</f>
        <v>0</v>
      </c>
      <c r="S2" s="13">
        <f>SUMIF(Tournois!$DN$3:$DN$77,Vies!A2)/Vies!A2</f>
        <v>0</v>
      </c>
      <c r="T2" s="13">
        <f>SUMIF(Tournois!$DU$3:$DU$77,Vies!A2)/Vies!A2</f>
        <v>0</v>
      </c>
      <c r="U2" s="13">
        <f>SUMIF(Tournois!$EB$3:$EB$77,Vies!A2)/Vies!A2</f>
        <v>0</v>
      </c>
      <c r="V2" s="13">
        <f>SUMIF(Tournois!$EI$3:$EI$77,Vies!A2)/Vies!A2</f>
        <v>0</v>
      </c>
      <c r="W2" s="13">
        <f>SUMIF(Tournois!$EP$3:$EP$77,Vies!A2)/Vies!A2</f>
        <v>0</v>
      </c>
      <c r="X2" s="13">
        <f>SUMIF(Tournois!$EW$3:$EW$77,Vies!A2)/Vies!A2</f>
        <v>0</v>
      </c>
      <c r="Y2" s="13">
        <f>SUMIF(Tournois!$FD$3:$FD$77,Vies!A2)/Vies!A2</f>
        <v>0</v>
      </c>
      <c r="Z2" s="13">
        <f>SUMIF(Tournois!$FK$3:$FK$77,Vies!A2)/Vies!A2</f>
        <v>0</v>
      </c>
      <c r="AA2" s="13">
        <f>SUMIF(Tournois!$FR$3:$FR$77,Vies!A2)/Vies!A2</f>
        <v>0</v>
      </c>
      <c r="AB2" s="13">
        <f>SUMIF(Tournois!$FY$3:$FY$77,Vies!A2)/Vies!A2</f>
        <v>0</v>
      </c>
      <c r="AC2" s="13">
        <f>SUM(D2:AB2)</f>
        <v>0</v>
      </c>
      <c r="AD2" s="13">
        <f>C2-AC2</f>
        <v>3</v>
      </c>
    </row>
    <row r="3" spans="1:30" x14ac:dyDescent="0.25">
      <c r="A3">
        <v>2</v>
      </c>
      <c r="B3" s="22">
        <f>Tournois!D5</f>
        <v>2</v>
      </c>
      <c r="C3" s="13">
        <f>Tournois!$B$2</f>
        <v>3</v>
      </c>
      <c r="D3" s="13">
        <f>SUMIF(Tournois!$M$3:$M$77,Vies!A3)/Vies!A3</f>
        <v>0</v>
      </c>
      <c r="E3" s="13">
        <f>SUMIF(Tournois!$T$3:$T$77,Vies!A3)/Vies!A3</f>
        <v>0</v>
      </c>
      <c r="F3" s="13">
        <f>SUMIF(Tournois!$AA$3:$AA$77,Vies!A3)/Vies!A3</f>
        <v>0</v>
      </c>
      <c r="G3" s="13">
        <f>SUMIF(Tournois!$AH$3:$AH$77,Vies!A3)/Vies!A3</f>
        <v>0</v>
      </c>
      <c r="H3" s="13">
        <f>SUMIF(Tournois!$AO$3:$AO$77,Vies!A3)/Vies!A3</f>
        <v>0</v>
      </c>
      <c r="I3" s="13">
        <f>SUMIF(Tournois!$AV$3:$AV$77,Vies!A3)/Vies!A3</f>
        <v>0</v>
      </c>
      <c r="J3" s="13">
        <f>SUMIF(Tournois!$BC$3:$BC$77,Vies!A3)/Vies!A3</f>
        <v>0</v>
      </c>
      <c r="K3" s="13">
        <f>SUMIF(Tournois!$BJ$3:$BJ$77,Vies!A3)/Vies!A3</f>
        <v>0</v>
      </c>
      <c r="L3" s="13">
        <f>SUMIF(Tournois!$BQ$3:$BQ$77,Vies!A3)/Vies!A3</f>
        <v>0</v>
      </c>
      <c r="M3" s="13">
        <f>SUMIF(Tournois!$BX$3:$BX$77,Vies!A3)/Vies!A3</f>
        <v>0</v>
      </c>
      <c r="N3" s="13">
        <f>SUMIF(Tournois!$CE$3:$CE$77,Vies!A3)/Vies!A3</f>
        <v>0</v>
      </c>
      <c r="O3" s="13">
        <f>SUMIF(Tournois!$CL$3:$CL$77,Vies!A3)/Vies!A3</f>
        <v>0</v>
      </c>
      <c r="P3" s="13">
        <f>SUMIF(Tournois!$CS$3:$CS$77,Vies!A3)/Vies!A3</f>
        <v>0</v>
      </c>
      <c r="Q3" s="13">
        <f>SUMIF(Tournois!$CZ$3:$CZ$77,Vies!A3)/Vies!A3</f>
        <v>0</v>
      </c>
      <c r="R3" s="13">
        <f>SUMIF(Tournois!$DG$3:$DG$77,Vies!A3)/Vies!A3</f>
        <v>0</v>
      </c>
      <c r="S3" s="13">
        <f>SUMIF(Tournois!$DN$3:$DN$77,Vies!A3)/Vies!A3</f>
        <v>0</v>
      </c>
      <c r="T3" s="13">
        <f>SUMIF(Tournois!$DU$3:$DU$77,Vies!A3)/Vies!A3</f>
        <v>0</v>
      </c>
      <c r="U3" s="13">
        <f>SUMIF(Tournois!$EB$3:$EB$77,Vies!A3)/Vies!A3</f>
        <v>0</v>
      </c>
      <c r="V3" s="13">
        <f>SUMIF(Tournois!$EI$3:$EI$77,Vies!A3)/Vies!A3</f>
        <v>0</v>
      </c>
      <c r="W3" s="13">
        <f>SUMIF(Tournois!$EP$3:$EP$77,Vies!A3)/Vies!A3</f>
        <v>0</v>
      </c>
      <c r="X3" s="13">
        <f>SUMIF(Tournois!$EW$3:$EW$77,Vies!A3)/Vies!A3</f>
        <v>0</v>
      </c>
      <c r="Y3" s="13">
        <f>SUMIF(Tournois!$FD$3:$FD$77,Vies!A3)/Vies!A3</f>
        <v>0</v>
      </c>
      <c r="Z3" s="13">
        <f>SUMIF(Tournois!$FK$3:$FK$77,Vies!A3)/Vies!A3</f>
        <v>0</v>
      </c>
      <c r="AA3" s="13">
        <f>SUMIF(Tournois!$FR$3:$FR$77,Vies!A3)/Vies!A3</f>
        <v>0</v>
      </c>
      <c r="AB3" s="13">
        <f>SUMIF(Tournois!$FY$3:$FY$77,Vies!A3)/Vies!A3</f>
        <v>0</v>
      </c>
      <c r="AC3" s="13">
        <f t="shared" ref="AC3:AC66" si="0">SUM(D3:AB3)</f>
        <v>0</v>
      </c>
      <c r="AD3" s="13">
        <f t="shared" ref="AD3:AD66" si="1">C3-AC3</f>
        <v>3</v>
      </c>
    </row>
    <row r="4" spans="1:30" x14ac:dyDescent="0.25">
      <c r="A4">
        <v>3</v>
      </c>
      <c r="B4" s="22">
        <f>Tournois!D6</f>
        <v>3</v>
      </c>
      <c r="C4" s="13">
        <f>Tournois!$B$2</f>
        <v>3</v>
      </c>
      <c r="D4" s="13">
        <f>SUMIF(Tournois!$M$3:$M$77,Vies!A4)/Vies!A4</f>
        <v>0</v>
      </c>
      <c r="E4" s="13">
        <f>SUMIF(Tournois!$T$3:$T$77,Vies!A4)/Vies!A4</f>
        <v>0</v>
      </c>
      <c r="F4" s="13">
        <f>SUMIF(Tournois!$AA$3:$AA$77,Vies!A4)/Vies!A4</f>
        <v>0</v>
      </c>
      <c r="G4" s="13">
        <f>SUMIF(Tournois!$AH$3:$AH$77,Vies!A4)/Vies!A4</f>
        <v>0</v>
      </c>
      <c r="H4" s="13">
        <f>SUMIF(Tournois!$AO$3:$AO$77,Vies!A4)/Vies!A4</f>
        <v>0</v>
      </c>
      <c r="I4" s="13">
        <f>SUMIF(Tournois!$AV$3:$AV$77,Vies!A4)/Vies!A4</f>
        <v>0</v>
      </c>
      <c r="J4" s="13">
        <f>SUMIF(Tournois!$BC$3:$BC$77,Vies!A4)/Vies!A4</f>
        <v>0</v>
      </c>
      <c r="K4" s="13">
        <f>SUMIF(Tournois!$BJ$3:$BJ$77,Vies!A4)/Vies!A4</f>
        <v>0</v>
      </c>
      <c r="L4" s="13">
        <f>SUMIF(Tournois!$BQ$3:$BQ$77,Vies!A4)/Vies!A4</f>
        <v>0</v>
      </c>
      <c r="M4" s="13">
        <f>SUMIF(Tournois!$BX$3:$BX$77,Vies!A4)/Vies!A4</f>
        <v>0</v>
      </c>
      <c r="N4" s="13">
        <f>SUMIF(Tournois!$CE$3:$CE$77,Vies!A4)/Vies!A4</f>
        <v>0</v>
      </c>
      <c r="O4" s="13">
        <f>SUMIF(Tournois!$CL$3:$CL$77,Vies!A4)/Vies!A4</f>
        <v>0</v>
      </c>
      <c r="P4" s="13">
        <f>SUMIF(Tournois!$CS$3:$CS$77,Vies!A4)/Vies!A4</f>
        <v>0</v>
      </c>
      <c r="Q4" s="13">
        <f>SUMIF(Tournois!$CZ$3:$CZ$77,Vies!A4)/Vies!A4</f>
        <v>0</v>
      </c>
      <c r="R4" s="13">
        <f>SUMIF(Tournois!$DG$3:$DG$77,Vies!A4)/Vies!A4</f>
        <v>0</v>
      </c>
      <c r="S4" s="13">
        <f>SUMIF(Tournois!$DN$3:$DN$77,Vies!A4)/Vies!A4</f>
        <v>0</v>
      </c>
      <c r="T4" s="13">
        <f>SUMIF(Tournois!$DU$3:$DU$77,Vies!A4)/Vies!A4</f>
        <v>0</v>
      </c>
      <c r="U4" s="13">
        <f>SUMIF(Tournois!$EB$3:$EB$77,Vies!A4)/Vies!A4</f>
        <v>0</v>
      </c>
      <c r="V4" s="13">
        <f>SUMIF(Tournois!$EI$3:$EI$77,Vies!A4)/Vies!A4</f>
        <v>0</v>
      </c>
      <c r="W4" s="13">
        <f>SUMIF(Tournois!$EP$3:$EP$77,Vies!A4)/Vies!A4</f>
        <v>0</v>
      </c>
      <c r="X4" s="13">
        <f>SUMIF(Tournois!$EW$3:$EW$77,Vies!A4)/Vies!A4</f>
        <v>0</v>
      </c>
      <c r="Y4" s="13">
        <f>SUMIF(Tournois!$FD$3:$FD$77,Vies!A4)/Vies!A4</f>
        <v>0</v>
      </c>
      <c r="Z4" s="13">
        <f>SUMIF(Tournois!$FK$3:$FK$77,Vies!A4)/Vies!A4</f>
        <v>0</v>
      </c>
      <c r="AA4" s="13">
        <f>SUMIF(Tournois!$FR$3:$FR$77,Vies!A4)/Vies!A4</f>
        <v>0</v>
      </c>
      <c r="AB4" s="13">
        <f>SUMIF(Tournois!$FY$3:$FY$77,Vies!A4)/Vies!A4</f>
        <v>0</v>
      </c>
      <c r="AC4" s="13">
        <f t="shared" si="0"/>
        <v>0</v>
      </c>
      <c r="AD4" s="13">
        <f t="shared" si="1"/>
        <v>3</v>
      </c>
    </row>
    <row r="5" spans="1:30" x14ac:dyDescent="0.25">
      <c r="A5">
        <v>4</v>
      </c>
      <c r="B5" s="22">
        <f>Tournois!D7</f>
        <v>4</v>
      </c>
      <c r="C5" s="13">
        <f>Tournois!$B$2</f>
        <v>3</v>
      </c>
      <c r="D5" s="13">
        <f>SUMIF(Tournois!$M$3:$M$77,Vies!A5)/Vies!A5</f>
        <v>0</v>
      </c>
      <c r="E5" s="13">
        <f>SUMIF(Tournois!$T$3:$T$77,Vies!A5)/Vies!A5</f>
        <v>0</v>
      </c>
      <c r="F5" s="13">
        <f>SUMIF(Tournois!$AA$3:$AA$77,Vies!A5)/Vies!A5</f>
        <v>0</v>
      </c>
      <c r="G5" s="13">
        <f>SUMIF(Tournois!$AH$3:$AH$77,Vies!A5)/Vies!A5</f>
        <v>0</v>
      </c>
      <c r="H5" s="13">
        <f>SUMIF(Tournois!$AO$3:$AO$77,Vies!A5)/Vies!A5</f>
        <v>0</v>
      </c>
      <c r="I5" s="13">
        <f>SUMIF(Tournois!$AV$3:$AV$77,Vies!A5)/Vies!A5</f>
        <v>0</v>
      </c>
      <c r="J5" s="13">
        <f>SUMIF(Tournois!$BC$3:$BC$77,Vies!A5)/Vies!A5</f>
        <v>0</v>
      </c>
      <c r="K5" s="13">
        <f>SUMIF(Tournois!$BJ$3:$BJ$77,Vies!A5)/Vies!A5</f>
        <v>0</v>
      </c>
      <c r="L5" s="13">
        <f>SUMIF(Tournois!$BQ$3:$BQ$77,Vies!A5)/Vies!A5</f>
        <v>0</v>
      </c>
      <c r="M5" s="13">
        <f>SUMIF(Tournois!$BX$3:$BX$77,Vies!A5)/Vies!A5</f>
        <v>0</v>
      </c>
      <c r="N5" s="13">
        <f>SUMIF(Tournois!$CE$3:$CE$77,Vies!A5)/Vies!A5</f>
        <v>0</v>
      </c>
      <c r="O5" s="13">
        <f>SUMIF(Tournois!$CL$3:$CL$77,Vies!A5)/Vies!A5</f>
        <v>0</v>
      </c>
      <c r="P5" s="13">
        <f>SUMIF(Tournois!$CS$3:$CS$77,Vies!A5)/Vies!A5</f>
        <v>0</v>
      </c>
      <c r="Q5" s="13">
        <f>SUMIF(Tournois!$CZ$3:$CZ$77,Vies!A5)/Vies!A5</f>
        <v>0</v>
      </c>
      <c r="R5" s="13">
        <f>SUMIF(Tournois!$DG$3:$DG$77,Vies!A5)/Vies!A5</f>
        <v>0</v>
      </c>
      <c r="S5" s="13">
        <f>SUMIF(Tournois!$DN$3:$DN$77,Vies!A5)/Vies!A5</f>
        <v>0</v>
      </c>
      <c r="T5" s="13">
        <f>SUMIF(Tournois!$DU$3:$DU$77,Vies!A5)/Vies!A5</f>
        <v>0</v>
      </c>
      <c r="U5" s="13">
        <f>SUMIF(Tournois!$EB$3:$EB$77,Vies!A5)/Vies!A5</f>
        <v>0</v>
      </c>
      <c r="V5" s="13">
        <f>SUMIF(Tournois!$EI$3:$EI$77,Vies!A5)/Vies!A5</f>
        <v>0</v>
      </c>
      <c r="W5" s="13">
        <f>SUMIF(Tournois!$EP$3:$EP$77,Vies!A5)/Vies!A5</f>
        <v>0</v>
      </c>
      <c r="X5" s="13">
        <f>SUMIF(Tournois!$EW$3:$EW$77,Vies!A5)/Vies!A5</f>
        <v>0</v>
      </c>
      <c r="Y5" s="13">
        <f>SUMIF(Tournois!$FD$3:$FD$77,Vies!A5)/Vies!A5</f>
        <v>0</v>
      </c>
      <c r="Z5" s="13">
        <f>SUMIF(Tournois!$FK$3:$FK$77,Vies!A5)/Vies!A5</f>
        <v>0</v>
      </c>
      <c r="AA5" s="13">
        <f>SUMIF(Tournois!$FR$3:$FR$77,Vies!A5)/Vies!A5</f>
        <v>0</v>
      </c>
      <c r="AB5" s="13">
        <f>SUMIF(Tournois!$FY$3:$FY$77,Vies!A5)/Vies!A5</f>
        <v>0</v>
      </c>
      <c r="AC5" s="13">
        <f t="shared" si="0"/>
        <v>0</v>
      </c>
      <c r="AD5" s="13">
        <f t="shared" si="1"/>
        <v>3</v>
      </c>
    </row>
    <row r="6" spans="1:30" x14ac:dyDescent="0.25">
      <c r="A6">
        <v>5</v>
      </c>
      <c r="B6" s="22">
        <f>Tournois!D8</f>
        <v>5</v>
      </c>
      <c r="C6" s="13">
        <f>Tournois!$B$2</f>
        <v>3</v>
      </c>
      <c r="D6" s="13">
        <f>SUMIF(Tournois!$M$3:$M$77,Vies!A6)/Vies!A6</f>
        <v>0</v>
      </c>
      <c r="E6" s="13">
        <f>SUMIF(Tournois!$T$3:$T$77,Vies!A6)/Vies!A6</f>
        <v>0</v>
      </c>
      <c r="F6" s="13">
        <f>SUMIF(Tournois!$AA$3:$AA$77,Vies!A6)/Vies!A6</f>
        <v>0</v>
      </c>
      <c r="G6" s="13">
        <f>SUMIF(Tournois!$AH$3:$AH$77,Vies!A6)/Vies!A6</f>
        <v>0</v>
      </c>
      <c r="H6" s="13">
        <f>SUMIF(Tournois!$AO$3:$AO$77,Vies!A6)/Vies!A6</f>
        <v>0</v>
      </c>
      <c r="I6" s="13">
        <f>SUMIF(Tournois!$AV$3:$AV$77,Vies!A6)/Vies!A6</f>
        <v>0</v>
      </c>
      <c r="J6" s="13">
        <f>SUMIF(Tournois!$BC$3:$BC$77,Vies!A6)/Vies!A6</f>
        <v>0</v>
      </c>
      <c r="K6" s="13">
        <f>SUMIF(Tournois!$BJ$3:$BJ$77,Vies!A6)/Vies!A6</f>
        <v>0</v>
      </c>
      <c r="L6" s="13">
        <f>SUMIF(Tournois!$BQ$3:$BQ$77,Vies!A6)/Vies!A6</f>
        <v>0</v>
      </c>
      <c r="M6" s="13">
        <f>SUMIF(Tournois!$BX$3:$BX$77,Vies!A6)/Vies!A6</f>
        <v>0</v>
      </c>
      <c r="N6" s="13">
        <f>SUMIF(Tournois!$CE$3:$CE$77,Vies!A6)/Vies!A6</f>
        <v>0</v>
      </c>
      <c r="O6" s="13">
        <f>SUMIF(Tournois!$CL$3:$CL$77,Vies!A6)/Vies!A6</f>
        <v>0</v>
      </c>
      <c r="P6" s="13">
        <f>SUMIF(Tournois!$CS$3:$CS$77,Vies!A6)/Vies!A6</f>
        <v>0</v>
      </c>
      <c r="Q6" s="13">
        <f>SUMIF(Tournois!$CZ$3:$CZ$77,Vies!A6)/Vies!A6</f>
        <v>0</v>
      </c>
      <c r="R6" s="13">
        <f>SUMIF(Tournois!$DG$3:$DG$77,Vies!A6)/Vies!A6</f>
        <v>0</v>
      </c>
      <c r="S6" s="13">
        <f>SUMIF(Tournois!$DN$3:$DN$77,Vies!A6)/Vies!A6</f>
        <v>0</v>
      </c>
      <c r="T6" s="13">
        <f>SUMIF(Tournois!$DU$3:$DU$77,Vies!A6)/Vies!A6</f>
        <v>0</v>
      </c>
      <c r="U6" s="13">
        <f>SUMIF(Tournois!$EB$3:$EB$77,Vies!A6)/Vies!A6</f>
        <v>0</v>
      </c>
      <c r="V6" s="13">
        <f>SUMIF(Tournois!$EI$3:$EI$77,Vies!A6)/Vies!A6</f>
        <v>0</v>
      </c>
      <c r="W6" s="13">
        <f>SUMIF(Tournois!$EP$3:$EP$77,Vies!A6)/Vies!A6</f>
        <v>0</v>
      </c>
      <c r="X6" s="13">
        <f>SUMIF(Tournois!$EW$3:$EW$77,Vies!A6)/Vies!A6</f>
        <v>0</v>
      </c>
      <c r="Y6" s="13">
        <f>SUMIF(Tournois!$FD$3:$FD$77,Vies!A6)/Vies!A6</f>
        <v>0</v>
      </c>
      <c r="Z6" s="13">
        <f>SUMIF(Tournois!$FK$3:$FK$77,Vies!A6)/Vies!A6</f>
        <v>0</v>
      </c>
      <c r="AA6" s="13">
        <f>SUMIF(Tournois!$FR$3:$FR$77,Vies!A6)/Vies!A6</f>
        <v>0</v>
      </c>
      <c r="AB6" s="13">
        <f>SUMIF(Tournois!$FY$3:$FY$77,Vies!A6)/Vies!A6</f>
        <v>0</v>
      </c>
      <c r="AC6" s="13">
        <f t="shared" si="0"/>
        <v>0</v>
      </c>
      <c r="AD6" s="13">
        <f t="shared" si="1"/>
        <v>3</v>
      </c>
    </row>
    <row r="7" spans="1:30" x14ac:dyDescent="0.25">
      <c r="A7">
        <v>6</v>
      </c>
      <c r="B7" s="22">
        <f>Tournois!D9</f>
        <v>6</v>
      </c>
      <c r="C7" s="13">
        <f>Tournois!$B$2</f>
        <v>3</v>
      </c>
      <c r="D7" s="13">
        <f>SUMIF(Tournois!$M$3:$M$77,Vies!A7)/Vies!A7</f>
        <v>0</v>
      </c>
      <c r="E7" s="13">
        <f>SUMIF(Tournois!$T$3:$T$77,Vies!A7)/Vies!A7</f>
        <v>0</v>
      </c>
      <c r="F7" s="13">
        <f>SUMIF(Tournois!$AA$3:$AA$77,Vies!A7)/Vies!A7</f>
        <v>0</v>
      </c>
      <c r="G7" s="13">
        <f>SUMIF(Tournois!$AH$3:$AH$77,Vies!A7)/Vies!A7</f>
        <v>0</v>
      </c>
      <c r="H7" s="13">
        <f>SUMIF(Tournois!$AO$3:$AO$77,Vies!A7)/Vies!A7</f>
        <v>0</v>
      </c>
      <c r="I7" s="13">
        <f>SUMIF(Tournois!$AV$3:$AV$77,Vies!A7)/Vies!A7</f>
        <v>0</v>
      </c>
      <c r="J7" s="13">
        <f>SUMIF(Tournois!$BC$3:$BC$77,Vies!A7)/Vies!A7</f>
        <v>0</v>
      </c>
      <c r="K7" s="13">
        <f>SUMIF(Tournois!$BJ$3:$BJ$77,Vies!A7)/Vies!A7</f>
        <v>0</v>
      </c>
      <c r="L7" s="13">
        <f>SUMIF(Tournois!$BQ$3:$BQ$77,Vies!A7)/Vies!A7</f>
        <v>0</v>
      </c>
      <c r="M7" s="13">
        <f>SUMIF(Tournois!$BX$3:$BX$77,Vies!A7)/Vies!A7</f>
        <v>0</v>
      </c>
      <c r="N7" s="13">
        <f>SUMIF(Tournois!$CE$3:$CE$77,Vies!A7)/Vies!A7</f>
        <v>0</v>
      </c>
      <c r="O7" s="13">
        <f>SUMIF(Tournois!$CL$3:$CL$77,Vies!A7)/Vies!A7</f>
        <v>0</v>
      </c>
      <c r="P7" s="13">
        <f>SUMIF(Tournois!$CS$3:$CS$77,Vies!A7)/Vies!A7</f>
        <v>0</v>
      </c>
      <c r="Q7" s="13">
        <f>SUMIF(Tournois!$CZ$3:$CZ$77,Vies!A7)/Vies!A7</f>
        <v>0</v>
      </c>
      <c r="R7" s="13">
        <f>SUMIF(Tournois!$DG$3:$DG$77,Vies!A7)/Vies!A7</f>
        <v>0</v>
      </c>
      <c r="S7" s="13">
        <f>SUMIF(Tournois!$DN$3:$DN$77,Vies!A7)/Vies!A7</f>
        <v>0</v>
      </c>
      <c r="T7" s="13">
        <f>SUMIF(Tournois!$DU$3:$DU$77,Vies!A7)/Vies!A7</f>
        <v>0</v>
      </c>
      <c r="U7" s="13">
        <f>SUMIF(Tournois!$EB$3:$EB$77,Vies!A7)/Vies!A7</f>
        <v>0</v>
      </c>
      <c r="V7" s="13">
        <f>SUMIF(Tournois!$EI$3:$EI$77,Vies!A7)/Vies!A7</f>
        <v>0</v>
      </c>
      <c r="W7" s="13">
        <f>SUMIF(Tournois!$EP$3:$EP$77,Vies!A7)/Vies!A7</f>
        <v>0</v>
      </c>
      <c r="X7" s="13">
        <f>SUMIF(Tournois!$EW$3:$EW$77,Vies!A7)/Vies!A7</f>
        <v>0</v>
      </c>
      <c r="Y7" s="13">
        <f>SUMIF(Tournois!$FD$3:$FD$77,Vies!A7)/Vies!A7</f>
        <v>0</v>
      </c>
      <c r="Z7" s="13">
        <f>SUMIF(Tournois!$FK$3:$FK$77,Vies!A7)/Vies!A7</f>
        <v>0</v>
      </c>
      <c r="AA7" s="13">
        <f>SUMIF(Tournois!$FR$3:$FR$77,Vies!A7)/Vies!A7</f>
        <v>0</v>
      </c>
      <c r="AB7" s="13">
        <f>SUMIF(Tournois!$FY$3:$FY$77,Vies!A7)/Vies!A7</f>
        <v>0</v>
      </c>
      <c r="AC7" s="13">
        <f t="shared" si="0"/>
        <v>0</v>
      </c>
      <c r="AD7" s="13">
        <f t="shared" si="1"/>
        <v>3</v>
      </c>
    </row>
    <row r="8" spans="1:30" x14ac:dyDescent="0.25">
      <c r="A8">
        <v>7</v>
      </c>
      <c r="B8" s="22">
        <f>Tournois!D10</f>
        <v>7</v>
      </c>
      <c r="C8" s="13">
        <f>Tournois!$B$2</f>
        <v>3</v>
      </c>
      <c r="D8" s="13">
        <f>SUMIF(Tournois!$M$3:$M$77,Vies!A8)/Vies!A8</f>
        <v>0</v>
      </c>
      <c r="E8" s="13">
        <f>SUMIF(Tournois!$T$3:$T$77,Vies!A8)/Vies!A8</f>
        <v>0</v>
      </c>
      <c r="F8" s="13">
        <f>SUMIF(Tournois!$AA$3:$AA$77,Vies!A8)/Vies!A8</f>
        <v>0</v>
      </c>
      <c r="G8" s="13">
        <f>SUMIF(Tournois!$AH$3:$AH$77,Vies!A8)/Vies!A8</f>
        <v>0</v>
      </c>
      <c r="H8" s="13">
        <f>SUMIF(Tournois!$AO$3:$AO$77,Vies!A8)/Vies!A8</f>
        <v>0</v>
      </c>
      <c r="I8" s="13">
        <f>SUMIF(Tournois!$AV$3:$AV$77,Vies!A8)/Vies!A8</f>
        <v>0</v>
      </c>
      <c r="J8" s="13">
        <f>SUMIF(Tournois!$BC$3:$BC$77,Vies!A8)/Vies!A8</f>
        <v>0</v>
      </c>
      <c r="K8" s="13">
        <f>SUMIF(Tournois!$BJ$3:$BJ$77,Vies!A8)/Vies!A8</f>
        <v>0</v>
      </c>
      <c r="L8" s="13">
        <f>SUMIF(Tournois!$BQ$3:$BQ$77,Vies!A8)/Vies!A8</f>
        <v>0</v>
      </c>
      <c r="M8" s="13">
        <f>SUMIF(Tournois!$BX$3:$BX$77,Vies!A8)/Vies!A8</f>
        <v>0</v>
      </c>
      <c r="N8" s="13">
        <f>SUMIF(Tournois!$CE$3:$CE$77,Vies!A8)/Vies!A8</f>
        <v>0</v>
      </c>
      <c r="O8" s="13">
        <f>SUMIF(Tournois!$CL$3:$CL$77,Vies!A8)/Vies!A8</f>
        <v>0</v>
      </c>
      <c r="P8" s="13">
        <f>SUMIF(Tournois!$CS$3:$CS$77,Vies!A8)/Vies!A8</f>
        <v>0</v>
      </c>
      <c r="Q8" s="13">
        <f>SUMIF(Tournois!$CZ$3:$CZ$77,Vies!A8)/Vies!A8</f>
        <v>0</v>
      </c>
      <c r="R8" s="13">
        <f>SUMIF(Tournois!$DG$3:$DG$77,Vies!A8)/Vies!A8</f>
        <v>0</v>
      </c>
      <c r="S8" s="13">
        <f>SUMIF(Tournois!$DN$3:$DN$77,Vies!A8)/Vies!A8</f>
        <v>0</v>
      </c>
      <c r="T8" s="13">
        <f>SUMIF(Tournois!$DU$3:$DU$77,Vies!A8)/Vies!A8</f>
        <v>0</v>
      </c>
      <c r="U8" s="13">
        <f>SUMIF(Tournois!$EB$3:$EB$77,Vies!A8)/Vies!A8</f>
        <v>0</v>
      </c>
      <c r="V8" s="13">
        <f>SUMIF(Tournois!$EI$3:$EI$77,Vies!A8)/Vies!A8</f>
        <v>0</v>
      </c>
      <c r="W8" s="13">
        <f>SUMIF(Tournois!$EP$3:$EP$77,Vies!A8)/Vies!A8</f>
        <v>0</v>
      </c>
      <c r="X8" s="13">
        <f>SUMIF(Tournois!$EW$3:$EW$77,Vies!A8)/Vies!A8</f>
        <v>0</v>
      </c>
      <c r="Y8" s="13">
        <f>SUMIF(Tournois!$FD$3:$FD$77,Vies!A8)/Vies!A8</f>
        <v>0</v>
      </c>
      <c r="Z8" s="13">
        <f>SUMIF(Tournois!$FK$3:$FK$77,Vies!A8)/Vies!A8</f>
        <v>0</v>
      </c>
      <c r="AA8" s="13">
        <f>SUMIF(Tournois!$FR$3:$FR$77,Vies!A8)/Vies!A8</f>
        <v>0</v>
      </c>
      <c r="AB8" s="13">
        <f>SUMIF(Tournois!$FY$3:$FY$77,Vies!A8)/Vies!A8</f>
        <v>0</v>
      </c>
      <c r="AC8" s="13">
        <f t="shared" si="0"/>
        <v>0</v>
      </c>
      <c r="AD8" s="13">
        <f t="shared" si="1"/>
        <v>3</v>
      </c>
    </row>
    <row r="9" spans="1:30" x14ac:dyDescent="0.25">
      <c r="A9">
        <v>8</v>
      </c>
      <c r="B9" s="22">
        <f>Tournois!D11</f>
        <v>8</v>
      </c>
      <c r="C9" s="13">
        <f>Tournois!$B$2</f>
        <v>3</v>
      </c>
      <c r="D9" s="13">
        <f>SUMIF(Tournois!$M$3:$M$77,Vies!A9)/Vies!A9</f>
        <v>0</v>
      </c>
      <c r="E9" s="13">
        <f>SUMIF(Tournois!$T$3:$T$77,Vies!A9)/Vies!A9</f>
        <v>0</v>
      </c>
      <c r="F9" s="13">
        <f>SUMIF(Tournois!$AA$3:$AA$77,Vies!A9)/Vies!A9</f>
        <v>0</v>
      </c>
      <c r="G9" s="13">
        <f>SUMIF(Tournois!$AH$3:$AH$77,Vies!A9)/Vies!A9</f>
        <v>0</v>
      </c>
      <c r="H9" s="13">
        <f>SUMIF(Tournois!$AO$3:$AO$77,Vies!A9)/Vies!A9</f>
        <v>0</v>
      </c>
      <c r="I9" s="13">
        <f>SUMIF(Tournois!$AV$3:$AV$77,Vies!A9)/Vies!A9</f>
        <v>0</v>
      </c>
      <c r="J9" s="13">
        <f>SUMIF(Tournois!$BC$3:$BC$77,Vies!A9)/Vies!A9</f>
        <v>0</v>
      </c>
      <c r="K9" s="13">
        <f>SUMIF(Tournois!$BJ$3:$BJ$77,Vies!A9)/Vies!A9</f>
        <v>0</v>
      </c>
      <c r="L9" s="13">
        <f>SUMIF(Tournois!$BQ$3:$BQ$77,Vies!A9)/Vies!A9</f>
        <v>0</v>
      </c>
      <c r="M9" s="13">
        <f>SUMIF(Tournois!$BX$3:$BX$77,Vies!A9)/Vies!A9</f>
        <v>0</v>
      </c>
      <c r="N9" s="13">
        <f>SUMIF(Tournois!$CE$3:$CE$77,Vies!A9)/Vies!A9</f>
        <v>0</v>
      </c>
      <c r="O9" s="13">
        <f>SUMIF(Tournois!$CL$3:$CL$77,Vies!A9)/Vies!A9</f>
        <v>0</v>
      </c>
      <c r="P9" s="13">
        <f>SUMIF(Tournois!$CS$3:$CS$77,Vies!A9)/Vies!A9</f>
        <v>0</v>
      </c>
      <c r="Q9" s="13">
        <f>SUMIF(Tournois!$CZ$3:$CZ$77,Vies!A9)/Vies!A9</f>
        <v>0</v>
      </c>
      <c r="R9" s="13">
        <f>SUMIF(Tournois!$DG$3:$DG$77,Vies!A9)/Vies!A9</f>
        <v>0</v>
      </c>
      <c r="S9" s="13">
        <f>SUMIF(Tournois!$DN$3:$DN$77,Vies!A9)/Vies!A9</f>
        <v>0</v>
      </c>
      <c r="T9" s="13">
        <f>SUMIF(Tournois!$DU$3:$DU$77,Vies!A9)/Vies!A9</f>
        <v>0</v>
      </c>
      <c r="U9" s="13">
        <f>SUMIF(Tournois!$EB$3:$EB$77,Vies!A9)/Vies!A9</f>
        <v>0</v>
      </c>
      <c r="V9" s="13">
        <f>SUMIF(Tournois!$EI$3:$EI$77,Vies!A9)/Vies!A9</f>
        <v>0</v>
      </c>
      <c r="W9" s="13">
        <f>SUMIF(Tournois!$EP$3:$EP$77,Vies!A9)/Vies!A9</f>
        <v>0</v>
      </c>
      <c r="X9" s="13">
        <f>SUMIF(Tournois!$EW$3:$EW$77,Vies!A9)/Vies!A9</f>
        <v>0</v>
      </c>
      <c r="Y9" s="13">
        <f>SUMIF(Tournois!$FD$3:$FD$77,Vies!A9)/Vies!A9</f>
        <v>0</v>
      </c>
      <c r="Z9" s="13">
        <f>SUMIF(Tournois!$FK$3:$FK$77,Vies!A9)/Vies!A9</f>
        <v>0</v>
      </c>
      <c r="AA9" s="13">
        <f>SUMIF(Tournois!$FR$3:$FR$77,Vies!A9)/Vies!A9</f>
        <v>0</v>
      </c>
      <c r="AB9" s="13">
        <f>SUMIF(Tournois!$FY$3:$FY$77,Vies!A9)/Vies!A9</f>
        <v>0</v>
      </c>
      <c r="AC9" s="13">
        <f t="shared" si="0"/>
        <v>0</v>
      </c>
      <c r="AD9" s="13">
        <f t="shared" si="1"/>
        <v>3</v>
      </c>
    </row>
    <row r="10" spans="1:30" x14ac:dyDescent="0.25">
      <c r="A10">
        <v>9</v>
      </c>
      <c r="B10" s="22">
        <f>Tournois!D12</f>
        <v>9</v>
      </c>
      <c r="C10" s="13">
        <f>Tournois!$B$2</f>
        <v>3</v>
      </c>
      <c r="D10" s="13">
        <f>SUMIF(Tournois!$M$3:$M$77,Vies!A10)/Vies!A10</f>
        <v>0</v>
      </c>
      <c r="E10" s="13">
        <f>SUMIF(Tournois!$T$3:$T$77,Vies!A10)/Vies!A10</f>
        <v>0</v>
      </c>
      <c r="F10" s="13">
        <f>SUMIF(Tournois!$AA$3:$AA$77,Vies!A10)/Vies!A10</f>
        <v>0</v>
      </c>
      <c r="G10" s="13">
        <f>SUMIF(Tournois!$AH$3:$AH$77,Vies!A10)/Vies!A10</f>
        <v>0</v>
      </c>
      <c r="H10" s="13">
        <f>SUMIF(Tournois!$AO$3:$AO$77,Vies!A10)/Vies!A10</f>
        <v>0</v>
      </c>
      <c r="I10" s="13">
        <f>SUMIF(Tournois!$AV$3:$AV$77,Vies!A10)/Vies!A10</f>
        <v>0</v>
      </c>
      <c r="J10" s="13">
        <f>SUMIF(Tournois!$BC$3:$BC$77,Vies!A10)/Vies!A10</f>
        <v>0</v>
      </c>
      <c r="K10" s="13">
        <f>SUMIF(Tournois!$BJ$3:$BJ$77,Vies!A10)/Vies!A10</f>
        <v>0</v>
      </c>
      <c r="L10" s="13">
        <f>SUMIF(Tournois!$BQ$3:$BQ$77,Vies!A10)/Vies!A10</f>
        <v>0</v>
      </c>
      <c r="M10" s="13">
        <f>SUMIF(Tournois!$BX$3:$BX$77,Vies!A10)/Vies!A10</f>
        <v>0</v>
      </c>
      <c r="N10" s="13">
        <f>SUMIF(Tournois!$CE$3:$CE$77,Vies!A10)/Vies!A10</f>
        <v>0</v>
      </c>
      <c r="O10" s="13">
        <f>SUMIF(Tournois!$CL$3:$CL$77,Vies!A10)/Vies!A10</f>
        <v>0</v>
      </c>
      <c r="P10" s="13">
        <f>SUMIF(Tournois!$CS$3:$CS$77,Vies!A10)/Vies!A10</f>
        <v>0</v>
      </c>
      <c r="Q10" s="13">
        <f>SUMIF(Tournois!$CZ$3:$CZ$77,Vies!A10)/Vies!A10</f>
        <v>0</v>
      </c>
      <c r="R10" s="13">
        <f>SUMIF(Tournois!$DG$3:$DG$77,Vies!A10)/Vies!A10</f>
        <v>0</v>
      </c>
      <c r="S10" s="13">
        <f>SUMIF(Tournois!$DN$3:$DN$77,Vies!A10)/Vies!A10</f>
        <v>0</v>
      </c>
      <c r="T10" s="13">
        <f>SUMIF(Tournois!$DU$3:$DU$77,Vies!A10)/Vies!A10</f>
        <v>0</v>
      </c>
      <c r="U10" s="13">
        <f>SUMIF(Tournois!$EB$3:$EB$77,Vies!A10)/Vies!A10</f>
        <v>0</v>
      </c>
      <c r="V10" s="13">
        <f>SUMIF(Tournois!$EI$3:$EI$77,Vies!A10)/Vies!A10</f>
        <v>0</v>
      </c>
      <c r="W10" s="13">
        <f>SUMIF(Tournois!$EP$3:$EP$77,Vies!A10)/Vies!A10</f>
        <v>0</v>
      </c>
      <c r="X10" s="13">
        <f>SUMIF(Tournois!$EW$3:$EW$77,Vies!A10)/Vies!A10</f>
        <v>0</v>
      </c>
      <c r="Y10" s="13">
        <f>SUMIF(Tournois!$FD$3:$FD$77,Vies!A10)/Vies!A10</f>
        <v>0</v>
      </c>
      <c r="Z10" s="13">
        <f>SUMIF(Tournois!$FK$3:$FK$77,Vies!A10)/Vies!A10</f>
        <v>0</v>
      </c>
      <c r="AA10" s="13">
        <f>SUMIF(Tournois!$FR$3:$FR$77,Vies!A10)/Vies!A10</f>
        <v>0</v>
      </c>
      <c r="AB10" s="13">
        <f>SUMIF(Tournois!$FY$3:$FY$77,Vies!A10)/Vies!A10</f>
        <v>0</v>
      </c>
      <c r="AC10" s="13">
        <f t="shared" si="0"/>
        <v>0</v>
      </c>
      <c r="AD10" s="13">
        <f t="shared" si="1"/>
        <v>3</v>
      </c>
    </row>
    <row r="11" spans="1:30" x14ac:dyDescent="0.25">
      <c r="A11">
        <v>10</v>
      </c>
      <c r="B11" s="22">
        <f>Tournois!D13</f>
        <v>10</v>
      </c>
      <c r="C11" s="13">
        <f>Tournois!$B$2</f>
        <v>3</v>
      </c>
      <c r="D11" s="13">
        <f>SUMIF(Tournois!$M$3:$M$77,Vies!A11)/Vies!A11</f>
        <v>0</v>
      </c>
      <c r="E11" s="13">
        <f>SUMIF(Tournois!$T$3:$T$77,Vies!A11)/Vies!A11</f>
        <v>0</v>
      </c>
      <c r="F11" s="13">
        <f>SUMIF(Tournois!$AA$3:$AA$77,Vies!A11)/Vies!A11</f>
        <v>0</v>
      </c>
      <c r="G11" s="13">
        <f>SUMIF(Tournois!$AH$3:$AH$77,Vies!A11)/Vies!A11</f>
        <v>0</v>
      </c>
      <c r="H11" s="13">
        <f>SUMIF(Tournois!$AO$3:$AO$77,Vies!A11)/Vies!A11</f>
        <v>0</v>
      </c>
      <c r="I11" s="13">
        <f>SUMIF(Tournois!$AV$3:$AV$77,Vies!A11)/Vies!A11</f>
        <v>0</v>
      </c>
      <c r="J11" s="13">
        <f>SUMIF(Tournois!$BC$3:$BC$77,Vies!A11)/Vies!A11</f>
        <v>0</v>
      </c>
      <c r="K11" s="13">
        <f>SUMIF(Tournois!$BJ$3:$BJ$77,Vies!A11)/Vies!A11</f>
        <v>0</v>
      </c>
      <c r="L11" s="13">
        <f>SUMIF(Tournois!$BQ$3:$BQ$77,Vies!A11)/Vies!A11</f>
        <v>0</v>
      </c>
      <c r="M11" s="13">
        <f>SUMIF(Tournois!$BX$3:$BX$77,Vies!A11)/Vies!A11</f>
        <v>0</v>
      </c>
      <c r="N11" s="13">
        <f>SUMIF(Tournois!$CE$3:$CE$77,Vies!A11)/Vies!A11</f>
        <v>0</v>
      </c>
      <c r="O11" s="13">
        <f>SUMIF(Tournois!$CL$3:$CL$77,Vies!A11)/Vies!A11</f>
        <v>0</v>
      </c>
      <c r="P11" s="13">
        <f>SUMIF(Tournois!$CS$3:$CS$77,Vies!A11)/Vies!A11</f>
        <v>0</v>
      </c>
      <c r="Q11" s="13">
        <f>SUMIF(Tournois!$CZ$3:$CZ$77,Vies!A11)/Vies!A11</f>
        <v>0</v>
      </c>
      <c r="R11" s="13">
        <f>SUMIF(Tournois!$DG$3:$DG$77,Vies!A11)/Vies!A11</f>
        <v>0</v>
      </c>
      <c r="S11" s="13">
        <f>SUMIF(Tournois!$DN$3:$DN$77,Vies!A11)/Vies!A11</f>
        <v>0</v>
      </c>
      <c r="T11" s="13">
        <f>SUMIF(Tournois!$DU$3:$DU$77,Vies!A11)/Vies!A11</f>
        <v>0</v>
      </c>
      <c r="U11" s="13">
        <f>SUMIF(Tournois!$EB$3:$EB$77,Vies!A11)/Vies!A11</f>
        <v>0</v>
      </c>
      <c r="V11" s="13">
        <f>SUMIF(Tournois!$EI$3:$EI$77,Vies!A11)/Vies!A11</f>
        <v>0</v>
      </c>
      <c r="W11" s="13">
        <f>SUMIF(Tournois!$EP$3:$EP$77,Vies!A11)/Vies!A11</f>
        <v>0</v>
      </c>
      <c r="X11" s="13">
        <f>SUMIF(Tournois!$EW$3:$EW$77,Vies!A11)/Vies!A11</f>
        <v>0</v>
      </c>
      <c r="Y11" s="13">
        <f>SUMIF(Tournois!$FD$3:$FD$77,Vies!A11)/Vies!A11</f>
        <v>0</v>
      </c>
      <c r="Z11" s="13">
        <f>SUMIF(Tournois!$FK$3:$FK$77,Vies!A11)/Vies!A11</f>
        <v>0</v>
      </c>
      <c r="AA11" s="13">
        <f>SUMIF(Tournois!$FR$3:$FR$77,Vies!A11)/Vies!A11</f>
        <v>0</v>
      </c>
      <c r="AB11" s="13">
        <f>SUMIF(Tournois!$FY$3:$FY$77,Vies!A11)/Vies!A11</f>
        <v>0</v>
      </c>
      <c r="AC11" s="13">
        <f t="shared" si="0"/>
        <v>0</v>
      </c>
      <c r="AD11" s="13">
        <f t="shared" si="1"/>
        <v>3</v>
      </c>
    </row>
    <row r="12" spans="1:30" x14ac:dyDescent="0.25">
      <c r="A12">
        <v>11</v>
      </c>
      <c r="B12" s="22">
        <f>Tournois!D14</f>
        <v>11</v>
      </c>
      <c r="C12" s="13">
        <f>Tournois!$B$2</f>
        <v>3</v>
      </c>
      <c r="D12" s="13">
        <f>SUMIF(Tournois!$M$3:$M$77,Vies!A12)/Vies!A12</f>
        <v>0</v>
      </c>
      <c r="E12" s="13">
        <f>SUMIF(Tournois!$T$3:$T$77,Vies!A12)/Vies!A12</f>
        <v>0</v>
      </c>
      <c r="F12" s="13">
        <f>SUMIF(Tournois!$AA$3:$AA$77,Vies!A12)/Vies!A12</f>
        <v>0</v>
      </c>
      <c r="G12" s="13">
        <f>SUMIF(Tournois!$AH$3:$AH$77,Vies!A12)/Vies!A12</f>
        <v>0</v>
      </c>
      <c r="H12" s="13">
        <f>SUMIF(Tournois!$AO$3:$AO$77,Vies!A12)/Vies!A12</f>
        <v>0</v>
      </c>
      <c r="I12" s="13">
        <f>SUMIF(Tournois!$AV$3:$AV$77,Vies!A12)/Vies!A12</f>
        <v>0</v>
      </c>
      <c r="J12" s="13">
        <f>SUMIF(Tournois!$BC$3:$BC$77,Vies!A12)/Vies!A12</f>
        <v>0</v>
      </c>
      <c r="K12" s="13">
        <f>SUMIF(Tournois!$BJ$3:$BJ$77,Vies!A12)/Vies!A12</f>
        <v>0</v>
      </c>
      <c r="L12" s="13">
        <f>SUMIF(Tournois!$BQ$3:$BQ$77,Vies!A12)/Vies!A12</f>
        <v>0</v>
      </c>
      <c r="M12" s="13">
        <f>SUMIF(Tournois!$BX$3:$BX$77,Vies!A12)/Vies!A12</f>
        <v>0</v>
      </c>
      <c r="N12" s="13">
        <f>SUMIF(Tournois!$CE$3:$CE$77,Vies!A12)/Vies!A12</f>
        <v>0</v>
      </c>
      <c r="O12" s="13">
        <f>SUMIF(Tournois!$CL$3:$CL$77,Vies!A12)/Vies!A12</f>
        <v>0</v>
      </c>
      <c r="P12" s="13">
        <f>SUMIF(Tournois!$CS$3:$CS$77,Vies!A12)/Vies!A12</f>
        <v>0</v>
      </c>
      <c r="Q12" s="13">
        <f>SUMIF(Tournois!$CZ$3:$CZ$77,Vies!A12)/Vies!A12</f>
        <v>0</v>
      </c>
      <c r="R12" s="13">
        <f>SUMIF(Tournois!$DG$3:$DG$77,Vies!A12)/Vies!A12</f>
        <v>0</v>
      </c>
      <c r="S12" s="13">
        <f>SUMIF(Tournois!$DN$3:$DN$77,Vies!A12)/Vies!A12</f>
        <v>0</v>
      </c>
      <c r="T12" s="13">
        <f>SUMIF(Tournois!$DU$3:$DU$77,Vies!A12)/Vies!A12</f>
        <v>0</v>
      </c>
      <c r="U12" s="13">
        <f>SUMIF(Tournois!$EB$3:$EB$77,Vies!A12)/Vies!A12</f>
        <v>0</v>
      </c>
      <c r="V12" s="13">
        <f>SUMIF(Tournois!$EI$3:$EI$77,Vies!A12)/Vies!A12</f>
        <v>0</v>
      </c>
      <c r="W12" s="13">
        <f>SUMIF(Tournois!$EP$3:$EP$77,Vies!A12)/Vies!A12</f>
        <v>0</v>
      </c>
      <c r="X12" s="13">
        <f>SUMIF(Tournois!$EW$3:$EW$77,Vies!A12)/Vies!A12</f>
        <v>0</v>
      </c>
      <c r="Y12" s="13">
        <f>SUMIF(Tournois!$FD$3:$FD$77,Vies!A12)/Vies!A12</f>
        <v>0</v>
      </c>
      <c r="Z12" s="13">
        <f>SUMIF(Tournois!$FK$3:$FK$77,Vies!A12)/Vies!A12</f>
        <v>0</v>
      </c>
      <c r="AA12" s="13">
        <f>SUMIF(Tournois!$FR$3:$FR$77,Vies!A12)/Vies!A12</f>
        <v>0</v>
      </c>
      <c r="AB12" s="13">
        <f>SUMIF(Tournois!$FY$3:$FY$77,Vies!A12)/Vies!A12</f>
        <v>0</v>
      </c>
      <c r="AC12" s="13">
        <f t="shared" si="0"/>
        <v>0</v>
      </c>
      <c r="AD12" s="13">
        <f t="shared" si="1"/>
        <v>3</v>
      </c>
    </row>
    <row r="13" spans="1:30" x14ac:dyDescent="0.25">
      <c r="A13">
        <v>12</v>
      </c>
      <c r="B13" s="22">
        <f>Tournois!D15</f>
        <v>12</v>
      </c>
      <c r="C13" s="13">
        <f>Tournois!$B$2</f>
        <v>3</v>
      </c>
      <c r="D13" s="13">
        <f>SUMIF(Tournois!$M$3:$M$77,Vies!A13)/Vies!A13</f>
        <v>0</v>
      </c>
      <c r="E13" s="13">
        <f>SUMIF(Tournois!$T$3:$T$77,Vies!A13)/Vies!A13</f>
        <v>0</v>
      </c>
      <c r="F13" s="13">
        <f>SUMIF(Tournois!$AA$3:$AA$77,Vies!A13)/Vies!A13</f>
        <v>0</v>
      </c>
      <c r="G13" s="13">
        <f>SUMIF(Tournois!$AH$3:$AH$77,Vies!A13)/Vies!A13</f>
        <v>0</v>
      </c>
      <c r="H13" s="13">
        <f>SUMIF(Tournois!$AO$3:$AO$77,Vies!A13)/Vies!A13</f>
        <v>0</v>
      </c>
      <c r="I13" s="13">
        <f>SUMIF(Tournois!$AV$3:$AV$77,Vies!A13)/Vies!A13</f>
        <v>0</v>
      </c>
      <c r="J13" s="13">
        <f>SUMIF(Tournois!$BC$3:$BC$77,Vies!A13)/Vies!A13</f>
        <v>0</v>
      </c>
      <c r="K13" s="13">
        <f>SUMIF(Tournois!$BJ$3:$BJ$77,Vies!A13)/Vies!A13</f>
        <v>0</v>
      </c>
      <c r="L13" s="13">
        <f>SUMIF(Tournois!$BQ$3:$BQ$77,Vies!A13)/Vies!A13</f>
        <v>0</v>
      </c>
      <c r="M13" s="13">
        <f>SUMIF(Tournois!$BX$3:$BX$77,Vies!A13)/Vies!A13</f>
        <v>0</v>
      </c>
      <c r="N13" s="13">
        <f>SUMIF(Tournois!$CE$3:$CE$77,Vies!A13)/Vies!A13</f>
        <v>0</v>
      </c>
      <c r="O13" s="13">
        <f>SUMIF(Tournois!$CL$3:$CL$77,Vies!A13)/Vies!A13</f>
        <v>0</v>
      </c>
      <c r="P13" s="13">
        <f>SUMIF(Tournois!$CS$3:$CS$77,Vies!A13)/Vies!A13</f>
        <v>0</v>
      </c>
      <c r="Q13" s="13">
        <f>SUMIF(Tournois!$CZ$3:$CZ$77,Vies!A13)/Vies!A13</f>
        <v>0</v>
      </c>
      <c r="R13" s="13">
        <f>SUMIF(Tournois!$DG$3:$DG$77,Vies!A13)/Vies!A13</f>
        <v>0</v>
      </c>
      <c r="S13" s="13">
        <f>SUMIF(Tournois!$DN$3:$DN$77,Vies!A13)/Vies!A13</f>
        <v>0</v>
      </c>
      <c r="T13" s="13">
        <f>SUMIF(Tournois!$DU$3:$DU$77,Vies!A13)/Vies!A13</f>
        <v>0</v>
      </c>
      <c r="U13" s="13">
        <f>SUMIF(Tournois!$EB$3:$EB$77,Vies!A13)/Vies!A13</f>
        <v>0</v>
      </c>
      <c r="V13" s="13">
        <f>SUMIF(Tournois!$EI$3:$EI$77,Vies!A13)/Vies!A13</f>
        <v>0</v>
      </c>
      <c r="W13" s="13">
        <f>SUMIF(Tournois!$EP$3:$EP$77,Vies!A13)/Vies!A13</f>
        <v>0</v>
      </c>
      <c r="X13" s="13">
        <f>SUMIF(Tournois!$EW$3:$EW$77,Vies!A13)/Vies!A13</f>
        <v>0</v>
      </c>
      <c r="Y13" s="13">
        <f>SUMIF(Tournois!$FD$3:$FD$77,Vies!A13)/Vies!A13</f>
        <v>0</v>
      </c>
      <c r="Z13" s="13">
        <f>SUMIF(Tournois!$FK$3:$FK$77,Vies!A13)/Vies!A13</f>
        <v>0</v>
      </c>
      <c r="AA13" s="13">
        <f>SUMIF(Tournois!$FR$3:$FR$77,Vies!A13)/Vies!A13</f>
        <v>0</v>
      </c>
      <c r="AB13" s="13">
        <f>SUMIF(Tournois!$FY$3:$FY$77,Vies!A13)/Vies!A13</f>
        <v>0</v>
      </c>
      <c r="AC13" s="13">
        <f t="shared" si="0"/>
        <v>0</v>
      </c>
      <c r="AD13" s="13">
        <f t="shared" si="1"/>
        <v>3</v>
      </c>
    </row>
    <row r="14" spans="1:30" x14ac:dyDescent="0.25">
      <c r="A14">
        <v>13</v>
      </c>
      <c r="B14" s="22">
        <f>Tournois!D16</f>
        <v>13</v>
      </c>
      <c r="C14" s="13">
        <f>Tournois!$B$2</f>
        <v>3</v>
      </c>
      <c r="D14" s="13">
        <f>SUMIF(Tournois!$M$3:$M$77,Vies!A14)/Vies!A14</f>
        <v>0</v>
      </c>
      <c r="E14" s="13">
        <f>SUMIF(Tournois!$T$3:$T$77,Vies!A14)/Vies!A14</f>
        <v>0</v>
      </c>
      <c r="F14" s="13">
        <f>SUMIF(Tournois!$AA$3:$AA$77,Vies!A14)/Vies!A14</f>
        <v>0</v>
      </c>
      <c r="G14" s="13">
        <f>SUMIF(Tournois!$AH$3:$AH$77,Vies!A14)/Vies!A14</f>
        <v>0</v>
      </c>
      <c r="H14" s="13">
        <f>SUMIF(Tournois!$AO$3:$AO$77,Vies!A14)/Vies!A14</f>
        <v>0</v>
      </c>
      <c r="I14" s="13">
        <f>SUMIF(Tournois!$AV$3:$AV$77,Vies!A14)/Vies!A14</f>
        <v>0</v>
      </c>
      <c r="J14" s="13">
        <f>SUMIF(Tournois!$BC$3:$BC$77,Vies!A14)/Vies!A14</f>
        <v>0</v>
      </c>
      <c r="K14" s="13">
        <f>SUMIF(Tournois!$BJ$3:$BJ$77,Vies!A14)/Vies!A14</f>
        <v>0</v>
      </c>
      <c r="L14" s="13">
        <f>SUMIF(Tournois!$BQ$3:$BQ$77,Vies!A14)/Vies!A14</f>
        <v>0</v>
      </c>
      <c r="M14" s="13">
        <f>SUMIF(Tournois!$BX$3:$BX$77,Vies!A14)/Vies!A14</f>
        <v>0</v>
      </c>
      <c r="N14" s="13">
        <f>SUMIF(Tournois!$CE$3:$CE$77,Vies!A14)/Vies!A14</f>
        <v>0</v>
      </c>
      <c r="O14" s="13">
        <f>SUMIF(Tournois!$CL$3:$CL$77,Vies!A14)/Vies!A14</f>
        <v>0</v>
      </c>
      <c r="P14" s="13">
        <f>SUMIF(Tournois!$CS$3:$CS$77,Vies!A14)/Vies!A14</f>
        <v>0</v>
      </c>
      <c r="Q14" s="13">
        <f>SUMIF(Tournois!$CZ$3:$CZ$77,Vies!A14)/Vies!A14</f>
        <v>0</v>
      </c>
      <c r="R14" s="13">
        <f>SUMIF(Tournois!$DG$3:$DG$77,Vies!A14)/Vies!A14</f>
        <v>0</v>
      </c>
      <c r="S14" s="13">
        <f>SUMIF(Tournois!$DN$3:$DN$77,Vies!A14)/Vies!A14</f>
        <v>0</v>
      </c>
      <c r="T14" s="13">
        <f>SUMIF(Tournois!$DU$3:$DU$77,Vies!A14)/Vies!A14</f>
        <v>0</v>
      </c>
      <c r="U14" s="13">
        <f>SUMIF(Tournois!$EB$3:$EB$77,Vies!A14)/Vies!A14</f>
        <v>0</v>
      </c>
      <c r="V14" s="13">
        <f>SUMIF(Tournois!$EI$3:$EI$77,Vies!A14)/Vies!A14</f>
        <v>0</v>
      </c>
      <c r="W14" s="13">
        <f>SUMIF(Tournois!$EP$3:$EP$77,Vies!A14)/Vies!A14</f>
        <v>0</v>
      </c>
      <c r="X14" s="13">
        <f>SUMIF(Tournois!$EW$3:$EW$77,Vies!A14)/Vies!A14</f>
        <v>0</v>
      </c>
      <c r="Y14" s="13">
        <f>SUMIF(Tournois!$FD$3:$FD$77,Vies!A14)/Vies!A14</f>
        <v>0</v>
      </c>
      <c r="Z14" s="13">
        <f>SUMIF(Tournois!$FK$3:$FK$77,Vies!A14)/Vies!A14</f>
        <v>0</v>
      </c>
      <c r="AA14" s="13">
        <f>SUMIF(Tournois!$FR$3:$FR$77,Vies!A14)/Vies!A14</f>
        <v>0</v>
      </c>
      <c r="AB14" s="13">
        <f>SUMIF(Tournois!$FY$3:$FY$77,Vies!A14)/Vies!A14</f>
        <v>0</v>
      </c>
      <c r="AC14" s="13">
        <f t="shared" si="0"/>
        <v>0</v>
      </c>
      <c r="AD14" s="13">
        <f t="shared" si="1"/>
        <v>3</v>
      </c>
    </row>
    <row r="15" spans="1:30" x14ac:dyDescent="0.25">
      <c r="A15">
        <v>14</v>
      </c>
      <c r="B15" s="22">
        <f>Tournois!D17</f>
        <v>14</v>
      </c>
      <c r="C15" s="13">
        <f>Tournois!$B$2</f>
        <v>3</v>
      </c>
      <c r="D15" s="13">
        <f>SUMIF(Tournois!$M$3:$M$77,Vies!A15)/Vies!A15</f>
        <v>0</v>
      </c>
      <c r="E15" s="13">
        <f>SUMIF(Tournois!$T$3:$T$77,Vies!A15)/Vies!A15</f>
        <v>0</v>
      </c>
      <c r="F15" s="13">
        <f>SUMIF(Tournois!$AA$3:$AA$77,Vies!A15)/Vies!A15</f>
        <v>0</v>
      </c>
      <c r="G15" s="13">
        <f>SUMIF(Tournois!$AH$3:$AH$77,Vies!A15)/Vies!A15</f>
        <v>0</v>
      </c>
      <c r="H15" s="13">
        <f>SUMIF(Tournois!$AO$3:$AO$77,Vies!A15)/Vies!A15</f>
        <v>0</v>
      </c>
      <c r="I15" s="13">
        <f>SUMIF(Tournois!$AV$3:$AV$77,Vies!A15)/Vies!A15</f>
        <v>0</v>
      </c>
      <c r="J15" s="13">
        <f>SUMIF(Tournois!$BC$3:$BC$77,Vies!A15)/Vies!A15</f>
        <v>0</v>
      </c>
      <c r="K15" s="13">
        <f>SUMIF(Tournois!$BJ$3:$BJ$77,Vies!A15)/Vies!A15</f>
        <v>0</v>
      </c>
      <c r="L15" s="13">
        <f>SUMIF(Tournois!$BQ$3:$BQ$77,Vies!A15)/Vies!A15</f>
        <v>0</v>
      </c>
      <c r="M15" s="13">
        <f>SUMIF(Tournois!$BX$3:$BX$77,Vies!A15)/Vies!A15</f>
        <v>0</v>
      </c>
      <c r="N15" s="13">
        <f>SUMIF(Tournois!$CE$3:$CE$77,Vies!A15)/Vies!A15</f>
        <v>0</v>
      </c>
      <c r="O15" s="13">
        <f>SUMIF(Tournois!$CL$3:$CL$77,Vies!A15)/Vies!A15</f>
        <v>0</v>
      </c>
      <c r="P15" s="13">
        <f>SUMIF(Tournois!$CS$3:$CS$77,Vies!A15)/Vies!A15</f>
        <v>0</v>
      </c>
      <c r="Q15" s="13">
        <f>SUMIF(Tournois!$CZ$3:$CZ$77,Vies!A15)/Vies!A15</f>
        <v>0</v>
      </c>
      <c r="R15" s="13">
        <f>SUMIF(Tournois!$DG$3:$DG$77,Vies!A15)/Vies!A15</f>
        <v>0</v>
      </c>
      <c r="S15" s="13">
        <f>SUMIF(Tournois!$DN$3:$DN$77,Vies!A15)/Vies!A15</f>
        <v>0</v>
      </c>
      <c r="T15" s="13">
        <f>SUMIF(Tournois!$DU$3:$DU$77,Vies!A15)/Vies!A15</f>
        <v>0</v>
      </c>
      <c r="U15" s="13">
        <f>SUMIF(Tournois!$EB$3:$EB$77,Vies!A15)/Vies!A15</f>
        <v>0</v>
      </c>
      <c r="V15" s="13">
        <f>SUMIF(Tournois!$EI$3:$EI$77,Vies!A15)/Vies!A15</f>
        <v>0</v>
      </c>
      <c r="W15" s="13">
        <f>SUMIF(Tournois!$EP$3:$EP$77,Vies!A15)/Vies!A15</f>
        <v>0</v>
      </c>
      <c r="X15" s="13">
        <f>SUMIF(Tournois!$EW$3:$EW$77,Vies!A15)/Vies!A15</f>
        <v>0</v>
      </c>
      <c r="Y15" s="13">
        <f>SUMIF(Tournois!$FD$3:$FD$77,Vies!A15)/Vies!A15</f>
        <v>0</v>
      </c>
      <c r="Z15" s="13">
        <f>SUMIF(Tournois!$FK$3:$FK$77,Vies!A15)/Vies!A15</f>
        <v>0</v>
      </c>
      <c r="AA15" s="13">
        <f>SUMIF(Tournois!$FR$3:$FR$77,Vies!A15)/Vies!A15</f>
        <v>0</v>
      </c>
      <c r="AB15" s="13">
        <f>SUMIF(Tournois!$FY$3:$FY$77,Vies!A15)/Vies!A15</f>
        <v>0</v>
      </c>
      <c r="AC15" s="13">
        <f t="shared" si="0"/>
        <v>0</v>
      </c>
      <c r="AD15" s="13">
        <f t="shared" si="1"/>
        <v>3</v>
      </c>
    </row>
    <row r="16" spans="1:30" x14ac:dyDescent="0.25">
      <c r="A16">
        <v>15</v>
      </c>
      <c r="B16" s="22">
        <f>Tournois!D18</f>
        <v>15</v>
      </c>
      <c r="C16" s="13">
        <f>Tournois!$B$2</f>
        <v>3</v>
      </c>
      <c r="D16" s="13">
        <f>SUMIF(Tournois!$M$3:$M$77,Vies!A16)/Vies!A16</f>
        <v>0</v>
      </c>
      <c r="E16" s="13">
        <f>SUMIF(Tournois!$T$3:$T$77,Vies!A16)/Vies!A16</f>
        <v>0</v>
      </c>
      <c r="F16" s="13">
        <f>SUMIF(Tournois!$AA$3:$AA$77,Vies!A16)/Vies!A16</f>
        <v>0</v>
      </c>
      <c r="G16" s="13">
        <f>SUMIF(Tournois!$AH$3:$AH$77,Vies!A16)/Vies!A16</f>
        <v>0</v>
      </c>
      <c r="H16" s="13">
        <f>SUMIF(Tournois!$AO$3:$AO$77,Vies!A16)/Vies!A16</f>
        <v>0</v>
      </c>
      <c r="I16" s="13">
        <f>SUMIF(Tournois!$AV$3:$AV$77,Vies!A16)/Vies!A16</f>
        <v>0</v>
      </c>
      <c r="J16" s="13">
        <f>SUMIF(Tournois!$BC$3:$BC$77,Vies!A16)/Vies!A16</f>
        <v>0</v>
      </c>
      <c r="K16" s="13">
        <f>SUMIF(Tournois!$BJ$3:$BJ$77,Vies!A16)/Vies!A16</f>
        <v>0</v>
      </c>
      <c r="L16" s="13">
        <f>SUMIF(Tournois!$BQ$3:$BQ$77,Vies!A16)/Vies!A16</f>
        <v>0</v>
      </c>
      <c r="M16" s="13">
        <f>SUMIF(Tournois!$BX$3:$BX$77,Vies!A16)/Vies!A16</f>
        <v>0</v>
      </c>
      <c r="N16" s="13">
        <f>SUMIF(Tournois!$CE$3:$CE$77,Vies!A16)/Vies!A16</f>
        <v>0</v>
      </c>
      <c r="O16" s="13">
        <f>SUMIF(Tournois!$CL$3:$CL$77,Vies!A16)/Vies!A16</f>
        <v>0</v>
      </c>
      <c r="P16" s="13">
        <f>SUMIF(Tournois!$CS$3:$CS$77,Vies!A16)/Vies!A16</f>
        <v>0</v>
      </c>
      <c r="Q16" s="13">
        <f>SUMIF(Tournois!$CZ$3:$CZ$77,Vies!A16)/Vies!A16</f>
        <v>0</v>
      </c>
      <c r="R16" s="13">
        <f>SUMIF(Tournois!$DG$3:$DG$77,Vies!A16)/Vies!A16</f>
        <v>0</v>
      </c>
      <c r="S16" s="13">
        <f>SUMIF(Tournois!$DN$3:$DN$77,Vies!A16)/Vies!A16</f>
        <v>0</v>
      </c>
      <c r="T16" s="13">
        <f>SUMIF(Tournois!$DU$3:$DU$77,Vies!A16)/Vies!A16</f>
        <v>0</v>
      </c>
      <c r="U16" s="13">
        <f>SUMIF(Tournois!$EB$3:$EB$77,Vies!A16)/Vies!A16</f>
        <v>0</v>
      </c>
      <c r="V16" s="13">
        <f>SUMIF(Tournois!$EI$3:$EI$77,Vies!A16)/Vies!A16</f>
        <v>0</v>
      </c>
      <c r="W16" s="13">
        <f>SUMIF(Tournois!$EP$3:$EP$77,Vies!A16)/Vies!A16</f>
        <v>0</v>
      </c>
      <c r="X16" s="13">
        <f>SUMIF(Tournois!$EW$3:$EW$77,Vies!A16)/Vies!A16</f>
        <v>0</v>
      </c>
      <c r="Y16" s="13">
        <f>SUMIF(Tournois!$FD$3:$FD$77,Vies!A16)/Vies!A16</f>
        <v>0</v>
      </c>
      <c r="Z16" s="13">
        <f>SUMIF(Tournois!$FK$3:$FK$77,Vies!A16)/Vies!A16</f>
        <v>0</v>
      </c>
      <c r="AA16" s="13">
        <f>SUMIF(Tournois!$FR$3:$FR$77,Vies!A16)/Vies!A16</f>
        <v>0</v>
      </c>
      <c r="AB16" s="13">
        <f>SUMIF(Tournois!$FY$3:$FY$77,Vies!A16)/Vies!A16</f>
        <v>0</v>
      </c>
      <c r="AC16" s="13">
        <f t="shared" si="0"/>
        <v>0</v>
      </c>
      <c r="AD16" s="13">
        <f t="shared" si="1"/>
        <v>3</v>
      </c>
    </row>
    <row r="17" spans="1:30" x14ac:dyDescent="0.25">
      <c r="A17">
        <v>16</v>
      </c>
      <c r="B17" s="22">
        <f>Tournois!D19</f>
        <v>16</v>
      </c>
      <c r="C17" s="13">
        <f>Tournois!$B$2</f>
        <v>3</v>
      </c>
      <c r="D17" s="13">
        <f>SUMIF(Tournois!$M$3:$M$77,Vies!A17)/Vies!A17</f>
        <v>0</v>
      </c>
      <c r="E17" s="13">
        <f>SUMIF(Tournois!$T$3:$T$77,Vies!A17)/Vies!A17</f>
        <v>0</v>
      </c>
      <c r="F17" s="13">
        <f>SUMIF(Tournois!$AA$3:$AA$77,Vies!A17)/Vies!A17</f>
        <v>0</v>
      </c>
      <c r="G17" s="13">
        <f>SUMIF(Tournois!$AH$3:$AH$77,Vies!A17)/Vies!A17</f>
        <v>0</v>
      </c>
      <c r="H17" s="13">
        <f>SUMIF(Tournois!$AO$3:$AO$77,Vies!A17)/Vies!A17</f>
        <v>0</v>
      </c>
      <c r="I17" s="13">
        <f>SUMIF(Tournois!$AV$3:$AV$77,Vies!A17)/Vies!A17</f>
        <v>0</v>
      </c>
      <c r="J17" s="13">
        <f>SUMIF(Tournois!$BC$3:$BC$77,Vies!A17)/Vies!A17</f>
        <v>0</v>
      </c>
      <c r="K17" s="13">
        <f>SUMIF(Tournois!$BJ$3:$BJ$77,Vies!A17)/Vies!A17</f>
        <v>0</v>
      </c>
      <c r="L17" s="13">
        <f>SUMIF(Tournois!$BQ$3:$BQ$77,Vies!A17)/Vies!A17</f>
        <v>0</v>
      </c>
      <c r="M17" s="13">
        <f>SUMIF(Tournois!$BX$3:$BX$77,Vies!A17)/Vies!A17</f>
        <v>0</v>
      </c>
      <c r="N17" s="13">
        <f>SUMIF(Tournois!$CE$3:$CE$77,Vies!A17)/Vies!A17</f>
        <v>0</v>
      </c>
      <c r="O17" s="13">
        <f>SUMIF(Tournois!$CL$3:$CL$77,Vies!A17)/Vies!A17</f>
        <v>0</v>
      </c>
      <c r="P17" s="13">
        <f>SUMIF(Tournois!$CS$3:$CS$77,Vies!A17)/Vies!A17</f>
        <v>0</v>
      </c>
      <c r="Q17" s="13">
        <f>SUMIF(Tournois!$CZ$3:$CZ$77,Vies!A17)/Vies!A17</f>
        <v>0</v>
      </c>
      <c r="R17" s="13">
        <f>SUMIF(Tournois!$DG$3:$DG$77,Vies!A17)/Vies!A17</f>
        <v>0</v>
      </c>
      <c r="S17" s="13">
        <f>SUMIF(Tournois!$DN$3:$DN$77,Vies!A17)/Vies!A17</f>
        <v>0</v>
      </c>
      <c r="T17" s="13">
        <f>SUMIF(Tournois!$DU$3:$DU$77,Vies!A17)/Vies!A17</f>
        <v>0</v>
      </c>
      <c r="U17" s="13">
        <f>SUMIF(Tournois!$EB$3:$EB$77,Vies!A17)/Vies!A17</f>
        <v>0</v>
      </c>
      <c r="V17" s="13">
        <f>SUMIF(Tournois!$EI$3:$EI$77,Vies!A17)/Vies!A17</f>
        <v>0</v>
      </c>
      <c r="W17" s="13">
        <f>SUMIF(Tournois!$EP$3:$EP$77,Vies!A17)/Vies!A17</f>
        <v>0</v>
      </c>
      <c r="X17" s="13">
        <f>SUMIF(Tournois!$EW$3:$EW$77,Vies!A17)/Vies!A17</f>
        <v>0</v>
      </c>
      <c r="Y17" s="13">
        <f>SUMIF(Tournois!$FD$3:$FD$77,Vies!A17)/Vies!A17</f>
        <v>0</v>
      </c>
      <c r="Z17" s="13">
        <f>SUMIF(Tournois!$FK$3:$FK$77,Vies!A17)/Vies!A17</f>
        <v>0</v>
      </c>
      <c r="AA17" s="13">
        <f>SUMIF(Tournois!$FR$3:$FR$77,Vies!A17)/Vies!A17</f>
        <v>0</v>
      </c>
      <c r="AB17" s="13">
        <f>SUMIF(Tournois!$FY$3:$FY$77,Vies!A17)/Vies!A17</f>
        <v>0</v>
      </c>
      <c r="AC17" s="13">
        <f t="shared" si="0"/>
        <v>0</v>
      </c>
      <c r="AD17" s="13">
        <f t="shared" si="1"/>
        <v>3</v>
      </c>
    </row>
    <row r="18" spans="1:30" x14ac:dyDescent="0.25">
      <c r="A18">
        <v>17</v>
      </c>
      <c r="B18" s="22">
        <f>Tournois!D20</f>
        <v>17</v>
      </c>
      <c r="C18" s="13">
        <f>Tournois!$B$2</f>
        <v>3</v>
      </c>
      <c r="D18" s="13">
        <f>SUMIF(Tournois!$M$3:$M$77,Vies!A18)/Vies!A18</f>
        <v>0</v>
      </c>
      <c r="E18" s="13">
        <f>SUMIF(Tournois!$T$3:$T$77,Vies!A18)/Vies!A18</f>
        <v>0</v>
      </c>
      <c r="F18" s="13">
        <f>SUMIF(Tournois!$AA$3:$AA$77,Vies!A18)/Vies!A18</f>
        <v>0</v>
      </c>
      <c r="G18" s="13">
        <f>SUMIF(Tournois!$AH$3:$AH$77,Vies!A18)/Vies!A18</f>
        <v>0</v>
      </c>
      <c r="H18" s="13">
        <f>SUMIF(Tournois!$AO$3:$AO$77,Vies!A18)/Vies!A18</f>
        <v>0</v>
      </c>
      <c r="I18" s="13">
        <f>SUMIF(Tournois!$AV$3:$AV$77,Vies!A18)/Vies!A18</f>
        <v>0</v>
      </c>
      <c r="J18" s="13">
        <f>SUMIF(Tournois!$BC$3:$BC$77,Vies!A18)/Vies!A18</f>
        <v>0</v>
      </c>
      <c r="K18" s="13">
        <f>SUMIF(Tournois!$BJ$3:$BJ$77,Vies!A18)/Vies!A18</f>
        <v>0</v>
      </c>
      <c r="L18" s="13">
        <f>SUMIF(Tournois!$BQ$3:$BQ$77,Vies!A18)/Vies!A18</f>
        <v>0</v>
      </c>
      <c r="M18" s="13">
        <f>SUMIF(Tournois!$BX$3:$BX$77,Vies!A18)/Vies!A18</f>
        <v>0</v>
      </c>
      <c r="N18" s="13">
        <f>SUMIF(Tournois!$CE$3:$CE$77,Vies!A18)/Vies!A18</f>
        <v>0</v>
      </c>
      <c r="O18" s="13">
        <f>SUMIF(Tournois!$CL$3:$CL$77,Vies!A18)/Vies!A18</f>
        <v>0</v>
      </c>
      <c r="P18" s="13">
        <f>SUMIF(Tournois!$CS$3:$CS$77,Vies!A18)/Vies!A18</f>
        <v>0</v>
      </c>
      <c r="Q18" s="13">
        <f>SUMIF(Tournois!$CZ$3:$CZ$77,Vies!A18)/Vies!A18</f>
        <v>0</v>
      </c>
      <c r="R18" s="13">
        <f>SUMIF(Tournois!$DG$3:$DG$77,Vies!A18)/Vies!A18</f>
        <v>0</v>
      </c>
      <c r="S18" s="13">
        <f>SUMIF(Tournois!$DN$3:$DN$77,Vies!A18)/Vies!A18</f>
        <v>0</v>
      </c>
      <c r="T18" s="13">
        <f>SUMIF(Tournois!$DU$3:$DU$77,Vies!A18)/Vies!A18</f>
        <v>0</v>
      </c>
      <c r="U18" s="13">
        <f>SUMIF(Tournois!$EB$3:$EB$77,Vies!A18)/Vies!A18</f>
        <v>0</v>
      </c>
      <c r="V18" s="13">
        <f>SUMIF(Tournois!$EI$3:$EI$77,Vies!A18)/Vies!A18</f>
        <v>0</v>
      </c>
      <c r="W18" s="13">
        <f>SUMIF(Tournois!$EP$3:$EP$77,Vies!A18)/Vies!A18</f>
        <v>0</v>
      </c>
      <c r="X18" s="13">
        <f>SUMIF(Tournois!$EW$3:$EW$77,Vies!A18)/Vies!A18</f>
        <v>0</v>
      </c>
      <c r="Y18" s="13">
        <f>SUMIF(Tournois!$FD$3:$FD$77,Vies!A18)/Vies!A18</f>
        <v>0</v>
      </c>
      <c r="Z18" s="13">
        <f>SUMIF(Tournois!$FK$3:$FK$77,Vies!A18)/Vies!A18</f>
        <v>0</v>
      </c>
      <c r="AA18" s="13">
        <f>SUMIF(Tournois!$FR$3:$FR$77,Vies!A18)/Vies!A18</f>
        <v>0</v>
      </c>
      <c r="AB18" s="13">
        <f>SUMIF(Tournois!$FY$3:$FY$77,Vies!A18)/Vies!A18</f>
        <v>0</v>
      </c>
      <c r="AC18" s="13">
        <f t="shared" si="0"/>
        <v>0</v>
      </c>
      <c r="AD18" s="13">
        <f t="shared" si="1"/>
        <v>3</v>
      </c>
    </row>
    <row r="19" spans="1:30" x14ac:dyDescent="0.25">
      <c r="A19">
        <v>18</v>
      </c>
      <c r="B19" s="22">
        <f>Tournois!D21</f>
        <v>18</v>
      </c>
      <c r="C19" s="13">
        <f>Tournois!$B$2</f>
        <v>3</v>
      </c>
      <c r="D19" s="13">
        <f>SUMIF(Tournois!$M$3:$M$77,Vies!A19)/Vies!A19</f>
        <v>0</v>
      </c>
      <c r="E19" s="13">
        <f>SUMIF(Tournois!$T$3:$T$77,Vies!A19)/Vies!A19</f>
        <v>0</v>
      </c>
      <c r="F19" s="13">
        <f>SUMIF(Tournois!$AA$3:$AA$77,Vies!A19)/Vies!A19</f>
        <v>0</v>
      </c>
      <c r="G19" s="13">
        <f>SUMIF(Tournois!$AH$3:$AH$77,Vies!A19)/Vies!A19</f>
        <v>0</v>
      </c>
      <c r="H19" s="13">
        <f>SUMIF(Tournois!$AO$3:$AO$77,Vies!A19)/Vies!A19</f>
        <v>0</v>
      </c>
      <c r="I19" s="13">
        <f>SUMIF(Tournois!$AV$3:$AV$77,Vies!A19)/Vies!A19</f>
        <v>0</v>
      </c>
      <c r="J19" s="13">
        <f>SUMIF(Tournois!$BC$3:$BC$77,Vies!A19)/Vies!A19</f>
        <v>0</v>
      </c>
      <c r="K19" s="13">
        <f>SUMIF(Tournois!$BJ$3:$BJ$77,Vies!A19)/Vies!A19</f>
        <v>0</v>
      </c>
      <c r="L19" s="13">
        <f>SUMIF(Tournois!$BQ$3:$BQ$77,Vies!A19)/Vies!A19</f>
        <v>0</v>
      </c>
      <c r="M19" s="13">
        <f>SUMIF(Tournois!$BX$3:$BX$77,Vies!A19)/Vies!A19</f>
        <v>0</v>
      </c>
      <c r="N19" s="13">
        <f>SUMIF(Tournois!$CE$3:$CE$77,Vies!A19)/Vies!A19</f>
        <v>0</v>
      </c>
      <c r="O19" s="13">
        <f>SUMIF(Tournois!$CL$3:$CL$77,Vies!A19)/Vies!A19</f>
        <v>0</v>
      </c>
      <c r="P19" s="13">
        <f>SUMIF(Tournois!$CS$3:$CS$77,Vies!A19)/Vies!A19</f>
        <v>0</v>
      </c>
      <c r="Q19" s="13">
        <f>SUMIF(Tournois!$CZ$3:$CZ$77,Vies!A19)/Vies!A19</f>
        <v>0</v>
      </c>
      <c r="R19" s="13">
        <f>SUMIF(Tournois!$DG$3:$DG$77,Vies!A19)/Vies!A19</f>
        <v>0</v>
      </c>
      <c r="S19" s="13">
        <f>SUMIF(Tournois!$DN$3:$DN$77,Vies!A19)/Vies!A19</f>
        <v>0</v>
      </c>
      <c r="T19" s="13">
        <f>SUMIF(Tournois!$DU$3:$DU$77,Vies!A19)/Vies!A19</f>
        <v>0</v>
      </c>
      <c r="U19" s="13">
        <f>SUMIF(Tournois!$EB$3:$EB$77,Vies!A19)/Vies!A19</f>
        <v>0</v>
      </c>
      <c r="V19" s="13">
        <f>SUMIF(Tournois!$EI$3:$EI$77,Vies!A19)/Vies!A19</f>
        <v>0</v>
      </c>
      <c r="W19" s="13">
        <f>SUMIF(Tournois!$EP$3:$EP$77,Vies!A19)/Vies!A19</f>
        <v>0</v>
      </c>
      <c r="X19" s="13">
        <f>SUMIF(Tournois!$EW$3:$EW$77,Vies!A19)/Vies!A19</f>
        <v>0</v>
      </c>
      <c r="Y19" s="13">
        <f>SUMIF(Tournois!$FD$3:$FD$77,Vies!A19)/Vies!A19</f>
        <v>0</v>
      </c>
      <c r="Z19" s="13">
        <f>SUMIF(Tournois!$FK$3:$FK$77,Vies!A19)/Vies!A19</f>
        <v>0</v>
      </c>
      <c r="AA19" s="13">
        <f>SUMIF(Tournois!$FR$3:$FR$77,Vies!A19)/Vies!A19</f>
        <v>0</v>
      </c>
      <c r="AB19" s="13">
        <f>SUMIF(Tournois!$FY$3:$FY$77,Vies!A19)/Vies!A19</f>
        <v>0</v>
      </c>
      <c r="AC19" s="13">
        <f t="shared" si="0"/>
        <v>0</v>
      </c>
      <c r="AD19" s="13">
        <f t="shared" si="1"/>
        <v>3</v>
      </c>
    </row>
    <row r="20" spans="1:30" x14ac:dyDescent="0.25">
      <c r="A20">
        <v>19</v>
      </c>
      <c r="B20" s="22">
        <f>Tournois!D22</f>
        <v>19</v>
      </c>
      <c r="C20" s="13">
        <f>Tournois!$B$2</f>
        <v>3</v>
      </c>
      <c r="D20" s="13">
        <f>SUMIF(Tournois!$M$3:$M$77,Vies!A20)/Vies!A20</f>
        <v>0</v>
      </c>
      <c r="E20" s="13">
        <f>SUMIF(Tournois!$T$3:$T$77,Vies!A20)/Vies!A20</f>
        <v>0</v>
      </c>
      <c r="F20" s="13">
        <f>SUMIF(Tournois!$AA$3:$AA$77,Vies!A20)/Vies!A20</f>
        <v>0</v>
      </c>
      <c r="G20" s="13">
        <f>SUMIF(Tournois!$AH$3:$AH$77,Vies!A20)/Vies!A20</f>
        <v>0</v>
      </c>
      <c r="H20" s="13">
        <f>SUMIF(Tournois!$AO$3:$AO$77,Vies!A20)/Vies!A20</f>
        <v>0</v>
      </c>
      <c r="I20" s="13">
        <f>SUMIF(Tournois!$AV$3:$AV$77,Vies!A20)/Vies!A20</f>
        <v>0</v>
      </c>
      <c r="J20" s="13">
        <f>SUMIF(Tournois!$BC$3:$BC$77,Vies!A20)/Vies!A20</f>
        <v>0</v>
      </c>
      <c r="K20" s="13">
        <f>SUMIF(Tournois!$BJ$3:$BJ$77,Vies!A20)/Vies!A20</f>
        <v>0</v>
      </c>
      <c r="L20" s="13">
        <f>SUMIF(Tournois!$BQ$3:$BQ$77,Vies!A20)/Vies!A20</f>
        <v>0</v>
      </c>
      <c r="M20" s="13">
        <f>SUMIF(Tournois!$BX$3:$BX$77,Vies!A20)/Vies!A20</f>
        <v>0</v>
      </c>
      <c r="N20" s="13">
        <f>SUMIF(Tournois!$CE$3:$CE$77,Vies!A20)/Vies!A20</f>
        <v>0</v>
      </c>
      <c r="O20" s="13">
        <f>SUMIF(Tournois!$CL$3:$CL$77,Vies!A20)/Vies!A20</f>
        <v>0</v>
      </c>
      <c r="P20" s="13">
        <f>SUMIF(Tournois!$CS$3:$CS$77,Vies!A20)/Vies!A20</f>
        <v>0</v>
      </c>
      <c r="Q20" s="13">
        <f>SUMIF(Tournois!$CZ$3:$CZ$77,Vies!A20)/Vies!A20</f>
        <v>0</v>
      </c>
      <c r="R20" s="13">
        <f>SUMIF(Tournois!$DG$3:$DG$77,Vies!A20)/Vies!A20</f>
        <v>0</v>
      </c>
      <c r="S20" s="13">
        <f>SUMIF(Tournois!$DN$3:$DN$77,Vies!A20)/Vies!A20</f>
        <v>0</v>
      </c>
      <c r="T20" s="13">
        <f>SUMIF(Tournois!$DU$3:$DU$77,Vies!A20)/Vies!A20</f>
        <v>0</v>
      </c>
      <c r="U20" s="13">
        <f>SUMIF(Tournois!$EB$3:$EB$77,Vies!A20)/Vies!A20</f>
        <v>0</v>
      </c>
      <c r="V20" s="13">
        <f>SUMIF(Tournois!$EI$3:$EI$77,Vies!A20)/Vies!A20</f>
        <v>0</v>
      </c>
      <c r="W20" s="13">
        <f>SUMIF(Tournois!$EP$3:$EP$77,Vies!A20)/Vies!A20</f>
        <v>0</v>
      </c>
      <c r="X20" s="13">
        <f>SUMIF(Tournois!$EW$3:$EW$77,Vies!A20)/Vies!A20</f>
        <v>0</v>
      </c>
      <c r="Y20" s="13">
        <f>SUMIF(Tournois!$FD$3:$FD$77,Vies!A20)/Vies!A20</f>
        <v>0</v>
      </c>
      <c r="Z20" s="13">
        <f>SUMIF(Tournois!$FK$3:$FK$77,Vies!A20)/Vies!A20</f>
        <v>0</v>
      </c>
      <c r="AA20" s="13">
        <f>SUMIF(Tournois!$FR$3:$FR$77,Vies!A20)/Vies!A20</f>
        <v>0</v>
      </c>
      <c r="AB20" s="13">
        <f>SUMIF(Tournois!$FY$3:$FY$77,Vies!A20)/Vies!A20</f>
        <v>0</v>
      </c>
      <c r="AC20" s="13">
        <f t="shared" si="0"/>
        <v>0</v>
      </c>
      <c r="AD20" s="13">
        <f t="shared" si="1"/>
        <v>3</v>
      </c>
    </row>
    <row r="21" spans="1:30" x14ac:dyDescent="0.25">
      <c r="A21">
        <v>20</v>
      </c>
      <c r="B21" s="22">
        <f>Tournois!D23</f>
        <v>20</v>
      </c>
      <c r="C21" s="13">
        <f>Tournois!$B$2</f>
        <v>3</v>
      </c>
      <c r="D21" s="13">
        <f>SUMIF(Tournois!$M$3:$M$77,Vies!A21)/Vies!A21</f>
        <v>0</v>
      </c>
      <c r="E21" s="13">
        <f>SUMIF(Tournois!$T$3:$T$77,Vies!A21)/Vies!A21</f>
        <v>0</v>
      </c>
      <c r="F21" s="13">
        <f>SUMIF(Tournois!$AA$3:$AA$77,Vies!A21)/Vies!A21</f>
        <v>0</v>
      </c>
      <c r="G21" s="13">
        <f>SUMIF(Tournois!$AH$3:$AH$77,Vies!A21)/Vies!A21</f>
        <v>0</v>
      </c>
      <c r="H21" s="13">
        <f>SUMIF(Tournois!$AO$3:$AO$77,Vies!A21)/Vies!A21</f>
        <v>0</v>
      </c>
      <c r="I21" s="13">
        <f>SUMIF(Tournois!$AV$3:$AV$77,Vies!A21)/Vies!A21</f>
        <v>0</v>
      </c>
      <c r="J21" s="13">
        <f>SUMIF(Tournois!$BC$3:$BC$77,Vies!A21)/Vies!A21</f>
        <v>0</v>
      </c>
      <c r="K21" s="13">
        <f>SUMIF(Tournois!$BJ$3:$BJ$77,Vies!A21)/Vies!A21</f>
        <v>0</v>
      </c>
      <c r="L21" s="13">
        <f>SUMIF(Tournois!$BQ$3:$BQ$77,Vies!A21)/Vies!A21</f>
        <v>0</v>
      </c>
      <c r="M21" s="13">
        <f>SUMIF(Tournois!$BX$3:$BX$77,Vies!A21)/Vies!A21</f>
        <v>0</v>
      </c>
      <c r="N21" s="13">
        <f>SUMIF(Tournois!$CE$3:$CE$77,Vies!A21)/Vies!A21</f>
        <v>0</v>
      </c>
      <c r="O21" s="13">
        <f>SUMIF(Tournois!$CL$3:$CL$77,Vies!A21)/Vies!A21</f>
        <v>0</v>
      </c>
      <c r="P21" s="13">
        <f>SUMIF(Tournois!$CS$3:$CS$77,Vies!A21)/Vies!A21</f>
        <v>0</v>
      </c>
      <c r="Q21" s="13">
        <f>SUMIF(Tournois!$CZ$3:$CZ$77,Vies!A21)/Vies!A21</f>
        <v>0</v>
      </c>
      <c r="R21" s="13">
        <f>SUMIF(Tournois!$DG$3:$DG$77,Vies!A21)/Vies!A21</f>
        <v>0</v>
      </c>
      <c r="S21" s="13">
        <f>SUMIF(Tournois!$DN$3:$DN$77,Vies!A21)/Vies!A21</f>
        <v>0</v>
      </c>
      <c r="T21" s="13">
        <f>SUMIF(Tournois!$DU$3:$DU$77,Vies!A21)/Vies!A21</f>
        <v>0</v>
      </c>
      <c r="U21" s="13">
        <f>SUMIF(Tournois!$EB$3:$EB$77,Vies!A21)/Vies!A21</f>
        <v>0</v>
      </c>
      <c r="V21" s="13">
        <f>SUMIF(Tournois!$EI$3:$EI$77,Vies!A21)/Vies!A21</f>
        <v>0</v>
      </c>
      <c r="W21" s="13">
        <f>SUMIF(Tournois!$EP$3:$EP$77,Vies!A21)/Vies!A21</f>
        <v>0</v>
      </c>
      <c r="X21" s="13">
        <f>SUMIF(Tournois!$EW$3:$EW$77,Vies!A21)/Vies!A21</f>
        <v>0</v>
      </c>
      <c r="Y21" s="13">
        <f>SUMIF(Tournois!$FD$3:$FD$77,Vies!A21)/Vies!A21</f>
        <v>0</v>
      </c>
      <c r="Z21" s="13">
        <f>SUMIF(Tournois!$FK$3:$FK$77,Vies!A21)/Vies!A21</f>
        <v>0</v>
      </c>
      <c r="AA21" s="13">
        <f>SUMIF(Tournois!$FR$3:$FR$77,Vies!A21)/Vies!A21</f>
        <v>0</v>
      </c>
      <c r="AB21" s="13">
        <f>SUMIF(Tournois!$FY$3:$FY$77,Vies!A21)/Vies!A21</f>
        <v>0</v>
      </c>
      <c r="AC21" s="13">
        <f t="shared" si="0"/>
        <v>0</v>
      </c>
      <c r="AD21" s="13">
        <f t="shared" si="1"/>
        <v>3</v>
      </c>
    </row>
    <row r="22" spans="1:30" x14ac:dyDescent="0.25">
      <c r="A22">
        <v>21</v>
      </c>
      <c r="B22" s="22" t="str">
        <f>Tournois!D24</f>
        <v>J</v>
      </c>
      <c r="C22" s="13">
        <f>Tournois!$B$2</f>
        <v>3</v>
      </c>
      <c r="D22" s="13">
        <f>SUMIF(Tournois!$M$3:$M$77,Vies!A22)/Vies!A22</f>
        <v>0</v>
      </c>
      <c r="E22" s="13">
        <f>SUMIF(Tournois!$T$3:$T$77,Vies!A22)/Vies!A22</f>
        <v>0</v>
      </c>
      <c r="F22" s="13">
        <f>SUMIF(Tournois!$AA$3:$AA$77,Vies!A22)/Vies!A22</f>
        <v>0</v>
      </c>
      <c r="G22" s="13">
        <f>SUMIF(Tournois!$AH$3:$AH$77,Vies!A22)/Vies!A22</f>
        <v>0</v>
      </c>
      <c r="H22" s="13">
        <f>SUMIF(Tournois!$AO$3:$AO$77,Vies!A22)/Vies!A22</f>
        <v>0</v>
      </c>
      <c r="I22" s="13">
        <f>SUMIF(Tournois!$AV$3:$AV$77,Vies!A22)/Vies!A22</f>
        <v>0</v>
      </c>
      <c r="J22" s="13">
        <f>SUMIF(Tournois!$BC$3:$BC$77,Vies!A22)/Vies!A22</f>
        <v>0</v>
      </c>
      <c r="K22" s="13">
        <f>SUMIF(Tournois!$BJ$3:$BJ$77,Vies!A22)/Vies!A22</f>
        <v>0</v>
      </c>
      <c r="L22" s="13">
        <f>SUMIF(Tournois!$BQ$3:$BQ$77,Vies!A22)/Vies!A22</f>
        <v>0</v>
      </c>
      <c r="M22" s="13">
        <f>SUMIF(Tournois!$BX$3:$BX$77,Vies!A22)/Vies!A22</f>
        <v>0</v>
      </c>
      <c r="N22" s="13">
        <f>SUMIF(Tournois!$CE$3:$CE$77,Vies!A22)/Vies!A22</f>
        <v>0</v>
      </c>
      <c r="O22" s="13">
        <f>SUMIF(Tournois!$CL$3:$CL$77,Vies!A22)/Vies!A22</f>
        <v>0</v>
      </c>
      <c r="P22" s="13">
        <f>SUMIF(Tournois!$CS$3:$CS$77,Vies!A22)/Vies!A22</f>
        <v>0</v>
      </c>
      <c r="Q22" s="13">
        <f>SUMIF(Tournois!$CZ$3:$CZ$77,Vies!A22)/Vies!A22</f>
        <v>0</v>
      </c>
      <c r="R22" s="13">
        <f>SUMIF(Tournois!$DG$3:$DG$77,Vies!A22)/Vies!A22</f>
        <v>0</v>
      </c>
      <c r="S22" s="13">
        <f>SUMIF(Tournois!$DN$3:$DN$77,Vies!A22)/Vies!A22</f>
        <v>0</v>
      </c>
      <c r="T22" s="13">
        <f>SUMIF(Tournois!$DU$3:$DU$77,Vies!A22)/Vies!A22</f>
        <v>0</v>
      </c>
      <c r="U22" s="13">
        <f>SUMIF(Tournois!$EB$3:$EB$77,Vies!A22)/Vies!A22</f>
        <v>0</v>
      </c>
      <c r="V22" s="13">
        <f>SUMIF(Tournois!$EI$3:$EI$77,Vies!A22)/Vies!A22</f>
        <v>0</v>
      </c>
      <c r="W22" s="13">
        <f>SUMIF(Tournois!$EP$3:$EP$77,Vies!A22)/Vies!A22</f>
        <v>0</v>
      </c>
      <c r="X22" s="13">
        <f>SUMIF(Tournois!$EW$3:$EW$77,Vies!A22)/Vies!A22</f>
        <v>0</v>
      </c>
      <c r="Y22" s="13">
        <f>SUMIF(Tournois!$FD$3:$FD$77,Vies!A22)/Vies!A22</f>
        <v>0</v>
      </c>
      <c r="Z22" s="13">
        <f>SUMIF(Tournois!$FK$3:$FK$77,Vies!A22)/Vies!A22</f>
        <v>0</v>
      </c>
      <c r="AA22" s="13">
        <f>SUMIF(Tournois!$FR$3:$FR$77,Vies!A22)/Vies!A22</f>
        <v>0</v>
      </c>
      <c r="AB22" s="13">
        <f>SUMIF(Tournois!$FY$3:$FY$77,Vies!A22)/Vies!A22</f>
        <v>0</v>
      </c>
      <c r="AC22" s="13">
        <f t="shared" si="0"/>
        <v>0</v>
      </c>
      <c r="AD22" s="13">
        <f t="shared" si="1"/>
        <v>3</v>
      </c>
    </row>
    <row r="23" spans="1:30" x14ac:dyDescent="0.25">
      <c r="A23">
        <v>22</v>
      </c>
      <c r="B23" s="22" t="str">
        <f>Tournois!D25</f>
        <v>J</v>
      </c>
      <c r="C23" s="13">
        <f>Tournois!$B$2</f>
        <v>3</v>
      </c>
      <c r="D23" s="13">
        <f>SUMIF(Tournois!$M$3:$M$77,Vies!A23)/Vies!A23</f>
        <v>0</v>
      </c>
      <c r="E23" s="13">
        <f>SUMIF(Tournois!$T$3:$T$77,Vies!A23)/Vies!A23</f>
        <v>0</v>
      </c>
      <c r="F23" s="13">
        <f>SUMIF(Tournois!$AA$3:$AA$77,Vies!A23)/Vies!A23</f>
        <v>0</v>
      </c>
      <c r="G23" s="13">
        <f>SUMIF(Tournois!$AH$3:$AH$77,Vies!A23)/Vies!A23</f>
        <v>0</v>
      </c>
      <c r="H23" s="13">
        <f>SUMIF(Tournois!$AO$3:$AO$77,Vies!A23)/Vies!A23</f>
        <v>0</v>
      </c>
      <c r="I23" s="13">
        <f>SUMIF(Tournois!$AV$3:$AV$77,Vies!A23)/Vies!A23</f>
        <v>0</v>
      </c>
      <c r="J23" s="13">
        <f>SUMIF(Tournois!$BC$3:$BC$77,Vies!A23)/Vies!A23</f>
        <v>0</v>
      </c>
      <c r="K23" s="13">
        <f>SUMIF(Tournois!$BJ$3:$BJ$77,Vies!A23)/Vies!A23</f>
        <v>0</v>
      </c>
      <c r="L23" s="13">
        <f>SUMIF(Tournois!$BQ$3:$BQ$77,Vies!A23)/Vies!A23</f>
        <v>0</v>
      </c>
      <c r="M23" s="13">
        <f>SUMIF(Tournois!$BX$3:$BX$77,Vies!A23)/Vies!A23</f>
        <v>0</v>
      </c>
      <c r="N23" s="13">
        <f>SUMIF(Tournois!$CE$3:$CE$77,Vies!A23)/Vies!A23</f>
        <v>0</v>
      </c>
      <c r="O23" s="13">
        <f>SUMIF(Tournois!$CL$3:$CL$77,Vies!A23)/Vies!A23</f>
        <v>0</v>
      </c>
      <c r="P23" s="13">
        <f>SUMIF(Tournois!$CS$3:$CS$77,Vies!A23)/Vies!A23</f>
        <v>0</v>
      </c>
      <c r="Q23" s="13">
        <f>SUMIF(Tournois!$CZ$3:$CZ$77,Vies!A23)/Vies!A23</f>
        <v>0</v>
      </c>
      <c r="R23" s="13">
        <f>SUMIF(Tournois!$DG$3:$DG$77,Vies!A23)/Vies!A23</f>
        <v>0</v>
      </c>
      <c r="S23" s="13">
        <f>SUMIF(Tournois!$DN$3:$DN$77,Vies!A23)/Vies!A23</f>
        <v>0</v>
      </c>
      <c r="T23" s="13">
        <f>SUMIF(Tournois!$DU$3:$DU$77,Vies!A23)/Vies!A23</f>
        <v>0</v>
      </c>
      <c r="U23" s="13">
        <f>SUMIF(Tournois!$EB$3:$EB$77,Vies!A23)/Vies!A23</f>
        <v>0</v>
      </c>
      <c r="V23" s="13">
        <f>SUMIF(Tournois!$EI$3:$EI$77,Vies!A23)/Vies!A23</f>
        <v>0</v>
      </c>
      <c r="W23" s="13">
        <f>SUMIF(Tournois!$EP$3:$EP$77,Vies!A23)/Vies!A23</f>
        <v>0</v>
      </c>
      <c r="X23" s="13">
        <f>SUMIF(Tournois!$EW$3:$EW$77,Vies!A23)/Vies!A23</f>
        <v>0</v>
      </c>
      <c r="Y23" s="13">
        <f>SUMIF(Tournois!$FD$3:$FD$77,Vies!A23)/Vies!A23</f>
        <v>0</v>
      </c>
      <c r="Z23" s="13">
        <f>SUMIF(Tournois!$FK$3:$FK$77,Vies!A23)/Vies!A23</f>
        <v>0</v>
      </c>
      <c r="AA23" s="13">
        <f>SUMIF(Tournois!$FR$3:$FR$77,Vies!A23)/Vies!A23</f>
        <v>0</v>
      </c>
      <c r="AB23" s="13">
        <f>SUMIF(Tournois!$FY$3:$FY$77,Vies!A23)/Vies!A23</f>
        <v>0</v>
      </c>
      <c r="AC23" s="13">
        <f t="shared" si="0"/>
        <v>0</v>
      </c>
      <c r="AD23" s="13">
        <f t="shared" si="1"/>
        <v>3</v>
      </c>
    </row>
    <row r="24" spans="1:30" x14ac:dyDescent="0.25">
      <c r="A24">
        <v>23</v>
      </c>
      <c r="B24" s="22" t="str">
        <f>Tournois!D26</f>
        <v>J</v>
      </c>
      <c r="C24" s="13">
        <f>Tournois!$B$2</f>
        <v>3</v>
      </c>
      <c r="D24" s="13">
        <f>SUMIF(Tournois!$M$3:$M$77,Vies!A24)/Vies!A24</f>
        <v>0</v>
      </c>
      <c r="E24" s="13">
        <f>SUMIF(Tournois!$T$3:$T$77,Vies!A24)/Vies!A24</f>
        <v>0</v>
      </c>
      <c r="F24" s="13">
        <f>SUMIF(Tournois!$AA$3:$AA$77,Vies!A24)/Vies!A24</f>
        <v>0</v>
      </c>
      <c r="G24" s="13">
        <f>SUMIF(Tournois!$AH$3:$AH$77,Vies!A24)/Vies!A24</f>
        <v>0</v>
      </c>
      <c r="H24" s="13">
        <f>SUMIF(Tournois!$AO$3:$AO$77,Vies!A24)/Vies!A24</f>
        <v>0</v>
      </c>
      <c r="I24" s="13">
        <f>SUMIF(Tournois!$AV$3:$AV$77,Vies!A24)/Vies!A24</f>
        <v>0</v>
      </c>
      <c r="J24" s="13">
        <f>SUMIF(Tournois!$BC$3:$BC$77,Vies!A24)/Vies!A24</f>
        <v>0</v>
      </c>
      <c r="K24" s="13">
        <f>SUMIF(Tournois!$BJ$3:$BJ$77,Vies!A24)/Vies!A24</f>
        <v>0</v>
      </c>
      <c r="L24" s="13">
        <f>SUMIF(Tournois!$BQ$3:$BQ$77,Vies!A24)/Vies!A24</f>
        <v>0</v>
      </c>
      <c r="M24" s="13">
        <f>SUMIF(Tournois!$BX$3:$BX$77,Vies!A24)/Vies!A24</f>
        <v>0</v>
      </c>
      <c r="N24" s="13">
        <f>SUMIF(Tournois!$CE$3:$CE$77,Vies!A24)/Vies!A24</f>
        <v>0</v>
      </c>
      <c r="O24" s="13">
        <f>SUMIF(Tournois!$CL$3:$CL$77,Vies!A24)/Vies!A24</f>
        <v>0</v>
      </c>
      <c r="P24" s="13">
        <f>SUMIF(Tournois!$CS$3:$CS$77,Vies!A24)/Vies!A24</f>
        <v>0</v>
      </c>
      <c r="Q24" s="13">
        <f>SUMIF(Tournois!$CZ$3:$CZ$77,Vies!A24)/Vies!A24</f>
        <v>0</v>
      </c>
      <c r="R24" s="13">
        <f>SUMIF(Tournois!$DG$3:$DG$77,Vies!A24)/Vies!A24</f>
        <v>0</v>
      </c>
      <c r="S24" s="13">
        <f>SUMIF(Tournois!$DN$3:$DN$77,Vies!A24)/Vies!A24</f>
        <v>0</v>
      </c>
      <c r="T24" s="13">
        <f>SUMIF(Tournois!$DU$3:$DU$77,Vies!A24)/Vies!A24</f>
        <v>0</v>
      </c>
      <c r="U24" s="13">
        <f>SUMIF(Tournois!$EB$3:$EB$77,Vies!A24)/Vies!A24</f>
        <v>0</v>
      </c>
      <c r="V24" s="13">
        <f>SUMIF(Tournois!$EI$3:$EI$77,Vies!A24)/Vies!A24</f>
        <v>0</v>
      </c>
      <c r="W24" s="13">
        <f>SUMIF(Tournois!$EP$3:$EP$77,Vies!A24)/Vies!A24</f>
        <v>0</v>
      </c>
      <c r="X24" s="13">
        <f>SUMIF(Tournois!$EW$3:$EW$77,Vies!A24)/Vies!A24</f>
        <v>0</v>
      </c>
      <c r="Y24" s="13">
        <f>SUMIF(Tournois!$FD$3:$FD$77,Vies!A24)/Vies!A24</f>
        <v>0</v>
      </c>
      <c r="Z24" s="13">
        <f>SUMIF(Tournois!$FK$3:$FK$77,Vies!A24)/Vies!A24</f>
        <v>0</v>
      </c>
      <c r="AA24" s="13">
        <f>SUMIF(Tournois!$FR$3:$FR$77,Vies!A24)/Vies!A24</f>
        <v>0</v>
      </c>
      <c r="AB24" s="13">
        <f>SUMIF(Tournois!$FY$3:$FY$77,Vies!A24)/Vies!A24</f>
        <v>0</v>
      </c>
      <c r="AC24" s="13">
        <f t="shared" si="0"/>
        <v>0</v>
      </c>
      <c r="AD24" s="13">
        <f t="shared" si="1"/>
        <v>3</v>
      </c>
    </row>
    <row r="25" spans="1:30" x14ac:dyDescent="0.25">
      <c r="A25">
        <v>24</v>
      </c>
      <c r="B25" s="22" t="str">
        <f>Tournois!D27</f>
        <v>J</v>
      </c>
      <c r="C25" s="13">
        <f>Tournois!$B$2</f>
        <v>3</v>
      </c>
      <c r="D25" s="13">
        <f>SUMIF(Tournois!$M$3:$M$77,Vies!A25)/Vies!A25</f>
        <v>0</v>
      </c>
      <c r="E25" s="13">
        <f>SUMIF(Tournois!$T$3:$T$77,Vies!A25)/Vies!A25</f>
        <v>0</v>
      </c>
      <c r="F25" s="13">
        <f>SUMIF(Tournois!$AA$3:$AA$77,Vies!A25)/Vies!A25</f>
        <v>0</v>
      </c>
      <c r="G25" s="13">
        <f>SUMIF(Tournois!$AH$3:$AH$77,Vies!A25)/Vies!A25</f>
        <v>0</v>
      </c>
      <c r="H25" s="13">
        <f>SUMIF(Tournois!$AO$3:$AO$77,Vies!A25)/Vies!A25</f>
        <v>0</v>
      </c>
      <c r="I25" s="13">
        <f>SUMIF(Tournois!$AV$3:$AV$77,Vies!A25)/Vies!A25</f>
        <v>0</v>
      </c>
      <c r="J25" s="13">
        <f>SUMIF(Tournois!$BC$3:$BC$77,Vies!A25)/Vies!A25</f>
        <v>0</v>
      </c>
      <c r="K25" s="13">
        <f>SUMIF(Tournois!$BJ$3:$BJ$77,Vies!A25)/Vies!A25</f>
        <v>0</v>
      </c>
      <c r="L25" s="13">
        <f>SUMIF(Tournois!$BQ$3:$BQ$77,Vies!A25)/Vies!A25</f>
        <v>0</v>
      </c>
      <c r="M25" s="13">
        <f>SUMIF(Tournois!$BX$3:$BX$77,Vies!A25)/Vies!A25</f>
        <v>0</v>
      </c>
      <c r="N25" s="13">
        <f>SUMIF(Tournois!$CE$3:$CE$77,Vies!A25)/Vies!A25</f>
        <v>0</v>
      </c>
      <c r="O25" s="13">
        <f>SUMIF(Tournois!$CL$3:$CL$77,Vies!A25)/Vies!A25</f>
        <v>0</v>
      </c>
      <c r="P25" s="13">
        <f>SUMIF(Tournois!$CS$3:$CS$77,Vies!A25)/Vies!A25</f>
        <v>0</v>
      </c>
      <c r="Q25" s="13">
        <f>SUMIF(Tournois!$CZ$3:$CZ$77,Vies!A25)/Vies!A25</f>
        <v>0</v>
      </c>
      <c r="R25" s="13">
        <f>SUMIF(Tournois!$DG$3:$DG$77,Vies!A25)/Vies!A25</f>
        <v>0</v>
      </c>
      <c r="S25" s="13">
        <f>SUMIF(Tournois!$DN$3:$DN$77,Vies!A25)/Vies!A25</f>
        <v>0</v>
      </c>
      <c r="T25" s="13">
        <f>SUMIF(Tournois!$DU$3:$DU$77,Vies!A25)/Vies!A25</f>
        <v>0</v>
      </c>
      <c r="U25" s="13">
        <f>SUMIF(Tournois!$EB$3:$EB$77,Vies!A25)/Vies!A25</f>
        <v>0</v>
      </c>
      <c r="V25" s="13">
        <f>SUMIF(Tournois!$EI$3:$EI$77,Vies!A25)/Vies!A25</f>
        <v>0</v>
      </c>
      <c r="W25" s="13">
        <f>SUMIF(Tournois!$EP$3:$EP$77,Vies!A25)/Vies!A25</f>
        <v>0</v>
      </c>
      <c r="X25" s="13">
        <f>SUMIF(Tournois!$EW$3:$EW$77,Vies!A25)/Vies!A25</f>
        <v>0</v>
      </c>
      <c r="Y25" s="13">
        <f>SUMIF(Tournois!$FD$3:$FD$77,Vies!A25)/Vies!A25</f>
        <v>0</v>
      </c>
      <c r="Z25" s="13">
        <f>SUMIF(Tournois!$FK$3:$FK$77,Vies!A25)/Vies!A25</f>
        <v>0</v>
      </c>
      <c r="AA25" s="13">
        <f>SUMIF(Tournois!$FR$3:$FR$77,Vies!A25)/Vies!A25</f>
        <v>0</v>
      </c>
      <c r="AB25" s="13">
        <f>SUMIF(Tournois!$FY$3:$FY$77,Vies!A25)/Vies!A25</f>
        <v>0</v>
      </c>
      <c r="AC25" s="13">
        <f t="shared" si="0"/>
        <v>0</v>
      </c>
      <c r="AD25" s="13">
        <f t="shared" si="1"/>
        <v>3</v>
      </c>
    </row>
    <row r="26" spans="1:30" x14ac:dyDescent="0.25">
      <c r="A26">
        <v>25</v>
      </c>
      <c r="B26" s="22" t="str">
        <f>Tournois!D28</f>
        <v>J</v>
      </c>
      <c r="C26" s="13">
        <f>Tournois!$B$2</f>
        <v>3</v>
      </c>
      <c r="D26" s="13">
        <f>SUMIF(Tournois!$M$3:$M$77,Vies!A26)/Vies!A26</f>
        <v>0</v>
      </c>
      <c r="E26" s="13">
        <f>SUMIF(Tournois!$T$3:$T$77,Vies!A26)/Vies!A26</f>
        <v>0</v>
      </c>
      <c r="F26" s="13">
        <f>SUMIF(Tournois!$AA$3:$AA$77,Vies!A26)/Vies!A26</f>
        <v>0</v>
      </c>
      <c r="G26" s="13">
        <f>SUMIF(Tournois!$AH$3:$AH$77,Vies!A26)/Vies!A26</f>
        <v>0</v>
      </c>
      <c r="H26" s="13">
        <f>SUMIF(Tournois!$AO$3:$AO$77,Vies!A26)/Vies!A26</f>
        <v>0</v>
      </c>
      <c r="I26" s="13">
        <f>SUMIF(Tournois!$AV$3:$AV$77,Vies!A26)/Vies!A26</f>
        <v>0</v>
      </c>
      <c r="J26" s="13">
        <f>SUMIF(Tournois!$BC$3:$BC$77,Vies!A26)/Vies!A26</f>
        <v>0</v>
      </c>
      <c r="K26" s="13">
        <f>SUMIF(Tournois!$BJ$3:$BJ$77,Vies!A26)/Vies!A26</f>
        <v>0</v>
      </c>
      <c r="L26" s="13">
        <f>SUMIF(Tournois!$BQ$3:$BQ$77,Vies!A26)/Vies!A26</f>
        <v>0</v>
      </c>
      <c r="M26" s="13">
        <f>SUMIF(Tournois!$BX$3:$BX$77,Vies!A26)/Vies!A26</f>
        <v>0</v>
      </c>
      <c r="N26" s="13">
        <f>SUMIF(Tournois!$CE$3:$CE$77,Vies!A26)/Vies!A26</f>
        <v>0</v>
      </c>
      <c r="O26" s="13">
        <f>SUMIF(Tournois!$CL$3:$CL$77,Vies!A26)/Vies!A26</f>
        <v>0</v>
      </c>
      <c r="P26" s="13">
        <f>SUMIF(Tournois!$CS$3:$CS$77,Vies!A26)/Vies!A26</f>
        <v>0</v>
      </c>
      <c r="Q26" s="13">
        <f>SUMIF(Tournois!$CZ$3:$CZ$77,Vies!A26)/Vies!A26</f>
        <v>0</v>
      </c>
      <c r="R26" s="13">
        <f>SUMIF(Tournois!$DG$3:$DG$77,Vies!A26)/Vies!A26</f>
        <v>0</v>
      </c>
      <c r="S26" s="13">
        <f>SUMIF(Tournois!$DN$3:$DN$77,Vies!A26)/Vies!A26</f>
        <v>0</v>
      </c>
      <c r="T26" s="13">
        <f>SUMIF(Tournois!$DU$3:$DU$77,Vies!A26)/Vies!A26</f>
        <v>0</v>
      </c>
      <c r="U26" s="13">
        <f>SUMIF(Tournois!$EB$3:$EB$77,Vies!A26)/Vies!A26</f>
        <v>0</v>
      </c>
      <c r="V26" s="13">
        <f>SUMIF(Tournois!$EI$3:$EI$77,Vies!A26)/Vies!A26</f>
        <v>0</v>
      </c>
      <c r="W26" s="13">
        <f>SUMIF(Tournois!$EP$3:$EP$77,Vies!A26)/Vies!A26</f>
        <v>0</v>
      </c>
      <c r="X26" s="13">
        <f>SUMIF(Tournois!$EW$3:$EW$77,Vies!A26)/Vies!A26</f>
        <v>0</v>
      </c>
      <c r="Y26" s="13">
        <f>SUMIF(Tournois!$FD$3:$FD$77,Vies!A26)/Vies!A26</f>
        <v>0</v>
      </c>
      <c r="Z26" s="13">
        <f>SUMIF(Tournois!$FK$3:$FK$77,Vies!A26)/Vies!A26</f>
        <v>0</v>
      </c>
      <c r="AA26" s="13">
        <f>SUMIF(Tournois!$FR$3:$FR$77,Vies!A26)/Vies!A26</f>
        <v>0</v>
      </c>
      <c r="AB26" s="13">
        <f>SUMIF(Tournois!$FY$3:$FY$77,Vies!A26)/Vies!A26</f>
        <v>0</v>
      </c>
      <c r="AC26" s="13">
        <f t="shared" si="0"/>
        <v>0</v>
      </c>
      <c r="AD26" s="13">
        <f t="shared" si="1"/>
        <v>3</v>
      </c>
    </row>
    <row r="27" spans="1:30" x14ac:dyDescent="0.25">
      <c r="A27">
        <v>26</v>
      </c>
      <c r="B27" s="22" t="str">
        <f>Tournois!D29</f>
        <v>J</v>
      </c>
      <c r="C27" s="13">
        <f>Tournois!$B$2</f>
        <v>3</v>
      </c>
      <c r="D27" s="13">
        <f>SUMIF(Tournois!$M$3:$M$77,Vies!A27)/Vies!A27</f>
        <v>0</v>
      </c>
      <c r="E27" s="13">
        <f>SUMIF(Tournois!$T$3:$T$77,Vies!A27)/Vies!A27</f>
        <v>0</v>
      </c>
      <c r="F27" s="13">
        <f>SUMIF(Tournois!$AA$3:$AA$77,Vies!A27)/Vies!A27</f>
        <v>0</v>
      </c>
      <c r="G27" s="13">
        <f>SUMIF(Tournois!$AH$3:$AH$77,Vies!A27)/Vies!A27</f>
        <v>0</v>
      </c>
      <c r="H27" s="13">
        <f>SUMIF(Tournois!$AO$3:$AO$77,Vies!A27)/Vies!A27</f>
        <v>0</v>
      </c>
      <c r="I27" s="13">
        <f>SUMIF(Tournois!$AV$3:$AV$77,Vies!A27)/Vies!A27</f>
        <v>0</v>
      </c>
      <c r="J27" s="13">
        <f>SUMIF(Tournois!$BC$3:$BC$77,Vies!A27)/Vies!A27</f>
        <v>0</v>
      </c>
      <c r="K27" s="13">
        <f>SUMIF(Tournois!$BJ$3:$BJ$77,Vies!A27)/Vies!A27</f>
        <v>0</v>
      </c>
      <c r="L27" s="13">
        <f>SUMIF(Tournois!$BQ$3:$BQ$77,Vies!A27)/Vies!A27</f>
        <v>0</v>
      </c>
      <c r="M27" s="13">
        <f>SUMIF(Tournois!$BX$3:$BX$77,Vies!A27)/Vies!A27</f>
        <v>0</v>
      </c>
      <c r="N27" s="13">
        <f>SUMIF(Tournois!$CE$3:$CE$77,Vies!A27)/Vies!A27</f>
        <v>0</v>
      </c>
      <c r="O27" s="13">
        <f>SUMIF(Tournois!$CL$3:$CL$77,Vies!A27)/Vies!A27</f>
        <v>0</v>
      </c>
      <c r="P27" s="13">
        <f>SUMIF(Tournois!$CS$3:$CS$77,Vies!A27)/Vies!A27</f>
        <v>0</v>
      </c>
      <c r="Q27" s="13">
        <f>SUMIF(Tournois!$CZ$3:$CZ$77,Vies!A27)/Vies!A27</f>
        <v>0</v>
      </c>
      <c r="R27" s="13">
        <f>SUMIF(Tournois!$DG$3:$DG$77,Vies!A27)/Vies!A27</f>
        <v>0</v>
      </c>
      <c r="S27" s="13">
        <f>SUMIF(Tournois!$DN$3:$DN$77,Vies!A27)/Vies!A27</f>
        <v>0</v>
      </c>
      <c r="T27" s="13">
        <f>SUMIF(Tournois!$DU$3:$DU$77,Vies!A27)/Vies!A27</f>
        <v>0</v>
      </c>
      <c r="U27" s="13">
        <f>SUMIF(Tournois!$EB$3:$EB$77,Vies!A27)/Vies!A27</f>
        <v>0</v>
      </c>
      <c r="V27" s="13">
        <f>SUMIF(Tournois!$EI$3:$EI$77,Vies!A27)/Vies!A27</f>
        <v>0</v>
      </c>
      <c r="W27" s="13">
        <f>SUMIF(Tournois!$EP$3:$EP$77,Vies!A27)/Vies!A27</f>
        <v>0</v>
      </c>
      <c r="X27" s="13">
        <f>SUMIF(Tournois!$EW$3:$EW$77,Vies!A27)/Vies!A27</f>
        <v>0</v>
      </c>
      <c r="Y27" s="13">
        <f>SUMIF(Tournois!$FD$3:$FD$77,Vies!A27)/Vies!A27</f>
        <v>0</v>
      </c>
      <c r="Z27" s="13">
        <f>SUMIF(Tournois!$FK$3:$FK$77,Vies!A27)/Vies!A27</f>
        <v>0</v>
      </c>
      <c r="AA27" s="13">
        <f>SUMIF(Tournois!$FR$3:$FR$77,Vies!A27)/Vies!A27</f>
        <v>0</v>
      </c>
      <c r="AB27" s="13">
        <f>SUMIF(Tournois!$FY$3:$FY$77,Vies!A27)/Vies!A27</f>
        <v>0</v>
      </c>
      <c r="AC27" s="13">
        <f t="shared" si="0"/>
        <v>0</v>
      </c>
      <c r="AD27" s="13">
        <f t="shared" si="1"/>
        <v>3</v>
      </c>
    </row>
    <row r="28" spans="1:30" x14ac:dyDescent="0.25">
      <c r="A28">
        <v>27</v>
      </c>
      <c r="B28" s="22" t="str">
        <f>Tournois!D30</f>
        <v>J</v>
      </c>
      <c r="C28" s="13">
        <f>Tournois!$B$2</f>
        <v>3</v>
      </c>
      <c r="D28" s="13">
        <f>SUMIF(Tournois!$M$3:$M$77,Vies!A28)/Vies!A28</f>
        <v>0</v>
      </c>
      <c r="E28" s="13">
        <f>SUMIF(Tournois!$T$3:$T$77,Vies!A28)/Vies!A28</f>
        <v>0</v>
      </c>
      <c r="F28" s="13">
        <f>SUMIF(Tournois!$AA$3:$AA$77,Vies!A28)/Vies!A28</f>
        <v>0</v>
      </c>
      <c r="G28" s="13">
        <f>SUMIF(Tournois!$AH$3:$AH$77,Vies!A28)/Vies!A28</f>
        <v>0</v>
      </c>
      <c r="H28" s="13">
        <f>SUMIF(Tournois!$AO$3:$AO$77,Vies!A28)/Vies!A28</f>
        <v>0</v>
      </c>
      <c r="I28" s="13">
        <f>SUMIF(Tournois!$AV$3:$AV$77,Vies!A28)/Vies!A28</f>
        <v>0</v>
      </c>
      <c r="J28" s="13">
        <f>SUMIF(Tournois!$BC$3:$BC$77,Vies!A28)/Vies!A28</f>
        <v>0</v>
      </c>
      <c r="K28" s="13">
        <f>SUMIF(Tournois!$BJ$3:$BJ$77,Vies!A28)/Vies!A28</f>
        <v>0</v>
      </c>
      <c r="L28" s="13">
        <f>SUMIF(Tournois!$BQ$3:$BQ$77,Vies!A28)/Vies!A28</f>
        <v>0</v>
      </c>
      <c r="M28" s="13">
        <f>SUMIF(Tournois!$BX$3:$BX$77,Vies!A28)/Vies!A28</f>
        <v>0</v>
      </c>
      <c r="N28" s="13">
        <f>SUMIF(Tournois!$CE$3:$CE$77,Vies!A28)/Vies!A28</f>
        <v>0</v>
      </c>
      <c r="O28" s="13">
        <f>SUMIF(Tournois!$CL$3:$CL$77,Vies!A28)/Vies!A28</f>
        <v>0</v>
      </c>
      <c r="P28" s="13">
        <f>SUMIF(Tournois!$CS$3:$CS$77,Vies!A28)/Vies!A28</f>
        <v>0</v>
      </c>
      <c r="Q28" s="13">
        <f>SUMIF(Tournois!$CZ$3:$CZ$77,Vies!A28)/Vies!A28</f>
        <v>0</v>
      </c>
      <c r="R28" s="13">
        <f>SUMIF(Tournois!$DG$3:$DG$77,Vies!A28)/Vies!A28</f>
        <v>0</v>
      </c>
      <c r="S28" s="13">
        <f>SUMIF(Tournois!$DN$3:$DN$77,Vies!A28)/Vies!A28</f>
        <v>0</v>
      </c>
      <c r="T28" s="13">
        <f>SUMIF(Tournois!$DU$3:$DU$77,Vies!A28)/Vies!A28</f>
        <v>0</v>
      </c>
      <c r="U28" s="13">
        <f>SUMIF(Tournois!$EB$3:$EB$77,Vies!A28)/Vies!A28</f>
        <v>0</v>
      </c>
      <c r="V28" s="13">
        <f>SUMIF(Tournois!$EI$3:$EI$77,Vies!A28)/Vies!A28</f>
        <v>0</v>
      </c>
      <c r="W28" s="13">
        <f>SUMIF(Tournois!$EP$3:$EP$77,Vies!A28)/Vies!A28</f>
        <v>0</v>
      </c>
      <c r="X28" s="13">
        <f>SUMIF(Tournois!$EW$3:$EW$77,Vies!A28)/Vies!A28</f>
        <v>0</v>
      </c>
      <c r="Y28" s="13">
        <f>SUMIF(Tournois!$FD$3:$FD$77,Vies!A28)/Vies!A28</f>
        <v>0</v>
      </c>
      <c r="Z28" s="13">
        <f>SUMIF(Tournois!$FK$3:$FK$77,Vies!A28)/Vies!A28</f>
        <v>0</v>
      </c>
      <c r="AA28" s="13">
        <f>SUMIF(Tournois!$FR$3:$FR$77,Vies!A28)/Vies!A28</f>
        <v>0</v>
      </c>
      <c r="AB28" s="13">
        <f>SUMIF(Tournois!$FY$3:$FY$77,Vies!A28)/Vies!A28</f>
        <v>0</v>
      </c>
      <c r="AC28" s="13">
        <f t="shared" si="0"/>
        <v>0</v>
      </c>
      <c r="AD28" s="13">
        <f t="shared" si="1"/>
        <v>3</v>
      </c>
    </row>
    <row r="29" spans="1:30" x14ac:dyDescent="0.25">
      <c r="A29">
        <v>28</v>
      </c>
      <c r="B29" s="22" t="str">
        <f>Tournois!D31</f>
        <v>J</v>
      </c>
      <c r="C29" s="13">
        <f>Tournois!$B$2</f>
        <v>3</v>
      </c>
      <c r="D29" s="13">
        <f>SUMIF(Tournois!$M$3:$M$77,Vies!A29)/Vies!A29</f>
        <v>0</v>
      </c>
      <c r="E29" s="13">
        <f>SUMIF(Tournois!$T$3:$T$77,Vies!A29)/Vies!A29</f>
        <v>0</v>
      </c>
      <c r="F29" s="13">
        <f>SUMIF(Tournois!$AA$3:$AA$77,Vies!A29)/Vies!A29</f>
        <v>0</v>
      </c>
      <c r="G29" s="13">
        <f>SUMIF(Tournois!$AH$3:$AH$77,Vies!A29)/Vies!A29</f>
        <v>0</v>
      </c>
      <c r="H29" s="13">
        <f>SUMIF(Tournois!$AO$3:$AO$77,Vies!A29)/Vies!A29</f>
        <v>0</v>
      </c>
      <c r="I29" s="13">
        <f>SUMIF(Tournois!$AV$3:$AV$77,Vies!A29)/Vies!A29</f>
        <v>0</v>
      </c>
      <c r="J29" s="13">
        <f>SUMIF(Tournois!$BC$3:$BC$77,Vies!A29)/Vies!A29</f>
        <v>0</v>
      </c>
      <c r="K29" s="13">
        <f>SUMIF(Tournois!$BJ$3:$BJ$77,Vies!A29)/Vies!A29</f>
        <v>0</v>
      </c>
      <c r="L29" s="13">
        <f>SUMIF(Tournois!$BQ$3:$BQ$77,Vies!A29)/Vies!A29</f>
        <v>0</v>
      </c>
      <c r="M29" s="13">
        <f>SUMIF(Tournois!$BX$3:$BX$77,Vies!A29)/Vies!A29</f>
        <v>0</v>
      </c>
      <c r="N29" s="13">
        <f>SUMIF(Tournois!$CE$3:$CE$77,Vies!A29)/Vies!A29</f>
        <v>0</v>
      </c>
      <c r="O29" s="13">
        <f>SUMIF(Tournois!$CL$3:$CL$77,Vies!A29)/Vies!A29</f>
        <v>0</v>
      </c>
      <c r="P29" s="13">
        <f>SUMIF(Tournois!$CS$3:$CS$77,Vies!A29)/Vies!A29</f>
        <v>0</v>
      </c>
      <c r="Q29" s="13">
        <f>SUMIF(Tournois!$CZ$3:$CZ$77,Vies!A29)/Vies!A29</f>
        <v>0</v>
      </c>
      <c r="R29" s="13">
        <f>SUMIF(Tournois!$DG$3:$DG$77,Vies!A29)/Vies!A29</f>
        <v>0</v>
      </c>
      <c r="S29" s="13">
        <f>SUMIF(Tournois!$DN$3:$DN$77,Vies!A29)/Vies!A29</f>
        <v>0</v>
      </c>
      <c r="T29" s="13">
        <f>SUMIF(Tournois!$DU$3:$DU$77,Vies!A29)/Vies!A29</f>
        <v>0</v>
      </c>
      <c r="U29" s="13">
        <f>SUMIF(Tournois!$EB$3:$EB$77,Vies!A29)/Vies!A29</f>
        <v>0</v>
      </c>
      <c r="V29" s="13">
        <f>SUMIF(Tournois!$EI$3:$EI$77,Vies!A29)/Vies!A29</f>
        <v>0</v>
      </c>
      <c r="W29" s="13">
        <f>SUMIF(Tournois!$EP$3:$EP$77,Vies!A29)/Vies!A29</f>
        <v>0</v>
      </c>
      <c r="X29" s="13">
        <f>SUMIF(Tournois!$EW$3:$EW$77,Vies!A29)/Vies!A29</f>
        <v>0</v>
      </c>
      <c r="Y29" s="13">
        <f>SUMIF(Tournois!$FD$3:$FD$77,Vies!A29)/Vies!A29</f>
        <v>0</v>
      </c>
      <c r="Z29" s="13">
        <f>SUMIF(Tournois!$FK$3:$FK$77,Vies!A29)/Vies!A29</f>
        <v>0</v>
      </c>
      <c r="AA29" s="13">
        <f>SUMIF(Tournois!$FR$3:$FR$77,Vies!A29)/Vies!A29</f>
        <v>0</v>
      </c>
      <c r="AB29" s="13">
        <f>SUMIF(Tournois!$FY$3:$FY$77,Vies!A29)/Vies!A29</f>
        <v>0</v>
      </c>
      <c r="AC29" s="13">
        <f t="shared" si="0"/>
        <v>0</v>
      </c>
      <c r="AD29" s="13">
        <f t="shared" si="1"/>
        <v>3</v>
      </c>
    </row>
    <row r="30" spans="1:30" x14ac:dyDescent="0.25">
      <c r="A30">
        <v>29</v>
      </c>
      <c r="B30" s="22" t="str">
        <f>Tournois!D32</f>
        <v>J</v>
      </c>
      <c r="C30" s="13">
        <f>Tournois!$B$2</f>
        <v>3</v>
      </c>
      <c r="D30" s="13">
        <f>SUMIF(Tournois!$M$3:$M$77,Vies!A30)/Vies!A30</f>
        <v>0</v>
      </c>
      <c r="E30" s="13">
        <f>SUMIF(Tournois!$T$3:$T$77,Vies!A30)/Vies!A30</f>
        <v>0</v>
      </c>
      <c r="F30" s="13">
        <f>SUMIF(Tournois!$AA$3:$AA$77,Vies!A30)/Vies!A30</f>
        <v>0</v>
      </c>
      <c r="G30" s="13">
        <f>SUMIF(Tournois!$AH$3:$AH$77,Vies!A30)/Vies!A30</f>
        <v>0</v>
      </c>
      <c r="H30" s="13">
        <f>SUMIF(Tournois!$AO$3:$AO$77,Vies!A30)/Vies!A30</f>
        <v>0</v>
      </c>
      <c r="I30" s="13">
        <f>SUMIF(Tournois!$AV$3:$AV$77,Vies!A30)/Vies!A30</f>
        <v>0</v>
      </c>
      <c r="J30" s="13">
        <f>SUMIF(Tournois!$BC$3:$BC$77,Vies!A30)/Vies!A30</f>
        <v>0</v>
      </c>
      <c r="K30" s="13">
        <f>SUMIF(Tournois!$BJ$3:$BJ$77,Vies!A30)/Vies!A30</f>
        <v>0</v>
      </c>
      <c r="L30" s="13">
        <f>SUMIF(Tournois!$BQ$3:$BQ$77,Vies!A30)/Vies!A30</f>
        <v>0</v>
      </c>
      <c r="M30" s="13">
        <f>SUMIF(Tournois!$BX$3:$BX$77,Vies!A30)/Vies!A30</f>
        <v>0</v>
      </c>
      <c r="N30" s="13">
        <f>SUMIF(Tournois!$CE$3:$CE$77,Vies!A30)/Vies!A30</f>
        <v>0</v>
      </c>
      <c r="O30" s="13">
        <f>SUMIF(Tournois!$CL$3:$CL$77,Vies!A30)/Vies!A30</f>
        <v>0</v>
      </c>
      <c r="P30" s="13">
        <f>SUMIF(Tournois!$CS$3:$CS$77,Vies!A30)/Vies!A30</f>
        <v>0</v>
      </c>
      <c r="Q30" s="13">
        <f>SUMIF(Tournois!$CZ$3:$CZ$77,Vies!A30)/Vies!A30</f>
        <v>0</v>
      </c>
      <c r="R30" s="13">
        <f>SUMIF(Tournois!$DG$3:$DG$77,Vies!A30)/Vies!A30</f>
        <v>0</v>
      </c>
      <c r="S30" s="13">
        <f>SUMIF(Tournois!$DN$3:$DN$77,Vies!A30)/Vies!A30</f>
        <v>0</v>
      </c>
      <c r="T30" s="13">
        <f>SUMIF(Tournois!$DU$3:$DU$77,Vies!A30)/Vies!A30</f>
        <v>0</v>
      </c>
      <c r="U30" s="13">
        <f>SUMIF(Tournois!$EB$3:$EB$77,Vies!A30)/Vies!A30</f>
        <v>0</v>
      </c>
      <c r="V30" s="13">
        <f>SUMIF(Tournois!$EI$3:$EI$77,Vies!A30)/Vies!A30</f>
        <v>0</v>
      </c>
      <c r="W30" s="13">
        <f>SUMIF(Tournois!$EP$3:$EP$77,Vies!A30)/Vies!A30</f>
        <v>0</v>
      </c>
      <c r="X30" s="13">
        <f>SUMIF(Tournois!$EW$3:$EW$77,Vies!A30)/Vies!A30</f>
        <v>0</v>
      </c>
      <c r="Y30" s="13">
        <f>SUMIF(Tournois!$FD$3:$FD$77,Vies!A30)/Vies!A30</f>
        <v>0</v>
      </c>
      <c r="Z30" s="13">
        <f>SUMIF(Tournois!$FK$3:$FK$77,Vies!A30)/Vies!A30</f>
        <v>0</v>
      </c>
      <c r="AA30" s="13">
        <f>SUMIF(Tournois!$FR$3:$FR$77,Vies!A30)/Vies!A30</f>
        <v>0</v>
      </c>
      <c r="AB30" s="13">
        <f>SUMIF(Tournois!$FY$3:$FY$77,Vies!A30)/Vies!A30</f>
        <v>0</v>
      </c>
      <c r="AC30" s="13">
        <f t="shared" si="0"/>
        <v>0</v>
      </c>
      <c r="AD30" s="13">
        <f t="shared" si="1"/>
        <v>3</v>
      </c>
    </row>
    <row r="31" spans="1:30" x14ac:dyDescent="0.25">
      <c r="A31">
        <v>30</v>
      </c>
      <c r="B31" s="22" t="str">
        <f>Tournois!D33</f>
        <v>J</v>
      </c>
      <c r="C31" s="13">
        <f>Tournois!$B$2</f>
        <v>3</v>
      </c>
      <c r="D31" s="13">
        <f>SUMIF(Tournois!$M$3:$M$77,Vies!A31)/Vies!A31</f>
        <v>0</v>
      </c>
      <c r="E31" s="13">
        <f>SUMIF(Tournois!$T$3:$T$77,Vies!A31)/Vies!A31</f>
        <v>0</v>
      </c>
      <c r="F31" s="13">
        <f>SUMIF(Tournois!$AA$3:$AA$77,Vies!A31)/Vies!A31</f>
        <v>0</v>
      </c>
      <c r="G31" s="13">
        <f>SUMIF(Tournois!$AH$3:$AH$77,Vies!A31)/Vies!A31</f>
        <v>0</v>
      </c>
      <c r="H31" s="13">
        <f>SUMIF(Tournois!$AO$3:$AO$77,Vies!A31)/Vies!A31</f>
        <v>0</v>
      </c>
      <c r="I31" s="13">
        <f>SUMIF(Tournois!$AV$3:$AV$77,Vies!A31)/Vies!A31</f>
        <v>0</v>
      </c>
      <c r="J31" s="13">
        <f>SUMIF(Tournois!$BC$3:$BC$77,Vies!A31)/Vies!A31</f>
        <v>0</v>
      </c>
      <c r="K31" s="13">
        <f>SUMIF(Tournois!$BJ$3:$BJ$77,Vies!A31)/Vies!A31</f>
        <v>0</v>
      </c>
      <c r="L31" s="13">
        <f>SUMIF(Tournois!$BQ$3:$BQ$77,Vies!A31)/Vies!A31</f>
        <v>0</v>
      </c>
      <c r="M31" s="13">
        <f>SUMIF(Tournois!$BX$3:$BX$77,Vies!A31)/Vies!A31</f>
        <v>0</v>
      </c>
      <c r="N31" s="13">
        <f>SUMIF(Tournois!$CE$3:$CE$77,Vies!A31)/Vies!A31</f>
        <v>0</v>
      </c>
      <c r="O31" s="13">
        <f>SUMIF(Tournois!$CL$3:$CL$77,Vies!A31)/Vies!A31</f>
        <v>0</v>
      </c>
      <c r="P31" s="13">
        <f>SUMIF(Tournois!$CS$3:$CS$77,Vies!A31)/Vies!A31</f>
        <v>0</v>
      </c>
      <c r="Q31" s="13">
        <f>SUMIF(Tournois!$CZ$3:$CZ$77,Vies!A31)/Vies!A31</f>
        <v>0</v>
      </c>
      <c r="R31" s="13">
        <f>SUMIF(Tournois!$DG$3:$DG$77,Vies!A31)/Vies!A31</f>
        <v>0</v>
      </c>
      <c r="S31" s="13">
        <f>SUMIF(Tournois!$DN$3:$DN$77,Vies!A31)/Vies!A31</f>
        <v>0</v>
      </c>
      <c r="T31" s="13">
        <f>SUMIF(Tournois!$DU$3:$DU$77,Vies!A31)/Vies!A31</f>
        <v>0</v>
      </c>
      <c r="U31" s="13">
        <f>SUMIF(Tournois!$EB$3:$EB$77,Vies!A31)/Vies!A31</f>
        <v>0</v>
      </c>
      <c r="V31" s="13">
        <f>SUMIF(Tournois!$EI$3:$EI$77,Vies!A31)/Vies!A31</f>
        <v>0</v>
      </c>
      <c r="W31" s="13">
        <f>SUMIF(Tournois!$EP$3:$EP$77,Vies!A31)/Vies!A31</f>
        <v>0</v>
      </c>
      <c r="X31" s="13">
        <f>SUMIF(Tournois!$EW$3:$EW$77,Vies!A31)/Vies!A31</f>
        <v>0</v>
      </c>
      <c r="Y31" s="13">
        <f>SUMIF(Tournois!$FD$3:$FD$77,Vies!A31)/Vies!A31</f>
        <v>0</v>
      </c>
      <c r="Z31" s="13">
        <f>SUMIF(Tournois!$FK$3:$FK$77,Vies!A31)/Vies!A31</f>
        <v>0</v>
      </c>
      <c r="AA31" s="13">
        <f>SUMIF(Tournois!$FR$3:$FR$77,Vies!A31)/Vies!A31</f>
        <v>0</v>
      </c>
      <c r="AB31" s="13">
        <f>SUMIF(Tournois!$FY$3:$FY$77,Vies!A31)/Vies!A31</f>
        <v>0</v>
      </c>
      <c r="AC31" s="13">
        <f t="shared" si="0"/>
        <v>0</v>
      </c>
      <c r="AD31" s="13">
        <f t="shared" si="1"/>
        <v>3</v>
      </c>
    </row>
    <row r="32" spans="1:30" x14ac:dyDescent="0.25">
      <c r="A32">
        <v>31</v>
      </c>
      <c r="B32" s="22" t="str">
        <f>Tournois!D34</f>
        <v>J</v>
      </c>
      <c r="C32" s="13">
        <f>Tournois!$B$2</f>
        <v>3</v>
      </c>
      <c r="D32" s="13">
        <f>SUMIF(Tournois!$M$3:$M$77,Vies!A32)/Vies!A32</f>
        <v>0</v>
      </c>
      <c r="E32" s="13">
        <f>SUMIF(Tournois!$T$3:$T$77,Vies!A32)/Vies!A32</f>
        <v>0</v>
      </c>
      <c r="F32" s="13">
        <f>SUMIF(Tournois!$AA$3:$AA$77,Vies!A32)/Vies!A32</f>
        <v>0</v>
      </c>
      <c r="G32" s="13">
        <f>SUMIF(Tournois!$AH$3:$AH$77,Vies!A32)/Vies!A32</f>
        <v>0</v>
      </c>
      <c r="H32" s="13">
        <f>SUMIF(Tournois!$AO$3:$AO$77,Vies!A32)/Vies!A32</f>
        <v>0</v>
      </c>
      <c r="I32" s="13">
        <f>SUMIF(Tournois!$AV$3:$AV$77,Vies!A32)/Vies!A32</f>
        <v>0</v>
      </c>
      <c r="J32" s="13">
        <f>SUMIF(Tournois!$BC$3:$BC$77,Vies!A32)/Vies!A32</f>
        <v>0</v>
      </c>
      <c r="K32" s="13">
        <f>SUMIF(Tournois!$BJ$3:$BJ$77,Vies!A32)/Vies!A32</f>
        <v>0</v>
      </c>
      <c r="L32" s="13">
        <f>SUMIF(Tournois!$BQ$3:$BQ$77,Vies!A32)/Vies!A32</f>
        <v>0</v>
      </c>
      <c r="M32" s="13">
        <f>SUMIF(Tournois!$BX$3:$BX$77,Vies!A32)/Vies!A32</f>
        <v>0</v>
      </c>
      <c r="N32" s="13">
        <f>SUMIF(Tournois!$CE$3:$CE$77,Vies!A32)/Vies!A32</f>
        <v>0</v>
      </c>
      <c r="O32" s="13">
        <f>SUMIF(Tournois!$CL$3:$CL$77,Vies!A32)/Vies!A32</f>
        <v>0</v>
      </c>
      <c r="P32" s="13">
        <f>SUMIF(Tournois!$CS$3:$CS$77,Vies!A32)/Vies!A32</f>
        <v>0</v>
      </c>
      <c r="Q32" s="13">
        <f>SUMIF(Tournois!$CZ$3:$CZ$77,Vies!A32)/Vies!A32</f>
        <v>0</v>
      </c>
      <c r="R32" s="13">
        <f>SUMIF(Tournois!$DG$3:$DG$77,Vies!A32)/Vies!A32</f>
        <v>0</v>
      </c>
      <c r="S32" s="13">
        <f>SUMIF(Tournois!$DN$3:$DN$77,Vies!A32)/Vies!A32</f>
        <v>0</v>
      </c>
      <c r="T32" s="13">
        <f>SUMIF(Tournois!$DU$3:$DU$77,Vies!A32)/Vies!A32</f>
        <v>0</v>
      </c>
      <c r="U32" s="13">
        <f>SUMIF(Tournois!$EB$3:$EB$77,Vies!A32)/Vies!A32</f>
        <v>0</v>
      </c>
      <c r="V32" s="13">
        <f>SUMIF(Tournois!$EI$3:$EI$77,Vies!A32)/Vies!A32</f>
        <v>0</v>
      </c>
      <c r="W32" s="13">
        <f>SUMIF(Tournois!$EP$3:$EP$77,Vies!A32)/Vies!A32</f>
        <v>0</v>
      </c>
      <c r="X32" s="13">
        <f>SUMIF(Tournois!$EW$3:$EW$77,Vies!A32)/Vies!A32</f>
        <v>0</v>
      </c>
      <c r="Y32" s="13">
        <f>SUMIF(Tournois!$FD$3:$FD$77,Vies!A32)/Vies!A32</f>
        <v>0</v>
      </c>
      <c r="Z32" s="13">
        <f>SUMIF(Tournois!$FK$3:$FK$77,Vies!A32)/Vies!A32</f>
        <v>0</v>
      </c>
      <c r="AA32" s="13">
        <f>SUMIF(Tournois!$FR$3:$FR$77,Vies!A32)/Vies!A32</f>
        <v>0</v>
      </c>
      <c r="AB32" s="13">
        <f>SUMIF(Tournois!$FY$3:$FY$77,Vies!A32)/Vies!A32</f>
        <v>0</v>
      </c>
      <c r="AC32" s="13">
        <f t="shared" si="0"/>
        <v>0</v>
      </c>
      <c r="AD32" s="13">
        <f t="shared" si="1"/>
        <v>3</v>
      </c>
    </row>
    <row r="33" spans="1:30" x14ac:dyDescent="0.25">
      <c r="A33">
        <v>32</v>
      </c>
      <c r="B33" s="22" t="str">
        <f>Tournois!D35</f>
        <v>J</v>
      </c>
      <c r="C33" s="13">
        <f>Tournois!$B$2</f>
        <v>3</v>
      </c>
      <c r="D33" s="13">
        <f>SUMIF(Tournois!$M$3:$M$77,Vies!A33)/Vies!A33</f>
        <v>0</v>
      </c>
      <c r="E33" s="13">
        <f>SUMIF(Tournois!$T$3:$T$77,Vies!A33)/Vies!A33</f>
        <v>0</v>
      </c>
      <c r="F33" s="13">
        <f>SUMIF(Tournois!$AA$3:$AA$77,Vies!A33)/Vies!A33</f>
        <v>0</v>
      </c>
      <c r="G33" s="13">
        <f>SUMIF(Tournois!$AH$3:$AH$77,Vies!A33)/Vies!A33</f>
        <v>0</v>
      </c>
      <c r="H33" s="13">
        <f>SUMIF(Tournois!$AO$3:$AO$77,Vies!A33)/Vies!A33</f>
        <v>0</v>
      </c>
      <c r="I33" s="13">
        <f>SUMIF(Tournois!$AV$3:$AV$77,Vies!A33)/Vies!A33</f>
        <v>0</v>
      </c>
      <c r="J33" s="13">
        <f>SUMIF(Tournois!$BC$3:$BC$77,Vies!A33)/Vies!A33</f>
        <v>0</v>
      </c>
      <c r="K33" s="13">
        <f>SUMIF(Tournois!$BJ$3:$BJ$77,Vies!A33)/Vies!A33</f>
        <v>0</v>
      </c>
      <c r="L33" s="13">
        <f>SUMIF(Tournois!$BQ$3:$BQ$77,Vies!A33)/Vies!A33</f>
        <v>0</v>
      </c>
      <c r="M33" s="13">
        <f>SUMIF(Tournois!$BX$3:$BX$77,Vies!A33)/Vies!A33</f>
        <v>0</v>
      </c>
      <c r="N33" s="13">
        <f>SUMIF(Tournois!$CE$3:$CE$77,Vies!A33)/Vies!A33</f>
        <v>0</v>
      </c>
      <c r="O33" s="13">
        <f>SUMIF(Tournois!$CL$3:$CL$77,Vies!A33)/Vies!A33</f>
        <v>0</v>
      </c>
      <c r="P33" s="13">
        <f>SUMIF(Tournois!$CS$3:$CS$77,Vies!A33)/Vies!A33</f>
        <v>0</v>
      </c>
      <c r="Q33" s="13">
        <f>SUMIF(Tournois!$CZ$3:$CZ$77,Vies!A33)/Vies!A33</f>
        <v>0</v>
      </c>
      <c r="R33" s="13">
        <f>SUMIF(Tournois!$DG$3:$DG$77,Vies!A33)/Vies!A33</f>
        <v>0</v>
      </c>
      <c r="S33" s="13">
        <f>SUMIF(Tournois!$DN$3:$DN$77,Vies!A33)/Vies!A33</f>
        <v>0</v>
      </c>
      <c r="T33" s="13">
        <f>SUMIF(Tournois!$DU$3:$DU$77,Vies!A33)/Vies!A33</f>
        <v>0</v>
      </c>
      <c r="U33" s="13">
        <f>SUMIF(Tournois!$EB$3:$EB$77,Vies!A33)/Vies!A33</f>
        <v>0</v>
      </c>
      <c r="V33" s="13">
        <f>SUMIF(Tournois!$EI$3:$EI$77,Vies!A33)/Vies!A33</f>
        <v>0</v>
      </c>
      <c r="W33" s="13">
        <f>SUMIF(Tournois!$EP$3:$EP$77,Vies!A33)/Vies!A33</f>
        <v>0</v>
      </c>
      <c r="X33" s="13">
        <f>SUMIF(Tournois!$EW$3:$EW$77,Vies!A33)/Vies!A33</f>
        <v>0</v>
      </c>
      <c r="Y33" s="13">
        <f>SUMIF(Tournois!$FD$3:$FD$77,Vies!A33)/Vies!A33</f>
        <v>0</v>
      </c>
      <c r="Z33" s="13">
        <f>SUMIF(Tournois!$FK$3:$FK$77,Vies!A33)/Vies!A33</f>
        <v>0</v>
      </c>
      <c r="AA33" s="13">
        <f>SUMIF(Tournois!$FR$3:$FR$77,Vies!A33)/Vies!A33</f>
        <v>0</v>
      </c>
      <c r="AB33" s="13">
        <f>SUMIF(Tournois!$FY$3:$FY$77,Vies!A33)/Vies!A33</f>
        <v>0</v>
      </c>
      <c r="AC33" s="13">
        <f t="shared" si="0"/>
        <v>0</v>
      </c>
      <c r="AD33" s="13">
        <f t="shared" si="1"/>
        <v>3</v>
      </c>
    </row>
    <row r="34" spans="1:30" x14ac:dyDescent="0.25">
      <c r="A34">
        <v>33</v>
      </c>
      <c r="B34" s="22" t="str">
        <f>Tournois!D36</f>
        <v>J</v>
      </c>
      <c r="C34" s="13">
        <f>Tournois!$B$2</f>
        <v>3</v>
      </c>
      <c r="D34" s="13">
        <f>SUMIF(Tournois!$M$3:$M$77,Vies!A34)/Vies!A34</f>
        <v>0</v>
      </c>
      <c r="E34" s="13">
        <f>SUMIF(Tournois!$T$3:$T$77,Vies!A34)/Vies!A34</f>
        <v>0</v>
      </c>
      <c r="F34" s="13">
        <f>SUMIF(Tournois!$AA$3:$AA$77,Vies!A34)/Vies!A34</f>
        <v>0</v>
      </c>
      <c r="G34" s="13">
        <f>SUMIF(Tournois!$AH$3:$AH$77,Vies!A34)/Vies!A34</f>
        <v>0</v>
      </c>
      <c r="H34" s="13">
        <f>SUMIF(Tournois!$AO$3:$AO$77,Vies!A34)/Vies!A34</f>
        <v>0</v>
      </c>
      <c r="I34" s="13">
        <f>SUMIF(Tournois!$AV$3:$AV$77,Vies!A34)/Vies!A34</f>
        <v>0</v>
      </c>
      <c r="J34" s="13">
        <f>SUMIF(Tournois!$BC$3:$BC$77,Vies!A34)/Vies!A34</f>
        <v>0</v>
      </c>
      <c r="K34" s="13">
        <f>SUMIF(Tournois!$BJ$3:$BJ$77,Vies!A34)/Vies!A34</f>
        <v>0</v>
      </c>
      <c r="L34" s="13">
        <f>SUMIF(Tournois!$BQ$3:$BQ$77,Vies!A34)/Vies!A34</f>
        <v>0</v>
      </c>
      <c r="M34" s="13">
        <f>SUMIF(Tournois!$BX$3:$BX$77,Vies!A34)/Vies!A34</f>
        <v>0</v>
      </c>
      <c r="N34" s="13">
        <f>SUMIF(Tournois!$CE$3:$CE$77,Vies!A34)/Vies!A34</f>
        <v>0</v>
      </c>
      <c r="O34" s="13">
        <f>SUMIF(Tournois!$CL$3:$CL$77,Vies!A34)/Vies!A34</f>
        <v>0</v>
      </c>
      <c r="P34" s="13">
        <f>SUMIF(Tournois!$CS$3:$CS$77,Vies!A34)/Vies!A34</f>
        <v>0</v>
      </c>
      <c r="Q34" s="13">
        <f>SUMIF(Tournois!$CZ$3:$CZ$77,Vies!A34)/Vies!A34</f>
        <v>0</v>
      </c>
      <c r="R34" s="13">
        <f>SUMIF(Tournois!$DG$3:$DG$77,Vies!A34)/Vies!A34</f>
        <v>0</v>
      </c>
      <c r="S34" s="13">
        <f>SUMIF(Tournois!$DN$3:$DN$77,Vies!A34)/Vies!A34</f>
        <v>0</v>
      </c>
      <c r="T34" s="13">
        <f>SUMIF(Tournois!$DU$3:$DU$77,Vies!A34)/Vies!A34</f>
        <v>0</v>
      </c>
      <c r="U34" s="13">
        <f>SUMIF(Tournois!$EB$3:$EB$77,Vies!A34)/Vies!A34</f>
        <v>0</v>
      </c>
      <c r="V34" s="13">
        <f>SUMIF(Tournois!$EI$3:$EI$77,Vies!A34)/Vies!A34</f>
        <v>0</v>
      </c>
      <c r="W34" s="13">
        <f>SUMIF(Tournois!$EP$3:$EP$77,Vies!A34)/Vies!A34</f>
        <v>0</v>
      </c>
      <c r="X34" s="13">
        <f>SUMIF(Tournois!$EW$3:$EW$77,Vies!A34)/Vies!A34</f>
        <v>0</v>
      </c>
      <c r="Y34" s="13">
        <f>SUMIF(Tournois!$FD$3:$FD$77,Vies!A34)/Vies!A34</f>
        <v>0</v>
      </c>
      <c r="Z34" s="13">
        <f>SUMIF(Tournois!$FK$3:$FK$77,Vies!A34)/Vies!A34</f>
        <v>0</v>
      </c>
      <c r="AA34" s="13">
        <f>SUMIF(Tournois!$FR$3:$FR$77,Vies!A34)/Vies!A34</f>
        <v>0</v>
      </c>
      <c r="AB34" s="13">
        <f>SUMIF(Tournois!$FY$3:$FY$77,Vies!A34)/Vies!A34</f>
        <v>0</v>
      </c>
      <c r="AC34" s="13">
        <f t="shared" si="0"/>
        <v>0</v>
      </c>
      <c r="AD34" s="13">
        <f t="shared" si="1"/>
        <v>3</v>
      </c>
    </row>
    <row r="35" spans="1:30" x14ac:dyDescent="0.25">
      <c r="A35">
        <v>34</v>
      </c>
      <c r="B35" s="22" t="str">
        <f>Tournois!D37</f>
        <v>J</v>
      </c>
      <c r="C35" s="13">
        <f>Tournois!$B$2</f>
        <v>3</v>
      </c>
      <c r="D35" s="13">
        <f>SUMIF(Tournois!$M$3:$M$77,Vies!A35)/Vies!A35</f>
        <v>0</v>
      </c>
      <c r="E35" s="13">
        <f>SUMIF(Tournois!$T$3:$T$77,Vies!A35)/Vies!A35</f>
        <v>0</v>
      </c>
      <c r="F35" s="13">
        <f>SUMIF(Tournois!$AA$3:$AA$77,Vies!A35)/Vies!A35</f>
        <v>0</v>
      </c>
      <c r="G35" s="13">
        <f>SUMIF(Tournois!$AH$3:$AH$77,Vies!A35)/Vies!A35</f>
        <v>0</v>
      </c>
      <c r="H35" s="13">
        <f>SUMIF(Tournois!$AO$3:$AO$77,Vies!A35)/Vies!A35</f>
        <v>0</v>
      </c>
      <c r="I35" s="13">
        <f>SUMIF(Tournois!$AV$3:$AV$77,Vies!A35)/Vies!A35</f>
        <v>0</v>
      </c>
      <c r="J35" s="13">
        <f>SUMIF(Tournois!$BC$3:$BC$77,Vies!A35)/Vies!A35</f>
        <v>0</v>
      </c>
      <c r="K35" s="13">
        <f>SUMIF(Tournois!$BJ$3:$BJ$77,Vies!A35)/Vies!A35</f>
        <v>0</v>
      </c>
      <c r="L35" s="13">
        <f>SUMIF(Tournois!$BQ$3:$BQ$77,Vies!A35)/Vies!A35</f>
        <v>0</v>
      </c>
      <c r="M35" s="13">
        <f>SUMIF(Tournois!$BX$3:$BX$77,Vies!A35)/Vies!A35</f>
        <v>0</v>
      </c>
      <c r="N35" s="13">
        <f>SUMIF(Tournois!$CE$3:$CE$77,Vies!A35)/Vies!A35</f>
        <v>0</v>
      </c>
      <c r="O35" s="13">
        <f>SUMIF(Tournois!$CL$3:$CL$77,Vies!A35)/Vies!A35</f>
        <v>0</v>
      </c>
      <c r="P35" s="13">
        <f>SUMIF(Tournois!$CS$3:$CS$77,Vies!A35)/Vies!A35</f>
        <v>0</v>
      </c>
      <c r="Q35" s="13">
        <f>SUMIF(Tournois!$CZ$3:$CZ$77,Vies!A35)/Vies!A35</f>
        <v>0</v>
      </c>
      <c r="R35" s="13">
        <f>SUMIF(Tournois!$DG$3:$DG$77,Vies!A35)/Vies!A35</f>
        <v>0</v>
      </c>
      <c r="S35" s="13">
        <f>SUMIF(Tournois!$DN$3:$DN$77,Vies!A35)/Vies!A35</f>
        <v>0</v>
      </c>
      <c r="T35" s="13">
        <f>SUMIF(Tournois!$DU$3:$DU$77,Vies!A35)/Vies!A35</f>
        <v>0</v>
      </c>
      <c r="U35" s="13">
        <f>SUMIF(Tournois!$EB$3:$EB$77,Vies!A35)/Vies!A35</f>
        <v>0</v>
      </c>
      <c r="V35" s="13">
        <f>SUMIF(Tournois!$EI$3:$EI$77,Vies!A35)/Vies!A35</f>
        <v>0</v>
      </c>
      <c r="W35" s="13">
        <f>SUMIF(Tournois!$EP$3:$EP$77,Vies!A35)/Vies!A35</f>
        <v>0</v>
      </c>
      <c r="X35" s="13">
        <f>SUMIF(Tournois!$EW$3:$EW$77,Vies!A35)/Vies!A35</f>
        <v>0</v>
      </c>
      <c r="Y35" s="13">
        <f>SUMIF(Tournois!$FD$3:$FD$77,Vies!A35)/Vies!A35</f>
        <v>0</v>
      </c>
      <c r="Z35" s="13">
        <f>SUMIF(Tournois!$FK$3:$FK$77,Vies!A35)/Vies!A35</f>
        <v>0</v>
      </c>
      <c r="AA35" s="13">
        <f>SUMIF(Tournois!$FR$3:$FR$77,Vies!A35)/Vies!A35</f>
        <v>0</v>
      </c>
      <c r="AB35" s="13">
        <f>SUMIF(Tournois!$FY$3:$FY$77,Vies!A35)/Vies!A35</f>
        <v>0</v>
      </c>
      <c r="AC35" s="13">
        <f t="shared" si="0"/>
        <v>0</v>
      </c>
      <c r="AD35" s="13">
        <f t="shared" si="1"/>
        <v>3</v>
      </c>
    </row>
    <row r="36" spans="1:30" x14ac:dyDescent="0.25">
      <c r="A36">
        <v>35</v>
      </c>
      <c r="B36" s="22" t="str">
        <f>Tournois!D38</f>
        <v>J</v>
      </c>
      <c r="C36" s="13">
        <f>Tournois!$B$2</f>
        <v>3</v>
      </c>
      <c r="D36" s="13">
        <f>SUMIF(Tournois!$M$3:$M$77,Vies!A36)/Vies!A36</f>
        <v>0</v>
      </c>
      <c r="E36" s="13">
        <f>SUMIF(Tournois!$T$3:$T$77,Vies!A36)/Vies!A36</f>
        <v>0</v>
      </c>
      <c r="F36" s="13">
        <f>SUMIF(Tournois!$AA$3:$AA$77,Vies!A36)/Vies!A36</f>
        <v>0</v>
      </c>
      <c r="G36" s="13">
        <f>SUMIF(Tournois!$AH$3:$AH$77,Vies!A36)/Vies!A36</f>
        <v>0</v>
      </c>
      <c r="H36" s="13">
        <f>SUMIF(Tournois!$AO$3:$AO$77,Vies!A36)/Vies!A36</f>
        <v>0</v>
      </c>
      <c r="I36" s="13">
        <f>SUMIF(Tournois!$AV$3:$AV$77,Vies!A36)/Vies!A36</f>
        <v>0</v>
      </c>
      <c r="J36" s="13">
        <f>SUMIF(Tournois!$BC$3:$BC$77,Vies!A36)/Vies!A36</f>
        <v>0</v>
      </c>
      <c r="K36" s="13">
        <f>SUMIF(Tournois!$BJ$3:$BJ$77,Vies!A36)/Vies!A36</f>
        <v>0</v>
      </c>
      <c r="L36" s="13">
        <f>SUMIF(Tournois!$BQ$3:$BQ$77,Vies!A36)/Vies!A36</f>
        <v>0</v>
      </c>
      <c r="M36" s="13">
        <f>SUMIF(Tournois!$BX$3:$BX$77,Vies!A36)/Vies!A36</f>
        <v>0</v>
      </c>
      <c r="N36" s="13">
        <f>SUMIF(Tournois!$CE$3:$CE$77,Vies!A36)/Vies!A36</f>
        <v>0</v>
      </c>
      <c r="O36" s="13">
        <f>SUMIF(Tournois!$CL$3:$CL$77,Vies!A36)/Vies!A36</f>
        <v>0</v>
      </c>
      <c r="P36" s="13">
        <f>SUMIF(Tournois!$CS$3:$CS$77,Vies!A36)/Vies!A36</f>
        <v>0</v>
      </c>
      <c r="Q36" s="13">
        <f>SUMIF(Tournois!$CZ$3:$CZ$77,Vies!A36)/Vies!A36</f>
        <v>0</v>
      </c>
      <c r="R36" s="13">
        <f>SUMIF(Tournois!$DG$3:$DG$77,Vies!A36)/Vies!A36</f>
        <v>0</v>
      </c>
      <c r="S36" s="13">
        <f>SUMIF(Tournois!$DN$3:$DN$77,Vies!A36)/Vies!A36</f>
        <v>0</v>
      </c>
      <c r="T36" s="13">
        <f>SUMIF(Tournois!$DU$3:$DU$77,Vies!A36)/Vies!A36</f>
        <v>0</v>
      </c>
      <c r="U36" s="13">
        <f>SUMIF(Tournois!$EB$3:$EB$77,Vies!A36)/Vies!A36</f>
        <v>0</v>
      </c>
      <c r="V36" s="13">
        <f>SUMIF(Tournois!$EI$3:$EI$77,Vies!A36)/Vies!A36</f>
        <v>0</v>
      </c>
      <c r="W36" s="13">
        <f>SUMIF(Tournois!$EP$3:$EP$77,Vies!A36)/Vies!A36</f>
        <v>0</v>
      </c>
      <c r="X36" s="13">
        <f>SUMIF(Tournois!$EW$3:$EW$77,Vies!A36)/Vies!A36</f>
        <v>0</v>
      </c>
      <c r="Y36" s="13">
        <f>SUMIF(Tournois!$FD$3:$FD$77,Vies!A36)/Vies!A36</f>
        <v>0</v>
      </c>
      <c r="Z36" s="13">
        <f>SUMIF(Tournois!$FK$3:$FK$77,Vies!A36)/Vies!A36</f>
        <v>0</v>
      </c>
      <c r="AA36" s="13">
        <f>SUMIF(Tournois!$FR$3:$FR$77,Vies!A36)/Vies!A36</f>
        <v>0</v>
      </c>
      <c r="AB36" s="13">
        <f>SUMIF(Tournois!$FY$3:$FY$77,Vies!A36)/Vies!A36</f>
        <v>0</v>
      </c>
      <c r="AC36" s="13">
        <f t="shared" si="0"/>
        <v>0</v>
      </c>
      <c r="AD36" s="13">
        <f t="shared" si="1"/>
        <v>3</v>
      </c>
    </row>
    <row r="37" spans="1:30" x14ac:dyDescent="0.25">
      <c r="A37">
        <v>36</v>
      </c>
      <c r="B37" s="22" t="str">
        <f>Tournois!D39</f>
        <v>J</v>
      </c>
      <c r="C37" s="13">
        <f>Tournois!$B$2</f>
        <v>3</v>
      </c>
      <c r="D37" s="13">
        <f>SUMIF(Tournois!$M$3:$M$77,Vies!A37)/Vies!A37</f>
        <v>0</v>
      </c>
      <c r="E37" s="13">
        <f>SUMIF(Tournois!$T$3:$T$77,Vies!A37)/Vies!A37</f>
        <v>0</v>
      </c>
      <c r="F37" s="13">
        <f>SUMIF(Tournois!$AA$3:$AA$77,Vies!A37)/Vies!A37</f>
        <v>0</v>
      </c>
      <c r="G37" s="13">
        <f>SUMIF(Tournois!$AH$3:$AH$77,Vies!A37)/Vies!A37</f>
        <v>0</v>
      </c>
      <c r="H37" s="13">
        <f>SUMIF(Tournois!$AO$3:$AO$77,Vies!A37)/Vies!A37</f>
        <v>0</v>
      </c>
      <c r="I37" s="13">
        <f>SUMIF(Tournois!$AV$3:$AV$77,Vies!A37)/Vies!A37</f>
        <v>0</v>
      </c>
      <c r="J37" s="13">
        <f>SUMIF(Tournois!$BC$3:$BC$77,Vies!A37)/Vies!A37</f>
        <v>0</v>
      </c>
      <c r="K37" s="13">
        <f>SUMIF(Tournois!$BJ$3:$BJ$77,Vies!A37)/Vies!A37</f>
        <v>0</v>
      </c>
      <c r="L37" s="13">
        <f>SUMIF(Tournois!$BQ$3:$BQ$77,Vies!A37)/Vies!A37</f>
        <v>0</v>
      </c>
      <c r="M37" s="13">
        <f>SUMIF(Tournois!$BX$3:$BX$77,Vies!A37)/Vies!A37</f>
        <v>0</v>
      </c>
      <c r="N37" s="13">
        <f>SUMIF(Tournois!$CE$3:$CE$77,Vies!A37)/Vies!A37</f>
        <v>0</v>
      </c>
      <c r="O37" s="13">
        <f>SUMIF(Tournois!$CL$3:$CL$77,Vies!A37)/Vies!A37</f>
        <v>0</v>
      </c>
      <c r="P37" s="13">
        <f>SUMIF(Tournois!$CS$3:$CS$77,Vies!A37)/Vies!A37</f>
        <v>0</v>
      </c>
      <c r="Q37" s="13">
        <f>SUMIF(Tournois!$CZ$3:$CZ$77,Vies!A37)/Vies!A37</f>
        <v>0</v>
      </c>
      <c r="R37" s="13">
        <f>SUMIF(Tournois!$DG$3:$DG$77,Vies!A37)/Vies!A37</f>
        <v>0</v>
      </c>
      <c r="S37" s="13">
        <f>SUMIF(Tournois!$DN$3:$DN$77,Vies!A37)/Vies!A37</f>
        <v>0</v>
      </c>
      <c r="T37" s="13">
        <f>SUMIF(Tournois!$DU$3:$DU$77,Vies!A37)/Vies!A37</f>
        <v>0</v>
      </c>
      <c r="U37" s="13">
        <f>SUMIF(Tournois!$EB$3:$EB$77,Vies!A37)/Vies!A37</f>
        <v>0</v>
      </c>
      <c r="V37" s="13">
        <f>SUMIF(Tournois!$EI$3:$EI$77,Vies!A37)/Vies!A37</f>
        <v>0</v>
      </c>
      <c r="W37" s="13">
        <f>SUMIF(Tournois!$EP$3:$EP$77,Vies!A37)/Vies!A37</f>
        <v>0</v>
      </c>
      <c r="X37" s="13">
        <f>SUMIF(Tournois!$EW$3:$EW$77,Vies!A37)/Vies!A37</f>
        <v>0</v>
      </c>
      <c r="Y37" s="13">
        <f>SUMIF(Tournois!$FD$3:$FD$77,Vies!A37)/Vies!A37</f>
        <v>0</v>
      </c>
      <c r="Z37" s="13">
        <f>SUMIF(Tournois!$FK$3:$FK$77,Vies!A37)/Vies!A37</f>
        <v>0</v>
      </c>
      <c r="AA37" s="13">
        <f>SUMIF(Tournois!$FR$3:$FR$77,Vies!A37)/Vies!A37</f>
        <v>0</v>
      </c>
      <c r="AB37" s="13">
        <f>SUMIF(Tournois!$FY$3:$FY$77,Vies!A37)/Vies!A37</f>
        <v>0</v>
      </c>
      <c r="AC37" s="13">
        <f t="shared" si="0"/>
        <v>0</v>
      </c>
      <c r="AD37" s="13">
        <f t="shared" si="1"/>
        <v>3</v>
      </c>
    </row>
    <row r="38" spans="1:30" x14ac:dyDescent="0.25">
      <c r="A38">
        <v>37</v>
      </c>
      <c r="B38" s="22" t="str">
        <f>Tournois!D40</f>
        <v>J</v>
      </c>
      <c r="C38" s="13">
        <f>Tournois!$B$2</f>
        <v>3</v>
      </c>
      <c r="D38" s="13">
        <f>SUMIF(Tournois!$M$3:$M$77,Vies!A38)/Vies!A38</f>
        <v>0</v>
      </c>
      <c r="E38" s="13">
        <f>SUMIF(Tournois!$T$3:$T$77,Vies!A38)/Vies!A38</f>
        <v>0</v>
      </c>
      <c r="F38" s="13">
        <f>SUMIF(Tournois!$AA$3:$AA$77,Vies!A38)/Vies!A38</f>
        <v>0</v>
      </c>
      <c r="G38" s="13">
        <f>SUMIF(Tournois!$AH$3:$AH$77,Vies!A38)/Vies!A38</f>
        <v>0</v>
      </c>
      <c r="H38" s="13">
        <f>SUMIF(Tournois!$AO$3:$AO$77,Vies!A38)/Vies!A38</f>
        <v>0</v>
      </c>
      <c r="I38" s="13">
        <f>SUMIF(Tournois!$AV$3:$AV$77,Vies!A38)/Vies!A38</f>
        <v>0</v>
      </c>
      <c r="J38" s="13">
        <f>SUMIF(Tournois!$BC$3:$BC$77,Vies!A38)/Vies!A38</f>
        <v>0</v>
      </c>
      <c r="K38" s="13">
        <f>SUMIF(Tournois!$BJ$3:$BJ$77,Vies!A38)/Vies!A38</f>
        <v>0</v>
      </c>
      <c r="L38" s="13">
        <f>SUMIF(Tournois!$BQ$3:$BQ$77,Vies!A38)/Vies!A38</f>
        <v>0</v>
      </c>
      <c r="M38" s="13">
        <f>SUMIF(Tournois!$BX$3:$BX$77,Vies!A38)/Vies!A38</f>
        <v>0</v>
      </c>
      <c r="N38" s="13">
        <f>SUMIF(Tournois!$CE$3:$CE$77,Vies!A38)/Vies!A38</f>
        <v>0</v>
      </c>
      <c r="O38" s="13">
        <f>SUMIF(Tournois!$CL$3:$CL$77,Vies!A38)/Vies!A38</f>
        <v>0</v>
      </c>
      <c r="P38" s="13">
        <f>SUMIF(Tournois!$CS$3:$CS$77,Vies!A38)/Vies!A38</f>
        <v>0</v>
      </c>
      <c r="Q38" s="13">
        <f>SUMIF(Tournois!$CZ$3:$CZ$77,Vies!A38)/Vies!A38</f>
        <v>0</v>
      </c>
      <c r="R38" s="13">
        <f>SUMIF(Tournois!$DG$3:$DG$77,Vies!A38)/Vies!A38</f>
        <v>0</v>
      </c>
      <c r="S38" s="13">
        <f>SUMIF(Tournois!$DN$3:$DN$77,Vies!A38)/Vies!A38</f>
        <v>0</v>
      </c>
      <c r="T38" s="13">
        <f>SUMIF(Tournois!$DU$3:$DU$77,Vies!A38)/Vies!A38</f>
        <v>0</v>
      </c>
      <c r="U38" s="13">
        <f>SUMIF(Tournois!$EB$3:$EB$77,Vies!A38)/Vies!A38</f>
        <v>0</v>
      </c>
      <c r="V38" s="13">
        <f>SUMIF(Tournois!$EI$3:$EI$77,Vies!A38)/Vies!A38</f>
        <v>0</v>
      </c>
      <c r="W38" s="13">
        <f>SUMIF(Tournois!$EP$3:$EP$77,Vies!A38)/Vies!A38</f>
        <v>0</v>
      </c>
      <c r="X38" s="13">
        <f>SUMIF(Tournois!$EW$3:$EW$77,Vies!A38)/Vies!A38</f>
        <v>0</v>
      </c>
      <c r="Y38" s="13">
        <f>SUMIF(Tournois!$FD$3:$FD$77,Vies!A38)/Vies!A38</f>
        <v>0</v>
      </c>
      <c r="Z38" s="13">
        <f>SUMIF(Tournois!$FK$3:$FK$77,Vies!A38)/Vies!A38</f>
        <v>0</v>
      </c>
      <c r="AA38" s="13">
        <f>SUMIF(Tournois!$FR$3:$FR$77,Vies!A38)/Vies!A38</f>
        <v>0</v>
      </c>
      <c r="AB38" s="13">
        <f>SUMIF(Tournois!$FY$3:$FY$77,Vies!A38)/Vies!A38</f>
        <v>0</v>
      </c>
      <c r="AC38" s="13">
        <f t="shared" si="0"/>
        <v>0</v>
      </c>
      <c r="AD38" s="13">
        <f t="shared" si="1"/>
        <v>3</v>
      </c>
    </row>
    <row r="39" spans="1:30" x14ac:dyDescent="0.25">
      <c r="A39">
        <v>38</v>
      </c>
      <c r="B39" s="22" t="str">
        <f>Tournois!D41</f>
        <v>J</v>
      </c>
      <c r="C39" s="13">
        <f>Tournois!$B$2</f>
        <v>3</v>
      </c>
      <c r="D39" s="13">
        <f>SUMIF(Tournois!$M$3:$M$77,Vies!A39)/Vies!A39</f>
        <v>0</v>
      </c>
      <c r="E39" s="13">
        <f>SUMIF(Tournois!$T$3:$T$77,Vies!A39)/Vies!A39</f>
        <v>0</v>
      </c>
      <c r="F39" s="13">
        <f>SUMIF(Tournois!$AA$3:$AA$77,Vies!A39)/Vies!A39</f>
        <v>0</v>
      </c>
      <c r="G39" s="13">
        <f>SUMIF(Tournois!$AH$3:$AH$77,Vies!A39)/Vies!A39</f>
        <v>0</v>
      </c>
      <c r="H39" s="13">
        <f>SUMIF(Tournois!$AO$3:$AO$77,Vies!A39)/Vies!A39</f>
        <v>0</v>
      </c>
      <c r="I39" s="13">
        <f>SUMIF(Tournois!$AV$3:$AV$77,Vies!A39)/Vies!A39</f>
        <v>0</v>
      </c>
      <c r="J39" s="13">
        <f>SUMIF(Tournois!$BC$3:$BC$77,Vies!A39)/Vies!A39</f>
        <v>0</v>
      </c>
      <c r="K39" s="13">
        <f>SUMIF(Tournois!$BJ$3:$BJ$77,Vies!A39)/Vies!A39</f>
        <v>0</v>
      </c>
      <c r="L39" s="13">
        <f>SUMIF(Tournois!$BQ$3:$BQ$77,Vies!A39)/Vies!A39</f>
        <v>0</v>
      </c>
      <c r="M39" s="13">
        <f>SUMIF(Tournois!$BX$3:$BX$77,Vies!A39)/Vies!A39</f>
        <v>0</v>
      </c>
      <c r="N39" s="13">
        <f>SUMIF(Tournois!$CE$3:$CE$77,Vies!A39)/Vies!A39</f>
        <v>0</v>
      </c>
      <c r="O39" s="13">
        <f>SUMIF(Tournois!$CL$3:$CL$77,Vies!A39)/Vies!A39</f>
        <v>0</v>
      </c>
      <c r="P39" s="13">
        <f>SUMIF(Tournois!$CS$3:$CS$77,Vies!A39)/Vies!A39</f>
        <v>0</v>
      </c>
      <c r="Q39" s="13">
        <f>SUMIF(Tournois!$CZ$3:$CZ$77,Vies!A39)/Vies!A39</f>
        <v>0</v>
      </c>
      <c r="R39" s="13">
        <f>SUMIF(Tournois!$DG$3:$DG$77,Vies!A39)/Vies!A39</f>
        <v>0</v>
      </c>
      <c r="S39" s="13">
        <f>SUMIF(Tournois!$DN$3:$DN$77,Vies!A39)/Vies!A39</f>
        <v>0</v>
      </c>
      <c r="T39" s="13">
        <f>SUMIF(Tournois!$DU$3:$DU$77,Vies!A39)/Vies!A39</f>
        <v>0</v>
      </c>
      <c r="U39" s="13">
        <f>SUMIF(Tournois!$EB$3:$EB$77,Vies!A39)/Vies!A39</f>
        <v>0</v>
      </c>
      <c r="V39" s="13">
        <f>SUMIF(Tournois!$EI$3:$EI$77,Vies!A39)/Vies!A39</f>
        <v>0</v>
      </c>
      <c r="W39" s="13">
        <f>SUMIF(Tournois!$EP$3:$EP$77,Vies!A39)/Vies!A39</f>
        <v>0</v>
      </c>
      <c r="X39" s="13">
        <f>SUMIF(Tournois!$EW$3:$EW$77,Vies!A39)/Vies!A39</f>
        <v>0</v>
      </c>
      <c r="Y39" s="13">
        <f>SUMIF(Tournois!$FD$3:$FD$77,Vies!A39)/Vies!A39</f>
        <v>0</v>
      </c>
      <c r="Z39" s="13">
        <f>SUMIF(Tournois!$FK$3:$FK$77,Vies!A39)/Vies!A39</f>
        <v>0</v>
      </c>
      <c r="AA39" s="13">
        <f>SUMIF(Tournois!$FR$3:$FR$77,Vies!A39)/Vies!A39</f>
        <v>0</v>
      </c>
      <c r="AB39" s="13">
        <f>SUMIF(Tournois!$FY$3:$FY$77,Vies!A39)/Vies!A39</f>
        <v>0</v>
      </c>
      <c r="AC39" s="13">
        <f t="shared" si="0"/>
        <v>0</v>
      </c>
      <c r="AD39" s="13">
        <f t="shared" si="1"/>
        <v>3</v>
      </c>
    </row>
    <row r="40" spans="1:30" x14ac:dyDescent="0.25">
      <c r="A40">
        <v>39</v>
      </c>
      <c r="B40" s="22" t="str">
        <f>Tournois!D42</f>
        <v>J</v>
      </c>
      <c r="C40" s="13">
        <f>Tournois!$B$2</f>
        <v>3</v>
      </c>
      <c r="D40" s="13">
        <f>SUMIF(Tournois!$M$3:$M$77,Vies!A40)/Vies!A40</f>
        <v>0</v>
      </c>
      <c r="E40" s="13">
        <f>SUMIF(Tournois!$T$3:$T$77,Vies!A40)/Vies!A40</f>
        <v>0</v>
      </c>
      <c r="F40" s="13">
        <f>SUMIF(Tournois!$AA$3:$AA$77,Vies!A40)/Vies!A40</f>
        <v>0</v>
      </c>
      <c r="G40" s="13">
        <f>SUMIF(Tournois!$AH$3:$AH$77,Vies!A40)/Vies!A40</f>
        <v>0</v>
      </c>
      <c r="H40" s="13">
        <f>SUMIF(Tournois!$AO$3:$AO$77,Vies!A40)/Vies!A40</f>
        <v>0</v>
      </c>
      <c r="I40" s="13">
        <f>SUMIF(Tournois!$AV$3:$AV$77,Vies!A40)/Vies!A40</f>
        <v>0</v>
      </c>
      <c r="J40" s="13">
        <f>SUMIF(Tournois!$BC$3:$BC$77,Vies!A40)/Vies!A40</f>
        <v>0</v>
      </c>
      <c r="K40" s="13">
        <f>SUMIF(Tournois!$BJ$3:$BJ$77,Vies!A40)/Vies!A40</f>
        <v>0</v>
      </c>
      <c r="L40" s="13">
        <f>SUMIF(Tournois!$BQ$3:$BQ$77,Vies!A40)/Vies!A40</f>
        <v>0</v>
      </c>
      <c r="M40" s="13">
        <f>SUMIF(Tournois!$BX$3:$BX$77,Vies!A40)/Vies!A40</f>
        <v>0</v>
      </c>
      <c r="N40" s="13">
        <f>SUMIF(Tournois!$CE$3:$CE$77,Vies!A40)/Vies!A40</f>
        <v>0</v>
      </c>
      <c r="O40" s="13">
        <f>SUMIF(Tournois!$CL$3:$CL$77,Vies!A40)/Vies!A40</f>
        <v>0</v>
      </c>
      <c r="P40" s="13">
        <f>SUMIF(Tournois!$CS$3:$CS$77,Vies!A40)/Vies!A40</f>
        <v>0</v>
      </c>
      <c r="Q40" s="13">
        <f>SUMIF(Tournois!$CZ$3:$CZ$77,Vies!A40)/Vies!A40</f>
        <v>0</v>
      </c>
      <c r="R40" s="13">
        <f>SUMIF(Tournois!$DG$3:$DG$77,Vies!A40)/Vies!A40</f>
        <v>0</v>
      </c>
      <c r="S40" s="13">
        <f>SUMIF(Tournois!$DN$3:$DN$77,Vies!A40)/Vies!A40</f>
        <v>0</v>
      </c>
      <c r="T40" s="13">
        <f>SUMIF(Tournois!$DU$3:$DU$77,Vies!A40)/Vies!A40</f>
        <v>0</v>
      </c>
      <c r="U40" s="13">
        <f>SUMIF(Tournois!$EB$3:$EB$77,Vies!A40)/Vies!A40</f>
        <v>0</v>
      </c>
      <c r="V40" s="13">
        <f>SUMIF(Tournois!$EI$3:$EI$77,Vies!A40)/Vies!A40</f>
        <v>0</v>
      </c>
      <c r="W40" s="13">
        <f>SUMIF(Tournois!$EP$3:$EP$77,Vies!A40)/Vies!A40</f>
        <v>0</v>
      </c>
      <c r="X40" s="13">
        <f>SUMIF(Tournois!$EW$3:$EW$77,Vies!A40)/Vies!A40</f>
        <v>0</v>
      </c>
      <c r="Y40" s="13">
        <f>SUMIF(Tournois!$FD$3:$FD$77,Vies!A40)/Vies!A40</f>
        <v>0</v>
      </c>
      <c r="Z40" s="13">
        <f>SUMIF(Tournois!$FK$3:$FK$77,Vies!A40)/Vies!A40</f>
        <v>0</v>
      </c>
      <c r="AA40" s="13">
        <f>SUMIF(Tournois!$FR$3:$FR$77,Vies!A40)/Vies!A40</f>
        <v>0</v>
      </c>
      <c r="AB40" s="13">
        <f>SUMIF(Tournois!$FY$3:$FY$77,Vies!A40)/Vies!A40</f>
        <v>0</v>
      </c>
      <c r="AC40" s="13">
        <f t="shared" si="0"/>
        <v>0</v>
      </c>
      <c r="AD40" s="13">
        <f t="shared" si="1"/>
        <v>3</v>
      </c>
    </row>
    <row r="41" spans="1:30" x14ac:dyDescent="0.25">
      <c r="A41">
        <v>40</v>
      </c>
      <c r="B41" s="22" t="str">
        <f>Tournois!D43</f>
        <v>J</v>
      </c>
      <c r="C41" s="13">
        <f>Tournois!$B$2</f>
        <v>3</v>
      </c>
      <c r="D41" s="13">
        <f>SUMIF(Tournois!$M$3:$M$77,Vies!A41)/Vies!A41</f>
        <v>0</v>
      </c>
      <c r="E41" s="13">
        <f>SUMIF(Tournois!$T$3:$T$77,Vies!A41)/Vies!A41</f>
        <v>0</v>
      </c>
      <c r="F41" s="13">
        <f>SUMIF(Tournois!$AA$3:$AA$77,Vies!A41)/Vies!A41</f>
        <v>0</v>
      </c>
      <c r="G41" s="13">
        <f>SUMIF(Tournois!$AH$3:$AH$77,Vies!A41)/Vies!A41</f>
        <v>0</v>
      </c>
      <c r="H41" s="13">
        <f>SUMIF(Tournois!$AO$3:$AO$77,Vies!A41)/Vies!A41</f>
        <v>0</v>
      </c>
      <c r="I41" s="13">
        <f>SUMIF(Tournois!$AV$3:$AV$77,Vies!A41)/Vies!A41</f>
        <v>0</v>
      </c>
      <c r="J41" s="13">
        <f>SUMIF(Tournois!$BC$3:$BC$77,Vies!A41)/Vies!A41</f>
        <v>0</v>
      </c>
      <c r="K41" s="13">
        <f>SUMIF(Tournois!$BJ$3:$BJ$77,Vies!A41)/Vies!A41</f>
        <v>0</v>
      </c>
      <c r="L41" s="13">
        <f>SUMIF(Tournois!$BQ$3:$BQ$77,Vies!A41)/Vies!A41</f>
        <v>0</v>
      </c>
      <c r="M41" s="13">
        <f>SUMIF(Tournois!$BX$3:$BX$77,Vies!A41)/Vies!A41</f>
        <v>0</v>
      </c>
      <c r="N41" s="13">
        <f>SUMIF(Tournois!$CE$3:$CE$77,Vies!A41)/Vies!A41</f>
        <v>0</v>
      </c>
      <c r="O41" s="13">
        <f>SUMIF(Tournois!$CL$3:$CL$77,Vies!A41)/Vies!A41</f>
        <v>0</v>
      </c>
      <c r="P41" s="13">
        <f>SUMIF(Tournois!$CS$3:$CS$77,Vies!A41)/Vies!A41</f>
        <v>0</v>
      </c>
      <c r="Q41" s="13">
        <f>SUMIF(Tournois!$CZ$3:$CZ$77,Vies!A41)/Vies!A41</f>
        <v>0</v>
      </c>
      <c r="R41" s="13">
        <f>SUMIF(Tournois!$DG$3:$DG$77,Vies!A41)/Vies!A41</f>
        <v>0</v>
      </c>
      <c r="S41" s="13">
        <f>SUMIF(Tournois!$DN$3:$DN$77,Vies!A41)/Vies!A41</f>
        <v>0</v>
      </c>
      <c r="T41" s="13">
        <f>SUMIF(Tournois!$DU$3:$DU$77,Vies!A41)/Vies!A41</f>
        <v>0</v>
      </c>
      <c r="U41" s="13">
        <f>SUMIF(Tournois!$EB$3:$EB$77,Vies!A41)/Vies!A41</f>
        <v>0</v>
      </c>
      <c r="V41" s="13">
        <f>SUMIF(Tournois!$EI$3:$EI$77,Vies!A41)/Vies!A41</f>
        <v>0</v>
      </c>
      <c r="W41" s="13">
        <f>SUMIF(Tournois!$EP$3:$EP$77,Vies!A41)/Vies!A41</f>
        <v>0</v>
      </c>
      <c r="X41" s="13">
        <f>SUMIF(Tournois!$EW$3:$EW$77,Vies!A41)/Vies!A41</f>
        <v>0</v>
      </c>
      <c r="Y41" s="13">
        <f>SUMIF(Tournois!$FD$3:$FD$77,Vies!A41)/Vies!A41</f>
        <v>0</v>
      </c>
      <c r="Z41" s="13">
        <f>SUMIF(Tournois!$FK$3:$FK$77,Vies!A41)/Vies!A41</f>
        <v>0</v>
      </c>
      <c r="AA41" s="13">
        <f>SUMIF(Tournois!$FR$3:$FR$77,Vies!A41)/Vies!A41</f>
        <v>0</v>
      </c>
      <c r="AB41" s="13">
        <f>SUMIF(Tournois!$FY$3:$FY$77,Vies!A41)/Vies!A41</f>
        <v>0</v>
      </c>
      <c r="AC41" s="13">
        <f t="shared" si="0"/>
        <v>0</v>
      </c>
      <c r="AD41" s="13">
        <f t="shared" si="1"/>
        <v>3</v>
      </c>
    </row>
    <row r="42" spans="1:30" x14ac:dyDescent="0.25">
      <c r="A42">
        <v>41</v>
      </c>
      <c r="B42" s="22" t="str">
        <f>Tournois!D44</f>
        <v>J</v>
      </c>
      <c r="C42" s="13">
        <f>Tournois!$B$2</f>
        <v>3</v>
      </c>
      <c r="D42" s="13">
        <f>SUMIF(Tournois!$M$3:$M$77,Vies!A42)/Vies!A42</f>
        <v>0</v>
      </c>
      <c r="E42" s="13">
        <f>SUMIF(Tournois!$T$3:$T$77,Vies!A42)/Vies!A42</f>
        <v>0</v>
      </c>
      <c r="F42" s="13">
        <f>SUMIF(Tournois!$AA$3:$AA$77,Vies!A42)/Vies!A42</f>
        <v>0</v>
      </c>
      <c r="G42" s="13">
        <f>SUMIF(Tournois!$AH$3:$AH$77,Vies!A42)/Vies!A42</f>
        <v>0</v>
      </c>
      <c r="H42" s="13">
        <f>SUMIF(Tournois!$AO$3:$AO$77,Vies!A42)/Vies!A42</f>
        <v>0</v>
      </c>
      <c r="I42" s="13">
        <f>SUMIF(Tournois!$AV$3:$AV$77,Vies!A42)/Vies!A42</f>
        <v>0</v>
      </c>
      <c r="J42" s="13">
        <f>SUMIF(Tournois!$BC$3:$BC$77,Vies!A42)/Vies!A42</f>
        <v>0</v>
      </c>
      <c r="K42" s="13">
        <f>SUMIF(Tournois!$BJ$3:$BJ$77,Vies!A42)/Vies!A42</f>
        <v>0</v>
      </c>
      <c r="L42" s="13">
        <f>SUMIF(Tournois!$BQ$3:$BQ$77,Vies!A42)/Vies!A42</f>
        <v>0</v>
      </c>
      <c r="M42" s="13">
        <f>SUMIF(Tournois!$BX$3:$BX$77,Vies!A42)/Vies!A42</f>
        <v>0</v>
      </c>
      <c r="N42" s="13">
        <f>SUMIF(Tournois!$CE$3:$CE$77,Vies!A42)/Vies!A42</f>
        <v>0</v>
      </c>
      <c r="O42" s="13">
        <f>SUMIF(Tournois!$CL$3:$CL$77,Vies!A42)/Vies!A42</f>
        <v>0</v>
      </c>
      <c r="P42" s="13">
        <f>SUMIF(Tournois!$CS$3:$CS$77,Vies!A42)/Vies!A42</f>
        <v>0</v>
      </c>
      <c r="Q42" s="13">
        <f>SUMIF(Tournois!$CZ$3:$CZ$77,Vies!A42)/Vies!A42</f>
        <v>0</v>
      </c>
      <c r="R42" s="13">
        <f>SUMIF(Tournois!$DG$3:$DG$77,Vies!A42)/Vies!A42</f>
        <v>0</v>
      </c>
      <c r="S42" s="13">
        <f>SUMIF(Tournois!$DN$3:$DN$77,Vies!A42)/Vies!A42</f>
        <v>0</v>
      </c>
      <c r="T42" s="13">
        <f>SUMIF(Tournois!$DU$3:$DU$77,Vies!A42)/Vies!A42</f>
        <v>0</v>
      </c>
      <c r="U42" s="13">
        <f>SUMIF(Tournois!$EB$3:$EB$77,Vies!A42)/Vies!A42</f>
        <v>0</v>
      </c>
      <c r="V42" s="13">
        <f>SUMIF(Tournois!$EI$3:$EI$77,Vies!A42)/Vies!A42</f>
        <v>0</v>
      </c>
      <c r="W42" s="13">
        <f>SUMIF(Tournois!$EP$3:$EP$77,Vies!A42)/Vies!A42</f>
        <v>0</v>
      </c>
      <c r="X42" s="13">
        <f>SUMIF(Tournois!$EW$3:$EW$77,Vies!A42)/Vies!A42</f>
        <v>0</v>
      </c>
      <c r="Y42" s="13">
        <f>SUMIF(Tournois!$FD$3:$FD$77,Vies!A42)/Vies!A42</f>
        <v>0</v>
      </c>
      <c r="Z42" s="13">
        <f>SUMIF(Tournois!$FK$3:$FK$77,Vies!A42)/Vies!A42</f>
        <v>0</v>
      </c>
      <c r="AA42" s="13">
        <f>SUMIF(Tournois!$FR$3:$FR$77,Vies!A42)/Vies!A42</f>
        <v>0</v>
      </c>
      <c r="AB42" s="13">
        <f>SUMIF(Tournois!$FY$3:$FY$77,Vies!A42)/Vies!A42</f>
        <v>0</v>
      </c>
      <c r="AC42" s="13">
        <f t="shared" si="0"/>
        <v>0</v>
      </c>
      <c r="AD42" s="13">
        <f t="shared" si="1"/>
        <v>3</v>
      </c>
    </row>
    <row r="43" spans="1:30" x14ac:dyDescent="0.25">
      <c r="A43">
        <v>42</v>
      </c>
      <c r="B43" s="22" t="str">
        <f>Tournois!D45</f>
        <v>J</v>
      </c>
      <c r="C43" s="13">
        <f>Tournois!$B$2</f>
        <v>3</v>
      </c>
      <c r="D43" s="13">
        <f>SUMIF(Tournois!$M$3:$M$77,Vies!A43)/Vies!A43</f>
        <v>0</v>
      </c>
      <c r="E43" s="13">
        <f>SUMIF(Tournois!$T$3:$T$77,Vies!A43)/Vies!A43</f>
        <v>0</v>
      </c>
      <c r="F43" s="13">
        <f>SUMIF(Tournois!$AA$3:$AA$77,Vies!A43)/Vies!A43</f>
        <v>0</v>
      </c>
      <c r="G43" s="13">
        <f>SUMIF(Tournois!$AH$3:$AH$77,Vies!A43)/Vies!A43</f>
        <v>0</v>
      </c>
      <c r="H43" s="13">
        <f>SUMIF(Tournois!$AO$3:$AO$77,Vies!A43)/Vies!A43</f>
        <v>0</v>
      </c>
      <c r="I43" s="13">
        <f>SUMIF(Tournois!$AV$3:$AV$77,Vies!A43)/Vies!A43</f>
        <v>0</v>
      </c>
      <c r="J43" s="13">
        <f>SUMIF(Tournois!$BC$3:$BC$77,Vies!A43)/Vies!A43</f>
        <v>0</v>
      </c>
      <c r="K43" s="13">
        <f>SUMIF(Tournois!$BJ$3:$BJ$77,Vies!A43)/Vies!A43</f>
        <v>0</v>
      </c>
      <c r="L43" s="13">
        <f>SUMIF(Tournois!$BQ$3:$BQ$77,Vies!A43)/Vies!A43</f>
        <v>0</v>
      </c>
      <c r="M43" s="13">
        <f>SUMIF(Tournois!$BX$3:$BX$77,Vies!A43)/Vies!A43</f>
        <v>0</v>
      </c>
      <c r="N43" s="13">
        <f>SUMIF(Tournois!$CE$3:$CE$77,Vies!A43)/Vies!A43</f>
        <v>0</v>
      </c>
      <c r="O43" s="13">
        <f>SUMIF(Tournois!$CL$3:$CL$77,Vies!A43)/Vies!A43</f>
        <v>0</v>
      </c>
      <c r="P43" s="13">
        <f>SUMIF(Tournois!$CS$3:$CS$77,Vies!A43)/Vies!A43</f>
        <v>0</v>
      </c>
      <c r="Q43" s="13">
        <f>SUMIF(Tournois!$CZ$3:$CZ$77,Vies!A43)/Vies!A43</f>
        <v>0</v>
      </c>
      <c r="R43" s="13">
        <f>SUMIF(Tournois!$DG$3:$DG$77,Vies!A43)/Vies!A43</f>
        <v>0</v>
      </c>
      <c r="S43" s="13">
        <f>SUMIF(Tournois!$DN$3:$DN$77,Vies!A43)/Vies!A43</f>
        <v>0</v>
      </c>
      <c r="T43" s="13">
        <f>SUMIF(Tournois!$DU$3:$DU$77,Vies!A43)/Vies!A43</f>
        <v>0</v>
      </c>
      <c r="U43" s="13">
        <f>SUMIF(Tournois!$EB$3:$EB$77,Vies!A43)/Vies!A43</f>
        <v>0</v>
      </c>
      <c r="V43" s="13">
        <f>SUMIF(Tournois!$EI$3:$EI$77,Vies!A43)/Vies!A43</f>
        <v>0</v>
      </c>
      <c r="W43" s="13">
        <f>SUMIF(Tournois!$EP$3:$EP$77,Vies!A43)/Vies!A43</f>
        <v>0</v>
      </c>
      <c r="X43" s="13">
        <f>SUMIF(Tournois!$EW$3:$EW$77,Vies!A43)/Vies!A43</f>
        <v>0</v>
      </c>
      <c r="Y43" s="13">
        <f>SUMIF(Tournois!$FD$3:$FD$77,Vies!A43)/Vies!A43</f>
        <v>0</v>
      </c>
      <c r="Z43" s="13">
        <f>SUMIF(Tournois!$FK$3:$FK$77,Vies!A43)/Vies!A43</f>
        <v>0</v>
      </c>
      <c r="AA43" s="13">
        <f>SUMIF(Tournois!$FR$3:$FR$77,Vies!A43)/Vies!A43</f>
        <v>0</v>
      </c>
      <c r="AB43" s="13">
        <f>SUMIF(Tournois!$FY$3:$FY$77,Vies!A43)/Vies!A43</f>
        <v>0</v>
      </c>
      <c r="AC43" s="13">
        <f t="shared" si="0"/>
        <v>0</v>
      </c>
      <c r="AD43" s="13">
        <f t="shared" si="1"/>
        <v>3</v>
      </c>
    </row>
    <row r="44" spans="1:30" x14ac:dyDescent="0.25">
      <c r="A44">
        <v>43</v>
      </c>
      <c r="B44" s="22" t="str">
        <f>Tournois!D46</f>
        <v>J</v>
      </c>
      <c r="C44" s="13">
        <f>Tournois!$B$2</f>
        <v>3</v>
      </c>
      <c r="D44" s="13">
        <f>SUMIF(Tournois!$M$3:$M$77,Vies!A44)/Vies!A44</f>
        <v>0</v>
      </c>
      <c r="E44" s="13">
        <f>SUMIF(Tournois!$T$3:$T$77,Vies!A44)/Vies!A44</f>
        <v>0</v>
      </c>
      <c r="F44" s="13">
        <f>SUMIF(Tournois!$AA$3:$AA$77,Vies!A44)/Vies!A44</f>
        <v>0</v>
      </c>
      <c r="G44" s="13">
        <f>SUMIF(Tournois!$AH$3:$AH$77,Vies!A44)/Vies!A44</f>
        <v>0</v>
      </c>
      <c r="H44" s="13">
        <f>SUMIF(Tournois!$AO$3:$AO$77,Vies!A44)/Vies!A44</f>
        <v>0</v>
      </c>
      <c r="I44" s="13">
        <f>SUMIF(Tournois!$AV$3:$AV$77,Vies!A44)/Vies!A44</f>
        <v>0</v>
      </c>
      <c r="J44" s="13">
        <f>SUMIF(Tournois!$BC$3:$BC$77,Vies!A44)/Vies!A44</f>
        <v>0</v>
      </c>
      <c r="K44" s="13">
        <f>SUMIF(Tournois!$BJ$3:$BJ$77,Vies!A44)/Vies!A44</f>
        <v>0</v>
      </c>
      <c r="L44" s="13">
        <f>SUMIF(Tournois!$BQ$3:$BQ$77,Vies!A44)/Vies!A44</f>
        <v>0</v>
      </c>
      <c r="M44" s="13">
        <f>SUMIF(Tournois!$BX$3:$BX$77,Vies!A44)/Vies!A44</f>
        <v>0</v>
      </c>
      <c r="N44" s="13">
        <f>SUMIF(Tournois!$CE$3:$CE$77,Vies!A44)/Vies!A44</f>
        <v>0</v>
      </c>
      <c r="O44" s="13">
        <f>SUMIF(Tournois!$CL$3:$CL$77,Vies!A44)/Vies!A44</f>
        <v>0</v>
      </c>
      <c r="P44" s="13">
        <f>SUMIF(Tournois!$CS$3:$CS$77,Vies!A44)/Vies!A44</f>
        <v>0</v>
      </c>
      <c r="Q44" s="13">
        <f>SUMIF(Tournois!$CZ$3:$CZ$77,Vies!A44)/Vies!A44</f>
        <v>0</v>
      </c>
      <c r="R44" s="13">
        <f>SUMIF(Tournois!$DG$3:$DG$77,Vies!A44)/Vies!A44</f>
        <v>0</v>
      </c>
      <c r="S44" s="13">
        <f>SUMIF(Tournois!$DN$3:$DN$77,Vies!A44)/Vies!A44</f>
        <v>0</v>
      </c>
      <c r="T44" s="13">
        <f>SUMIF(Tournois!$DU$3:$DU$77,Vies!A44)/Vies!A44</f>
        <v>0</v>
      </c>
      <c r="U44" s="13">
        <f>SUMIF(Tournois!$EB$3:$EB$77,Vies!A44)/Vies!A44</f>
        <v>0</v>
      </c>
      <c r="V44" s="13">
        <f>SUMIF(Tournois!$EI$3:$EI$77,Vies!A44)/Vies!A44</f>
        <v>0</v>
      </c>
      <c r="W44" s="13">
        <f>SUMIF(Tournois!$EP$3:$EP$77,Vies!A44)/Vies!A44</f>
        <v>0</v>
      </c>
      <c r="X44" s="13">
        <f>SUMIF(Tournois!$EW$3:$EW$77,Vies!A44)/Vies!A44</f>
        <v>0</v>
      </c>
      <c r="Y44" s="13">
        <f>SUMIF(Tournois!$FD$3:$FD$77,Vies!A44)/Vies!A44</f>
        <v>0</v>
      </c>
      <c r="Z44" s="13">
        <f>SUMIF(Tournois!$FK$3:$FK$77,Vies!A44)/Vies!A44</f>
        <v>0</v>
      </c>
      <c r="AA44" s="13">
        <f>SUMIF(Tournois!$FR$3:$FR$77,Vies!A44)/Vies!A44</f>
        <v>0</v>
      </c>
      <c r="AB44" s="13">
        <f>SUMIF(Tournois!$FY$3:$FY$77,Vies!A44)/Vies!A44</f>
        <v>0</v>
      </c>
      <c r="AC44" s="13">
        <f t="shared" si="0"/>
        <v>0</v>
      </c>
      <c r="AD44" s="13">
        <f t="shared" si="1"/>
        <v>3</v>
      </c>
    </row>
    <row r="45" spans="1:30" x14ac:dyDescent="0.25">
      <c r="A45">
        <v>44</v>
      </c>
      <c r="B45" s="22" t="str">
        <f>Tournois!D47</f>
        <v>J</v>
      </c>
      <c r="C45" s="13">
        <f>Tournois!$B$2</f>
        <v>3</v>
      </c>
      <c r="D45" s="13">
        <f>SUMIF(Tournois!$M$3:$M$77,Vies!A45)/Vies!A45</f>
        <v>0</v>
      </c>
      <c r="E45" s="13">
        <f>SUMIF(Tournois!$T$3:$T$77,Vies!A45)/Vies!A45</f>
        <v>0</v>
      </c>
      <c r="F45" s="13">
        <f>SUMIF(Tournois!$AA$3:$AA$77,Vies!A45)/Vies!A45</f>
        <v>0</v>
      </c>
      <c r="G45" s="13">
        <f>SUMIF(Tournois!$AH$3:$AH$77,Vies!A45)/Vies!A45</f>
        <v>0</v>
      </c>
      <c r="H45" s="13">
        <f>SUMIF(Tournois!$AO$3:$AO$77,Vies!A45)/Vies!A45</f>
        <v>0</v>
      </c>
      <c r="I45" s="13">
        <f>SUMIF(Tournois!$AV$3:$AV$77,Vies!A45)/Vies!A45</f>
        <v>0</v>
      </c>
      <c r="J45" s="13">
        <f>SUMIF(Tournois!$BC$3:$BC$77,Vies!A45)/Vies!A45</f>
        <v>0</v>
      </c>
      <c r="K45" s="13">
        <f>SUMIF(Tournois!$BJ$3:$BJ$77,Vies!A45)/Vies!A45</f>
        <v>0</v>
      </c>
      <c r="L45" s="13">
        <f>SUMIF(Tournois!$BQ$3:$BQ$77,Vies!A45)/Vies!A45</f>
        <v>0</v>
      </c>
      <c r="M45" s="13">
        <f>SUMIF(Tournois!$BX$3:$BX$77,Vies!A45)/Vies!A45</f>
        <v>0</v>
      </c>
      <c r="N45" s="13">
        <f>SUMIF(Tournois!$CE$3:$CE$77,Vies!A45)/Vies!A45</f>
        <v>0</v>
      </c>
      <c r="O45" s="13">
        <f>SUMIF(Tournois!$CL$3:$CL$77,Vies!A45)/Vies!A45</f>
        <v>0</v>
      </c>
      <c r="P45" s="13">
        <f>SUMIF(Tournois!$CS$3:$CS$77,Vies!A45)/Vies!A45</f>
        <v>0</v>
      </c>
      <c r="Q45" s="13">
        <f>SUMIF(Tournois!$CZ$3:$CZ$77,Vies!A45)/Vies!A45</f>
        <v>0</v>
      </c>
      <c r="R45" s="13">
        <f>SUMIF(Tournois!$DG$3:$DG$77,Vies!A45)/Vies!A45</f>
        <v>0</v>
      </c>
      <c r="S45" s="13">
        <f>SUMIF(Tournois!$DN$3:$DN$77,Vies!A45)/Vies!A45</f>
        <v>0</v>
      </c>
      <c r="T45" s="13">
        <f>SUMIF(Tournois!$DU$3:$DU$77,Vies!A45)/Vies!A45</f>
        <v>0</v>
      </c>
      <c r="U45" s="13">
        <f>SUMIF(Tournois!$EB$3:$EB$77,Vies!A45)/Vies!A45</f>
        <v>0</v>
      </c>
      <c r="V45" s="13">
        <f>SUMIF(Tournois!$EI$3:$EI$77,Vies!A45)/Vies!A45</f>
        <v>0</v>
      </c>
      <c r="W45" s="13">
        <f>SUMIF(Tournois!$EP$3:$EP$77,Vies!A45)/Vies!A45</f>
        <v>0</v>
      </c>
      <c r="X45" s="13">
        <f>SUMIF(Tournois!$EW$3:$EW$77,Vies!A45)/Vies!A45</f>
        <v>0</v>
      </c>
      <c r="Y45" s="13">
        <f>SUMIF(Tournois!$FD$3:$FD$77,Vies!A45)/Vies!A45</f>
        <v>0</v>
      </c>
      <c r="Z45" s="13">
        <f>SUMIF(Tournois!$FK$3:$FK$77,Vies!A45)/Vies!A45</f>
        <v>0</v>
      </c>
      <c r="AA45" s="13">
        <f>SUMIF(Tournois!$FR$3:$FR$77,Vies!A45)/Vies!A45</f>
        <v>0</v>
      </c>
      <c r="AB45" s="13">
        <f>SUMIF(Tournois!$FY$3:$FY$77,Vies!A45)/Vies!A45</f>
        <v>0</v>
      </c>
      <c r="AC45" s="13">
        <f t="shared" si="0"/>
        <v>0</v>
      </c>
      <c r="AD45" s="13">
        <f t="shared" si="1"/>
        <v>3</v>
      </c>
    </row>
    <row r="46" spans="1:30" x14ac:dyDescent="0.25">
      <c r="A46">
        <v>45</v>
      </c>
      <c r="B46" s="22" t="str">
        <f>Tournois!D48</f>
        <v>J</v>
      </c>
      <c r="C46" s="13">
        <f>Tournois!$B$2</f>
        <v>3</v>
      </c>
      <c r="D46" s="13">
        <f>SUMIF(Tournois!$M$3:$M$77,Vies!A46)/Vies!A46</f>
        <v>0</v>
      </c>
      <c r="E46" s="13">
        <f>SUMIF(Tournois!$T$3:$T$77,Vies!A46)/Vies!A46</f>
        <v>0</v>
      </c>
      <c r="F46" s="13">
        <f>SUMIF(Tournois!$AA$3:$AA$77,Vies!A46)/Vies!A46</f>
        <v>0</v>
      </c>
      <c r="G46" s="13">
        <f>SUMIF(Tournois!$AH$3:$AH$77,Vies!A46)/Vies!A46</f>
        <v>0</v>
      </c>
      <c r="H46" s="13">
        <f>SUMIF(Tournois!$AO$3:$AO$77,Vies!A46)/Vies!A46</f>
        <v>0</v>
      </c>
      <c r="I46" s="13">
        <f>SUMIF(Tournois!$AV$3:$AV$77,Vies!A46)/Vies!A46</f>
        <v>0</v>
      </c>
      <c r="J46" s="13">
        <f>SUMIF(Tournois!$BC$3:$BC$77,Vies!A46)/Vies!A46</f>
        <v>0</v>
      </c>
      <c r="K46" s="13">
        <f>SUMIF(Tournois!$BJ$3:$BJ$77,Vies!A46)/Vies!A46</f>
        <v>0</v>
      </c>
      <c r="L46" s="13">
        <f>SUMIF(Tournois!$BQ$3:$BQ$77,Vies!A46)/Vies!A46</f>
        <v>0</v>
      </c>
      <c r="M46" s="13">
        <f>SUMIF(Tournois!$BX$3:$BX$77,Vies!A46)/Vies!A46</f>
        <v>0</v>
      </c>
      <c r="N46" s="13">
        <f>SUMIF(Tournois!$CE$3:$CE$77,Vies!A46)/Vies!A46</f>
        <v>0</v>
      </c>
      <c r="O46" s="13">
        <f>SUMIF(Tournois!$CL$3:$CL$77,Vies!A46)/Vies!A46</f>
        <v>0</v>
      </c>
      <c r="P46" s="13">
        <f>SUMIF(Tournois!$CS$3:$CS$77,Vies!A46)/Vies!A46</f>
        <v>0</v>
      </c>
      <c r="Q46" s="13">
        <f>SUMIF(Tournois!$CZ$3:$CZ$77,Vies!A46)/Vies!A46</f>
        <v>0</v>
      </c>
      <c r="R46" s="13">
        <f>SUMIF(Tournois!$DG$3:$DG$77,Vies!A46)/Vies!A46</f>
        <v>0</v>
      </c>
      <c r="S46" s="13">
        <f>SUMIF(Tournois!$DN$3:$DN$77,Vies!A46)/Vies!A46</f>
        <v>0</v>
      </c>
      <c r="T46" s="13">
        <f>SUMIF(Tournois!$DU$3:$DU$77,Vies!A46)/Vies!A46</f>
        <v>0</v>
      </c>
      <c r="U46" s="13">
        <f>SUMIF(Tournois!$EB$3:$EB$77,Vies!A46)/Vies!A46</f>
        <v>0</v>
      </c>
      <c r="V46" s="13">
        <f>SUMIF(Tournois!$EI$3:$EI$77,Vies!A46)/Vies!A46</f>
        <v>0</v>
      </c>
      <c r="W46" s="13">
        <f>SUMIF(Tournois!$EP$3:$EP$77,Vies!A46)/Vies!A46</f>
        <v>0</v>
      </c>
      <c r="X46" s="13">
        <f>SUMIF(Tournois!$EW$3:$EW$77,Vies!A46)/Vies!A46</f>
        <v>0</v>
      </c>
      <c r="Y46" s="13">
        <f>SUMIF(Tournois!$FD$3:$FD$77,Vies!A46)/Vies!A46</f>
        <v>0</v>
      </c>
      <c r="Z46" s="13">
        <f>SUMIF(Tournois!$FK$3:$FK$77,Vies!A46)/Vies!A46</f>
        <v>0</v>
      </c>
      <c r="AA46" s="13">
        <f>SUMIF(Tournois!$FR$3:$FR$77,Vies!A46)/Vies!A46</f>
        <v>0</v>
      </c>
      <c r="AB46" s="13">
        <f>SUMIF(Tournois!$FY$3:$FY$77,Vies!A46)/Vies!A46</f>
        <v>0</v>
      </c>
      <c r="AC46" s="13">
        <f t="shared" si="0"/>
        <v>0</v>
      </c>
      <c r="AD46" s="13">
        <f t="shared" si="1"/>
        <v>3</v>
      </c>
    </row>
    <row r="47" spans="1:30" x14ac:dyDescent="0.25">
      <c r="A47">
        <v>46</v>
      </c>
      <c r="B47" s="22" t="str">
        <f>Tournois!D49</f>
        <v>J</v>
      </c>
      <c r="C47" s="13">
        <f>Tournois!$B$2</f>
        <v>3</v>
      </c>
      <c r="D47" s="13">
        <f>SUMIF(Tournois!$M$3:$M$77,Vies!A47)/Vies!A47</f>
        <v>0</v>
      </c>
      <c r="E47" s="13">
        <f>SUMIF(Tournois!$T$3:$T$77,Vies!A47)/Vies!A47</f>
        <v>0</v>
      </c>
      <c r="F47" s="13">
        <f>SUMIF(Tournois!$AA$3:$AA$77,Vies!A47)/Vies!A47</f>
        <v>0</v>
      </c>
      <c r="G47" s="13">
        <f>SUMIF(Tournois!$AH$3:$AH$77,Vies!A47)/Vies!A47</f>
        <v>0</v>
      </c>
      <c r="H47" s="13">
        <f>SUMIF(Tournois!$AO$3:$AO$77,Vies!A47)/Vies!A47</f>
        <v>0</v>
      </c>
      <c r="I47" s="13">
        <f>SUMIF(Tournois!$AV$3:$AV$77,Vies!A47)/Vies!A47</f>
        <v>0</v>
      </c>
      <c r="J47" s="13">
        <f>SUMIF(Tournois!$BC$3:$BC$77,Vies!A47)/Vies!A47</f>
        <v>0</v>
      </c>
      <c r="K47" s="13">
        <f>SUMIF(Tournois!$BJ$3:$BJ$77,Vies!A47)/Vies!A47</f>
        <v>0</v>
      </c>
      <c r="L47" s="13">
        <f>SUMIF(Tournois!$BQ$3:$BQ$77,Vies!A47)/Vies!A47</f>
        <v>0</v>
      </c>
      <c r="M47" s="13">
        <f>SUMIF(Tournois!$BX$3:$BX$77,Vies!A47)/Vies!A47</f>
        <v>0</v>
      </c>
      <c r="N47" s="13">
        <f>SUMIF(Tournois!$CE$3:$CE$77,Vies!A47)/Vies!A47</f>
        <v>0</v>
      </c>
      <c r="O47" s="13">
        <f>SUMIF(Tournois!$CL$3:$CL$77,Vies!A47)/Vies!A47</f>
        <v>0</v>
      </c>
      <c r="P47" s="13">
        <f>SUMIF(Tournois!$CS$3:$CS$77,Vies!A47)/Vies!A47</f>
        <v>0</v>
      </c>
      <c r="Q47" s="13">
        <f>SUMIF(Tournois!$CZ$3:$CZ$77,Vies!A47)/Vies!A47</f>
        <v>0</v>
      </c>
      <c r="R47" s="13">
        <f>SUMIF(Tournois!$DG$3:$DG$77,Vies!A47)/Vies!A47</f>
        <v>0</v>
      </c>
      <c r="S47" s="13">
        <f>SUMIF(Tournois!$DN$3:$DN$77,Vies!A47)/Vies!A47</f>
        <v>0</v>
      </c>
      <c r="T47" s="13">
        <f>SUMIF(Tournois!$DU$3:$DU$77,Vies!A47)/Vies!A47</f>
        <v>0</v>
      </c>
      <c r="U47" s="13">
        <f>SUMIF(Tournois!$EB$3:$EB$77,Vies!A47)/Vies!A47</f>
        <v>0</v>
      </c>
      <c r="V47" s="13">
        <f>SUMIF(Tournois!$EI$3:$EI$77,Vies!A47)/Vies!A47</f>
        <v>0</v>
      </c>
      <c r="W47" s="13">
        <f>SUMIF(Tournois!$EP$3:$EP$77,Vies!A47)/Vies!A47</f>
        <v>0</v>
      </c>
      <c r="X47" s="13">
        <f>SUMIF(Tournois!$EW$3:$EW$77,Vies!A47)/Vies!A47</f>
        <v>0</v>
      </c>
      <c r="Y47" s="13">
        <f>SUMIF(Tournois!$FD$3:$FD$77,Vies!A47)/Vies!A47</f>
        <v>0</v>
      </c>
      <c r="Z47" s="13">
        <f>SUMIF(Tournois!$FK$3:$FK$77,Vies!A47)/Vies!A47</f>
        <v>0</v>
      </c>
      <c r="AA47" s="13">
        <f>SUMIF(Tournois!$FR$3:$FR$77,Vies!A47)/Vies!A47</f>
        <v>0</v>
      </c>
      <c r="AB47" s="13">
        <f>SUMIF(Tournois!$FY$3:$FY$77,Vies!A47)/Vies!A47</f>
        <v>0</v>
      </c>
      <c r="AC47" s="13">
        <f t="shared" si="0"/>
        <v>0</v>
      </c>
      <c r="AD47" s="13">
        <f t="shared" si="1"/>
        <v>3</v>
      </c>
    </row>
    <row r="48" spans="1:30" x14ac:dyDescent="0.25">
      <c r="A48">
        <v>47</v>
      </c>
      <c r="B48" s="22" t="str">
        <f>Tournois!D50</f>
        <v>J</v>
      </c>
      <c r="C48" s="13">
        <f>Tournois!$B$2</f>
        <v>3</v>
      </c>
      <c r="D48" s="13">
        <f>SUMIF(Tournois!$M$3:$M$77,Vies!A48)/Vies!A48</f>
        <v>0</v>
      </c>
      <c r="E48" s="13">
        <f>SUMIF(Tournois!$T$3:$T$77,Vies!A48)/Vies!A48</f>
        <v>0</v>
      </c>
      <c r="F48" s="13">
        <f>SUMIF(Tournois!$AA$3:$AA$77,Vies!A48)/Vies!A48</f>
        <v>0</v>
      </c>
      <c r="G48" s="13">
        <f>SUMIF(Tournois!$AH$3:$AH$77,Vies!A48)/Vies!A48</f>
        <v>0</v>
      </c>
      <c r="H48" s="13">
        <f>SUMIF(Tournois!$AO$3:$AO$77,Vies!A48)/Vies!A48</f>
        <v>0</v>
      </c>
      <c r="I48" s="13">
        <f>SUMIF(Tournois!$AV$3:$AV$77,Vies!A48)/Vies!A48</f>
        <v>0</v>
      </c>
      <c r="J48" s="13">
        <f>SUMIF(Tournois!$BC$3:$BC$77,Vies!A48)/Vies!A48</f>
        <v>0</v>
      </c>
      <c r="K48" s="13">
        <f>SUMIF(Tournois!$BJ$3:$BJ$77,Vies!A48)/Vies!A48</f>
        <v>0</v>
      </c>
      <c r="L48" s="13">
        <f>SUMIF(Tournois!$BQ$3:$BQ$77,Vies!A48)/Vies!A48</f>
        <v>0</v>
      </c>
      <c r="M48" s="13">
        <f>SUMIF(Tournois!$BX$3:$BX$77,Vies!A48)/Vies!A48</f>
        <v>0</v>
      </c>
      <c r="N48" s="13">
        <f>SUMIF(Tournois!$CE$3:$CE$77,Vies!A48)/Vies!A48</f>
        <v>0</v>
      </c>
      <c r="O48" s="13">
        <f>SUMIF(Tournois!$CL$3:$CL$77,Vies!A48)/Vies!A48</f>
        <v>0</v>
      </c>
      <c r="P48" s="13">
        <f>SUMIF(Tournois!$CS$3:$CS$77,Vies!A48)/Vies!A48</f>
        <v>0</v>
      </c>
      <c r="Q48" s="13">
        <f>SUMIF(Tournois!$CZ$3:$CZ$77,Vies!A48)/Vies!A48</f>
        <v>0</v>
      </c>
      <c r="R48" s="13">
        <f>SUMIF(Tournois!$DG$3:$DG$77,Vies!A48)/Vies!A48</f>
        <v>0</v>
      </c>
      <c r="S48" s="13">
        <f>SUMIF(Tournois!$DN$3:$DN$77,Vies!A48)/Vies!A48</f>
        <v>0</v>
      </c>
      <c r="T48" s="13">
        <f>SUMIF(Tournois!$DU$3:$DU$77,Vies!A48)/Vies!A48</f>
        <v>0</v>
      </c>
      <c r="U48" s="13">
        <f>SUMIF(Tournois!$EB$3:$EB$77,Vies!A48)/Vies!A48</f>
        <v>0</v>
      </c>
      <c r="V48" s="13">
        <f>SUMIF(Tournois!$EI$3:$EI$77,Vies!A48)/Vies!A48</f>
        <v>0</v>
      </c>
      <c r="W48" s="13">
        <f>SUMIF(Tournois!$EP$3:$EP$77,Vies!A48)/Vies!A48</f>
        <v>0</v>
      </c>
      <c r="X48" s="13">
        <f>SUMIF(Tournois!$EW$3:$EW$77,Vies!A48)/Vies!A48</f>
        <v>0</v>
      </c>
      <c r="Y48" s="13">
        <f>SUMIF(Tournois!$FD$3:$FD$77,Vies!A48)/Vies!A48</f>
        <v>0</v>
      </c>
      <c r="Z48" s="13">
        <f>SUMIF(Tournois!$FK$3:$FK$77,Vies!A48)/Vies!A48</f>
        <v>0</v>
      </c>
      <c r="AA48" s="13">
        <f>SUMIF(Tournois!$FR$3:$FR$77,Vies!A48)/Vies!A48</f>
        <v>0</v>
      </c>
      <c r="AB48" s="13">
        <f>SUMIF(Tournois!$FY$3:$FY$77,Vies!A48)/Vies!A48</f>
        <v>0</v>
      </c>
      <c r="AC48" s="13">
        <f t="shared" si="0"/>
        <v>0</v>
      </c>
      <c r="AD48" s="13">
        <f t="shared" si="1"/>
        <v>3</v>
      </c>
    </row>
    <row r="49" spans="1:30" x14ac:dyDescent="0.25">
      <c r="A49">
        <v>48</v>
      </c>
      <c r="B49" s="22" t="str">
        <f>Tournois!D51</f>
        <v>J</v>
      </c>
      <c r="C49" s="13">
        <f>Tournois!$B$2</f>
        <v>3</v>
      </c>
      <c r="D49" s="13">
        <f>SUMIF(Tournois!$M$3:$M$77,Vies!A49)/Vies!A49</f>
        <v>0</v>
      </c>
      <c r="E49" s="13">
        <f>SUMIF(Tournois!$T$3:$T$77,Vies!A49)/Vies!A49</f>
        <v>0</v>
      </c>
      <c r="F49" s="13">
        <f>SUMIF(Tournois!$AA$3:$AA$77,Vies!A49)/Vies!A49</f>
        <v>0</v>
      </c>
      <c r="G49" s="13">
        <f>SUMIF(Tournois!$AH$3:$AH$77,Vies!A49)/Vies!A49</f>
        <v>0</v>
      </c>
      <c r="H49" s="13">
        <f>SUMIF(Tournois!$AO$3:$AO$77,Vies!A49)/Vies!A49</f>
        <v>0</v>
      </c>
      <c r="I49" s="13">
        <f>SUMIF(Tournois!$AV$3:$AV$77,Vies!A49)/Vies!A49</f>
        <v>0</v>
      </c>
      <c r="J49" s="13">
        <f>SUMIF(Tournois!$BC$3:$BC$77,Vies!A49)/Vies!A49</f>
        <v>0</v>
      </c>
      <c r="K49" s="13">
        <f>SUMIF(Tournois!$BJ$3:$BJ$77,Vies!A49)/Vies!A49</f>
        <v>0</v>
      </c>
      <c r="L49" s="13">
        <f>SUMIF(Tournois!$BQ$3:$BQ$77,Vies!A49)/Vies!A49</f>
        <v>0</v>
      </c>
      <c r="M49" s="13">
        <f>SUMIF(Tournois!$BX$3:$BX$77,Vies!A49)/Vies!A49</f>
        <v>0</v>
      </c>
      <c r="N49" s="13">
        <f>SUMIF(Tournois!$CE$3:$CE$77,Vies!A49)/Vies!A49</f>
        <v>0</v>
      </c>
      <c r="O49" s="13">
        <f>SUMIF(Tournois!$CL$3:$CL$77,Vies!A49)/Vies!A49</f>
        <v>0</v>
      </c>
      <c r="P49" s="13">
        <f>SUMIF(Tournois!$CS$3:$CS$77,Vies!A49)/Vies!A49</f>
        <v>0</v>
      </c>
      <c r="Q49" s="13">
        <f>SUMIF(Tournois!$CZ$3:$CZ$77,Vies!A49)/Vies!A49</f>
        <v>0</v>
      </c>
      <c r="R49" s="13">
        <f>SUMIF(Tournois!$DG$3:$DG$77,Vies!A49)/Vies!A49</f>
        <v>0</v>
      </c>
      <c r="S49" s="13">
        <f>SUMIF(Tournois!$DN$3:$DN$77,Vies!A49)/Vies!A49</f>
        <v>0</v>
      </c>
      <c r="T49" s="13">
        <f>SUMIF(Tournois!$DU$3:$DU$77,Vies!A49)/Vies!A49</f>
        <v>0</v>
      </c>
      <c r="U49" s="13">
        <f>SUMIF(Tournois!$EB$3:$EB$77,Vies!A49)/Vies!A49</f>
        <v>0</v>
      </c>
      <c r="V49" s="13">
        <f>SUMIF(Tournois!$EI$3:$EI$77,Vies!A49)/Vies!A49</f>
        <v>0</v>
      </c>
      <c r="W49" s="13">
        <f>SUMIF(Tournois!$EP$3:$EP$77,Vies!A49)/Vies!A49</f>
        <v>0</v>
      </c>
      <c r="X49" s="13">
        <f>SUMIF(Tournois!$EW$3:$EW$77,Vies!A49)/Vies!A49</f>
        <v>0</v>
      </c>
      <c r="Y49" s="13">
        <f>SUMIF(Tournois!$FD$3:$FD$77,Vies!A49)/Vies!A49</f>
        <v>0</v>
      </c>
      <c r="Z49" s="13">
        <f>SUMIF(Tournois!$FK$3:$FK$77,Vies!A49)/Vies!A49</f>
        <v>0</v>
      </c>
      <c r="AA49" s="13">
        <f>SUMIF(Tournois!$FR$3:$FR$77,Vies!A49)/Vies!A49</f>
        <v>0</v>
      </c>
      <c r="AB49" s="13">
        <f>SUMIF(Tournois!$FY$3:$FY$77,Vies!A49)/Vies!A49</f>
        <v>0</v>
      </c>
      <c r="AC49" s="13">
        <f t="shared" si="0"/>
        <v>0</v>
      </c>
      <c r="AD49" s="13">
        <f t="shared" si="1"/>
        <v>3</v>
      </c>
    </row>
    <row r="50" spans="1:30" x14ac:dyDescent="0.25">
      <c r="A50">
        <v>49</v>
      </c>
      <c r="B50" s="22" t="str">
        <f>Tournois!D52</f>
        <v>J</v>
      </c>
      <c r="C50" s="13">
        <f>Tournois!$B$2</f>
        <v>3</v>
      </c>
      <c r="D50" s="13">
        <f>SUMIF(Tournois!$M$3:$M$77,Vies!A50)/Vies!A50</f>
        <v>0</v>
      </c>
      <c r="E50" s="13">
        <f>SUMIF(Tournois!$T$3:$T$77,Vies!A50)/Vies!A50</f>
        <v>0</v>
      </c>
      <c r="F50" s="13">
        <f>SUMIF(Tournois!$AA$3:$AA$77,Vies!A50)/Vies!A50</f>
        <v>0</v>
      </c>
      <c r="G50" s="13">
        <f>SUMIF(Tournois!$AH$3:$AH$77,Vies!A50)/Vies!A50</f>
        <v>0</v>
      </c>
      <c r="H50" s="13">
        <f>SUMIF(Tournois!$AO$3:$AO$77,Vies!A50)/Vies!A50</f>
        <v>0</v>
      </c>
      <c r="I50" s="13">
        <f>SUMIF(Tournois!$AV$3:$AV$77,Vies!A50)/Vies!A50</f>
        <v>0</v>
      </c>
      <c r="J50" s="13">
        <f>SUMIF(Tournois!$BC$3:$BC$77,Vies!A50)/Vies!A50</f>
        <v>0</v>
      </c>
      <c r="K50" s="13">
        <f>SUMIF(Tournois!$BJ$3:$BJ$77,Vies!A50)/Vies!A50</f>
        <v>0</v>
      </c>
      <c r="L50" s="13">
        <f>SUMIF(Tournois!$BQ$3:$BQ$77,Vies!A50)/Vies!A50</f>
        <v>0</v>
      </c>
      <c r="M50" s="13">
        <f>SUMIF(Tournois!$BX$3:$BX$77,Vies!A50)/Vies!A50</f>
        <v>0</v>
      </c>
      <c r="N50" s="13">
        <f>SUMIF(Tournois!$CE$3:$CE$77,Vies!A50)/Vies!A50</f>
        <v>0</v>
      </c>
      <c r="O50" s="13">
        <f>SUMIF(Tournois!$CL$3:$CL$77,Vies!A50)/Vies!A50</f>
        <v>0</v>
      </c>
      <c r="P50" s="13">
        <f>SUMIF(Tournois!$CS$3:$CS$77,Vies!A50)/Vies!A50</f>
        <v>0</v>
      </c>
      <c r="Q50" s="13">
        <f>SUMIF(Tournois!$CZ$3:$CZ$77,Vies!A50)/Vies!A50</f>
        <v>0</v>
      </c>
      <c r="R50" s="13">
        <f>SUMIF(Tournois!$DG$3:$DG$77,Vies!A50)/Vies!A50</f>
        <v>0</v>
      </c>
      <c r="S50" s="13">
        <f>SUMIF(Tournois!$DN$3:$DN$77,Vies!A50)/Vies!A50</f>
        <v>0</v>
      </c>
      <c r="T50" s="13">
        <f>SUMIF(Tournois!$DU$3:$DU$77,Vies!A50)/Vies!A50</f>
        <v>0</v>
      </c>
      <c r="U50" s="13">
        <f>SUMIF(Tournois!$EB$3:$EB$77,Vies!A50)/Vies!A50</f>
        <v>0</v>
      </c>
      <c r="V50" s="13">
        <f>SUMIF(Tournois!$EI$3:$EI$77,Vies!A50)/Vies!A50</f>
        <v>0</v>
      </c>
      <c r="W50" s="13">
        <f>SUMIF(Tournois!$EP$3:$EP$77,Vies!A50)/Vies!A50</f>
        <v>0</v>
      </c>
      <c r="X50" s="13">
        <f>SUMIF(Tournois!$EW$3:$EW$77,Vies!A50)/Vies!A50</f>
        <v>0</v>
      </c>
      <c r="Y50" s="13">
        <f>SUMIF(Tournois!$FD$3:$FD$77,Vies!A50)/Vies!A50</f>
        <v>0</v>
      </c>
      <c r="Z50" s="13">
        <f>SUMIF(Tournois!$FK$3:$FK$77,Vies!A50)/Vies!A50</f>
        <v>0</v>
      </c>
      <c r="AA50" s="13">
        <f>SUMIF(Tournois!$FR$3:$FR$77,Vies!A50)/Vies!A50</f>
        <v>0</v>
      </c>
      <c r="AB50" s="13">
        <f>SUMIF(Tournois!$FY$3:$FY$77,Vies!A50)/Vies!A50</f>
        <v>0</v>
      </c>
      <c r="AC50" s="13">
        <f t="shared" si="0"/>
        <v>0</v>
      </c>
      <c r="AD50" s="13">
        <f t="shared" si="1"/>
        <v>3</v>
      </c>
    </row>
    <row r="51" spans="1:30" x14ac:dyDescent="0.25">
      <c r="A51">
        <v>50</v>
      </c>
      <c r="B51" s="22" t="str">
        <f>Tournois!D53</f>
        <v>J</v>
      </c>
      <c r="C51" s="13">
        <f>Tournois!$B$2</f>
        <v>3</v>
      </c>
      <c r="D51" s="13">
        <f>SUMIF(Tournois!$M$3:$M$77,Vies!A51)/Vies!A51</f>
        <v>0</v>
      </c>
      <c r="E51" s="13">
        <f>SUMIF(Tournois!$T$3:$T$77,Vies!A51)/Vies!A51</f>
        <v>0</v>
      </c>
      <c r="F51" s="13">
        <f>SUMIF(Tournois!$AA$3:$AA$77,Vies!A51)/Vies!A51</f>
        <v>0</v>
      </c>
      <c r="G51" s="13">
        <f>SUMIF(Tournois!$AH$3:$AH$77,Vies!A51)/Vies!A51</f>
        <v>0</v>
      </c>
      <c r="H51" s="13">
        <f>SUMIF(Tournois!$AO$3:$AO$77,Vies!A51)/Vies!A51</f>
        <v>0</v>
      </c>
      <c r="I51" s="13">
        <f>SUMIF(Tournois!$AV$3:$AV$77,Vies!A51)/Vies!A51</f>
        <v>0</v>
      </c>
      <c r="J51" s="13">
        <f>SUMIF(Tournois!$BC$3:$BC$77,Vies!A51)/Vies!A51</f>
        <v>0</v>
      </c>
      <c r="K51" s="13">
        <f>SUMIF(Tournois!$BJ$3:$BJ$77,Vies!A51)/Vies!A51</f>
        <v>0</v>
      </c>
      <c r="L51" s="13">
        <f>SUMIF(Tournois!$BQ$3:$BQ$77,Vies!A51)/Vies!A51</f>
        <v>0</v>
      </c>
      <c r="M51" s="13">
        <f>SUMIF(Tournois!$BX$3:$BX$77,Vies!A51)/Vies!A51</f>
        <v>0</v>
      </c>
      <c r="N51" s="13">
        <f>SUMIF(Tournois!$CE$3:$CE$77,Vies!A51)/Vies!A51</f>
        <v>0</v>
      </c>
      <c r="O51" s="13">
        <f>SUMIF(Tournois!$CL$3:$CL$77,Vies!A51)/Vies!A51</f>
        <v>0</v>
      </c>
      <c r="P51" s="13">
        <f>SUMIF(Tournois!$CS$3:$CS$77,Vies!A51)/Vies!A51</f>
        <v>0</v>
      </c>
      <c r="Q51" s="13">
        <f>SUMIF(Tournois!$CZ$3:$CZ$77,Vies!A51)/Vies!A51</f>
        <v>0</v>
      </c>
      <c r="R51" s="13">
        <f>SUMIF(Tournois!$DG$3:$DG$77,Vies!A51)/Vies!A51</f>
        <v>0</v>
      </c>
      <c r="S51" s="13">
        <f>SUMIF(Tournois!$DN$3:$DN$77,Vies!A51)/Vies!A51</f>
        <v>0</v>
      </c>
      <c r="T51" s="13">
        <f>SUMIF(Tournois!$DU$3:$DU$77,Vies!A51)/Vies!A51</f>
        <v>0</v>
      </c>
      <c r="U51" s="13">
        <f>SUMIF(Tournois!$EB$3:$EB$77,Vies!A51)/Vies!A51</f>
        <v>0</v>
      </c>
      <c r="V51" s="13">
        <f>SUMIF(Tournois!$EI$3:$EI$77,Vies!A51)/Vies!A51</f>
        <v>0</v>
      </c>
      <c r="W51" s="13">
        <f>SUMIF(Tournois!$EP$3:$EP$77,Vies!A51)/Vies!A51</f>
        <v>0</v>
      </c>
      <c r="X51" s="13">
        <f>SUMIF(Tournois!$EW$3:$EW$77,Vies!A51)/Vies!A51</f>
        <v>0</v>
      </c>
      <c r="Y51" s="13">
        <f>SUMIF(Tournois!$FD$3:$FD$77,Vies!A51)/Vies!A51</f>
        <v>0</v>
      </c>
      <c r="Z51" s="13">
        <f>SUMIF(Tournois!$FK$3:$FK$77,Vies!A51)/Vies!A51</f>
        <v>0</v>
      </c>
      <c r="AA51" s="13">
        <f>SUMIF(Tournois!$FR$3:$FR$77,Vies!A51)/Vies!A51</f>
        <v>0</v>
      </c>
      <c r="AB51" s="13">
        <f>SUMIF(Tournois!$FY$3:$FY$77,Vies!A51)/Vies!A51</f>
        <v>0</v>
      </c>
      <c r="AC51" s="13">
        <f t="shared" si="0"/>
        <v>0</v>
      </c>
      <c r="AD51" s="13">
        <f t="shared" si="1"/>
        <v>3</v>
      </c>
    </row>
    <row r="52" spans="1:30" x14ac:dyDescent="0.25">
      <c r="A52">
        <v>51</v>
      </c>
      <c r="B52" s="22" t="str">
        <f>Tournois!D54</f>
        <v>J</v>
      </c>
      <c r="C52" s="13">
        <f>Tournois!$B$2</f>
        <v>3</v>
      </c>
      <c r="D52" s="13">
        <f>SUMIF(Tournois!$M$3:$M$77,Vies!A52)/Vies!A52</f>
        <v>0</v>
      </c>
      <c r="E52" s="13">
        <f>SUMIF(Tournois!$T$3:$T$77,Vies!A52)/Vies!A52</f>
        <v>0</v>
      </c>
      <c r="F52" s="13">
        <f>SUMIF(Tournois!$AA$3:$AA$77,Vies!A52)/Vies!A52</f>
        <v>0</v>
      </c>
      <c r="G52" s="13">
        <f>SUMIF(Tournois!$AH$3:$AH$77,Vies!A52)/Vies!A52</f>
        <v>0</v>
      </c>
      <c r="H52" s="13">
        <f>SUMIF(Tournois!$AO$3:$AO$77,Vies!A52)/Vies!A52</f>
        <v>0</v>
      </c>
      <c r="I52" s="13">
        <f>SUMIF(Tournois!$AV$3:$AV$77,Vies!A52)/Vies!A52</f>
        <v>0</v>
      </c>
      <c r="J52" s="13">
        <f>SUMIF(Tournois!$BC$3:$BC$77,Vies!A52)/Vies!A52</f>
        <v>0</v>
      </c>
      <c r="K52" s="13">
        <f>SUMIF(Tournois!$BJ$3:$BJ$77,Vies!A52)/Vies!A52</f>
        <v>0</v>
      </c>
      <c r="L52" s="13">
        <f>SUMIF(Tournois!$BQ$3:$BQ$77,Vies!A52)/Vies!A52</f>
        <v>0</v>
      </c>
      <c r="M52" s="13">
        <f>SUMIF(Tournois!$BX$3:$BX$77,Vies!A52)/Vies!A52</f>
        <v>0</v>
      </c>
      <c r="N52" s="13">
        <f>SUMIF(Tournois!$CE$3:$CE$77,Vies!A52)/Vies!A52</f>
        <v>0</v>
      </c>
      <c r="O52" s="13">
        <f>SUMIF(Tournois!$CL$3:$CL$77,Vies!A52)/Vies!A52</f>
        <v>0</v>
      </c>
      <c r="P52" s="13">
        <f>SUMIF(Tournois!$CS$3:$CS$77,Vies!A52)/Vies!A52</f>
        <v>0</v>
      </c>
      <c r="Q52" s="13">
        <f>SUMIF(Tournois!$CZ$3:$CZ$77,Vies!A52)/Vies!A52</f>
        <v>0</v>
      </c>
      <c r="R52" s="13">
        <f>SUMIF(Tournois!$DG$3:$DG$77,Vies!A52)/Vies!A52</f>
        <v>0</v>
      </c>
      <c r="S52" s="13">
        <f>SUMIF(Tournois!$DN$3:$DN$77,Vies!A52)/Vies!A52</f>
        <v>0</v>
      </c>
      <c r="T52" s="13">
        <f>SUMIF(Tournois!$DU$3:$DU$77,Vies!A52)/Vies!A52</f>
        <v>0</v>
      </c>
      <c r="U52" s="13">
        <f>SUMIF(Tournois!$EB$3:$EB$77,Vies!A52)/Vies!A52</f>
        <v>0</v>
      </c>
      <c r="V52" s="13">
        <f>SUMIF(Tournois!$EI$3:$EI$77,Vies!A52)/Vies!A52</f>
        <v>0</v>
      </c>
      <c r="W52" s="13">
        <f>SUMIF(Tournois!$EP$3:$EP$77,Vies!A52)/Vies!A52</f>
        <v>0</v>
      </c>
      <c r="X52" s="13">
        <f>SUMIF(Tournois!$EW$3:$EW$77,Vies!A52)/Vies!A52</f>
        <v>0</v>
      </c>
      <c r="Y52" s="13">
        <f>SUMIF(Tournois!$FD$3:$FD$77,Vies!A52)/Vies!A52</f>
        <v>0</v>
      </c>
      <c r="Z52" s="13">
        <f>SUMIF(Tournois!$FK$3:$FK$77,Vies!A52)/Vies!A52</f>
        <v>0</v>
      </c>
      <c r="AA52" s="13">
        <f>SUMIF(Tournois!$FR$3:$FR$77,Vies!A52)/Vies!A52</f>
        <v>0</v>
      </c>
      <c r="AB52" s="13">
        <f>SUMIF(Tournois!$FY$3:$FY$77,Vies!A52)/Vies!A52</f>
        <v>0</v>
      </c>
      <c r="AC52" s="13">
        <f t="shared" si="0"/>
        <v>0</v>
      </c>
      <c r="AD52" s="13">
        <f t="shared" si="1"/>
        <v>3</v>
      </c>
    </row>
    <row r="53" spans="1:30" x14ac:dyDescent="0.25">
      <c r="A53">
        <v>52</v>
      </c>
      <c r="B53" s="22" t="str">
        <f>Tournois!D55</f>
        <v>J</v>
      </c>
      <c r="C53" s="13">
        <f>Tournois!$B$2</f>
        <v>3</v>
      </c>
      <c r="D53" s="13">
        <f>SUMIF(Tournois!$M$3:$M$77,Vies!A53)/Vies!A53</f>
        <v>0</v>
      </c>
      <c r="E53" s="13">
        <f>SUMIF(Tournois!$T$3:$T$77,Vies!A53)/Vies!A53</f>
        <v>0</v>
      </c>
      <c r="F53" s="13">
        <f>SUMIF(Tournois!$AA$3:$AA$77,Vies!A53)/Vies!A53</f>
        <v>0</v>
      </c>
      <c r="G53" s="13">
        <f>SUMIF(Tournois!$AH$3:$AH$77,Vies!A53)/Vies!A53</f>
        <v>0</v>
      </c>
      <c r="H53" s="13">
        <f>SUMIF(Tournois!$AO$3:$AO$77,Vies!A53)/Vies!A53</f>
        <v>0</v>
      </c>
      <c r="I53" s="13">
        <f>SUMIF(Tournois!$AV$3:$AV$77,Vies!A53)/Vies!A53</f>
        <v>0</v>
      </c>
      <c r="J53" s="13">
        <f>SUMIF(Tournois!$BC$3:$BC$77,Vies!A53)/Vies!A53</f>
        <v>0</v>
      </c>
      <c r="K53" s="13">
        <f>SUMIF(Tournois!$BJ$3:$BJ$77,Vies!A53)/Vies!A53</f>
        <v>0</v>
      </c>
      <c r="L53" s="13">
        <f>SUMIF(Tournois!$BQ$3:$BQ$77,Vies!A53)/Vies!A53</f>
        <v>0</v>
      </c>
      <c r="M53" s="13">
        <f>SUMIF(Tournois!$BX$3:$BX$77,Vies!A53)/Vies!A53</f>
        <v>0</v>
      </c>
      <c r="N53" s="13">
        <f>SUMIF(Tournois!$CE$3:$CE$77,Vies!A53)/Vies!A53</f>
        <v>0</v>
      </c>
      <c r="O53" s="13">
        <f>SUMIF(Tournois!$CL$3:$CL$77,Vies!A53)/Vies!A53</f>
        <v>0</v>
      </c>
      <c r="P53" s="13">
        <f>SUMIF(Tournois!$CS$3:$CS$77,Vies!A53)/Vies!A53</f>
        <v>0</v>
      </c>
      <c r="Q53" s="13">
        <f>SUMIF(Tournois!$CZ$3:$CZ$77,Vies!A53)/Vies!A53</f>
        <v>0</v>
      </c>
      <c r="R53" s="13">
        <f>SUMIF(Tournois!$DG$3:$DG$77,Vies!A53)/Vies!A53</f>
        <v>0</v>
      </c>
      <c r="S53" s="13">
        <f>SUMIF(Tournois!$DN$3:$DN$77,Vies!A53)/Vies!A53</f>
        <v>0</v>
      </c>
      <c r="T53" s="13">
        <f>SUMIF(Tournois!$DU$3:$DU$77,Vies!A53)/Vies!A53</f>
        <v>0</v>
      </c>
      <c r="U53" s="13">
        <f>SUMIF(Tournois!$EB$3:$EB$77,Vies!A53)/Vies!A53</f>
        <v>0</v>
      </c>
      <c r="V53" s="13">
        <f>SUMIF(Tournois!$EI$3:$EI$77,Vies!A53)/Vies!A53</f>
        <v>0</v>
      </c>
      <c r="W53" s="13">
        <f>SUMIF(Tournois!$EP$3:$EP$77,Vies!A53)/Vies!A53</f>
        <v>0</v>
      </c>
      <c r="X53" s="13">
        <f>SUMIF(Tournois!$EW$3:$EW$77,Vies!A53)/Vies!A53</f>
        <v>0</v>
      </c>
      <c r="Y53" s="13">
        <f>SUMIF(Tournois!$FD$3:$FD$77,Vies!A53)/Vies!A53</f>
        <v>0</v>
      </c>
      <c r="Z53" s="13">
        <f>SUMIF(Tournois!$FK$3:$FK$77,Vies!A53)/Vies!A53</f>
        <v>0</v>
      </c>
      <c r="AA53" s="13">
        <f>SUMIF(Tournois!$FR$3:$FR$77,Vies!A53)/Vies!A53</f>
        <v>0</v>
      </c>
      <c r="AB53" s="13">
        <f>SUMIF(Tournois!$FY$3:$FY$77,Vies!A53)/Vies!A53</f>
        <v>0</v>
      </c>
      <c r="AC53" s="13">
        <f t="shared" si="0"/>
        <v>0</v>
      </c>
      <c r="AD53" s="13">
        <f t="shared" si="1"/>
        <v>3</v>
      </c>
    </row>
    <row r="54" spans="1:30" x14ac:dyDescent="0.25">
      <c r="A54">
        <v>53</v>
      </c>
      <c r="B54" s="22" t="str">
        <f>Tournois!D56</f>
        <v>J</v>
      </c>
      <c r="C54" s="13">
        <f>Tournois!$B$2</f>
        <v>3</v>
      </c>
      <c r="D54" s="13">
        <f>SUMIF(Tournois!$M$3:$M$77,Vies!A54)/Vies!A54</f>
        <v>0</v>
      </c>
      <c r="E54" s="13">
        <f>SUMIF(Tournois!$T$3:$T$77,Vies!A54)/Vies!A54</f>
        <v>0</v>
      </c>
      <c r="F54" s="13">
        <f>SUMIF(Tournois!$AA$3:$AA$77,Vies!A54)/Vies!A54</f>
        <v>0</v>
      </c>
      <c r="G54" s="13">
        <f>SUMIF(Tournois!$AH$3:$AH$77,Vies!A54)/Vies!A54</f>
        <v>0</v>
      </c>
      <c r="H54" s="13">
        <f>SUMIF(Tournois!$AO$3:$AO$77,Vies!A54)/Vies!A54</f>
        <v>0</v>
      </c>
      <c r="I54" s="13">
        <f>SUMIF(Tournois!$AV$3:$AV$77,Vies!A54)/Vies!A54</f>
        <v>0</v>
      </c>
      <c r="J54" s="13">
        <f>SUMIF(Tournois!$BC$3:$BC$77,Vies!A54)/Vies!A54</f>
        <v>0</v>
      </c>
      <c r="K54" s="13">
        <f>SUMIF(Tournois!$BJ$3:$BJ$77,Vies!A54)/Vies!A54</f>
        <v>0</v>
      </c>
      <c r="L54" s="13">
        <f>SUMIF(Tournois!$BQ$3:$BQ$77,Vies!A54)/Vies!A54</f>
        <v>0</v>
      </c>
      <c r="M54" s="13">
        <f>SUMIF(Tournois!$BX$3:$BX$77,Vies!A54)/Vies!A54</f>
        <v>0</v>
      </c>
      <c r="N54" s="13">
        <f>SUMIF(Tournois!$CE$3:$CE$77,Vies!A54)/Vies!A54</f>
        <v>0</v>
      </c>
      <c r="O54" s="13">
        <f>SUMIF(Tournois!$CL$3:$CL$77,Vies!A54)/Vies!A54</f>
        <v>0</v>
      </c>
      <c r="P54" s="13">
        <f>SUMIF(Tournois!$CS$3:$CS$77,Vies!A54)/Vies!A54</f>
        <v>0</v>
      </c>
      <c r="Q54" s="13">
        <f>SUMIF(Tournois!$CZ$3:$CZ$77,Vies!A54)/Vies!A54</f>
        <v>0</v>
      </c>
      <c r="R54" s="13">
        <f>SUMIF(Tournois!$DG$3:$DG$77,Vies!A54)/Vies!A54</f>
        <v>0</v>
      </c>
      <c r="S54" s="13">
        <f>SUMIF(Tournois!$DN$3:$DN$77,Vies!A54)/Vies!A54</f>
        <v>0</v>
      </c>
      <c r="T54" s="13">
        <f>SUMIF(Tournois!$DU$3:$DU$77,Vies!A54)/Vies!A54</f>
        <v>0</v>
      </c>
      <c r="U54" s="13">
        <f>SUMIF(Tournois!$EB$3:$EB$77,Vies!A54)/Vies!A54</f>
        <v>0</v>
      </c>
      <c r="V54" s="13">
        <f>SUMIF(Tournois!$EI$3:$EI$77,Vies!A54)/Vies!A54</f>
        <v>0</v>
      </c>
      <c r="W54" s="13">
        <f>SUMIF(Tournois!$EP$3:$EP$77,Vies!A54)/Vies!A54</f>
        <v>0</v>
      </c>
      <c r="X54" s="13">
        <f>SUMIF(Tournois!$EW$3:$EW$77,Vies!A54)/Vies!A54</f>
        <v>0</v>
      </c>
      <c r="Y54" s="13">
        <f>SUMIF(Tournois!$FD$3:$FD$77,Vies!A54)/Vies!A54</f>
        <v>0</v>
      </c>
      <c r="Z54" s="13">
        <f>SUMIF(Tournois!$FK$3:$FK$77,Vies!A54)/Vies!A54</f>
        <v>0</v>
      </c>
      <c r="AA54" s="13">
        <f>SUMIF(Tournois!$FR$3:$FR$77,Vies!A54)/Vies!A54</f>
        <v>0</v>
      </c>
      <c r="AB54" s="13">
        <f>SUMIF(Tournois!$FY$3:$FY$77,Vies!A54)/Vies!A54</f>
        <v>0</v>
      </c>
      <c r="AC54" s="13">
        <f t="shared" si="0"/>
        <v>0</v>
      </c>
      <c r="AD54" s="13">
        <f t="shared" si="1"/>
        <v>3</v>
      </c>
    </row>
    <row r="55" spans="1:30" x14ac:dyDescent="0.25">
      <c r="A55">
        <v>54</v>
      </c>
      <c r="B55" s="22" t="str">
        <f>Tournois!D57</f>
        <v>J</v>
      </c>
      <c r="C55" s="13">
        <f>Tournois!$B$2</f>
        <v>3</v>
      </c>
      <c r="D55" s="13">
        <f>SUMIF(Tournois!$M$3:$M$77,Vies!A55)/Vies!A55</f>
        <v>0</v>
      </c>
      <c r="E55" s="13">
        <f>SUMIF(Tournois!$T$3:$T$77,Vies!A55)/Vies!A55</f>
        <v>0</v>
      </c>
      <c r="F55" s="13">
        <f>SUMIF(Tournois!$AA$3:$AA$77,Vies!A55)/Vies!A55</f>
        <v>0</v>
      </c>
      <c r="G55" s="13">
        <f>SUMIF(Tournois!$AH$3:$AH$77,Vies!A55)/Vies!A55</f>
        <v>0</v>
      </c>
      <c r="H55" s="13">
        <f>SUMIF(Tournois!$AO$3:$AO$77,Vies!A55)/Vies!A55</f>
        <v>0</v>
      </c>
      <c r="I55" s="13">
        <f>SUMIF(Tournois!$AV$3:$AV$77,Vies!A55)/Vies!A55</f>
        <v>0</v>
      </c>
      <c r="J55" s="13">
        <f>SUMIF(Tournois!$BC$3:$BC$77,Vies!A55)/Vies!A55</f>
        <v>0</v>
      </c>
      <c r="K55" s="13">
        <f>SUMIF(Tournois!$BJ$3:$BJ$77,Vies!A55)/Vies!A55</f>
        <v>0</v>
      </c>
      <c r="L55" s="13">
        <f>SUMIF(Tournois!$BQ$3:$BQ$77,Vies!A55)/Vies!A55</f>
        <v>0</v>
      </c>
      <c r="M55" s="13">
        <f>SUMIF(Tournois!$BX$3:$BX$77,Vies!A55)/Vies!A55</f>
        <v>0</v>
      </c>
      <c r="N55" s="13">
        <f>SUMIF(Tournois!$CE$3:$CE$77,Vies!A55)/Vies!A55</f>
        <v>0</v>
      </c>
      <c r="O55" s="13">
        <f>SUMIF(Tournois!$CL$3:$CL$77,Vies!A55)/Vies!A55</f>
        <v>0</v>
      </c>
      <c r="P55" s="13">
        <f>SUMIF(Tournois!$CS$3:$CS$77,Vies!A55)/Vies!A55</f>
        <v>0</v>
      </c>
      <c r="Q55" s="13">
        <f>SUMIF(Tournois!$CZ$3:$CZ$77,Vies!A55)/Vies!A55</f>
        <v>0</v>
      </c>
      <c r="R55" s="13">
        <f>SUMIF(Tournois!$DG$3:$DG$77,Vies!A55)/Vies!A55</f>
        <v>0</v>
      </c>
      <c r="S55" s="13">
        <f>SUMIF(Tournois!$DN$3:$DN$77,Vies!A55)/Vies!A55</f>
        <v>0</v>
      </c>
      <c r="T55" s="13">
        <f>SUMIF(Tournois!$DU$3:$DU$77,Vies!A55)/Vies!A55</f>
        <v>0</v>
      </c>
      <c r="U55" s="13">
        <f>SUMIF(Tournois!$EB$3:$EB$77,Vies!A55)/Vies!A55</f>
        <v>0</v>
      </c>
      <c r="V55" s="13">
        <f>SUMIF(Tournois!$EI$3:$EI$77,Vies!A55)/Vies!A55</f>
        <v>0</v>
      </c>
      <c r="W55" s="13">
        <f>SUMIF(Tournois!$EP$3:$EP$77,Vies!A55)/Vies!A55</f>
        <v>0</v>
      </c>
      <c r="X55" s="13">
        <f>SUMIF(Tournois!$EW$3:$EW$77,Vies!A55)/Vies!A55</f>
        <v>0</v>
      </c>
      <c r="Y55" s="13">
        <f>SUMIF(Tournois!$FD$3:$FD$77,Vies!A55)/Vies!A55</f>
        <v>0</v>
      </c>
      <c r="Z55" s="13">
        <f>SUMIF(Tournois!$FK$3:$FK$77,Vies!A55)/Vies!A55</f>
        <v>0</v>
      </c>
      <c r="AA55" s="13">
        <f>SUMIF(Tournois!$FR$3:$FR$77,Vies!A55)/Vies!A55</f>
        <v>0</v>
      </c>
      <c r="AB55" s="13">
        <f>SUMIF(Tournois!$FY$3:$FY$77,Vies!A55)/Vies!A55</f>
        <v>0</v>
      </c>
      <c r="AC55" s="13">
        <f t="shared" si="0"/>
        <v>0</v>
      </c>
      <c r="AD55" s="13">
        <f t="shared" si="1"/>
        <v>3</v>
      </c>
    </row>
    <row r="56" spans="1:30" x14ac:dyDescent="0.25">
      <c r="A56">
        <v>55</v>
      </c>
      <c r="B56" s="22" t="str">
        <f>Tournois!D58</f>
        <v>J</v>
      </c>
      <c r="C56" s="13">
        <f>Tournois!$B$2</f>
        <v>3</v>
      </c>
      <c r="D56" s="13">
        <f>SUMIF(Tournois!$M$3:$M$77,Vies!A56)/Vies!A56</f>
        <v>0</v>
      </c>
      <c r="E56" s="13">
        <f>SUMIF(Tournois!$T$3:$T$77,Vies!A56)/Vies!A56</f>
        <v>0</v>
      </c>
      <c r="F56" s="13">
        <f>SUMIF(Tournois!$AA$3:$AA$77,Vies!A56)/Vies!A56</f>
        <v>0</v>
      </c>
      <c r="G56" s="13">
        <f>SUMIF(Tournois!$AH$3:$AH$77,Vies!A56)/Vies!A56</f>
        <v>0</v>
      </c>
      <c r="H56" s="13">
        <f>SUMIF(Tournois!$AO$3:$AO$77,Vies!A56)/Vies!A56</f>
        <v>0</v>
      </c>
      <c r="I56" s="13">
        <f>SUMIF(Tournois!$AV$3:$AV$77,Vies!A56)/Vies!A56</f>
        <v>0</v>
      </c>
      <c r="J56" s="13">
        <f>SUMIF(Tournois!$BC$3:$BC$77,Vies!A56)/Vies!A56</f>
        <v>0</v>
      </c>
      <c r="K56" s="13">
        <f>SUMIF(Tournois!$BJ$3:$BJ$77,Vies!A56)/Vies!A56</f>
        <v>0</v>
      </c>
      <c r="L56" s="13">
        <f>SUMIF(Tournois!$BQ$3:$BQ$77,Vies!A56)/Vies!A56</f>
        <v>0</v>
      </c>
      <c r="M56" s="13">
        <f>SUMIF(Tournois!$BX$3:$BX$77,Vies!A56)/Vies!A56</f>
        <v>0</v>
      </c>
      <c r="N56" s="13">
        <f>SUMIF(Tournois!$CE$3:$CE$77,Vies!A56)/Vies!A56</f>
        <v>0</v>
      </c>
      <c r="O56" s="13">
        <f>SUMIF(Tournois!$CL$3:$CL$77,Vies!A56)/Vies!A56</f>
        <v>0</v>
      </c>
      <c r="P56" s="13">
        <f>SUMIF(Tournois!$CS$3:$CS$77,Vies!A56)/Vies!A56</f>
        <v>0</v>
      </c>
      <c r="Q56" s="13">
        <f>SUMIF(Tournois!$CZ$3:$CZ$77,Vies!A56)/Vies!A56</f>
        <v>0</v>
      </c>
      <c r="R56" s="13">
        <f>SUMIF(Tournois!$DG$3:$DG$77,Vies!A56)/Vies!A56</f>
        <v>0</v>
      </c>
      <c r="S56" s="13">
        <f>SUMIF(Tournois!$DN$3:$DN$77,Vies!A56)/Vies!A56</f>
        <v>0</v>
      </c>
      <c r="T56" s="13">
        <f>SUMIF(Tournois!$DU$3:$DU$77,Vies!A56)/Vies!A56</f>
        <v>0</v>
      </c>
      <c r="U56" s="13">
        <f>SUMIF(Tournois!$EB$3:$EB$77,Vies!A56)/Vies!A56</f>
        <v>0</v>
      </c>
      <c r="V56" s="13">
        <f>SUMIF(Tournois!$EI$3:$EI$77,Vies!A56)/Vies!A56</f>
        <v>0</v>
      </c>
      <c r="W56" s="13">
        <f>SUMIF(Tournois!$EP$3:$EP$77,Vies!A56)/Vies!A56</f>
        <v>0</v>
      </c>
      <c r="X56" s="13">
        <f>SUMIF(Tournois!$EW$3:$EW$77,Vies!A56)/Vies!A56</f>
        <v>0</v>
      </c>
      <c r="Y56" s="13">
        <f>SUMIF(Tournois!$FD$3:$FD$77,Vies!A56)/Vies!A56</f>
        <v>0</v>
      </c>
      <c r="Z56" s="13">
        <f>SUMIF(Tournois!$FK$3:$FK$77,Vies!A56)/Vies!A56</f>
        <v>0</v>
      </c>
      <c r="AA56" s="13">
        <f>SUMIF(Tournois!$FR$3:$FR$77,Vies!A56)/Vies!A56</f>
        <v>0</v>
      </c>
      <c r="AB56" s="13">
        <f>SUMIF(Tournois!$FY$3:$FY$77,Vies!A56)/Vies!A56</f>
        <v>0</v>
      </c>
      <c r="AC56" s="13">
        <f t="shared" si="0"/>
        <v>0</v>
      </c>
      <c r="AD56" s="13">
        <f t="shared" si="1"/>
        <v>3</v>
      </c>
    </row>
    <row r="57" spans="1:30" x14ac:dyDescent="0.25">
      <c r="A57">
        <v>56</v>
      </c>
      <c r="B57" s="22" t="str">
        <f>Tournois!D59</f>
        <v>J</v>
      </c>
      <c r="C57" s="13">
        <f>Tournois!$B$2</f>
        <v>3</v>
      </c>
      <c r="D57" s="13">
        <f>SUMIF(Tournois!$M$3:$M$77,Vies!A57)/Vies!A57</f>
        <v>0</v>
      </c>
      <c r="E57" s="13">
        <f>SUMIF(Tournois!$T$3:$T$77,Vies!A57)/Vies!A57</f>
        <v>0</v>
      </c>
      <c r="F57" s="13">
        <f>SUMIF(Tournois!$AA$3:$AA$77,Vies!A57)/Vies!A57</f>
        <v>0</v>
      </c>
      <c r="G57" s="13">
        <f>SUMIF(Tournois!$AH$3:$AH$77,Vies!A57)/Vies!A57</f>
        <v>0</v>
      </c>
      <c r="H57" s="13">
        <f>SUMIF(Tournois!$AO$3:$AO$77,Vies!A57)/Vies!A57</f>
        <v>0</v>
      </c>
      <c r="I57" s="13">
        <f>SUMIF(Tournois!$AV$3:$AV$77,Vies!A57)/Vies!A57</f>
        <v>0</v>
      </c>
      <c r="J57" s="13">
        <f>SUMIF(Tournois!$BC$3:$BC$77,Vies!A57)/Vies!A57</f>
        <v>0</v>
      </c>
      <c r="K57" s="13">
        <f>SUMIF(Tournois!$BJ$3:$BJ$77,Vies!A57)/Vies!A57</f>
        <v>0</v>
      </c>
      <c r="L57" s="13">
        <f>SUMIF(Tournois!$BQ$3:$BQ$77,Vies!A57)/Vies!A57</f>
        <v>0</v>
      </c>
      <c r="M57" s="13">
        <f>SUMIF(Tournois!$BX$3:$BX$77,Vies!A57)/Vies!A57</f>
        <v>0</v>
      </c>
      <c r="N57" s="13">
        <f>SUMIF(Tournois!$CE$3:$CE$77,Vies!A57)/Vies!A57</f>
        <v>0</v>
      </c>
      <c r="O57" s="13">
        <f>SUMIF(Tournois!$CL$3:$CL$77,Vies!A57)/Vies!A57</f>
        <v>0</v>
      </c>
      <c r="P57" s="13">
        <f>SUMIF(Tournois!$CS$3:$CS$77,Vies!A57)/Vies!A57</f>
        <v>0</v>
      </c>
      <c r="Q57" s="13">
        <f>SUMIF(Tournois!$CZ$3:$CZ$77,Vies!A57)/Vies!A57</f>
        <v>0</v>
      </c>
      <c r="R57" s="13">
        <f>SUMIF(Tournois!$DG$3:$DG$77,Vies!A57)/Vies!A57</f>
        <v>0</v>
      </c>
      <c r="S57" s="13">
        <f>SUMIF(Tournois!$DN$3:$DN$77,Vies!A57)/Vies!A57</f>
        <v>0</v>
      </c>
      <c r="T57" s="13">
        <f>SUMIF(Tournois!$DU$3:$DU$77,Vies!A57)/Vies!A57</f>
        <v>0</v>
      </c>
      <c r="U57" s="13">
        <f>SUMIF(Tournois!$EB$3:$EB$77,Vies!A57)/Vies!A57</f>
        <v>0</v>
      </c>
      <c r="V57" s="13">
        <f>SUMIF(Tournois!$EI$3:$EI$77,Vies!A57)/Vies!A57</f>
        <v>0</v>
      </c>
      <c r="W57" s="13">
        <f>SUMIF(Tournois!$EP$3:$EP$77,Vies!A57)/Vies!A57</f>
        <v>0</v>
      </c>
      <c r="X57" s="13">
        <f>SUMIF(Tournois!$EW$3:$EW$77,Vies!A57)/Vies!A57</f>
        <v>0</v>
      </c>
      <c r="Y57" s="13">
        <f>SUMIF(Tournois!$FD$3:$FD$77,Vies!A57)/Vies!A57</f>
        <v>0</v>
      </c>
      <c r="Z57" s="13">
        <f>SUMIF(Tournois!$FK$3:$FK$77,Vies!A57)/Vies!A57</f>
        <v>0</v>
      </c>
      <c r="AA57" s="13">
        <f>SUMIF(Tournois!$FR$3:$FR$77,Vies!A57)/Vies!A57</f>
        <v>0</v>
      </c>
      <c r="AB57" s="13">
        <f>SUMIF(Tournois!$FY$3:$FY$77,Vies!A57)/Vies!A57</f>
        <v>0</v>
      </c>
      <c r="AC57" s="13">
        <f t="shared" si="0"/>
        <v>0</v>
      </c>
      <c r="AD57" s="13">
        <f t="shared" si="1"/>
        <v>3</v>
      </c>
    </row>
    <row r="58" spans="1:30" x14ac:dyDescent="0.25">
      <c r="A58">
        <v>57</v>
      </c>
      <c r="B58" s="22" t="str">
        <f>Tournois!D60</f>
        <v>J</v>
      </c>
      <c r="C58" s="13">
        <f>Tournois!$B$2</f>
        <v>3</v>
      </c>
      <c r="D58" s="13">
        <f>SUMIF(Tournois!$M$3:$M$77,Vies!A58)/Vies!A58</f>
        <v>0</v>
      </c>
      <c r="E58" s="13">
        <f>SUMIF(Tournois!$T$3:$T$77,Vies!A58)/Vies!A58</f>
        <v>0</v>
      </c>
      <c r="F58" s="13">
        <f>SUMIF(Tournois!$AA$3:$AA$77,Vies!A58)/Vies!A58</f>
        <v>0</v>
      </c>
      <c r="G58" s="13">
        <f>SUMIF(Tournois!$AH$3:$AH$77,Vies!A58)/Vies!A58</f>
        <v>0</v>
      </c>
      <c r="H58" s="13">
        <f>SUMIF(Tournois!$AO$3:$AO$77,Vies!A58)/Vies!A58</f>
        <v>0</v>
      </c>
      <c r="I58" s="13">
        <f>SUMIF(Tournois!$AV$3:$AV$77,Vies!A58)/Vies!A58</f>
        <v>0</v>
      </c>
      <c r="J58" s="13">
        <f>SUMIF(Tournois!$BC$3:$BC$77,Vies!A58)/Vies!A58</f>
        <v>0</v>
      </c>
      <c r="K58" s="13">
        <f>SUMIF(Tournois!$BJ$3:$BJ$77,Vies!A58)/Vies!A58</f>
        <v>0</v>
      </c>
      <c r="L58" s="13">
        <f>SUMIF(Tournois!$BQ$3:$BQ$77,Vies!A58)/Vies!A58</f>
        <v>0</v>
      </c>
      <c r="M58" s="13">
        <f>SUMIF(Tournois!$BX$3:$BX$77,Vies!A58)/Vies!A58</f>
        <v>0</v>
      </c>
      <c r="N58" s="13">
        <f>SUMIF(Tournois!$CE$3:$CE$77,Vies!A58)/Vies!A58</f>
        <v>0</v>
      </c>
      <c r="O58" s="13">
        <f>SUMIF(Tournois!$CL$3:$CL$77,Vies!A58)/Vies!A58</f>
        <v>0</v>
      </c>
      <c r="P58" s="13">
        <f>SUMIF(Tournois!$CS$3:$CS$77,Vies!A58)/Vies!A58</f>
        <v>0</v>
      </c>
      <c r="Q58" s="13">
        <f>SUMIF(Tournois!$CZ$3:$CZ$77,Vies!A58)/Vies!A58</f>
        <v>0</v>
      </c>
      <c r="R58" s="13">
        <f>SUMIF(Tournois!$DG$3:$DG$77,Vies!A58)/Vies!A58</f>
        <v>0</v>
      </c>
      <c r="S58" s="13">
        <f>SUMIF(Tournois!$DN$3:$DN$77,Vies!A58)/Vies!A58</f>
        <v>0</v>
      </c>
      <c r="T58" s="13">
        <f>SUMIF(Tournois!$DU$3:$DU$77,Vies!A58)/Vies!A58</f>
        <v>0</v>
      </c>
      <c r="U58" s="13">
        <f>SUMIF(Tournois!$EB$3:$EB$77,Vies!A58)/Vies!A58</f>
        <v>0</v>
      </c>
      <c r="V58" s="13">
        <f>SUMIF(Tournois!$EI$3:$EI$77,Vies!A58)/Vies!A58</f>
        <v>0</v>
      </c>
      <c r="W58" s="13">
        <f>SUMIF(Tournois!$EP$3:$EP$77,Vies!A58)/Vies!A58</f>
        <v>0</v>
      </c>
      <c r="X58" s="13">
        <f>SUMIF(Tournois!$EW$3:$EW$77,Vies!A58)/Vies!A58</f>
        <v>0</v>
      </c>
      <c r="Y58" s="13">
        <f>SUMIF(Tournois!$FD$3:$FD$77,Vies!A58)/Vies!A58</f>
        <v>0</v>
      </c>
      <c r="Z58" s="13">
        <f>SUMIF(Tournois!$FK$3:$FK$77,Vies!A58)/Vies!A58</f>
        <v>0</v>
      </c>
      <c r="AA58" s="13">
        <f>SUMIF(Tournois!$FR$3:$FR$77,Vies!A58)/Vies!A58</f>
        <v>0</v>
      </c>
      <c r="AB58" s="13">
        <f>SUMIF(Tournois!$FY$3:$FY$77,Vies!A58)/Vies!A58</f>
        <v>0</v>
      </c>
      <c r="AC58" s="13">
        <f t="shared" si="0"/>
        <v>0</v>
      </c>
      <c r="AD58" s="13">
        <f t="shared" si="1"/>
        <v>3</v>
      </c>
    </row>
    <row r="59" spans="1:30" x14ac:dyDescent="0.25">
      <c r="A59">
        <v>58</v>
      </c>
      <c r="B59" s="22" t="str">
        <f>Tournois!D61</f>
        <v>J</v>
      </c>
      <c r="C59" s="13">
        <f>Tournois!$B$2</f>
        <v>3</v>
      </c>
      <c r="D59" s="13">
        <f>SUMIF(Tournois!$M$3:$M$77,Vies!A59)/Vies!A59</f>
        <v>0</v>
      </c>
      <c r="E59" s="13">
        <f>SUMIF(Tournois!$T$3:$T$77,Vies!A59)/Vies!A59</f>
        <v>0</v>
      </c>
      <c r="F59" s="13">
        <f>SUMIF(Tournois!$AA$3:$AA$77,Vies!A59)/Vies!A59</f>
        <v>0</v>
      </c>
      <c r="G59" s="13">
        <f>SUMIF(Tournois!$AH$3:$AH$77,Vies!A59)/Vies!A59</f>
        <v>0</v>
      </c>
      <c r="H59" s="13">
        <f>SUMIF(Tournois!$AO$3:$AO$77,Vies!A59)/Vies!A59</f>
        <v>0</v>
      </c>
      <c r="I59" s="13">
        <f>SUMIF(Tournois!$AV$3:$AV$77,Vies!A59)/Vies!A59</f>
        <v>0</v>
      </c>
      <c r="J59" s="13">
        <f>SUMIF(Tournois!$BC$3:$BC$77,Vies!A59)/Vies!A59</f>
        <v>0</v>
      </c>
      <c r="K59" s="13">
        <f>SUMIF(Tournois!$BJ$3:$BJ$77,Vies!A59)/Vies!A59</f>
        <v>0</v>
      </c>
      <c r="L59" s="13">
        <f>SUMIF(Tournois!$BQ$3:$BQ$77,Vies!A59)/Vies!A59</f>
        <v>0</v>
      </c>
      <c r="M59" s="13">
        <f>SUMIF(Tournois!$BX$3:$BX$77,Vies!A59)/Vies!A59</f>
        <v>0</v>
      </c>
      <c r="N59" s="13">
        <f>SUMIF(Tournois!$CE$3:$CE$77,Vies!A59)/Vies!A59</f>
        <v>0</v>
      </c>
      <c r="O59" s="13">
        <f>SUMIF(Tournois!$CL$3:$CL$77,Vies!A59)/Vies!A59</f>
        <v>0</v>
      </c>
      <c r="P59" s="13">
        <f>SUMIF(Tournois!$CS$3:$CS$77,Vies!A59)/Vies!A59</f>
        <v>0</v>
      </c>
      <c r="Q59" s="13">
        <f>SUMIF(Tournois!$CZ$3:$CZ$77,Vies!A59)/Vies!A59</f>
        <v>0</v>
      </c>
      <c r="R59" s="13">
        <f>SUMIF(Tournois!$DG$3:$DG$77,Vies!A59)/Vies!A59</f>
        <v>0</v>
      </c>
      <c r="S59" s="13">
        <f>SUMIF(Tournois!$DN$3:$DN$77,Vies!A59)/Vies!A59</f>
        <v>0</v>
      </c>
      <c r="T59" s="13">
        <f>SUMIF(Tournois!$DU$3:$DU$77,Vies!A59)/Vies!A59</f>
        <v>0</v>
      </c>
      <c r="U59" s="13">
        <f>SUMIF(Tournois!$EB$3:$EB$77,Vies!A59)/Vies!A59</f>
        <v>0</v>
      </c>
      <c r="V59" s="13">
        <f>SUMIF(Tournois!$EI$3:$EI$77,Vies!A59)/Vies!A59</f>
        <v>0</v>
      </c>
      <c r="W59" s="13">
        <f>SUMIF(Tournois!$EP$3:$EP$77,Vies!A59)/Vies!A59</f>
        <v>0</v>
      </c>
      <c r="X59" s="13">
        <f>SUMIF(Tournois!$EW$3:$EW$77,Vies!A59)/Vies!A59</f>
        <v>0</v>
      </c>
      <c r="Y59" s="13">
        <f>SUMIF(Tournois!$FD$3:$FD$77,Vies!A59)/Vies!A59</f>
        <v>0</v>
      </c>
      <c r="Z59" s="13">
        <f>SUMIF(Tournois!$FK$3:$FK$77,Vies!A59)/Vies!A59</f>
        <v>0</v>
      </c>
      <c r="AA59" s="13">
        <f>SUMIF(Tournois!$FR$3:$FR$77,Vies!A59)/Vies!A59</f>
        <v>0</v>
      </c>
      <c r="AB59" s="13">
        <f>SUMIF(Tournois!$FY$3:$FY$77,Vies!A59)/Vies!A59</f>
        <v>0</v>
      </c>
      <c r="AC59" s="13">
        <f t="shared" si="0"/>
        <v>0</v>
      </c>
      <c r="AD59" s="13">
        <f t="shared" si="1"/>
        <v>3</v>
      </c>
    </row>
    <row r="60" spans="1:30" x14ac:dyDescent="0.25">
      <c r="A60">
        <v>59</v>
      </c>
      <c r="B60" s="22" t="str">
        <f>Tournois!D62</f>
        <v>J</v>
      </c>
      <c r="C60" s="13">
        <f>Tournois!$B$2</f>
        <v>3</v>
      </c>
      <c r="D60" s="13">
        <f>SUMIF(Tournois!$M$3:$M$77,Vies!A60)/Vies!A60</f>
        <v>0</v>
      </c>
      <c r="E60" s="13">
        <f>SUMIF(Tournois!$T$3:$T$77,Vies!A60)/Vies!A60</f>
        <v>0</v>
      </c>
      <c r="F60" s="13">
        <f>SUMIF(Tournois!$AA$3:$AA$77,Vies!A60)/Vies!A60</f>
        <v>0</v>
      </c>
      <c r="G60" s="13">
        <f>SUMIF(Tournois!$AH$3:$AH$77,Vies!A60)/Vies!A60</f>
        <v>0</v>
      </c>
      <c r="H60" s="13">
        <f>SUMIF(Tournois!$AO$3:$AO$77,Vies!A60)/Vies!A60</f>
        <v>0</v>
      </c>
      <c r="I60" s="13">
        <f>SUMIF(Tournois!$AV$3:$AV$77,Vies!A60)/Vies!A60</f>
        <v>0</v>
      </c>
      <c r="J60" s="13">
        <f>SUMIF(Tournois!$BC$3:$BC$77,Vies!A60)/Vies!A60</f>
        <v>0</v>
      </c>
      <c r="K60" s="13">
        <f>SUMIF(Tournois!$BJ$3:$BJ$77,Vies!A60)/Vies!A60</f>
        <v>0</v>
      </c>
      <c r="L60" s="13">
        <f>SUMIF(Tournois!$BQ$3:$BQ$77,Vies!A60)/Vies!A60</f>
        <v>0</v>
      </c>
      <c r="M60" s="13">
        <f>SUMIF(Tournois!$BX$3:$BX$77,Vies!A60)/Vies!A60</f>
        <v>0</v>
      </c>
      <c r="N60" s="13">
        <f>SUMIF(Tournois!$CE$3:$CE$77,Vies!A60)/Vies!A60</f>
        <v>0</v>
      </c>
      <c r="O60" s="13">
        <f>SUMIF(Tournois!$CL$3:$CL$77,Vies!A60)/Vies!A60</f>
        <v>0</v>
      </c>
      <c r="P60" s="13">
        <f>SUMIF(Tournois!$CS$3:$CS$77,Vies!A60)/Vies!A60</f>
        <v>0</v>
      </c>
      <c r="Q60" s="13">
        <f>SUMIF(Tournois!$CZ$3:$CZ$77,Vies!A60)/Vies!A60</f>
        <v>0</v>
      </c>
      <c r="R60" s="13">
        <f>SUMIF(Tournois!$DG$3:$DG$77,Vies!A60)/Vies!A60</f>
        <v>0</v>
      </c>
      <c r="S60" s="13">
        <f>SUMIF(Tournois!$DN$3:$DN$77,Vies!A60)/Vies!A60</f>
        <v>0</v>
      </c>
      <c r="T60" s="13">
        <f>SUMIF(Tournois!$DU$3:$DU$77,Vies!A60)/Vies!A60</f>
        <v>0</v>
      </c>
      <c r="U60" s="13">
        <f>SUMIF(Tournois!$EB$3:$EB$77,Vies!A60)/Vies!A60</f>
        <v>0</v>
      </c>
      <c r="V60" s="13">
        <f>SUMIF(Tournois!$EI$3:$EI$77,Vies!A60)/Vies!A60</f>
        <v>0</v>
      </c>
      <c r="W60" s="13">
        <f>SUMIF(Tournois!$EP$3:$EP$77,Vies!A60)/Vies!A60</f>
        <v>0</v>
      </c>
      <c r="X60" s="13">
        <f>SUMIF(Tournois!$EW$3:$EW$77,Vies!A60)/Vies!A60</f>
        <v>0</v>
      </c>
      <c r="Y60" s="13">
        <f>SUMIF(Tournois!$FD$3:$FD$77,Vies!A60)/Vies!A60</f>
        <v>0</v>
      </c>
      <c r="Z60" s="13">
        <f>SUMIF(Tournois!$FK$3:$FK$77,Vies!A60)/Vies!A60</f>
        <v>0</v>
      </c>
      <c r="AA60" s="13">
        <f>SUMIF(Tournois!$FR$3:$FR$77,Vies!A60)/Vies!A60</f>
        <v>0</v>
      </c>
      <c r="AB60" s="13">
        <f>SUMIF(Tournois!$FY$3:$FY$77,Vies!A60)/Vies!A60</f>
        <v>0</v>
      </c>
      <c r="AC60" s="13">
        <f t="shared" si="0"/>
        <v>0</v>
      </c>
      <c r="AD60" s="13">
        <f t="shared" si="1"/>
        <v>3</v>
      </c>
    </row>
    <row r="61" spans="1:30" x14ac:dyDescent="0.25">
      <c r="A61">
        <v>60</v>
      </c>
      <c r="B61" s="22" t="str">
        <f>Tournois!D63</f>
        <v>J</v>
      </c>
      <c r="C61" s="13">
        <f>Tournois!$B$2</f>
        <v>3</v>
      </c>
      <c r="D61" s="13">
        <f>SUMIF(Tournois!$M$3:$M$77,Vies!A61)/Vies!A61</f>
        <v>0</v>
      </c>
      <c r="E61" s="13">
        <f>SUMIF(Tournois!$T$3:$T$77,Vies!A61)/Vies!A61</f>
        <v>0</v>
      </c>
      <c r="F61" s="13">
        <f>SUMIF(Tournois!$AA$3:$AA$77,Vies!A61)/Vies!A61</f>
        <v>0</v>
      </c>
      <c r="G61" s="13">
        <f>SUMIF(Tournois!$AH$3:$AH$77,Vies!A61)/Vies!A61</f>
        <v>0</v>
      </c>
      <c r="H61" s="13">
        <f>SUMIF(Tournois!$AO$3:$AO$77,Vies!A61)/Vies!A61</f>
        <v>0</v>
      </c>
      <c r="I61" s="13">
        <f>SUMIF(Tournois!$AV$3:$AV$77,Vies!A61)/Vies!A61</f>
        <v>0</v>
      </c>
      <c r="J61" s="13">
        <f>SUMIF(Tournois!$BC$3:$BC$77,Vies!A61)/Vies!A61</f>
        <v>0</v>
      </c>
      <c r="K61" s="13">
        <f>SUMIF(Tournois!$BJ$3:$BJ$77,Vies!A61)/Vies!A61</f>
        <v>0</v>
      </c>
      <c r="L61" s="13">
        <f>SUMIF(Tournois!$BQ$3:$BQ$77,Vies!A61)/Vies!A61</f>
        <v>0</v>
      </c>
      <c r="M61" s="13">
        <f>SUMIF(Tournois!$BX$3:$BX$77,Vies!A61)/Vies!A61</f>
        <v>0</v>
      </c>
      <c r="N61" s="13">
        <f>SUMIF(Tournois!$CE$3:$CE$77,Vies!A61)/Vies!A61</f>
        <v>0</v>
      </c>
      <c r="O61" s="13">
        <f>SUMIF(Tournois!$CL$3:$CL$77,Vies!A61)/Vies!A61</f>
        <v>0</v>
      </c>
      <c r="P61" s="13">
        <f>SUMIF(Tournois!$CS$3:$CS$77,Vies!A61)/Vies!A61</f>
        <v>0</v>
      </c>
      <c r="Q61" s="13">
        <f>SUMIF(Tournois!$CZ$3:$CZ$77,Vies!A61)/Vies!A61</f>
        <v>0</v>
      </c>
      <c r="R61" s="13">
        <f>SUMIF(Tournois!$DG$3:$DG$77,Vies!A61)/Vies!A61</f>
        <v>0</v>
      </c>
      <c r="S61" s="13">
        <f>SUMIF(Tournois!$DN$3:$DN$77,Vies!A61)/Vies!A61</f>
        <v>0</v>
      </c>
      <c r="T61" s="13">
        <f>SUMIF(Tournois!$DU$3:$DU$77,Vies!A61)/Vies!A61</f>
        <v>0</v>
      </c>
      <c r="U61" s="13">
        <f>SUMIF(Tournois!$EB$3:$EB$77,Vies!A61)/Vies!A61</f>
        <v>0</v>
      </c>
      <c r="V61" s="13">
        <f>SUMIF(Tournois!$EI$3:$EI$77,Vies!A61)/Vies!A61</f>
        <v>0</v>
      </c>
      <c r="W61" s="13">
        <f>SUMIF(Tournois!$EP$3:$EP$77,Vies!A61)/Vies!A61</f>
        <v>0</v>
      </c>
      <c r="X61" s="13">
        <f>SUMIF(Tournois!$EW$3:$EW$77,Vies!A61)/Vies!A61</f>
        <v>0</v>
      </c>
      <c r="Y61" s="13">
        <f>SUMIF(Tournois!$FD$3:$FD$77,Vies!A61)/Vies!A61</f>
        <v>0</v>
      </c>
      <c r="Z61" s="13">
        <f>SUMIF(Tournois!$FK$3:$FK$77,Vies!A61)/Vies!A61</f>
        <v>0</v>
      </c>
      <c r="AA61" s="13">
        <f>SUMIF(Tournois!$FR$3:$FR$77,Vies!A61)/Vies!A61</f>
        <v>0</v>
      </c>
      <c r="AB61" s="13">
        <f>SUMIF(Tournois!$FY$3:$FY$77,Vies!A61)/Vies!A61</f>
        <v>0</v>
      </c>
      <c r="AC61" s="13">
        <f t="shared" si="0"/>
        <v>0</v>
      </c>
      <c r="AD61" s="13">
        <f t="shared" si="1"/>
        <v>3</v>
      </c>
    </row>
    <row r="62" spans="1:30" x14ac:dyDescent="0.25">
      <c r="A62">
        <v>61</v>
      </c>
      <c r="B62" s="22" t="str">
        <f>Tournois!D64</f>
        <v>J</v>
      </c>
      <c r="C62" s="13">
        <f>Tournois!$B$2</f>
        <v>3</v>
      </c>
      <c r="D62" s="13">
        <f>SUMIF(Tournois!$M$3:$M$77,Vies!A62)/Vies!A62</f>
        <v>0</v>
      </c>
      <c r="E62" s="13">
        <f>SUMIF(Tournois!$T$3:$T$77,Vies!A62)/Vies!A62</f>
        <v>0</v>
      </c>
      <c r="F62" s="13">
        <f>SUMIF(Tournois!$AA$3:$AA$77,Vies!A62)/Vies!A62</f>
        <v>0</v>
      </c>
      <c r="G62" s="13">
        <f>SUMIF(Tournois!$AH$3:$AH$77,Vies!A62)/Vies!A62</f>
        <v>0</v>
      </c>
      <c r="H62" s="13">
        <f>SUMIF(Tournois!$AO$3:$AO$77,Vies!A62)/Vies!A62</f>
        <v>0</v>
      </c>
      <c r="I62" s="13">
        <f>SUMIF(Tournois!$AV$3:$AV$77,Vies!A62)/Vies!A62</f>
        <v>0</v>
      </c>
      <c r="J62" s="13">
        <f>SUMIF(Tournois!$BC$3:$BC$77,Vies!A62)/Vies!A62</f>
        <v>0</v>
      </c>
      <c r="K62" s="13">
        <f>SUMIF(Tournois!$BJ$3:$BJ$77,Vies!A62)/Vies!A62</f>
        <v>0</v>
      </c>
      <c r="L62" s="13">
        <f>SUMIF(Tournois!$BQ$3:$BQ$77,Vies!A62)/Vies!A62</f>
        <v>0</v>
      </c>
      <c r="M62" s="13">
        <f>SUMIF(Tournois!$BX$3:$BX$77,Vies!A62)/Vies!A62</f>
        <v>0</v>
      </c>
      <c r="N62" s="13">
        <f>SUMIF(Tournois!$CE$3:$CE$77,Vies!A62)/Vies!A62</f>
        <v>0</v>
      </c>
      <c r="O62" s="13">
        <f>SUMIF(Tournois!$CL$3:$CL$77,Vies!A62)/Vies!A62</f>
        <v>0</v>
      </c>
      <c r="P62" s="13">
        <f>SUMIF(Tournois!$CS$3:$CS$77,Vies!A62)/Vies!A62</f>
        <v>0</v>
      </c>
      <c r="Q62" s="13">
        <f>SUMIF(Tournois!$CZ$3:$CZ$77,Vies!A62)/Vies!A62</f>
        <v>0</v>
      </c>
      <c r="R62" s="13">
        <f>SUMIF(Tournois!$DG$3:$DG$77,Vies!A62)/Vies!A62</f>
        <v>0</v>
      </c>
      <c r="S62" s="13">
        <f>SUMIF(Tournois!$DN$3:$DN$77,Vies!A62)/Vies!A62</f>
        <v>0</v>
      </c>
      <c r="T62" s="13">
        <f>SUMIF(Tournois!$DU$3:$DU$77,Vies!A62)/Vies!A62</f>
        <v>0</v>
      </c>
      <c r="U62" s="13">
        <f>SUMIF(Tournois!$EB$3:$EB$77,Vies!A62)/Vies!A62</f>
        <v>0</v>
      </c>
      <c r="V62" s="13">
        <f>SUMIF(Tournois!$EI$3:$EI$77,Vies!A62)/Vies!A62</f>
        <v>0</v>
      </c>
      <c r="W62" s="13">
        <f>SUMIF(Tournois!$EP$3:$EP$77,Vies!A62)/Vies!A62</f>
        <v>0</v>
      </c>
      <c r="X62" s="13">
        <f>SUMIF(Tournois!$EW$3:$EW$77,Vies!A62)/Vies!A62</f>
        <v>0</v>
      </c>
      <c r="Y62" s="13">
        <f>SUMIF(Tournois!$FD$3:$FD$77,Vies!A62)/Vies!A62</f>
        <v>0</v>
      </c>
      <c r="Z62" s="13">
        <f>SUMIF(Tournois!$FK$3:$FK$77,Vies!A62)/Vies!A62</f>
        <v>0</v>
      </c>
      <c r="AA62" s="13">
        <f>SUMIF(Tournois!$FR$3:$FR$77,Vies!A62)/Vies!A62</f>
        <v>0</v>
      </c>
      <c r="AB62" s="13">
        <f>SUMIF(Tournois!$FY$3:$FY$77,Vies!A62)/Vies!A62</f>
        <v>0</v>
      </c>
      <c r="AC62" s="13">
        <f t="shared" si="0"/>
        <v>0</v>
      </c>
      <c r="AD62" s="13">
        <f t="shared" si="1"/>
        <v>3</v>
      </c>
    </row>
    <row r="63" spans="1:30" x14ac:dyDescent="0.25">
      <c r="A63">
        <v>62</v>
      </c>
      <c r="B63" s="22" t="str">
        <f>Tournois!D65</f>
        <v>J</v>
      </c>
      <c r="C63" s="13">
        <f>Tournois!$B$2</f>
        <v>3</v>
      </c>
      <c r="D63" s="13">
        <f>SUMIF(Tournois!$M$3:$M$77,Vies!A63)/Vies!A63</f>
        <v>0</v>
      </c>
      <c r="E63" s="13">
        <f>SUMIF(Tournois!$T$3:$T$77,Vies!A63)/Vies!A63</f>
        <v>0</v>
      </c>
      <c r="F63" s="13">
        <f>SUMIF(Tournois!$AA$3:$AA$77,Vies!A63)/Vies!A63</f>
        <v>0</v>
      </c>
      <c r="G63" s="13">
        <f>SUMIF(Tournois!$AH$3:$AH$77,Vies!A63)/Vies!A63</f>
        <v>0</v>
      </c>
      <c r="H63" s="13">
        <f>SUMIF(Tournois!$AO$3:$AO$77,Vies!A63)/Vies!A63</f>
        <v>0</v>
      </c>
      <c r="I63" s="13">
        <f>SUMIF(Tournois!$AV$3:$AV$77,Vies!A63)/Vies!A63</f>
        <v>0</v>
      </c>
      <c r="J63" s="13">
        <f>SUMIF(Tournois!$BC$3:$BC$77,Vies!A63)/Vies!A63</f>
        <v>0</v>
      </c>
      <c r="K63" s="13">
        <f>SUMIF(Tournois!$BJ$3:$BJ$77,Vies!A63)/Vies!A63</f>
        <v>0</v>
      </c>
      <c r="L63" s="13">
        <f>SUMIF(Tournois!$BQ$3:$BQ$77,Vies!A63)/Vies!A63</f>
        <v>0</v>
      </c>
      <c r="M63" s="13">
        <f>SUMIF(Tournois!$BX$3:$BX$77,Vies!A63)/Vies!A63</f>
        <v>0</v>
      </c>
      <c r="N63" s="13">
        <f>SUMIF(Tournois!$CE$3:$CE$77,Vies!A63)/Vies!A63</f>
        <v>0</v>
      </c>
      <c r="O63" s="13">
        <f>SUMIF(Tournois!$CL$3:$CL$77,Vies!A63)/Vies!A63</f>
        <v>0</v>
      </c>
      <c r="P63" s="13">
        <f>SUMIF(Tournois!$CS$3:$CS$77,Vies!A63)/Vies!A63</f>
        <v>0</v>
      </c>
      <c r="Q63" s="13">
        <f>SUMIF(Tournois!$CZ$3:$CZ$77,Vies!A63)/Vies!A63</f>
        <v>0</v>
      </c>
      <c r="R63" s="13">
        <f>SUMIF(Tournois!$DG$3:$DG$77,Vies!A63)/Vies!A63</f>
        <v>0</v>
      </c>
      <c r="S63" s="13">
        <f>SUMIF(Tournois!$DN$3:$DN$77,Vies!A63)/Vies!A63</f>
        <v>0</v>
      </c>
      <c r="T63" s="13">
        <f>SUMIF(Tournois!$DU$3:$DU$77,Vies!A63)/Vies!A63</f>
        <v>0</v>
      </c>
      <c r="U63" s="13">
        <f>SUMIF(Tournois!$EB$3:$EB$77,Vies!A63)/Vies!A63</f>
        <v>0</v>
      </c>
      <c r="V63" s="13">
        <f>SUMIF(Tournois!$EI$3:$EI$77,Vies!A63)/Vies!A63</f>
        <v>0</v>
      </c>
      <c r="W63" s="13">
        <f>SUMIF(Tournois!$EP$3:$EP$77,Vies!A63)/Vies!A63</f>
        <v>0</v>
      </c>
      <c r="X63" s="13">
        <f>SUMIF(Tournois!$EW$3:$EW$77,Vies!A63)/Vies!A63</f>
        <v>0</v>
      </c>
      <c r="Y63" s="13">
        <f>SUMIF(Tournois!$FD$3:$FD$77,Vies!A63)/Vies!A63</f>
        <v>0</v>
      </c>
      <c r="Z63" s="13">
        <f>SUMIF(Tournois!$FK$3:$FK$77,Vies!A63)/Vies!A63</f>
        <v>0</v>
      </c>
      <c r="AA63" s="13">
        <f>SUMIF(Tournois!$FR$3:$FR$77,Vies!A63)/Vies!A63</f>
        <v>0</v>
      </c>
      <c r="AB63" s="13">
        <f>SUMIF(Tournois!$FY$3:$FY$77,Vies!A63)/Vies!A63</f>
        <v>0</v>
      </c>
      <c r="AC63" s="13">
        <f t="shared" si="0"/>
        <v>0</v>
      </c>
      <c r="AD63" s="13">
        <f t="shared" si="1"/>
        <v>3</v>
      </c>
    </row>
    <row r="64" spans="1:30" x14ac:dyDescent="0.25">
      <c r="A64">
        <v>63</v>
      </c>
      <c r="B64" s="22" t="str">
        <f>Tournois!D66</f>
        <v>J</v>
      </c>
      <c r="C64" s="13">
        <f>Tournois!$B$2</f>
        <v>3</v>
      </c>
      <c r="D64" s="13">
        <f>SUMIF(Tournois!$M$3:$M$77,Vies!A64)/Vies!A64</f>
        <v>0</v>
      </c>
      <c r="E64" s="13">
        <f>SUMIF(Tournois!$T$3:$T$77,Vies!A64)/Vies!A64</f>
        <v>0</v>
      </c>
      <c r="F64" s="13">
        <f>SUMIF(Tournois!$AA$3:$AA$77,Vies!A64)/Vies!A64</f>
        <v>0</v>
      </c>
      <c r="G64" s="13">
        <f>SUMIF(Tournois!$AH$3:$AH$77,Vies!A64)/Vies!A64</f>
        <v>0</v>
      </c>
      <c r="H64" s="13">
        <f>SUMIF(Tournois!$AO$3:$AO$77,Vies!A64)/Vies!A64</f>
        <v>0</v>
      </c>
      <c r="I64" s="13">
        <f>SUMIF(Tournois!$AV$3:$AV$77,Vies!A64)/Vies!A64</f>
        <v>0</v>
      </c>
      <c r="J64" s="13">
        <f>SUMIF(Tournois!$BC$3:$BC$77,Vies!A64)/Vies!A64</f>
        <v>0</v>
      </c>
      <c r="K64" s="13">
        <f>SUMIF(Tournois!$BJ$3:$BJ$77,Vies!A64)/Vies!A64</f>
        <v>0</v>
      </c>
      <c r="L64" s="13">
        <f>SUMIF(Tournois!$BQ$3:$BQ$77,Vies!A64)/Vies!A64</f>
        <v>0</v>
      </c>
      <c r="M64" s="13">
        <f>SUMIF(Tournois!$BX$3:$BX$77,Vies!A64)/Vies!A64</f>
        <v>0</v>
      </c>
      <c r="N64" s="13">
        <f>SUMIF(Tournois!$CE$3:$CE$77,Vies!A64)/Vies!A64</f>
        <v>0</v>
      </c>
      <c r="O64" s="13">
        <f>SUMIF(Tournois!$CL$3:$CL$77,Vies!A64)/Vies!A64</f>
        <v>0</v>
      </c>
      <c r="P64" s="13">
        <f>SUMIF(Tournois!$CS$3:$CS$77,Vies!A64)/Vies!A64</f>
        <v>0</v>
      </c>
      <c r="Q64" s="13">
        <f>SUMIF(Tournois!$CZ$3:$CZ$77,Vies!A64)/Vies!A64</f>
        <v>0</v>
      </c>
      <c r="R64" s="13">
        <f>SUMIF(Tournois!$DG$3:$DG$77,Vies!A64)/Vies!A64</f>
        <v>0</v>
      </c>
      <c r="S64" s="13">
        <f>SUMIF(Tournois!$DN$3:$DN$77,Vies!A64)/Vies!A64</f>
        <v>0</v>
      </c>
      <c r="T64" s="13">
        <f>SUMIF(Tournois!$DU$3:$DU$77,Vies!A64)/Vies!A64</f>
        <v>0</v>
      </c>
      <c r="U64" s="13">
        <f>SUMIF(Tournois!$EB$3:$EB$77,Vies!A64)/Vies!A64</f>
        <v>0</v>
      </c>
      <c r="V64" s="13">
        <f>SUMIF(Tournois!$EI$3:$EI$77,Vies!A64)/Vies!A64</f>
        <v>0</v>
      </c>
      <c r="W64" s="13">
        <f>SUMIF(Tournois!$EP$3:$EP$77,Vies!A64)/Vies!A64</f>
        <v>0</v>
      </c>
      <c r="X64" s="13">
        <f>SUMIF(Tournois!$EW$3:$EW$77,Vies!A64)/Vies!A64</f>
        <v>0</v>
      </c>
      <c r="Y64" s="13">
        <f>SUMIF(Tournois!$FD$3:$FD$77,Vies!A64)/Vies!A64</f>
        <v>0</v>
      </c>
      <c r="Z64" s="13">
        <f>SUMIF(Tournois!$FK$3:$FK$77,Vies!A64)/Vies!A64</f>
        <v>0</v>
      </c>
      <c r="AA64" s="13">
        <f>SUMIF(Tournois!$FR$3:$FR$77,Vies!A64)/Vies!A64</f>
        <v>0</v>
      </c>
      <c r="AB64" s="13">
        <f>SUMIF(Tournois!$FY$3:$FY$77,Vies!A64)/Vies!A64</f>
        <v>0</v>
      </c>
      <c r="AC64" s="13">
        <f t="shared" si="0"/>
        <v>0</v>
      </c>
      <c r="AD64" s="13">
        <f t="shared" si="1"/>
        <v>3</v>
      </c>
    </row>
    <row r="65" spans="1:30" x14ac:dyDescent="0.25">
      <c r="A65">
        <v>64</v>
      </c>
      <c r="B65" s="22" t="str">
        <f>Tournois!D67</f>
        <v>J</v>
      </c>
      <c r="C65" s="13">
        <f>Tournois!$B$2</f>
        <v>3</v>
      </c>
      <c r="D65" s="13">
        <f>SUMIF(Tournois!$M$3:$M$77,Vies!A65)/Vies!A65</f>
        <v>0</v>
      </c>
      <c r="E65" s="13">
        <f>SUMIF(Tournois!$T$3:$T$77,Vies!A65)/Vies!A65</f>
        <v>0</v>
      </c>
      <c r="F65" s="13">
        <f>SUMIF(Tournois!$AA$3:$AA$77,Vies!A65)/Vies!A65</f>
        <v>0</v>
      </c>
      <c r="G65" s="13">
        <f>SUMIF(Tournois!$AH$3:$AH$77,Vies!A65)/Vies!A65</f>
        <v>0</v>
      </c>
      <c r="H65" s="13">
        <f>SUMIF(Tournois!$AO$3:$AO$77,Vies!A65)/Vies!A65</f>
        <v>0</v>
      </c>
      <c r="I65" s="13">
        <f>SUMIF(Tournois!$AV$3:$AV$77,Vies!A65)/Vies!A65</f>
        <v>0</v>
      </c>
      <c r="J65" s="13">
        <f>SUMIF(Tournois!$BC$3:$BC$77,Vies!A65)/Vies!A65</f>
        <v>0</v>
      </c>
      <c r="K65" s="13">
        <f>SUMIF(Tournois!$BJ$3:$BJ$77,Vies!A65)/Vies!A65</f>
        <v>0</v>
      </c>
      <c r="L65" s="13">
        <f>SUMIF(Tournois!$BQ$3:$BQ$77,Vies!A65)/Vies!A65</f>
        <v>0</v>
      </c>
      <c r="M65" s="13">
        <f>SUMIF(Tournois!$BX$3:$BX$77,Vies!A65)/Vies!A65</f>
        <v>0</v>
      </c>
      <c r="N65" s="13">
        <f>SUMIF(Tournois!$CE$3:$CE$77,Vies!A65)/Vies!A65</f>
        <v>0</v>
      </c>
      <c r="O65" s="13">
        <f>SUMIF(Tournois!$CL$3:$CL$77,Vies!A65)/Vies!A65</f>
        <v>0</v>
      </c>
      <c r="P65" s="13">
        <f>SUMIF(Tournois!$CS$3:$CS$77,Vies!A65)/Vies!A65</f>
        <v>0</v>
      </c>
      <c r="Q65" s="13">
        <f>SUMIF(Tournois!$CZ$3:$CZ$77,Vies!A65)/Vies!A65</f>
        <v>0</v>
      </c>
      <c r="R65" s="13">
        <f>SUMIF(Tournois!$DG$3:$DG$77,Vies!A65)/Vies!A65</f>
        <v>0</v>
      </c>
      <c r="S65" s="13">
        <f>SUMIF(Tournois!$DN$3:$DN$77,Vies!A65)/Vies!A65</f>
        <v>0</v>
      </c>
      <c r="T65" s="13">
        <f>SUMIF(Tournois!$DU$3:$DU$77,Vies!A65)/Vies!A65</f>
        <v>0</v>
      </c>
      <c r="U65" s="13">
        <f>SUMIF(Tournois!$EB$3:$EB$77,Vies!A65)/Vies!A65</f>
        <v>0</v>
      </c>
      <c r="V65" s="13">
        <f>SUMIF(Tournois!$EI$3:$EI$77,Vies!A65)/Vies!A65</f>
        <v>0</v>
      </c>
      <c r="W65" s="13">
        <f>SUMIF(Tournois!$EP$3:$EP$77,Vies!A65)/Vies!A65</f>
        <v>0</v>
      </c>
      <c r="X65" s="13">
        <f>SUMIF(Tournois!$EW$3:$EW$77,Vies!A65)/Vies!A65</f>
        <v>0</v>
      </c>
      <c r="Y65" s="13">
        <f>SUMIF(Tournois!$FD$3:$FD$77,Vies!A65)/Vies!A65</f>
        <v>0</v>
      </c>
      <c r="Z65" s="13">
        <f>SUMIF(Tournois!$FK$3:$FK$77,Vies!A65)/Vies!A65</f>
        <v>0</v>
      </c>
      <c r="AA65" s="13">
        <f>SUMIF(Tournois!$FR$3:$FR$77,Vies!A65)/Vies!A65</f>
        <v>0</v>
      </c>
      <c r="AB65" s="13">
        <f>SUMIF(Tournois!$FY$3:$FY$77,Vies!A65)/Vies!A65</f>
        <v>0</v>
      </c>
      <c r="AC65" s="13">
        <f t="shared" si="0"/>
        <v>0</v>
      </c>
      <c r="AD65" s="13">
        <f t="shared" si="1"/>
        <v>3</v>
      </c>
    </row>
    <row r="66" spans="1:30" x14ac:dyDescent="0.25">
      <c r="A66">
        <v>65</v>
      </c>
      <c r="B66" s="22" t="str">
        <f>Tournois!D68</f>
        <v>J</v>
      </c>
      <c r="C66" s="13">
        <f>Tournois!$B$2</f>
        <v>3</v>
      </c>
      <c r="D66" s="13">
        <f>SUMIF(Tournois!$M$3:$M$77,Vies!A66)/Vies!A66</f>
        <v>0</v>
      </c>
      <c r="E66" s="13">
        <f>SUMIF(Tournois!$T$3:$T$77,Vies!A66)/Vies!A66</f>
        <v>0</v>
      </c>
      <c r="F66" s="13">
        <f>SUMIF(Tournois!$AA$3:$AA$77,Vies!A66)/Vies!A66</f>
        <v>0</v>
      </c>
      <c r="G66" s="13">
        <f>SUMIF(Tournois!$AH$3:$AH$77,Vies!A66)/Vies!A66</f>
        <v>0</v>
      </c>
      <c r="H66" s="13">
        <f>SUMIF(Tournois!$AO$3:$AO$77,Vies!A66)/Vies!A66</f>
        <v>0</v>
      </c>
      <c r="I66" s="13">
        <f>SUMIF(Tournois!$AV$3:$AV$77,Vies!A66)/Vies!A66</f>
        <v>0</v>
      </c>
      <c r="J66" s="13">
        <f>SUMIF(Tournois!$BC$3:$BC$77,Vies!A66)/Vies!A66</f>
        <v>0</v>
      </c>
      <c r="K66" s="13">
        <f>SUMIF(Tournois!$BJ$3:$BJ$77,Vies!A66)/Vies!A66</f>
        <v>0</v>
      </c>
      <c r="L66" s="13">
        <f>SUMIF(Tournois!$BQ$3:$BQ$77,Vies!A66)/Vies!A66</f>
        <v>0</v>
      </c>
      <c r="M66" s="13">
        <f>SUMIF(Tournois!$BX$3:$BX$77,Vies!A66)/Vies!A66</f>
        <v>0</v>
      </c>
      <c r="N66" s="13">
        <f>SUMIF(Tournois!$CE$3:$CE$77,Vies!A66)/Vies!A66</f>
        <v>0</v>
      </c>
      <c r="O66" s="13">
        <f>SUMIF(Tournois!$CL$3:$CL$77,Vies!A66)/Vies!A66</f>
        <v>0</v>
      </c>
      <c r="P66" s="13">
        <f>SUMIF(Tournois!$CS$3:$CS$77,Vies!A66)/Vies!A66</f>
        <v>0</v>
      </c>
      <c r="Q66" s="13">
        <f>SUMIF(Tournois!$CZ$3:$CZ$77,Vies!A66)/Vies!A66</f>
        <v>0</v>
      </c>
      <c r="R66" s="13">
        <f>SUMIF(Tournois!$DG$3:$DG$77,Vies!A66)/Vies!A66</f>
        <v>0</v>
      </c>
      <c r="S66" s="13">
        <f>SUMIF(Tournois!$DN$3:$DN$77,Vies!A66)/Vies!A66</f>
        <v>0</v>
      </c>
      <c r="T66" s="13">
        <f>SUMIF(Tournois!$DU$3:$DU$77,Vies!A66)/Vies!A66</f>
        <v>0</v>
      </c>
      <c r="U66" s="13">
        <f>SUMIF(Tournois!$EB$3:$EB$77,Vies!A66)/Vies!A66</f>
        <v>0</v>
      </c>
      <c r="V66" s="13">
        <f>SUMIF(Tournois!$EI$3:$EI$77,Vies!A66)/Vies!A66</f>
        <v>0</v>
      </c>
      <c r="W66" s="13">
        <f>SUMIF(Tournois!$EP$3:$EP$77,Vies!A66)/Vies!A66</f>
        <v>0</v>
      </c>
      <c r="X66" s="13">
        <f>SUMIF(Tournois!$EW$3:$EW$77,Vies!A66)/Vies!A66</f>
        <v>0</v>
      </c>
      <c r="Y66" s="13">
        <f>SUMIF(Tournois!$FD$3:$FD$77,Vies!A66)/Vies!A66</f>
        <v>0</v>
      </c>
      <c r="Z66" s="13">
        <f>SUMIF(Tournois!$FK$3:$FK$77,Vies!A66)/Vies!A66</f>
        <v>0</v>
      </c>
      <c r="AA66" s="13">
        <f>SUMIF(Tournois!$FR$3:$FR$77,Vies!A66)/Vies!A66</f>
        <v>0</v>
      </c>
      <c r="AB66" s="13">
        <f>SUMIF(Tournois!$FY$3:$FY$77,Vies!A66)/Vies!A66</f>
        <v>0</v>
      </c>
      <c r="AC66" s="13">
        <f t="shared" si="0"/>
        <v>0</v>
      </c>
      <c r="AD66" s="13">
        <f t="shared" si="1"/>
        <v>3</v>
      </c>
    </row>
    <row r="67" spans="1:30" x14ac:dyDescent="0.25">
      <c r="A67">
        <v>66</v>
      </c>
      <c r="B67" s="22" t="str">
        <f>Tournois!D69</f>
        <v>J</v>
      </c>
      <c r="C67" s="13">
        <f>Tournois!$B$2</f>
        <v>3</v>
      </c>
      <c r="D67" s="13">
        <f>SUMIF(Tournois!$M$3:$M$77,Vies!A67)/Vies!A67</f>
        <v>0</v>
      </c>
      <c r="E67" s="13">
        <f>SUMIF(Tournois!$T$3:$T$77,Vies!A67)/Vies!A67</f>
        <v>0</v>
      </c>
      <c r="F67" s="13">
        <f>SUMIF(Tournois!$AA$3:$AA$77,Vies!A67)/Vies!A67</f>
        <v>0</v>
      </c>
      <c r="G67" s="13">
        <f>SUMIF(Tournois!$AH$3:$AH$77,Vies!A67)/Vies!A67</f>
        <v>0</v>
      </c>
      <c r="H67" s="13">
        <f>SUMIF(Tournois!$AO$3:$AO$77,Vies!A67)/Vies!A67</f>
        <v>0</v>
      </c>
      <c r="I67" s="13">
        <f>SUMIF(Tournois!$AV$3:$AV$77,Vies!A67)/Vies!A67</f>
        <v>0</v>
      </c>
      <c r="J67" s="13">
        <f>SUMIF(Tournois!$BC$3:$BC$77,Vies!A67)/Vies!A67</f>
        <v>0</v>
      </c>
      <c r="K67" s="13">
        <f>SUMIF(Tournois!$BJ$3:$BJ$77,Vies!A67)/Vies!A67</f>
        <v>0</v>
      </c>
      <c r="L67" s="13">
        <f>SUMIF(Tournois!$BQ$3:$BQ$77,Vies!A67)/Vies!A67</f>
        <v>0</v>
      </c>
      <c r="M67" s="13">
        <f>SUMIF(Tournois!$BX$3:$BX$77,Vies!A67)/Vies!A67</f>
        <v>0</v>
      </c>
      <c r="N67" s="13">
        <f>SUMIF(Tournois!$CE$3:$CE$77,Vies!A67)/Vies!A67</f>
        <v>0</v>
      </c>
      <c r="O67" s="13">
        <f>SUMIF(Tournois!$CL$3:$CL$77,Vies!A67)/Vies!A67</f>
        <v>0</v>
      </c>
      <c r="P67" s="13">
        <f>SUMIF(Tournois!$CS$3:$CS$77,Vies!A67)/Vies!A67</f>
        <v>0</v>
      </c>
      <c r="Q67" s="13">
        <f>SUMIF(Tournois!$CZ$3:$CZ$77,Vies!A67)/Vies!A67</f>
        <v>0</v>
      </c>
      <c r="R67" s="13">
        <f>SUMIF(Tournois!$DG$3:$DG$77,Vies!A67)/Vies!A67</f>
        <v>0</v>
      </c>
      <c r="S67" s="13">
        <f>SUMIF(Tournois!$DN$3:$DN$77,Vies!A67)/Vies!A67</f>
        <v>0</v>
      </c>
      <c r="T67" s="13">
        <f>SUMIF(Tournois!$DU$3:$DU$77,Vies!A67)/Vies!A67</f>
        <v>0</v>
      </c>
      <c r="U67" s="13">
        <f>SUMIF(Tournois!$EB$3:$EB$77,Vies!A67)/Vies!A67</f>
        <v>0</v>
      </c>
      <c r="V67" s="13">
        <f>SUMIF(Tournois!$EI$3:$EI$77,Vies!A67)/Vies!A67</f>
        <v>0</v>
      </c>
      <c r="W67" s="13">
        <f>SUMIF(Tournois!$EP$3:$EP$77,Vies!A67)/Vies!A67</f>
        <v>0</v>
      </c>
      <c r="X67" s="13">
        <f>SUMIF(Tournois!$EW$3:$EW$77,Vies!A67)/Vies!A67</f>
        <v>0</v>
      </c>
      <c r="Y67" s="13">
        <f>SUMIF(Tournois!$FD$3:$FD$77,Vies!A67)/Vies!A67</f>
        <v>0</v>
      </c>
      <c r="Z67" s="13">
        <f>SUMIF(Tournois!$FK$3:$FK$77,Vies!A67)/Vies!A67</f>
        <v>0</v>
      </c>
      <c r="AA67" s="13">
        <f>SUMIF(Tournois!$FR$3:$FR$77,Vies!A67)/Vies!A67</f>
        <v>0</v>
      </c>
      <c r="AB67" s="13">
        <f>SUMIF(Tournois!$FY$3:$FY$77,Vies!A67)/Vies!A67</f>
        <v>0</v>
      </c>
      <c r="AC67" s="13">
        <f t="shared" ref="AC67:AC130" si="2">SUM(D67:AB67)</f>
        <v>0</v>
      </c>
      <c r="AD67" s="13">
        <f t="shared" ref="AD67:AD130" si="3">C67-AC67</f>
        <v>3</v>
      </c>
    </row>
    <row r="68" spans="1:30" x14ac:dyDescent="0.25">
      <c r="A68">
        <v>67</v>
      </c>
      <c r="B68" s="22" t="str">
        <f>Tournois!D70</f>
        <v>J</v>
      </c>
      <c r="C68" s="13">
        <f>Tournois!$B$2</f>
        <v>3</v>
      </c>
      <c r="D68" s="13">
        <f>SUMIF(Tournois!$M$3:$M$77,Vies!A68)/Vies!A68</f>
        <v>0</v>
      </c>
      <c r="E68" s="13">
        <f>SUMIF(Tournois!$T$3:$T$77,Vies!A68)/Vies!A68</f>
        <v>0</v>
      </c>
      <c r="F68" s="13">
        <f>SUMIF(Tournois!$AA$3:$AA$77,Vies!A68)/Vies!A68</f>
        <v>0</v>
      </c>
      <c r="G68" s="13">
        <f>SUMIF(Tournois!$AH$3:$AH$77,Vies!A68)/Vies!A68</f>
        <v>0</v>
      </c>
      <c r="H68" s="13">
        <f>SUMIF(Tournois!$AO$3:$AO$77,Vies!A68)/Vies!A68</f>
        <v>0</v>
      </c>
      <c r="I68" s="13">
        <f>SUMIF(Tournois!$AV$3:$AV$77,Vies!A68)/Vies!A68</f>
        <v>0</v>
      </c>
      <c r="J68" s="13">
        <f>SUMIF(Tournois!$BC$3:$BC$77,Vies!A68)/Vies!A68</f>
        <v>0</v>
      </c>
      <c r="K68" s="13">
        <f>SUMIF(Tournois!$BJ$3:$BJ$77,Vies!A68)/Vies!A68</f>
        <v>0</v>
      </c>
      <c r="L68" s="13">
        <f>SUMIF(Tournois!$BQ$3:$BQ$77,Vies!A68)/Vies!A68</f>
        <v>0</v>
      </c>
      <c r="M68" s="13">
        <f>SUMIF(Tournois!$BX$3:$BX$77,Vies!A68)/Vies!A68</f>
        <v>0</v>
      </c>
      <c r="N68" s="13">
        <f>SUMIF(Tournois!$CE$3:$CE$77,Vies!A68)/Vies!A68</f>
        <v>0</v>
      </c>
      <c r="O68" s="13">
        <f>SUMIF(Tournois!$CL$3:$CL$77,Vies!A68)/Vies!A68</f>
        <v>0</v>
      </c>
      <c r="P68" s="13">
        <f>SUMIF(Tournois!$CS$3:$CS$77,Vies!A68)/Vies!A68</f>
        <v>0</v>
      </c>
      <c r="Q68" s="13">
        <f>SUMIF(Tournois!$CZ$3:$CZ$77,Vies!A68)/Vies!A68</f>
        <v>0</v>
      </c>
      <c r="R68" s="13">
        <f>SUMIF(Tournois!$DG$3:$DG$77,Vies!A68)/Vies!A68</f>
        <v>0</v>
      </c>
      <c r="S68" s="13">
        <f>SUMIF(Tournois!$DN$3:$DN$77,Vies!A68)/Vies!A68</f>
        <v>0</v>
      </c>
      <c r="T68" s="13">
        <f>SUMIF(Tournois!$DU$3:$DU$77,Vies!A68)/Vies!A68</f>
        <v>0</v>
      </c>
      <c r="U68" s="13">
        <f>SUMIF(Tournois!$EB$3:$EB$77,Vies!A68)/Vies!A68</f>
        <v>0</v>
      </c>
      <c r="V68" s="13">
        <f>SUMIF(Tournois!$EI$3:$EI$77,Vies!A68)/Vies!A68</f>
        <v>0</v>
      </c>
      <c r="W68" s="13">
        <f>SUMIF(Tournois!$EP$3:$EP$77,Vies!A68)/Vies!A68</f>
        <v>0</v>
      </c>
      <c r="X68" s="13">
        <f>SUMIF(Tournois!$EW$3:$EW$77,Vies!A68)/Vies!A68</f>
        <v>0</v>
      </c>
      <c r="Y68" s="13">
        <f>SUMIF(Tournois!$FD$3:$FD$77,Vies!A68)/Vies!A68</f>
        <v>0</v>
      </c>
      <c r="Z68" s="13">
        <f>SUMIF(Tournois!$FK$3:$FK$77,Vies!A68)/Vies!A68</f>
        <v>0</v>
      </c>
      <c r="AA68" s="13">
        <f>SUMIF(Tournois!$FR$3:$FR$77,Vies!A68)/Vies!A68</f>
        <v>0</v>
      </c>
      <c r="AB68" s="13">
        <f>SUMIF(Tournois!$FY$3:$FY$77,Vies!A68)/Vies!A68</f>
        <v>0</v>
      </c>
      <c r="AC68" s="13">
        <f t="shared" si="2"/>
        <v>0</v>
      </c>
      <c r="AD68" s="13">
        <f t="shared" si="3"/>
        <v>3</v>
      </c>
    </row>
    <row r="69" spans="1:30" x14ac:dyDescent="0.25">
      <c r="A69">
        <v>68</v>
      </c>
      <c r="B69" s="22" t="str">
        <f>Tournois!D71</f>
        <v>J</v>
      </c>
      <c r="C69" s="13">
        <f>Tournois!$B$2</f>
        <v>3</v>
      </c>
      <c r="D69" s="13">
        <f>SUMIF(Tournois!$M$3:$M$77,Vies!A69)/Vies!A69</f>
        <v>0</v>
      </c>
      <c r="E69" s="13">
        <f>SUMIF(Tournois!$T$3:$T$77,Vies!A69)/Vies!A69</f>
        <v>0</v>
      </c>
      <c r="F69" s="13">
        <f>SUMIF(Tournois!$AA$3:$AA$77,Vies!A69)/Vies!A69</f>
        <v>0</v>
      </c>
      <c r="G69" s="13">
        <f>SUMIF(Tournois!$AH$3:$AH$77,Vies!A69)/Vies!A69</f>
        <v>0</v>
      </c>
      <c r="H69" s="13">
        <f>SUMIF(Tournois!$AO$3:$AO$77,Vies!A69)/Vies!A69</f>
        <v>0</v>
      </c>
      <c r="I69" s="13">
        <f>SUMIF(Tournois!$AV$3:$AV$77,Vies!A69)/Vies!A69</f>
        <v>0</v>
      </c>
      <c r="J69" s="13">
        <f>SUMIF(Tournois!$BC$3:$BC$77,Vies!A69)/Vies!A69</f>
        <v>0</v>
      </c>
      <c r="K69" s="13">
        <f>SUMIF(Tournois!$BJ$3:$BJ$77,Vies!A69)/Vies!A69</f>
        <v>0</v>
      </c>
      <c r="L69" s="13">
        <f>SUMIF(Tournois!$BQ$3:$BQ$77,Vies!A69)/Vies!A69</f>
        <v>0</v>
      </c>
      <c r="M69" s="13">
        <f>SUMIF(Tournois!$BX$3:$BX$77,Vies!A69)/Vies!A69</f>
        <v>0</v>
      </c>
      <c r="N69" s="13">
        <f>SUMIF(Tournois!$CE$3:$CE$77,Vies!A69)/Vies!A69</f>
        <v>0</v>
      </c>
      <c r="O69" s="13">
        <f>SUMIF(Tournois!$CL$3:$CL$77,Vies!A69)/Vies!A69</f>
        <v>0</v>
      </c>
      <c r="P69" s="13">
        <f>SUMIF(Tournois!$CS$3:$CS$77,Vies!A69)/Vies!A69</f>
        <v>0</v>
      </c>
      <c r="Q69" s="13">
        <f>SUMIF(Tournois!$CZ$3:$CZ$77,Vies!A69)/Vies!A69</f>
        <v>0</v>
      </c>
      <c r="R69" s="13">
        <f>SUMIF(Tournois!$DG$3:$DG$77,Vies!A69)/Vies!A69</f>
        <v>0</v>
      </c>
      <c r="S69" s="13">
        <f>SUMIF(Tournois!$DN$3:$DN$77,Vies!A69)/Vies!A69</f>
        <v>0</v>
      </c>
      <c r="T69" s="13">
        <f>SUMIF(Tournois!$DU$3:$DU$77,Vies!A69)/Vies!A69</f>
        <v>0</v>
      </c>
      <c r="U69" s="13">
        <f>SUMIF(Tournois!$EB$3:$EB$77,Vies!A69)/Vies!A69</f>
        <v>0</v>
      </c>
      <c r="V69" s="13">
        <f>SUMIF(Tournois!$EI$3:$EI$77,Vies!A69)/Vies!A69</f>
        <v>0</v>
      </c>
      <c r="W69" s="13">
        <f>SUMIF(Tournois!$EP$3:$EP$77,Vies!A69)/Vies!A69</f>
        <v>0</v>
      </c>
      <c r="X69" s="13">
        <f>SUMIF(Tournois!$EW$3:$EW$77,Vies!A69)/Vies!A69</f>
        <v>0</v>
      </c>
      <c r="Y69" s="13">
        <f>SUMIF(Tournois!$FD$3:$FD$77,Vies!A69)/Vies!A69</f>
        <v>0</v>
      </c>
      <c r="Z69" s="13">
        <f>SUMIF(Tournois!$FK$3:$FK$77,Vies!A69)/Vies!A69</f>
        <v>0</v>
      </c>
      <c r="AA69" s="13">
        <f>SUMIF(Tournois!$FR$3:$FR$77,Vies!A69)/Vies!A69</f>
        <v>0</v>
      </c>
      <c r="AB69" s="13">
        <f>SUMIF(Tournois!$FY$3:$FY$77,Vies!A69)/Vies!A69</f>
        <v>0</v>
      </c>
      <c r="AC69" s="13">
        <f t="shared" si="2"/>
        <v>0</v>
      </c>
      <c r="AD69" s="13">
        <f t="shared" si="3"/>
        <v>3</v>
      </c>
    </row>
    <row r="70" spans="1:30" x14ac:dyDescent="0.25">
      <c r="A70">
        <v>69</v>
      </c>
      <c r="B70" s="22" t="str">
        <f>Tournois!D72</f>
        <v>J</v>
      </c>
      <c r="C70" s="13">
        <f>Tournois!$B$2</f>
        <v>3</v>
      </c>
      <c r="D70" s="13">
        <f>SUMIF(Tournois!$M$3:$M$77,Vies!A70)/Vies!A70</f>
        <v>0</v>
      </c>
      <c r="E70" s="13">
        <f>SUMIF(Tournois!$T$3:$T$77,Vies!A70)/Vies!A70</f>
        <v>0</v>
      </c>
      <c r="F70" s="13">
        <f>SUMIF(Tournois!$AA$3:$AA$77,Vies!A70)/Vies!A70</f>
        <v>0</v>
      </c>
      <c r="G70" s="13">
        <f>SUMIF(Tournois!$AH$3:$AH$77,Vies!A70)/Vies!A70</f>
        <v>0</v>
      </c>
      <c r="H70" s="13">
        <f>SUMIF(Tournois!$AO$3:$AO$77,Vies!A70)/Vies!A70</f>
        <v>0</v>
      </c>
      <c r="I70" s="13">
        <f>SUMIF(Tournois!$AV$3:$AV$77,Vies!A70)/Vies!A70</f>
        <v>0</v>
      </c>
      <c r="J70" s="13">
        <f>SUMIF(Tournois!$BC$3:$BC$77,Vies!A70)/Vies!A70</f>
        <v>0</v>
      </c>
      <c r="K70" s="13">
        <f>SUMIF(Tournois!$BJ$3:$BJ$77,Vies!A70)/Vies!A70</f>
        <v>0</v>
      </c>
      <c r="L70" s="13">
        <f>SUMIF(Tournois!$BQ$3:$BQ$77,Vies!A70)/Vies!A70</f>
        <v>0</v>
      </c>
      <c r="M70" s="13">
        <f>SUMIF(Tournois!$BX$3:$BX$77,Vies!A70)/Vies!A70</f>
        <v>0</v>
      </c>
      <c r="N70" s="13">
        <f>SUMIF(Tournois!$CE$3:$CE$77,Vies!A70)/Vies!A70</f>
        <v>0</v>
      </c>
      <c r="O70" s="13">
        <f>SUMIF(Tournois!$CL$3:$CL$77,Vies!A70)/Vies!A70</f>
        <v>0</v>
      </c>
      <c r="P70" s="13">
        <f>SUMIF(Tournois!$CS$3:$CS$77,Vies!A70)/Vies!A70</f>
        <v>0</v>
      </c>
      <c r="Q70" s="13">
        <f>SUMIF(Tournois!$CZ$3:$CZ$77,Vies!A70)/Vies!A70</f>
        <v>0</v>
      </c>
      <c r="R70" s="13">
        <f>SUMIF(Tournois!$DG$3:$DG$77,Vies!A70)/Vies!A70</f>
        <v>0</v>
      </c>
      <c r="S70" s="13">
        <f>SUMIF(Tournois!$DN$3:$DN$77,Vies!A70)/Vies!A70</f>
        <v>0</v>
      </c>
      <c r="T70" s="13">
        <f>SUMIF(Tournois!$DU$3:$DU$77,Vies!A70)/Vies!A70</f>
        <v>0</v>
      </c>
      <c r="U70" s="13">
        <f>SUMIF(Tournois!$EB$3:$EB$77,Vies!A70)/Vies!A70</f>
        <v>0</v>
      </c>
      <c r="V70" s="13">
        <f>SUMIF(Tournois!$EI$3:$EI$77,Vies!A70)/Vies!A70</f>
        <v>0</v>
      </c>
      <c r="W70" s="13">
        <f>SUMIF(Tournois!$EP$3:$EP$77,Vies!A70)/Vies!A70</f>
        <v>0</v>
      </c>
      <c r="X70" s="13">
        <f>SUMIF(Tournois!$EW$3:$EW$77,Vies!A70)/Vies!A70</f>
        <v>0</v>
      </c>
      <c r="Y70" s="13">
        <f>SUMIF(Tournois!$FD$3:$FD$77,Vies!A70)/Vies!A70</f>
        <v>0</v>
      </c>
      <c r="Z70" s="13">
        <f>SUMIF(Tournois!$FK$3:$FK$77,Vies!A70)/Vies!A70</f>
        <v>0</v>
      </c>
      <c r="AA70" s="13">
        <f>SUMIF(Tournois!$FR$3:$FR$77,Vies!A70)/Vies!A70</f>
        <v>0</v>
      </c>
      <c r="AB70" s="13">
        <f>SUMIF(Tournois!$FY$3:$FY$77,Vies!A70)/Vies!A70</f>
        <v>0</v>
      </c>
      <c r="AC70" s="13">
        <f t="shared" si="2"/>
        <v>0</v>
      </c>
      <c r="AD70" s="13">
        <f t="shared" si="3"/>
        <v>3</v>
      </c>
    </row>
    <row r="71" spans="1:30" x14ac:dyDescent="0.25">
      <c r="A71">
        <v>70</v>
      </c>
      <c r="B71" s="22" t="str">
        <f>Tournois!D73</f>
        <v>J</v>
      </c>
      <c r="C71" s="13">
        <f>Tournois!$B$2</f>
        <v>3</v>
      </c>
      <c r="D71" s="13">
        <f>SUMIF(Tournois!$M$3:$M$77,Vies!A71)/Vies!A71</f>
        <v>0</v>
      </c>
      <c r="E71" s="13">
        <f>SUMIF(Tournois!$T$3:$T$77,Vies!A71)/Vies!A71</f>
        <v>0</v>
      </c>
      <c r="F71" s="13">
        <f>SUMIF(Tournois!$AA$3:$AA$77,Vies!A71)/Vies!A71</f>
        <v>0</v>
      </c>
      <c r="G71" s="13">
        <f>SUMIF(Tournois!$AH$3:$AH$77,Vies!A71)/Vies!A71</f>
        <v>0</v>
      </c>
      <c r="H71" s="13">
        <f>SUMIF(Tournois!$AO$3:$AO$77,Vies!A71)/Vies!A71</f>
        <v>0</v>
      </c>
      <c r="I71" s="13">
        <f>SUMIF(Tournois!$AV$3:$AV$77,Vies!A71)/Vies!A71</f>
        <v>0</v>
      </c>
      <c r="J71" s="13">
        <f>SUMIF(Tournois!$BC$3:$BC$77,Vies!A71)/Vies!A71</f>
        <v>0</v>
      </c>
      <c r="K71" s="13">
        <f>SUMIF(Tournois!$BJ$3:$BJ$77,Vies!A71)/Vies!A71</f>
        <v>0</v>
      </c>
      <c r="L71" s="13">
        <f>SUMIF(Tournois!$BQ$3:$BQ$77,Vies!A71)/Vies!A71</f>
        <v>0</v>
      </c>
      <c r="M71" s="13">
        <f>SUMIF(Tournois!$BX$3:$BX$77,Vies!A71)/Vies!A71</f>
        <v>0</v>
      </c>
      <c r="N71" s="13">
        <f>SUMIF(Tournois!$CE$3:$CE$77,Vies!A71)/Vies!A71</f>
        <v>0</v>
      </c>
      <c r="O71" s="13">
        <f>SUMIF(Tournois!$CL$3:$CL$77,Vies!A71)/Vies!A71</f>
        <v>0</v>
      </c>
      <c r="P71" s="13">
        <f>SUMIF(Tournois!$CS$3:$CS$77,Vies!A71)/Vies!A71</f>
        <v>0</v>
      </c>
      <c r="Q71" s="13">
        <f>SUMIF(Tournois!$CZ$3:$CZ$77,Vies!A71)/Vies!A71</f>
        <v>0</v>
      </c>
      <c r="R71" s="13">
        <f>SUMIF(Tournois!$DG$3:$DG$77,Vies!A71)/Vies!A71</f>
        <v>0</v>
      </c>
      <c r="S71" s="13">
        <f>SUMIF(Tournois!$DN$3:$DN$77,Vies!A71)/Vies!A71</f>
        <v>0</v>
      </c>
      <c r="T71" s="13">
        <f>SUMIF(Tournois!$DU$3:$DU$77,Vies!A71)/Vies!A71</f>
        <v>0</v>
      </c>
      <c r="U71" s="13">
        <f>SUMIF(Tournois!$EB$3:$EB$77,Vies!A71)/Vies!A71</f>
        <v>0</v>
      </c>
      <c r="V71" s="13">
        <f>SUMIF(Tournois!$EI$3:$EI$77,Vies!A71)/Vies!A71</f>
        <v>0</v>
      </c>
      <c r="W71" s="13">
        <f>SUMIF(Tournois!$EP$3:$EP$77,Vies!A71)/Vies!A71</f>
        <v>0</v>
      </c>
      <c r="X71" s="13">
        <f>SUMIF(Tournois!$EW$3:$EW$77,Vies!A71)/Vies!A71</f>
        <v>0</v>
      </c>
      <c r="Y71" s="13">
        <f>SUMIF(Tournois!$FD$3:$FD$77,Vies!A71)/Vies!A71</f>
        <v>0</v>
      </c>
      <c r="Z71" s="13">
        <f>SUMIF(Tournois!$FK$3:$FK$77,Vies!A71)/Vies!A71</f>
        <v>0</v>
      </c>
      <c r="AA71" s="13">
        <f>SUMIF(Tournois!$FR$3:$FR$77,Vies!A71)/Vies!A71</f>
        <v>0</v>
      </c>
      <c r="AB71" s="13">
        <f>SUMIF(Tournois!$FY$3:$FY$77,Vies!A71)/Vies!A71</f>
        <v>0</v>
      </c>
      <c r="AC71" s="13">
        <f t="shared" si="2"/>
        <v>0</v>
      </c>
      <c r="AD71" s="13">
        <f t="shared" si="3"/>
        <v>3</v>
      </c>
    </row>
    <row r="72" spans="1:30" x14ac:dyDescent="0.25">
      <c r="A72">
        <v>71</v>
      </c>
      <c r="B72" s="22" t="str">
        <f>Tournois!D74</f>
        <v>J</v>
      </c>
      <c r="C72" s="13">
        <f>Tournois!$B$2</f>
        <v>3</v>
      </c>
      <c r="D72" s="13">
        <f>SUMIF(Tournois!$M$3:$M$77,Vies!A72)/Vies!A72</f>
        <v>0</v>
      </c>
      <c r="E72" s="13">
        <f>SUMIF(Tournois!$T$3:$T$77,Vies!A72)/Vies!A72</f>
        <v>0</v>
      </c>
      <c r="F72" s="13">
        <f>SUMIF(Tournois!$AA$3:$AA$77,Vies!A72)/Vies!A72</f>
        <v>0</v>
      </c>
      <c r="G72" s="13">
        <f>SUMIF(Tournois!$AH$3:$AH$77,Vies!A72)/Vies!A72</f>
        <v>0</v>
      </c>
      <c r="H72" s="13">
        <f>SUMIF(Tournois!$AO$3:$AO$77,Vies!A72)/Vies!A72</f>
        <v>0</v>
      </c>
      <c r="I72" s="13">
        <f>SUMIF(Tournois!$AV$3:$AV$77,Vies!A72)/Vies!A72</f>
        <v>0</v>
      </c>
      <c r="J72" s="13">
        <f>SUMIF(Tournois!$BC$3:$BC$77,Vies!A72)/Vies!A72</f>
        <v>0</v>
      </c>
      <c r="K72" s="13">
        <f>SUMIF(Tournois!$BJ$3:$BJ$77,Vies!A72)/Vies!A72</f>
        <v>0</v>
      </c>
      <c r="L72" s="13">
        <f>SUMIF(Tournois!$BQ$3:$BQ$77,Vies!A72)/Vies!A72</f>
        <v>0</v>
      </c>
      <c r="M72" s="13">
        <f>SUMIF(Tournois!$BX$3:$BX$77,Vies!A72)/Vies!A72</f>
        <v>0</v>
      </c>
      <c r="N72" s="13">
        <f>SUMIF(Tournois!$CE$3:$CE$77,Vies!A72)/Vies!A72</f>
        <v>0</v>
      </c>
      <c r="O72" s="13">
        <f>SUMIF(Tournois!$CL$3:$CL$77,Vies!A72)/Vies!A72</f>
        <v>0</v>
      </c>
      <c r="P72" s="13">
        <f>SUMIF(Tournois!$CS$3:$CS$77,Vies!A72)/Vies!A72</f>
        <v>0</v>
      </c>
      <c r="Q72" s="13">
        <f>SUMIF(Tournois!$CZ$3:$CZ$77,Vies!A72)/Vies!A72</f>
        <v>0</v>
      </c>
      <c r="R72" s="13">
        <f>SUMIF(Tournois!$DG$3:$DG$77,Vies!A72)/Vies!A72</f>
        <v>0</v>
      </c>
      <c r="S72" s="13">
        <f>SUMIF(Tournois!$DN$3:$DN$77,Vies!A72)/Vies!A72</f>
        <v>0</v>
      </c>
      <c r="T72" s="13">
        <f>SUMIF(Tournois!$DU$3:$DU$77,Vies!A72)/Vies!A72</f>
        <v>0</v>
      </c>
      <c r="U72" s="13">
        <f>SUMIF(Tournois!$EB$3:$EB$77,Vies!A72)/Vies!A72</f>
        <v>0</v>
      </c>
      <c r="V72" s="13">
        <f>SUMIF(Tournois!$EI$3:$EI$77,Vies!A72)/Vies!A72</f>
        <v>0</v>
      </c>
      <c r="W72" s="13">
        <f>SUMIF(Tournois!$EP$3:$EP$77,Vies!A72)/Vies!A72</f>
        <v>0</v>
      </c>
      <c r="X72" s="13">
        <f>SUMIF(Tournois!$EW$3:$EW$77,Vies!A72)/Vies!A72</f>
        <v>0</v>
      </c>
      <c r="Y72" s="13">
        <f>SUMIF(Tournois!$FD$3:$FD$77,Vies!A72)/Vies!A72</f>
        <v>0</v>
      </c>
      <c r="Z72" s="13">
        <f>SUMIF(Tournois!$FK$3:$FK$77,Vies!A72)/Vies!A72</f>
        <v>0</v>
      </c>
      <c r="AA72" s="13">
        <f>SUMIF(Tournois!$FR$3:$FR$77,Vies!A72)/Vies!A72</f>
        <v>0</v>
      </c>
      <c r="AB72" s="13">
        <f>SUMIF(Tournois!$FY$3:$FY$77,Vies!A72)/Vies!A72</f>
        <v>0</v>
      </c>
      <c r="AC72" s="13">
        <f t="shared" si="2"/>
        <v>0</v>
      </c>
      <c r="AD72" s="13">
        <f t="shared" si="3"/>
        <v>3</v>
      </c>
    </row>
    <row r="73" spans="1:30" x14ac:dyDescent="0.25">
      <c r="A73">
        <v>72</v>
      </c>
      <c r="B73" s="22" t="str">
        <f>Tournois!D75</f>
        <v>J</v>
      </c>
      <c r="C73" s="13">
        <f>Tournois!$B$2</f>
        <v>3</v>
      </c>
      <c r="D73" s="13">
        <f>SUMIF(Tournois!$M$3:$M$77,Vies!A73)/Vies!A73</f>
        <v>0</v>
      </c>
      <c r="E73" s="13">
        <f>SUMIF(Tournois!$T$3:$T$77,Vies!A73)/Vies!A73</f>
        <v>0</v>
      </c>
      <c r="F73" s="13">
        <f>SUMIF(Tournois!$AA$3:$AA$77,Vies!A73)/Vies!A73</f>
        <v>0</v>
      </c>
      <c r="G73" s="13">
        <f>SUMIF(Tournois!$AH$3:$AH$77,Vies!A73)/Vies!A73</f>
        <v>0</v>
      </c>
      <c r="H73" s="13">
        <f>SUMIF(Tournois!$AO$3:$AO$77,Vies!A73)/Vies!A73</f>
        <v>0</v>
      </c>
      <c r="I73" s="13">
        <f>SUMIF(Tournois!$AV$3:$AV$77,Vies!A73)/Vies!A73</f>
        <v>0</v>
      </c>
      <c r="J73" s="13">
        <f>SUMIF(Tournois!$BC$3:$BC$77,Vies!A73)/Vies!A73</f>
        <v>0</v>
      </c>
      <c r="K73" s="13">
        <f>SUMIF(Tournois!$BJ$3:$BJ$77,Vies!A73)/Vies!A73</f>
        <v>0</v>
      </c>
      <c r="L73" s="13">
        <f>SUMIF(Tournois!$BQ$3:$BQ$77,Vies!A73)/Vies!A73</f>
        <v>0</v>
      </c>
      <c r="M73" s="13">
        <f>SUMIF(Tournois!$BX$3:$BX$77,Vies!A73)/Vies!A73</f>
        <v>0</v>
      </c>
      <c r="N73" s="13">
        <f>SUMIF(Tournois!$CE$3:$CE$77,Vies!A73)/Vies!A73</f>
        <v>0</v>
      </c>
      <c r="O73" s="13">
        <f>SUMIF(Tournois!$CL$3:$CL$77,Vies!A73)/Vies!A73</f>
        <v>0</v>
      </c>
      <c r="P73" s="13">
        <f>SUMIF(Tournois!$CS$3:$CS$77,Vies!A73)/Vies!A73</f>
        <v>0</v>
      </c>
      <c r="Q73" s="13">
        <f>SUMIF(Tournois!$CZ$3:$CZ$77,Vies!A73)/Vies!A73</f>
        <v>0</v>
      </c>
      <c r="R73" s="13">
        <f>SUMIF(Tournois!$DG$3:$DG$77,Vies!A73)/Vies!A73</f>
        <v>0</v>
      </c>
      <c r="S73" s="13">
        <f>SUMIF(Tournois!$DN$3:$DN$77,Vies!A73)/Vies!A73</f>
        <v>0</v>
      </c>
      <c r="T73" s="13">
        <f>SUMIF(Tournois!$DU$3:$DU$77,Vies!A73)/Vies!A73</f>
        <v>0</v>
      </c>
      <c r="U73" s="13">
        <f>SUMIF(Tournois!$EB$3:$EB$77,Vies!A73)/Vies!A73</f>
        <v>0</v>
      </c>
      <c r="V73" s="13">
        <f>SUMIF(Tournois!$EI$3:$EI$77,Vies!A73)/Vies!A73</f>
        <v>0</v>
      </c>
      <c r="W73" s="13">
        <f>SUMIF(Tournois!$EP$3:$EP$77,Vies!A73)/Vies!A73</f>
        <v>0</v>
      </c>
      <c r="X73" s="13">
        <f>SUMIF(Tournois!$EW$3:$EW$77,Vies!A73)/Vies!A73</f>
        <v>0</v>
      </c>
      <c r="Y73" s="13">
        <f>SUMIF(Tournois!$FD$3:$FD$77,Vies!A73)/Vies!A73</f>
        <v>0</v>
      </c>
      <c r="Z73" s="13">
        <f>SUMIF(Tournois!$FK$3:$FK$77,Vies!A73)/Vies!A73</f>
        <v>0</v>
      </c>
      <c r="AA73" s="13">
        <f>SUMIF(Tournois!$FR$3:$FR$77,Vies!A73)/Vies!A73</f>
        <v>0</v>
      </c>
      <c r="AB73" s="13">
        <f>SUMIF(Tournois!$FY$3:$FY$77,Vies!A73)/Vies!A73</f>
        <v>0</v>
      </c>
      <c r="AC73" s="13">
        <f t="shared" si="2"/>
        <v>0</v>
      </c>
      <c r="AD73" s="13">
        <f t="shared" si="3"/>
        <v>3</v>
      </c>
    </row>
    <row r="74" spans="1:30" x14ac:dyDescent="0.25">
      <c r="A74">
        <v>73</v>
      </c>
      <c r="B74" s="22" t="str">
        <f>Tournois!D76</f>
        <v>J</v>
      </c>
      <c r="C74" s="13">
        <f>Tournois!$B$2</f>
        <v>3</v>
      </c>
      <c r="D74" s="13">
        <f>SUMIF(Tournois!$M$3:$M$77,Vies!A74)/Vies!A74</f>
        <v>0</v>
      </c>
      <c r="E74" s="13">
        <f>SUMIF(Tournois!$T$3:$T$77,Vies!A74)/Vies!A74</f>
        <v>0</v>
      </c>
      <c r="F74" s="13">
        <f>SUMIF(Tournois!$AA$3:$AA$77,Vies!A74)/Vies!A74</f>
        <v>0</v>
      </c>
      <c r="G74" s="13">
        <f>SUMIF(Tournois!$AH$3:$AH$77,Vies!A74)/Vies!A74</f>
        <v>0</v>
      </c>
      <c r="H74" s="13">
        <f>SUMIF(Tournois!$AO$3:$AO$77,Vies!A74)/Vies!A74</f>
        <v>0</v>
      </c>
      <c r="I74" s="13">
        <f>SUMIF(Tournois!$AV$3:$AV$77,Vies!A74)/Vies!A74</f>
        <v>0</v>
      </c>
      <c r="J74" s="13">
        <f>SUMIF(Tournois!$BC$3:$BC$77,Vies!A74)/Vies!A74</f>
        <v>0</v>
      </c>
      <c r="K74" s="13">
        <f>SUMIF(Tournois!$BJ$3:$BJ$77,Vies!A74)/Vies!A74</f>
        <v>0</v>
      </c>
      <c r="L74" s="13">
        <f>SUMIF(Tournois!$BQ$3:$BQ$77,Vies!A74)/Vies!A74</f>
        <v>0</v>
      </c>
      <c r="M74" s="13">
        <f>SUMIF(Tournois!$BX$3:$BX$77,Vies!A74)/Vies!A74</f>
        <v>0</v>
      </c>
      <c r="N74" s="13">
        <f>SUMIF(Tournois!$CE$3:$CE$77,Vies!A74)/Vies!A74</f>
        <v>0</v>
      </c>
      <c r="O74" s="13">
        <f>SUMIF(Tournois!$CL$3:$CL$77,Vies!A74)/Vies!A74</f>
        <v>0</v>
      </c>
      <c r="P74" s="13">
        <f>SUMIF(Tournois!$CS$3:$CS$77,Vies!A74)/Vies!A74</f>
        <v>0</v>
      </c>
      <c r="Q74" s="13">
        <f>SUMIF(Tournois!$CZ$3:$CZ$77,Vies!A74)/Vies!A74</f>
        <v>0</v>
      </c>
      <c r="R74" s="13">
        <f>SUMIF(Tournois!$DG$3:$DG$77,Vies!A74)/Vies!A74</f>
        <v>0</v>
      </c>
      <c r="S74" s="13">
        <f>SUMIF(Tournois!$DN$3:$DN$77,Vies!A74)/Vies!A74</f>
        <v>0</v>
      </c>
      <c r="T74" s="13">
        <f>SUMIF(Tournois!$DU$3:$DU$77,Vies!A74)/Vies!A74</f>
        <v>0</v>
      </c>
      <c r="U74" s="13">
        <f>SUMIF(Tournois!$EB$3:$EB$77,Vies!A74)/Vies!A74</f>
        <v>0</v>
      </c>
      <c r="V74" s="13">
        <f>SUMIF(Tournois!$EI$3:$EI$77,Vies!A74)/Vies!A74</f>
        <v>0</v>
      </c>
      <c r="W74" s="13">
        <f>SUMIF(Tournois!$EP$3:$EP$77,Vies!A74)/Vies!A74</f>
        <v>0</v>
      </c>
      <c r="X74" s="13">
        <f>SUMIF(Tournois!$EW$3:$EW$77,Vies!A74)/Vies!A74</f>
        <v>0</v>
      </c>
      <c r="Y74" s="13">
        <f>SUMIF(Tournois!$FD$3:$FD$77,Vies!A74)/Vies!A74</f>
        <v>0</v>
      </c>
      <c r="Z74" s="13">
        <f>SUMIF(Tournois!$FK$3:$FK$77,Vies!A74)/Vies!A74</f>
        <v>0</v>
      </c>
      <c r="AA74" s="13">
        <f>SUMIF(Tournois!$FR$3:$FR$77,Vies!A74)/Vies!A74</f>
        <v>0</v>
      </c>
      <c r="AB74" s="13">
        <f>SUMIF(Tournois!$FY$3:$FY$77,Vies!A74)/Vies!A74</f>
        <v>0</v>
      </c>
      <c r="AC74" s="13">
        <f t="shared" si="2"/>
        <v>0</v>
      </c>
      <c r="AD74" s="13">
        <f t="shared" si="3"/>
        <v>3</v>
      </c>
    </row>
    <row r="75" spans="1:30" x14ac:dyDescent="0.25">
      <c r="A75">
        <v>74</v>
      </c>
      <c r="B75" s="22" t="str">
        <f>Tournois!D77</f>
        <v>J</v>
      </c>
      <c r="C75" s="13">
        <f>Tournois!$B$2</f>
        <v>3</v>
      </c>
      <c r="D75" s="13">
        <f>SUMIF(Tournois!$M$3:$M$77,Vies!A75)/Vies!A75</f>
        <v>0</v>
      </c>
      <c r="E75" s="13">
        <f>SUMIF(Tournois!$T$3:$T$77,Vies!A75)/Vies!A75</f>
        <v>0</v>
      </c>
      <c r="F75" s="13">
        <f>SUMIF(Tournois!$AA$3:$AA$77,Vies!A75)/Vies!A75</f>
        <v>0</v>
      </c>
      <c r="G75" s="13">
        <f>SUMIF(Tournois!$AH$3:$AH$77,Vies!A75)/Vies!A75</f>
        <v>0</v>
      </c>
      <c r="H75" s="13">
        <f>SUMIF(Tournois!$AO$3:$AO$77,Vies!A75)/Vies!A75</f>
        <v>0</v>
      </c>
      <c r="I75" s="13">
        <f>SUMIF(Tournois!$AV$3:$AV$77,Vies!A75)/Vies!A75</f>
        <v>0</v>
      </c>
      <c r="J75" s="13">
        <f>SUMIF(Tournois!$BC$3:$BC$77,Vies!A75)/Vies!A75</f>
        <v>0</v>
      </c>
      <c r="K75" s="13">
        <f>SUMIF(Tournois!$BJ$3:$BJ$77,Vies!A75)/Vies!A75</f>
        <v>0</v>
      </c>
      <c r="L75" s="13">
        <f>SUMIF(Tournois!$BQ$3:$BQ$77,Vies!A75)/Vies!A75</f>
        <v>0</v>
      </c>
      <c r="M75" s="13">
        <f>SUMIF(Tournois!$BX$3:$BX$77,Vies!A75)/Vies!A75</f>
        <v>0</v>
      </c>
      <c r="N75" s="13">
        <f>SUMIF(Tournois!$CE$3:$CE$77,Vies!A75)/Vies!A75</f>
        <v>0</v>
      </c>
      <c r="O75" s="13">
        <f>SUMIF(Tournois!$CL$3:$CL$77,Vies!A75)/Vies!A75</f>
        <v>0</v>
      </c>
      <c r="P75" s="13">
        <f>SUMIF(Tournois!$CS$3:$CS$77,Vies!A75)/Vies!A75</f>
        <v>0</v>
      </c>
      <c r="Q75" s="13">
        <f>SUMIF(Tournois!$CZ$3:$CZ$77,Vies!A75)/Vies!A75</f>
        <v>0</v>
      </c>
      <c r="R75" s="13">
        <f>SUMIF(Tournois!$DG$3:$DG$77,Vies!A75)/Vies!A75</f>
        <v>0</v>
      </c>
      <c r="S75" s="13">
        <f>SUMIF(Tournois!$DN$3:$DN$77,Vies!A75)/Vies!A75</f>
        <v>0</v>
      </c>
      <c r="T75" s="13">
        <f>SUMIF(Tournois!$DU$3:$DU$77,Vies!A75)/Vies!A75</f>
        <v>0</v>
      </c>
      <c r="U75" s="13">
        <f>SUMIF(Tournois!$EB$3:$EB$77,Vies!A75)/Vies!A75</f>
        <v>0</v>
      </c>
      <c r="V75" s="13">
        <f>SUMIF(Tournois!$EI$3:$EI$77,Vies!A75)/Vies!A75</f>
        <v>0</v>
      </c>
      <c r="W75" s="13">
        <f>SUMIF(Tournois!$EP$3:$EP$77,Vies!A75)/Vies!A75</f>
        <v>0</v>
      </c>
      <c r="X75" s="13">
        <f>SUMIF(Tournois!$EW$3:$EW$77,Vies!A75)/Vies!A75</f>
        <v>0</v>
      </c>
      <c r="Y75" s="13">
        <f>SUMIF(Tournois!$FD$3:$FD$77,Vies!A75)/Vies!A75</f>
        <v>0</v>
      </c>
      <c r="Z75" s="13">
        <f>SUMIF(Tournois!$FK$3:$FK$77,Vies!A75)/Vies!A75</f>
        <v>0</v>
      </c>
      <c r="AA75" s="13">
        <f>SUMIF(Tournois!$FR$3:$FR$77,Vies!A75)/Vies!A75</f>
        <v>0</v>
      </c>
      <c r="AB75" s="13">
        <f>SUMIF(Tournois!$FY$3:$FY$77,Vies!A75)/Vies!A75</f>
        <v>0</v>
      </c>
      <c r="AC75" s="13">
        <f t="shared" si="2"/>
        <v>0</v>
      </c>
      <c r="AD75" s="13">
        <f t="shared" si="3"/>
        <v>3</v>
      </c>
    </row>
    <row r="76" spans="1:30" x14ac:dyDescent="0.25">
      <c r="A76">
        <v>75</v>
      </c>
      <c r="B76" s="22" t="str">
        <f>Tournois!D78</f>
        <v>J</v>
      </c>
      <c r="C76" s="13">
        <f>Tournois!$B$2</f>
        <v>3</v>
      </c>
      <c r="D76" s="13">
        <f>SUMIF(Tournois!$M$3:$M$77,Vies!A76)/Vies!A76</f>
        <v>0</v>
      </c>
      <c r="E76" s="13">
        <f>SUMIF(Tournois!$T$3:$T$77,Vies!A76)/Vies!A76</f>
        <v>0</v>
      </c>
      <c r="F76" s="13">
        <f>SUMIF(Tournois!$AA$3:$AA$77,Vies!A76)/Vies!A76</f>
        <v>0</v>
      </c>
      <c r="G76" s="13">
        <f>SUMIF(Tournois!$AH$3:$AH$77,Vies!A76)/Vies!A76</f>
        <v>0</v>
      </c>
      <c r="H76" s="13">
        <f>SUMIF(Tournois!$AO$3:$AO$77,Vies!A76)/Vies!A76</f>
        <v>0</v>
      </c>
      <c r="I76" s="13">
        <f>SUMIF(Tournois!$AV$3:$AV$77,Vies!A76)/Vies!A76</f>
        <v>0</v>
      </c>
      <c r="J76" s="13">
        <f>SUMIF(Tournois!$BC$3:$BC$77,Vies!A76)/Vies!A76</f>
        <v>0</v>
      </c>
      <c r="K76" s="13">
        <f>SUMIF(Tournois!$BJ$3:$BJ$77,Vies!A76)/Vies!A76</f>
        <v>0</v>
      </c>
      <c r="L76" s="13">
        <f>SUMIF(Tournois!$BQ$3:$BQ$77,Vies!A76)/Vies!A76</f>
        <v>0</v>
      </c>
      <c r="M76" s="13">
        <f>SUMIF(Tournois!$BX$3:$BX$77,Vies!A76)/Vies!A76</f>
        <v>0</v>
      </c>
      <c r="N76" s="13">
        <f>SUMIF(Tournois!$CE$3:$CE$77,Vies!A76)/Vies!A76</f>
        <v>0</v>
      </c>
      <c r="O76" s="13">
        <f>SUMIF(Tournois!$CL$3:$CL$77,Vies!A76)/Vies!A76</f>
        <v>0</v>
      </c>
      <c r="P76" s="13">
        <f>SUMIF(Tournois!$CS$3:$CS$77,Vies!A76)/Vies!A76</f>
        <v>0</v>
      </c>
      <c r="Q76" s="13">
        <f>SUMIF(Tournois!$CZ$3:$CZ$77,Vies!A76)/Vies!A76</f>
        <v>0</v>
      </c>
      <c r="R76" s="13">
        <f>SUMIF(Tournois!$DG$3:$DG$77,Vies!A76)/Vies!A76</f>
        <v>0</v>
      </c>
      <c r="S76" s="13">
        <f>SUMIF(Tournois!$DN$3:$DN$77,Vies!A76)/Vies!A76</f>
        <v>0</v>
      </c>
      <c r="T76" s="13">
        <f>SUMIF(Tournois!$DU$3:$DU$77,Vies!A76)/Vies!A76</f>
        <v>0</v>
      </c>
      <c r="U76" s="13">
        <f>SUMIF(Tournois!$EB$3:$EB$77,Vies!A76)/Vies!A76</f>
        <v>0</v>
      </c>
      <c r="V76" s="13">
        <f>SUMIF(Tournois!$EI$3:$EI$77,Vies!A76)/Vies!A76</f>
        <v>0</v>
      </c>
      <c r="W76" s="13">
        <f>SUMIF(Tournois!$EP$3:$EP$77,Vies!A76)/Vies!A76</f>
        <v>0</v>
      </c>
      <c r="X76" s="13">
        <f>SUMIF(Tournois!$EW$3:$EW$77,Vies!A76)/Vies!A76</f>
        <v>0</v>
      </c>
      <c r="Y76" s="13">
        <f>SUMIF(Tournois!$FD$3:$FD$77,Vies!A76)/Vies!A76</f>
        <v>0</v>
      </c>
      <c r="Z76" s="13">
        <f>SUMIF(Tournois!$FK$3:$FK$77,Vies!A76)/Vies!A76</f>
        <v>0</v>
      </c>
      <c r="AA76" s="13">
        <f>SUMIF(Tournois!$FR$3:$FR$77,Vies!A76)/Vies!A76</f>
        <v>0</v>
      </c>
      <c r="AB76" s="13">
        <f>SUMIF(Tournois!$FY$3:$FY$77,Vies!A76)/Vies!A76</f>
        <v>0</v>
      </c>
      <c r="AC76" s="13">
        <f t="shared" si="2"/>
        <v>0</v>
      </c>
      <c r="AD76" s="13">
        <f t="shared" si="3"/>
        <v>3</v>
      </c>
    </row>
    <row r="77" spans="1:30" x14ac:dyDescent="0.25">
      <c r="A77">
        <v>76</v>
      </c>
      <c r="B77" s="22" t="str">
        <f>Tournois!D79</f>
        <v>J</v>
      </c>
      <c r="C77" s="13">
        <f>Tournois!$B$2</f>
        <v>3</v>
      </c>
      <c r="D77" s="13">
        <f>SUMIF(Tournois!$M$3:$M$77,Vies!A77)/Vies!A77</f>
        <v>0</v>
      </c>
      <c r="E77" s="13">
        <f>SUMIF(Tournois!$T$3:$T$77,Vies!A77)/Vies!A77</f>
        <v>0</v>
      </c>
      <c r="F77" s="13">
        <f>SUMIF(Tournois!$AA$3:$AA$77,Vies!A77)/Vies!A77</f>
        <v>0</v>
      </c>
      <c r="G77" s="13">
        <f>SUMIF(Tournois!$AH$3:$AH$77,Vies!A77)/Vies!A77</f>
        <v>0</v>
      </c>
      <c r="H77" s="13">
        <f>SUMIF(Tournois!$AO$3:$AO$77,Vies!A77)/Vies!A77</f>
        <v>0</v>
      </c>
      <c r="I77" s="13">
        <f>SUMIF(Tournois!$AV$3:$AV$77,Vies!A77)/Vies!A77</f>
        <v>0</v>
      </c>
      <c r="J77" s="13">
        <f>SUMIF(Tournois!$BC$3:$BC$77,Vies!A77)/Vies!A77</f>
        <v>0</v>
      </c>
      <c r="K77" s="13">
        <f>SUMIF(Tournois!$BJ$3:$BJ$77,Vies!A77)/Vies!A77</f>
        <v>0</v>
      </c>
      <c r="L77" s="13">
        <f>SUMIF(Tournois!$BQ$3:$BQ$77,Vies!A77)/Vies!A77</f>
        <v>0</v>
      </c>
      <c r="M77" s="13">
        <f>SUMIF(Tournois!$BX$3:$BX$77,Vies!A77)/Vies!A77</f>
        <v>0</v>
      </c>
      <c r="N77" s="13">
        <f>SUMIF(Tournois!$CE$3:$CE$77,Vies!A77)/Vies!A77</f>
        <v>0</v>
      </c>
      <c r="O77" s="13">
        <f>SUMIF(Tournois!$CL$3:$CL$77,Vies!A77)/Vies!A77</f>
        <v>0</v>
      </c>
      <c r="P77" s="13">
        <f>SUMIF(Tournois!$CS$3:$CS$77,Vies!A77)/Vies!A77</f>
        <v>0</v>
      </c>
      <c r="Q77" s="13">
        <f>SUMIF(Tournois!$CZ$3:$CZ$77,Vies!A77)/Vies!A77</f>
        <v>0</v>
      </c>
      <c r="R77" s="13">
        <f>SUMIF(Tournois!$DG$3:$DG$77,Vies!A77)/Vies!A77</f>
        <v>0</v>
      </c>
      <c r="S77" s="13">
        <f>SUMIF(Tournois!$DN$3:$DN$77,Vies!A77)/Vies!A77</f>
        <v>0</v>
      </c>
      <c r="T77" s="13">
        <f>SUMIF(Tournois!$DU$3:$DU$77,Vies!A77)/Vies!A77</f>
        <v>0</v>
      </c>
      <c r="U77" s="13">
        <f>SUMIF(Tournois!$EB$3:$EB$77,Vies!A77)/Vies!A77</f>
        <v>0</v>
      </c>
      <c r="V77" s="13">
        <f>SUMIF(Tournois!$EI$3:$EI$77,Vies!A77)/Vies!A77</f>
        <v>0</v>
      </c>
      <c r="W77" s="13">
        <f>SUMIF(Tournois!$EP$3:$EP$77,Vies!A77)/Vies!A77</f>
        <v>0</v>
      </c>
      <c r="X77" s="13">
        <f>SUMIF(Tournois!$EW$3:$EW$77,Vies!A77)/Vies!A77</f>
        <v>0</v>
      </c>
      <c r="Y77" s="13">
        <f>SUMIF(Tournois!$FD$3:$FD$77,Vies!A77)/Vies!A77</f>
        <v>0</v>
      </c>
      <c r="Z77" s="13">
        <f>SUMIF(Tournois!$FK$3:$FK$77,Vies!A77)/Vies!A77</f>
        <v>0</v>
      </c>
      <c r="AA77" s="13">
        <f>SUMIF(Tournois!$FR$3:$FR$77,Vies!A77)/Vies!A77</f>
        <v>0</v>
      </c>
      <c r="AB77" s="13">
        <f>SUMIF(Tournois!$FY$3:$FY$77,Vies!A77)/Vies!A77</f>
        <v>0</v>
      </c>
      <c r="AC77" s="13">
        <f t="shared" si="2"/>
        <v>0</v>
      </c>
      <c r="AD77" s="13">
        <f t="shared" si="3"/>
        <v>3</v>
      </c>
    </row>
    <row r="78" spans="1:30" x14ac:dyDescent="0.25">
      <c r="A78">
        <v>77</v>
      </c>
      <c r="B78" s="22" t="str">
        <f>Tournois!D80</f>
        <v>J</v>
      </c>
      <c r="C78" s="13">
        <f>Tournois!$B$2</f>
        <v>3</v>
      </c>
      <c r="D78" s="13">
        <f>SUMIF(Tournois!$M$3:$M$77,Vies!A78)/Vies!A78</f>
        <v>0</v>
      </c>
      <c r="E78" s="13">
        <f>SUMIF(Tournois!$T$3:$T$77,Vies!A78)/Vies!A78</f>
        <v>0</v>
      </c>
      <c r="F78" s="13">
        <f>SUMIF(Tournois!$AA$3:$AA$77,Vies!A78)/Vies!A78</f>
        <v>0</v>
      </c>
      <c r="G78" s="13">
        <f>SUMIF(Tournois!$AH$3:$AH$77,Vies!A78)/Vies!A78</f>
        <v>0</v>
      </c>
      <c r="H78" s="13">
        <f>SUMIF(Tournois!$AO$3:$AO$77,Vies!A78)/Vies!A78</f>
        <v>0</v>
      </c>
      <c r="I78" s="13">
        <f>SUMIF(Tournois!$AV$3:$AV$77,Vies!A78)/Vies!A78</f>
        <v>0</v>
      </c>
      <c r="J78" s="13">
        <f>SUMIF(Tournois!$BC$3:$BC$77,Vies!A78)/Vies!A78</f>
        <v>0</v>
      </c>
      <c r="K78" s="13">
        <f>SUMIF(Tournois!$BJ$3:$BJ$77,Vies!A78)/Vies!A78</f>
        <v>0</v>
      </c>
      <c r="L78" s="13">
        <f>SUMIF(Tournois!$BQ$3:$BQ$77,Vies!A78)/Vies!A78</f>
        <v>0</v>
      </c>
      <c r="M78" s="13">
        <f>SUMIF(Tournois!$BX$3:$BX$77,Vies!A78)/Vies!A78</f>
        <v>0</v>
      </c>
      <c r="N78" s="13">
        <f>SUMIF(Tournois!$CE$3:$CE$77,Vies!A78)/Vies!A78</f>
        <v>0</v>
      </c>
      <c r="O78" s="13">
        <f>SUMIF(Tournois!$CL$3:$CL$77,Vies!A78)/Vies!A78</f>
        <v>0</v>
      </c>
      <c r="P78" s="13">
        <f>SUMIF(Tournois!$CS$3:$CS$77,Vies!A78)/Vies!A78</f>
        <v>0</v>
      </c>
      <c r="Q78" s="13">
        <f>SUMIF(Tournois!$CZ$3:$CZ$77,Vies!A78)/Vies!A78</f>
        <v>0</v>
      </c>
      <c r="R78" s="13">
        <f>SUMIF(Tournois!$DG$3:$DG$77,Vies!A78)/Vies!A78</f>
        <v>0</v>
      </c>
      <c r="S78" s="13">
        <f>SUMIF(Tournois!$DN$3:$DN$77,Vies!A78)/Vies!A78</f>
        <v>0</v>
      </c>
      <c r="T78" s="13">
        <f>SUMIF(Tournois!$DU$3:$DU$77,Vies!A78)/Vies!A78</f>
        <v>0</v>
      </c>
      <c r="U78" s="13">
        <f>SUMIF(Tournois!$EB$3:$EB$77,Vies!A78)/Vies!A78</f>
        <v>0</v>
      </c>
      <c r="V78" s="13">
        <f>SUMIF(Tournois!$EI$3:$EI$77,Vies!A78)/Vies!A78</f>
        <v>0</v>
      </c>
      <c r="W78" s="13">
        <f>SUMIF(Tournois!$EP$3:$EP$77,Vies!A78)/Vies!A78</f>
        <v>0</v>
      </c>
      <c r="X78" s="13">
        <f>SUMIF(Tournois!$EW$3:$EW$77,Vies!A78)/Vies!A78</f>
        <v>0</v>
      </c>
      <c r="Y78" s="13">
        <f>SUMIF(Tournois!$FD$3:$FD$77,Vies!A78)/Vies!A78</f>
        <v>0</v>
      </c>
      <c r="Z78" s="13">
        <f>SUMIF(Tournois!$FK$3:$FK$77,Vies!A78)/Vies!A78</f>
        <v>0</v>
      </c>
      <c r="AA78" s="13">
        <f>SUMIF(Tournois!$FR$3:$FR$77,Vies!A78)/Vies!A78</f>
        <v>0</v>
      </c>
      <c r="AB78" s="13">
        <f>SUMIF(Tournois!$FY$3:$FY$77,Vies!A78)/Vies!A78</f>
        <v>0</v>
      </c>
      <c r="AC78" s="13">
        <f t="shared" si="2"/>
        <v>0</v>
      </c>
      <c r="AD78" s="13">
        <f t="shared" si="3"/>
        <v>3</v>
      </c>
    </row>
    <row r="79" spans="1:30" x14ac:dyDescent="0.25">
      <c r="A79">
        <v>78</v>
      </c>
      <c r="B79" s="22" t="str">
        <f>Tournois!D81</f>
        <v>J</v>
      </c>
      <c r="C79" s="13">
        <f>Tournois!$B$2</f>
        <v>3</v>
      </c>
      <c r="D79" s="13">
        <f>SUMIF(Tournois!$M$3:$M$77,Vies!A79)/Vies!A79</f>
        <v>0</v>
      </c>
      <c r="E79" s="13">
        <f>SUMIF(Tournois!$T$3:$T$77,Vies!A79)/Vies!A79</f>
        <v>0</v>
      </c>
      <c r="F79" s="13">
        <f>SUMIF(Tournois!$AA$3:$AA$77,Vies!A79)/Vies!A79</f>
        <v>0</v>
      </c>
      <c r="G79" s="13">
        <f>SUMIF(Tournois!$AH$3:$AH$77,Vies!A79)/Vies!A79</f>
        <v>0</v>
      </c>
      <c r="H79" s="13">
        <f>SUMIF(Tournois!$AO$3:$AO$77,Vies!A79)/Vies!A79</f>
        <v>0</v>
      </c>
      <c r="I79" s="13">
        <f>SUMIF(Tournois!$AV$3:$AV$77,Vies!A79)/Vies!A79</f>
        <v>0</v>
      </c>
      <c r="J79" s="13">
        <f>SUMIF(Tournois!$BC$3:$BC$77,Vies!A79)/Vies!A79</f>
        <v>0</v>
      </c>
      <c r="K79" s="13">
        <f>SUMIF(Tournois!$BJ$3:$BJ$77,Vies!A79)/Vies!A79</f>
        <v>0</v>
      </c>
      <c r="L79" s="13">
        <f>SUMIF(Tournois!$BQ$3:$BQ$77,Vies!A79)/Vies!A79</f>
        <v>0</v>
      </c>
      <c r="M79" s="13">
        <f>SUMIF(Tournois!$BX$3:$BX$77,Vies!A79)/Vies!A79</f>
        <v>0</v>
      </c>
      <c r="N79" s="13">
        <f>SUMIF(Tournois!$CE$3:$CE$77,Vies!A79)/Vies!A79</f>
        <v>0</v>
      </c>
      <c r="O79" s="13">
        <f>SUMIF(Tournois!$CL$3:$CL$77,Vies!A79)/Vies!A79</f>
        <v>0</v>
      </c>
      <c r="P79" s="13">
        <f>SUMIF(Tournois!$CS$3:$CS$77,Vies!A79)/Vies!A79</f>
        <v>0</v>
      </c>
      <c r="Q79" s="13">
        <f>SUMIF(Tournois!$CZ$3:$CZ$77,Vies!A79)/Vies!A79</f>
        <v>0</v>
      </c>
      <c r="R79" s="13">
        <f>SUMIF(Tournois!$DG$3:$DG$77,Vies!A79)/Vies!A79</f>
        <v>0</v>
      </c>
      <c r="S79" s="13">
        <f>SUMIF(Tournois!$DN$3:$DN$77,Vies!A79)/Vies!A79</f>
        <v>0</v>
      </c>
      <c r="T79" s="13">
        <f>SUMIF(Tournois!$DU$3:$DU$77,Vies!A79)/Vies!A79</f>
        <v>0</v>
      </c>
      <c r="U79" s="13">
        <f>SUMIF(Tournois!$EB$3:$EB$77,Vies!A79)/Vies!A79</f>
        <v>0</v>
      </c>
      <c r="V79" s="13">
        <f>SUMIF(Tournois!$EI$3:$EI$77,Vies!A79)/Vies!A79</f>
        <v>0</v>
      </c>
      <c r="W79" s="13">
        <f>SUMIF(Tournois!$EP$3:$EP$77,Vies!A79)/Vies!A79</f>
        <v>0</v>
      </c>
      <c r="X79" s="13">
        <f>SUMIF(Tournois!$EW$3:$EW$77,Vies!A79)/Vies!A79</f>
        <v>0</v>
      </c>
      <c r="Y79" s="13">
        <f>SUMIF(Tournois!$FD$3:$FD$77,Vies!A79)/Vies!A79</f>
        <v>0</v>
      </c>
      <c r="Z79" s="13">
        <f>SUMIF(Tournois!$FK$3:$FK$77,Vies!A79)/Vies!A79</f>
        <v>0</v>
      </c>
      <c r="AA79" s="13">
        <f>SUMIF(Tournois!$FR$3:$FR$77,Vies!A79)/Vies!A79</f>
        <v>0</v>
      </c>
      <c r="AB79" s="13">
        <f>SUMIF(Tournois!$FY$3:$FY$77,Vies!A79)/Vies!A79</f>
        <v>0</v>
      </c>
      <c r="AC79" s="13">
        <f t="shared" si="2"/>
        <v>0</v>
      </c>
      <c r="AD79" s="13">
        <f t="shared" si="3"/>
        <v>3</v>
      </c>
    </row>
    <row r="80" spans="1:30" x14ac:dyDescent="0.25">
      <c r="A80">
        <v>79</v>
      </c>
      <c r="B80" s="22" t="str">
        <f>Tournois!D82</f>
        <v>J</v>
      </c>
      <c r="C80" s="13">
        <f>Tournois!$B$2</f>
        <v>3</v>
      </c>
      <c r="D80" s="13">
        <f>SUMIF(Tournois!$M$3:$M$77,Vies!A80)/Vies!A80</f>
        <v>0</v>
      </c>
      <c r="E80" s="13">
        <f>SUMIF(Tournois!$T$3:$T$77,Vies!A80)/Vies!A80</f>
        <v>0</v>
      </c>
      <c r="F80" s="13">
        <f>SUMIF(Tournois!$AA$3:$AA$77,Vies!A80)/Vies!A80</f>
        <v>0</v>
      </c>
      <c r="G80" s="13">
        <f>SUMIF(Tournois!$AH$3:$AH$77,Vies!A80)/Vies!A80</f>
        <v>0</v>
      </c>
      <c r="H80" s="13">
        <f>SUMIF(Tournois!$AO$3:$AO$77,Vies!A80)/Vies!A80</f>
        <v>0</v>
      </c>
      <c r="I80" s="13">
        <f>SUMIF(Tournois!$AV$3:$AV$77,Vies!A80)/Vies!A80</f>
        <v>0</v>
      </c>
      <c r="J80" s="13">
        <f>SUMIF(Tournois!$BC$3:$BC$77,Vies!A80)/Vies!A80</f>
        <v>0</v>
      </c>
      <c r="K80" s="13">
        <f>SUMIF(Tournois!$BJ$3:$BJ$77,Vies!A80)/Vies!A80</f>
        <v>0</v>
      </c>
      <c r="L80" s="13">
        <f>SUMIF(Tournois!$BQ$3:$BQ$77,Vies!A80)/Vies!A80</f>
        <v>0</v>
      </c>
      <c r="M80" s="13">
        <f>SUMIF(Tournois!$BX$3:$BX$77,Vies!A80)/Vies!A80</f>
        <v>0</v>
      </c>
      <c r="N80" s="13">
        <f>SUMIF(Tournois!$CE$3:$CE$77,Vies!A80)/Vies!A80</f>
        <v>0</v>
      </c>
      <c r="O80" s="13">
        <f>SUMIF(Tournois!$CL$3:$CL$77,Vies!A80)/Vies!A80</f>
        <v>0</v>
      </c>
      <c r="P80" s="13">
        <f>SUMIF(Tournois!$CS$3:$CS$77,Vies!A80)/Vies!A80</f>
        <v>0</v>
      </c>
      <c r="Q80" s="13">
        <f>SUMIF(Tournois!$CZ$3:$CZ$77,Vies!A80)/Vies!A80</f>
        <v>0</v>
      </c>
      <c r="R80" s="13">
        <f>SUMIF(Tournois!$DG$3:$DG$77,Vies!A80)/Vies!A80</f>
        <v>0</v>
      </c>
      <c r="S80" s="13">
        <f>SUMIF(Tournois!$DN$3:$DN$77,Vies!A80)/Vies!A80</f>
        <v>0</v>
      </c>
      <c r="T80" s="13">
        <f>SUMIF(Tournois!$DU$3:$DU$77,Vies!A80)/Vies!A80</f>
        <v>0</v>
      </c>
      <c r="U80" s="13">
        <f>SUMIF(Tournois!$EB$3:$EB$77,Vies!A80)/Vies!A80</f>
        <v>0</v>
      </c>
      <c r="V80" s="13">
        <f>SUMIF(Tournois!$EI$3:$EI$77,Vies!A80)/Vies!A80</f>
        <v>0</v>
      </c>
      <c r="W80" s="13">
        <f>SUMIF(Tournois!$EP$3:$EP$77,Vies!A80)/Vies!A80</f>
        <v>0</v>
      </c>
      <c r="X80" s="13">
        <f>SUMIF(Tournois!$EW$3:$EW$77,Vies!A80)/Vies!A80</f>
        <v>0</v>
      </c>
      <c r="Y80" s="13">
        <f>SUMIF(Tournois!$FD$3:$FD$77,Vies!A80)/Vies!A80</f>
        <v>0</v>
      </c>
      <c r="Z80" s="13">
        <f>SUMIF(Tournois!$FK$3:$FK$77,Vies!A80)/Vies!A80</f>
        <v>0</v>
      </c>
      <c r="AA80" s="13">
        <f>SUMIF(Tournois!$FR$3:$FR$77,Vies!A80)/Vies!A80</f>
        <v>0</v>
      </c>
      <c r="AB80" s="13">
        <f>SUMIF(Tournois!$FY$3:$FY$77,Vies!A80)/Vies!A80</f>
        <v>0</v>
      </c>
      <c r="AC80" s="13">
        <f t="shared" si="2"/>
        <v>0</v>
      </c>
      <c r="AD80" s="13">
        <f t="shared" si="3"/>
        <v>3</v>
      </c>
    </row>
    <row r="81" spans="1:30" x14ac:dyDescent="0.25">
      <c r="A81">
        <v>80</v>
      </c>
      <c r="B81" s="22" t="str">
        <f>Tournois!D83</f>
        <v>J</v>
      </c>
      <c r="C81" s="13">
        <f>Tournois!$B$2</f>
        <v>3</v>
      </c>
      <c r="D81" s="13">
        <f>SUMIF(Tournois!$M$3:$M$77,Vies!A81)/Vies!A81</f>
        <v>0</v>
      </c>
      <c r="E81" s="13">
        <f>SUMIF(Tournois!$T$3:$T$77,Vies!A81)/Vies!A81</f>
        <v>0</v>
      </c>
      <c r="F81" s="13">
        <f>SUMIF(Tournois!$AA$3:$AA$77,Vies!A81)/Vies!A81</f>
        <v>0</v>
      </c>
      <c r="G81" s="13">
        <f>SUMIF(Tournois!$AH$3:$AH$77,Vies!A81)/Vies!A81</f>
        <v>0</v>
      </c>
      <c r="H81" s="13">
        <f>SUMIF(Tournois!$AO$3:$AO$77,Vies!A81)/Vies!A81</f>
        <v>0</v>
      </c>
      <c r="I81" s="13">
        <f>SUMIF(Tournois!$AV$3:$AV$77,Vies!A81)/Vies!A81</f>
        <v>0</v>
      </c>
      <c r="J81" s="13">
        <f>SUMIF(Tournois!$BC$3:$BC$77,Vies!A81)/Vies!A81</f>
        <v>0</v>
      </c>
      <c r="K81" s="13">
        <f>SUMIF(Tournois!$BJ$3:$BJ$77,Vies!A81)/Vies!A81</f>
        <v>0</v>
      </c>
      <c r="L81" s="13">
        <f>SUMIF(Tournois!$BQ$3:$BQ$77,Vies!A81)/Vies!A81</f>
        <v>0</v>
      </c>
      <c r="M81" s="13">
        <f>SUMIF(Tournois!$BX$3:$BX$77,Vies!A81)/Vies!A81</f>
        <v>0</v>
      </c>
      <c r="N81" s="13">
        <f>SUMIF(Tournois!$CE$3:$CE$77,Vies!A81)/Vies!A81</f>
        <v>0</v>
      </c>
      <c r="O81" s="13">
        <f>SUMIF(Tournois!$CL$3:$CL$77,Vies!A81)/Vies!A81</f>
        <v>0</v>
      </c>
      <c r="P81" s="13">
        <f>SUMIF(Tournois!$CS$3:$CS$77,Vies!A81)/Vies!A81</f>
        <v>0</v>
      </c>
      <c r="Q81" s="13">
        <f>SUMIF(Tournois!$CZ$3:$CZ$77,Vies!A81)/Vies!A81</f>
        <v>0</v>
      </c>
      <c r="R81" s="13">
        <f>SUMIF(Tournois!$DG$3:$DG$77,Vies!A81)/Vies!A81</f>
        <v>0</v>
      </c>
      <c r="S81" s="13">
        <f>SUMIF(Tournois!$DN$3:$DN$77,Vies!A81)/Vies!A81</f>
        <v>0</v>
      </c>
      <c r="T81" s="13">
        <f>SUMIF(Tournois!$DU$3:$DU$77,Vies!A81)/Vies!A81</f>
        <v>0</v>
      </c>
      <c r="U81" s="13">
        <f>SUMIF(Tournois!$EB$3:$EB$77,Vies!A81)/Vies!A81</f>
        <v>0</v>
      </c>
      <c r="V81" s="13">
        <f>SUMIF(Tournois!$EI$3:$EI$77,Vies!A81)/Vies!A81</f>
        <v>0</v>
      </c>
      <c r="W81" s="13">
        <f>SUMIF(Tournois!$EP$3:$EP$77,Vies!A81)/Vies!A81</f>
        <v>0</v>
      </c>
      <c r="X81" s="13">
        <f>SUMIF(Tournois!$EW$3:$EW$77,Vies!A81)/Vies!A81</f>
        <v>0</v>
      </c>
      <c r="Y81" s="13">
        <f>SUMIF(Tournois!$FD$3:$FD$77,Vies!A81)/Vies!A81</f>
        <v>0</v>
      </c>
      <c r="Z81" s="13">
        <f>SUMIF(Tournois!$FK$3:$FK$77,Vies!A81)/Vies!A81</f>
        <v>0</v>
      </c>
      <c r="AA81" s="13">
        <f>SUMIF(Tournois!$FR$3:$FR$77,Vies!A81)/Vies!A81</f>
        <v>0</v>
      </c>
      <c r="AB81" s="13">
        <f>SUMIF(Tournois!$FY$3:$FY$77,Vies!A81)/Vies!A81</f>
        <v>0</v>
      </c>
      <c r="AC81" s="13">
        <f t="shared" si="2"/>
        <v>0</v>
      </c>
      <c r="AD81" s="13">
        <f t="shared" si="3"/>
        <v>3</v>
      </c>
    </row>
    <row r="82" spans="1:30" x14ac:dyDescent="0.25">
      <c r="A82">
        <v>81</v>
      </c>
      <c r="B82" s="22" t="str">
        <f>Tournois!D84</f>
        <v>J</v>
      </c>
      <c r="C82" s="13">
        <f>Tournois!$B$2</f>
        <v>3</v>
      </c>
      <c r="D82" s="13">
        <f>SUMIF(Tournois!$M$3:$M$77,Vies!A82)/Vies!A82</f>
        <v>0</v>
      </c>
      <c r="E82" s="13">
        <f>SUMIF(Tournois!$T$3:$T$77,Vies!A82)/Vies!A82</f>
        <v>0</v>
      </c>
      <c r="F82" s="13">
        <f>SUMIF(Tournois!$AA$3:$AA$77,Vies!A82)/Vies!A82</f>
        <v>0</v>
      </c>
      <c r="G82" s="13">
        <f>SUMIF(Tournois!$AH$3:$AH$77,Vies!A82)/Vies!A82</f>
        <v>0</v>
      </c>
      <c r="H82" s="13">
        <f>SUMIF(Tournois!$AO$3:$AO$77,Vies!A82)/Vies!A82</f>
        <v>0</v>
      </c>
      <c r="I82" s="13">
        <f>SUMIF(Tournois!$AV$3:$AV$77,Vies!A82)/Vies!A82</f>
        <v>0</v>
      </c>
      <c r="J82" s="13">
        <f>SUMIF(Tournois!$BC$3:$BC$77,Vies!A82)/Vies!A82</f>
        <v>0</v>
      </c>
      <c r="K82" s="13">
        <f>SUMIF(Tournois!$BJ$3:$BJ$77,Vies!A82)/Vies!A82</f>
        <v>0</v>
      </c>
      <c r="L82" s="13">
        <f>SUMIF(Tournois!$BQ$3:$BQ$77,Vies!A82)/Vies!A82</f>
        <v>0</v>
      </c>
      <c r="M82" s="13">
        <f>SUMIF(Tournois!$BX$3:$BX$77,Vies!A82)/Vies!A82</f>
        <v>0</v>
      </c>
      <c r="N82" s="13">
        <f>SUMIF(Tournois!$CE$3:$CE$77,Vies!A82)/Vies!A82</f>
        <v>0</v>
      </c>
      <c r="O82" s="13">
        <f>SUMIF(Tournois!$CL$3:$CL$77,Vies!A82)/Vies!A82</f>
        <v>0</v>
      </c>
      <c r="P82" s="13">
        <f>SUMIF(Tournois!$CS$3:$CS$77,Vies!A82)/Vies!A82</f>
        <v>0</v>
      </c>
      <c r="Q82" s="13">
        <f>SUMIF(Tournois!$CZ$3:$CZ$77,Vies!A82)/Vies!A82</f>
        <v>0</v>
      </c>
      <c r="R82" s="13">
        <f>SUMIF(Tournois!$DG$3:$DG$77,Vies!A82)/Vies!A82</f>
        <v>0</v>
      </c>
      <c r="S82" s="13">
        <f>SUMIF(Tournois!$DN$3:$DN$77,Vies!A82)/Vies!A82</f>
        <v>0</v>
      </c>
      <c r="T82" s="13">
        <f>SUMIF(Tournois!$DU$3:$DU$77,Vies!A82)/Vies!A82</f>
        <v>0</v>
      </c>
      <c r="U82" s="13">
        <f>SUMIF(Tournois!$EB$3:$EB$77,Vies!A82)/Vies!A82</f>
        <v>0</v>
      </c>
      <c r="V82" s="13">
        <f>SUMIF(Tournois!$EI$3:$EI$77,Vies!A82)/Vies!A82</f>
        <v>0</v>
      </c>
      <c r="W82" s="13">
        <f>SUMIF(Tournois!$EP$3:$EP$77,Vies!A82)/Vies!A82</f>
        <v>0</v>
      </c>
      <c r="X82" s="13">
        <f>SUMIF(Tournois!$EW$3:$EW$77,Vies!A82)/Vies!A82</f>
        <v>0</v>
      </c>
      <c r="Y82" s="13">
        <f>SUMIF(Tournois!$FD$3:$FD$77,Vies!A82)/Vies!A82</f>
        <v>0</v>
      </c>
      <c r="Z82" s="13">
        <f>SUMIF(Tournois!$FK$3:$FK$77,Vies!A82)/Vies!A82</f>
        <v>0</v>
      </c>
      <c r="AA82" s="13">
        <f>SUMIF(Tournois!$FR$3:$FR$77,Vies!A82)/Vies!A82</f>
        <v>0</v>
      </c>
      <c r="AB82" s="13">
        <f>SUMIF(Tournois!$FY$3:$FY$77,Vies!A82)/Vies!A82</f>
        <v>0</v>
      </c>
      <c r="AC82" s="13">
        <f t="shared" si="2"/>
        <v>0</v>
      </c>
      <c r="AD82" s="13">
        <f t="shared" si="3"/>
        <v>3</v>
      </c>
    </row>
    <row r="83" spans="1:30" x14ac:dyDescent="0.25">
      <c r="A83">
        <v>82</v>
      </c>
      <c r="B83" s="22" t="str">
        <f>Tournois!D85</f>
        <v>J</v>
      </c>
      <c r="C83" s="13">
        <f>Tournois!$B$2</f>
        <v>3</v>
      </c>
      <c r="D83" s="13">
        <f>SUMIF(Tournois!$M$3:$M$77,Vies!A83)/Vies!A83</f>
        <v>0</v>
      </c>
      <c r="E83" s="13">
        <f>SUMIF(Tournois!$T$3:$T$77,Vies!A83)/Vies!A83</f>
        <v>0</v>
      </c>
      <c r="F83" s="13">
        <f>SUMIF(Tournois!$AA$3:$AA$77,Vies!A83)/Vies!A83</f>
        <v>0</v>
      </c>
      <c r="G83" s="13">
        <f>SUMIF(Tournois!$AH$3:$AH$77,Vies!A83)/Vies!A83</f>
        <v>0</v>
      </c>
      <c r="H83" s="13">
        <f>SUMIF(Tournois!$AO$3:$AO$77,Vies!A83)/Vies!A83</f>
        <v>0</v>
      </c>
      <c r="I83" s="13">
        <f>SUMIF(Tournois!$AV$3:$AV$77,Vies!A83)/Vies!A83</f>
        <v>0</v>
      </c>
      <c r="J83" s="13">
        <f>SUMIF(Tournois!$BC$3:$BC$77,Vies!A83)/Vies!A83</f>
        <v>0</v>
      </c>
      <c r="K83" s="13">
        <f>SUMIF(Tournois!$BJ$3:$BJ$77,Vies!A83)/Vies!A83</f>
        <v>0</v>
      </c>
      <c r="L83" s="13">
        <f>SUMIF(Tournois!$BQ$3:$BQ$77,Vies!A83)/Vies!A83</f>
        <v>0</v>
      </c>
      <c r="M83" s="13">
        <f>SUMIF(Tournois!$BX$3:$BX$77,Vies!A83)/Vies!A83</f>
        <v>0</v>
      </c>
      <c r="N83" s="13">
        <f>SUMIF(Tournois!$CE$3:$CE$77,Vies!A83)/Vies!A83</f>
        <v>0</v>
      </c>
      <c r="O83" s="13">
        <f>SUMIF(Tournois!$CL$3:$CL$77,Vies!A83)/Vies!A83</f>
        <v>0</v>
      </c>
      <c r="P83" s="13">
        <f>SUMIF(Tournois!$CS$3:$CS$77,Vies!A83)/Vies!A83</f>
        <v>0</v>
      </c>
      <c r="Q83" s="13">
        <f>SUMIF(Tournois!$CZ$3:$CZ$77,Vies!A83)/Vies!A83</f>
        <v>0</v>
      </c>
      <c r="R83" s="13">
        <f>SUMIF(Tournois!$DG$3:$DG$77,Vies!A83)/Vies!A83</f>
        <v>0</v>
      </c>
      <c r="S83" s="13">
        <f>SUMIF(Tournois!$DN$3:$DN$77,Vies!A83)/Vies!A83</f>
        <v>0</v>
      </c>
      <c r="T83" s="13">
        <f>SUMIF(Tournois!$DU$3:$DU$77,Vies!A83)/Vies!A83</f>
        <v>0</v>
      </c>
      <c r="U83" s="13">
        <f>SUMIF(Tournois!$EB$3:$EB$77,Vies!A83)/Vies!A83</f>
        <v>0</v>
      </c>
      <c r="V83" s="13">
        <f>SUMIF(Tournois!$EI$3:$EI$77,Vies!A83)/Vies!A83</f>
        <v>0</v>
      </c>
      <c r="W83" s="13">
        <f>SUMIF(Tournois!$EP$3:$EP$77,Vies!A83)/Vies!A83</f>
        <v>0</v>
      </c>
      <c r="X83" s="13">
        <f>SUMIF(Tournois!$EW$3:$EW$77,Vies!A83)/Vies!A83</f>
        <v>0</v>
      </c>
      <c r="Y83" s="13">
        <f>SUMIF(Tournois!$FD$3:$FD$77,Vies!A83)/Vies!A83</f>
        <v>0</v>
      </c>
      <c r="Z83" s="13">
        <f>SUMIF(Tournois!$FK$3:$FK$77,Vies!A83)/Vies!A83</f>
        <v>0</v>
      </c>
      <c r="AA83" s="13">
        <f>SUMIF(Tournois!$FR$3:$FR$77,Vies!A83)/Vies!A83</f>
        <v>0</v>
      </c>
      <c r="AB83" s="13">
        <f>SUMIF(Tournois!$FY$3:$FY$77,Vies!A83)/Vies!A83</f>
        <v>0</v>
      </c>
      <c r="AC83" s="13">
        <f t="shared" si="2"/>
        <v>0</v>
      </c>
      <c r="AD83" s="13">
        <f t="shared" si="3"/>
        <v>3</v>
      </c>
    </row>
    <row r="84" spans="1:30" x14ac:dyDescent="0.25">
      <c r="A84">
        <v>83</v>
      </c>
      <c r="B84" s="22" t="str">
        <f>Tournois!D86</f>
        <v>J</v>
      </c>
      <c r="C84" s="13">
        <f>Tournois!$B$2</f>
        <v>3</v>
      </c>
      <c r="D84" s="13">
        <f>SUMIF(Tournois!$M$3:$M$77,Vies!A84)/Vies!A84</f>
        <v>0</v>
      </c>
      <c r="E84" s="13">
        <f>SUMIF(Tournois!$T$3:$T$77,Vies!A84)/Vies!A84</f>
        <v>0</v>
      </c>
      <c r="F84" s="13">
        <f>SUMIF(Tournois!$AA$3:$AA$77,Vies!A84)/Vies!A84</f>
        <v>0</v>
      </c>
      <c r="G84" s="13">
        <f>SUMIF(Tournois!$AH$3:$AH$77,Vies!A84)/Vies!A84</f>
        <v>0</v>
      </c>
      <c r="H84" s="13">
        <f>SUMIF(Tournois!$AO$3:$AO$77,Vies!A84)/Vies!A84</f>
        <v>0</v>
      </c>
      <c r="I84" s="13">
        <f>SUMIF(Tournois!$AV$3:$AV$77,Vies!A84)/Vies!A84</f>
        <v>0</v>
      </c>
      <c r="J84" s="13">
        <f>SUMIF(Tournois!$BC$3:$BC$77,Vies!A84)/Vies!A84</f>
        <v>0</v>
      </c>
      <c r="K84" s="13">
        <f>SUMIF(Tournois!$BJ$3:$BJ$77,Vies!A84)/Vies!A84</f>
        <v>0</v>
      </c>
      <c r="L84" s="13">
        <f>SUMIF(Tournois!$BQ$3:$BQ$77,Vies!A84)/Vies!A84</f>
        <v>0</v>
      </c>
      <c r="M84" s="13">
        <f>SUMIF(Tournois!$BX$3:$BX$77,Vies!A84)/Vies!A84</f>
        <v>0</v>
      </c>
      <c r="N84" s="13">
        <f>SUMIF(Tournois!$CE$3:$CE$77,Vies!A84)/Vies!A84</f>
        <v>0</v>
      </c>
      <c r="O84" s="13">
        <f>SUMIF(Tournois!$CL$3:$CL$77,Vies!A84)/Vies!A84</f>
        <v>0</v>
      </c>
      <c r="P84" s="13">
        <f>SUMIF(Tournois!$CS$3:$CS$77,Vies!A84)/Vies!A84</f>
        <v>0</v>
      </c>
      <c r="Q84" s="13">
        <f>SUMIF(Tournois!$CZ$3:$CZ$77,Vies!A84)/Vies!A84</f>
        <v>0</v>
      </c>
      <c r="R84" s="13">
        <f>SUMIF(Tournois!$DG$3:$DG$77,Vies!A84)/Vies!A84</f>
        <v>0</v>
      </c>
      <c r="S84" s="13">
        <f>SUMIF(Tournois!$DN$3:$DN$77,Vies!A84)/Vies!A84</f>
        <v>0</v>
      </c>
      <c r="T84" s="13">
        <f>SUMIF(Tournois!$DU$3:$DU$77,Vies!A84)/Vies!A84</f>
        <v>0</v>
      </c>
      <c r="U84" s="13">
        <f>SUMIF(Tournois!$EB$3:$EB$77,Vies!A84)/Vies!A84</f>
        <v>0</v>
      </c>
      <c r="V84" s="13">
        <f>SUMIF(Tournois!$EI$3:$EI$77,Vies!A84)/Vies!A84</f>
        <v>0</v>
      </c>
      <c r="W84" s="13">
        <f>SUMIF(Tournois!$EP$3:$EP$77,Vies!A84)/Vies!A84</f>
        <v>0</v>
      </c>
      <c r="X84" s="13">
        <f>SUMIF(Tournois!$EW$3:$EW$77,Vies!A84)/Vies!A84</f>
        <v>0</v>
      </c>
      <c r="Y84" s="13">
        <f>SUMIF(Tournois!$FD$3:$FD$77,Vies!A84)/Vies!A84</f>
        <v>0</v>
      </c>
      <c r="Z84" s="13">
        <f>SUMIF(Tournois!$FK$3:$FK$77,Vies!A84)/Vies!A84</f>
        <v>0</v>
      </c>
      <c r="AA84" s="13">
        <f>SUMIF(Tournois!$FR$3:$FR$77,Vies!A84)/Vies!A84</f>
        <v>0</v>
      </c>
      <c r="AB84" s="13">
        <f>SUMIF(Tournois!$FY$3:$FY$77,Vies!A84)/Vies!A84</f>
        <v>0</v>
      </c>
      <c r="AC84" s="13">
        <f t="shared" si="2"/>
        <v>0</v>
      </c>
      <c r="AD84" s="13">
        <f t="shared" si="3"/>
        <v>3</v>
      </c>
    </row>
    <row r="85" spans="1:30" x14ac:dyDescent="0.25">
      <c r="A85">
        <v>84</v>
      </c>
      <c r="B85" s="22" t="str">
        <f>Tournois!D87</f>
        <v>J</v>
      </c>
      <c r="C85" s="13">
        <f>Tournois!$B$2</f>
        <v>3</v>
      </c>
      <c r="D85" s="13">
        <f>SUMIF(Tournois!$M$3:$M$77,Vies!A85)/Vies!A85</f>
        <v>0</v>
      </c>
      <c r="E85" s="13">
        <f>SUMIF(Tournois!$T$3:$T$77,Vies!A85)/Vies!A85</f>
        <v>0</v>
      </c>
      <c r="F85" s="13">
        <f>SUMIF(Tournois!$AA$3:$AA$77,Vies!A85)/Vies!A85</f>
        <v>0</v>
      </c>
      <c r="G85" s="13">
        <f>SUMIF(Tournois!$AH$3:$AH$77,Vies!A85)/Vies!A85</f>
        <v>0</v>
      </c>
      <c r="H85" s="13">
        <f>SUMIF(Tournois!$AO$3:$AO$77,Vies!A85)/Vies!A85</f>
        <v>0</v>
      </c>
      <c r="I85" s="13">
        <f>SUMIF(Tournois!$AV$3:$AV$77,Vies!A85)/Vies!A85</f>
        <v>0</v>
      </c>
      <c r="J85" s="13">
        <f>SUMIF(Tournois!$BC$3:$BC$77,Vies!A85)/Vies!A85</f>
        <v>0</v>
      </c>
      <c r="K85" s="13">
        <f>SUMIF(Tournois!$BJ$3:$BJ$77,Vies!A85)/Vies!A85</f>
        <v>0</v>
      </c>
      <c r="L85" s="13">
        <f>SUMIF(Tournois!$BQ$3:$BQ$77,Vies!A85)/Vies!A85</f>
        <v>0</v>
      </c>
      <c r="M85" s="13">
        <f>SUMIF(Tournois!$BX$3:$BX$77,Vies!A85)/Vies!A85</f>
        <v>0</v>
      </c>
      <c r="N85" s="13">
        <f>SUMIF(Tournois!$CE$3:$CE$77,Vies!A85)/Vies!A85</f>
        <v>0</v>
      </c>
      <c r="O85" s="13">
        <f>SUMIF(Tournois!$CL$3:$CL$77,Vies!A85)/Vies!A85</f>
        <v>0</v>
      </c>
      <c r="P85" s="13">
        <f>SUMIF(Tournois!$CS$3:$CS$77,Vies!A85)/Vies!A85</f>
        <v>0</v>
      </c>
      <c r="Q85" s="13">
        <f>SUMIF(Tournois!$CZ$3:$CZ$77,Vies!A85)/Vies!A85</f>
        <v>0</v>
      </c>
      <c r="R85" s="13">
        <f>SUMIF(Tournois!$DG$3:$DG$77,Vies!A85)/Vies!A85</f>
        <v>0</v>
      </c>
      <c r="S85" s="13">
        <f>SUMIF(Tournois!$DN$3:$DN$77,Vies!A85)/Vies!A85</f>
        <v>0</v>
      </c>
      <c r="T85" s="13">
        <f>SUMIF(Tournois!$DU$3:$DU$77,Vies!A85)/Vies!A85</f>
        <v>0</v>
      </c>
      <c r="U85" s="13">
        <f>SUMIF(Tournois!$EB$3:$EB$77,Vies!A85)/Vies!A85</f>
        <v>0</v>
      </c>
      <c r="V85" s="13">
        <f>SUMIF(Tournois!$EI$3:$EI$77,Vies!A85)/Vies!A85</f>
        <v>0</v>
      </c>
      <c r="W85" s="13">
        <f>SUMIF(Tournois!$EP$3:$EP$77,Vies!A85)/Vies!A85</f>
        <v>0</v>
      </c>
      <c r="X85" s="13">
        <f>SUMIF(Tournois!$EW$3:$EW$77,Vies!A85)/Vies!A85</f>
        <v>0</v>
      </c>
      <c r="Y85" s="13">
        <f>SUMIF(Tournois!$FD$3:$FD$77,Vies!A85)/Vies!A85</f>
        <v>0</v>
      </c>
      <c r="Z85" s="13">
        <f>SUMIF(Tournois!$FK$3:$FK$77,Vies!A85)/Vies!A85</f>
        <v>0</v>
      </c>
      <c r="AA85" s="13">
        <f>SUMIF(Tournois!$FR$3:$FR$77,Vies!A85)/Vies!A85</f>
        <v>0</v>
      </c>
      <c r="AB85" s="13">
        <f>SUMIF(Tournois!$FY$3:$FY$77,Vies!A85)/Vies!A85</f>
        <v>0</v>
      </c>
      <c r="AC85" s="13">
        <f t="shared" si="2"/>
        <v>0</v>
      </c>
      <c r="AD85" s="13">
        <f t="shared" si="3"/>
        <v>3</v>
      </c>
    </row>
    <row r="86" spans="1:30" x14ac:dyDescent="0.25">
      <c r="A86">
        <v>85</v>
      </c>
      <c r="B86" s="22" t="str">
        <f>Tournois!D88</f>
        <v>J</v>
      </c>
      <c r="C86" s="13">
        <f>Tournois!$B$2</f>
        <v>3</v>
      </c>
      <c r="D86" s="13">
        <f>SUMIF(Tournois!$M$3:$M$77,Vies!A86)/Vies!A86</f>
        <v>0</v>
      </c>
      <c r="E86" s="13">
        <f>SUMIF(Tournois!$T$3:$T$77,Vies!A86)/Vies!A86</f>
        <v>0</v>
      </c>
      <c r="F86" s="13">
        <f>SUMIF(Tournois!$AA$3:$AA$77,Vies!A86)/Vies!A86</f>
        <v>0</v>
      </c>
      <c r="G86" s="13">
        <f>SUMIF(Tournois!$AH$3:$AH$77,Vies!A86)/Vies!A86</f>
        <v>0</v>
      </c>
      <c r="H86" s="13">
        <f>SUMIF(Tournois!$AO$3:$AO$77,Vies!A86)/Vies!A86</f>
        <v>0</v>
      </c>
      <c r="I86" s="13">
        <f>SUMIF(Tournois!$AV$3:$AV$77,Vies!A86)/Vies!A86</f>
        <v>0</v>
      </c>
      <c r="J86" s="13">
        <f>SUMIF(Tournois!$BC$3:$BC$77,Vies!A86)/Vies!A86</f>
        <v>0</v>
      </c>
      <c r="K86" s="13">
        <f>SUMIF(Tournois!$BJ$3:$BJ$77,Vies!A86)/Vies!A86</f>
        <v>0</v>
      </c>
      <c r="L86" s="13">
        <f>SUMIF(Tournois!$BQ$3:$BQ$77,Vies!A86)/Vies!A86</f>
        <v>0</v>
      </c>
      <c r="M86" s="13">
        <f>SUMIF(Tournois!$BX$3:$BX$77,Vies!A86)/Vies!A86</f>
        <v>0</v>
      </c>
      <c r="N86" s="13">
        <f>SUMIF(Tournois!$CE$3:$CE$77,Vies!A86)/Vies!A86</f>
        <v>0</v>
      </c>
      <c r="O86" s="13">
        <f>SUMIF(Tournois!$CL$3:$CL$77,Vies!A86)/Vies!A86</f>
        <v>0</v>
      </c>
      <c r="P86" s="13">
        <f>SUMIF(Tournois!$CS$3:$CS$77,Vies!A86)/Vies!A86</f>
        <v>0</v>
      </c>
      <c r="Q86" s="13">
        <f>SUMIF(Tournois!$CZ$3:$CZ$77,Vies!A86)/Vies!A86</f>
        <v>0</v>
      </c>
      <c r="R86" s="13">
        <f>SUMIF(Tournois!$DG$3:$DG$77,Vies!A86)/Vies!A86</f>
        <v>0</v>
      </c>
      <c r="S86" s="13">
        <f>SUMIF(Tournois!$DN$3:$DN$77,Vies!A86)/Vies!A86</f>
        <v>0</v>
      </c>
      <c r="T86" s="13">
        <f>SUMIF(Tournois!$DU$3:$DU$77,Vies!A86)/Vies!A86</f>
        <v>0</v>
      </c>
      <c r="U86" s="13">
        <f>SUMIF(Tournois!$EB$3:$EB$77,Vies!A86)/Vies!A86</f>
        <v>0</v>
      </c>
      <c r="V86" s="13">
        <f>SUMIF(Tournois!$EI$3:$EI$77,Vies!A86)/Vies!A86</f>
        <v>0</v>
      </c>
      <c r="W86" s="13">
        <f>SUMIF(Tournois!$EP$3:$EP$77,Vies!A86)/Vies!A86</f>
        <v>0</v>
      </c>
      <c r="X86" s="13">
        <f>SUMIF(Tournois!$EW$3:$EW$77,Vies!A86)/Vies!A86</f>
        <v>0</v>
      </c>
      <c r="Y86" s="13">
        <f>SUMIF(Tournois!$FD$3:$FD$77,Vies!A86)/Vies!A86</f>
        <v>0</v>
      </c>
      <c r="Z86" s="13">
        <f>SUMIF(Tournois!$FK$3:$FK$77,Vies!A86)/Vies!A86</f>
        <v>0</v>
      </c>
      <c r="AA86" s="13">
        <f>SUMIF(Tournois!$FR$3:$FR$77,Vies!A86)/Vies!A86</f>
        <v>0</v>
      </c>
      <c r="AB86" s="13">
        <f>SUMIF(Tournois!$FY$3:$FY$77,Vies!A86)/Vies!A86</f>
        <v>0</v>
      </c>
      <c r="AC86" s="13">
        <f t="shared" si="2"/>
        <v>0</v>
      </c>
      <c r="AD86" s="13">
        <f t="shared" si="3"/>
        <v>3</v>
      </c>
    </row>
    <row r="87" spans="1:30" x14ac:dyDescent="0.25">
      <c r="A87">
        <v>86</v>
      </c>
      <c r="B87" s="22" t="str">
        <f>Tournois!D89</f>
        <v>J</v>
      </c>
      <c r="C87" s="13">
        <f>Tournois!$B$2</f>
        <v>3</v>
      </c>
      <c r="D87" s="13">
        <f>SUMIF(Tournois!$M$3:$M$77,Vies!A87)/Vies!A87</f>
        <v>0</v>
      </c>
      <c r="E87" s="13">
        <f>SUMIF(Tournois!$T$3:$T$77,Vies!A87)/Vies!A87</f>
        <v>0</v>
      </c>
      <c r="F87" s="13">
        <f>SUMIF(Tournois!$AA$3:$AA$77,Vies!A87)/Vies!A87</f>
        <v>0</v>
      </c>
      <c r="G87" s="13">
        <f>SUMIF(Tournois!$AH$3:$AH$77,Vies!A87)/Vies!A87</f>
        <v>0</v>
      </c>
      <c r="H87" s="13">
        <f>SUMIF(Tournois!$AO$3:$AO$77,Vies!A87)/Vies!A87</f>
        <v>0</v>
      </c>
      <c r="I87" s="13">
        <f>SUMIF(Tournois!$AV$3:$AV$77,Vies!A87)/Vies!A87</f>
        <v>0</v>
      </c>
      <c r="J87" s="13">
        <f>SUMIF(Tournois!$BC$3:$BC$77,Vies!A87)/Vies!A87</f>
        <v>0</v>
      </c>
      <c r="K87" s="13">
        <f>SUMIF(Tournois!$BJ$3:$BJ$77,Vies!A87)/Vies!A87</f>
        <v>0</v>
      </c>
      <c r="L87" s="13">
        <f>SUMIF(Tournois!$BQ$3:$BQ$77,Vies!A87)/Vies!A87</f>
        <v>0</v>
      </c>
      <c r="M87" s="13">
        <f>SUMIF(Tournois!$BX$3:$BX$77,Vies!A87)/Vies!A87</f>
        <v>0</v>
      </c>
      <c r="N87" s="13">
        <f>SUMIF(Tournois!$CE$3:$CE$77,Vies!A87)/Vies!A87</f>
        <v>0</v>
      </c>
      <c r="O87" s="13">
        <f>SUMIF(Tournois!$CL$3:$CL$77,Vies!A87)/Vies!A87</f>
        <v>0</v>
      </c>
      <c r="P87" s="13">
        <f>SUMIF(Tournois!$CS$3:$CS$77,Vies!A87)/Vies!A87</f>
        <v>0</v>
      </c>
      <c r="Q87" s="13">
        <f>SUMIF(Tournois!$CZ$3:$CZ$77,Vies!A87)/Vies!A87</f>
        <v>0</v>
      </c>
      <c r="R87" s="13">
        <f>SUMIF(Tournois!$DG$3:$DG$77,Vies!A87)/Vies!A87</f>
        <v>0</v>
      </c>
      <c r="S87" s="13">
        <f>SUMIF(Tournois!$DN$3:$DN$77,Vies!A87)/Vies!A87</f>
        <v>0</v>
      </c>
      <c r="T87" s="13">
        <f>SUMIF(Tournois!$DU$3:$DU$77,Vies!A87)/Vies!A87</f>
        <v>0</v>
      </c>
      <c r="U87" s="13">
        <f>SUMIF(Tournois!$EB$3:$EB$77,Vies!A87)/Vies!A87</f>
        <v>0</v>
      </c>
      <c r="V87" s="13">
        <f>SUMIF(Tournois!$EI$3:$EI$77,Vies!A87)/Vies!A87</f>
        <v>0</v>
      </c>
      <c r="W87" s="13">
        <f>SUMIF(Tournois!$EP$3:$EP$77,Vies!A87)/Vies!A87</f>
        <v>0</v>
      </c>
      <c r="X87" s="13">
        <f>SUMIF(Tournois!$EW$3:$EW$77,Vies!A87)/Vies!A87</f>
        <v>0</v>
      </c>
      <c r="Y87" s="13">
        <f>SUMIF(Tournois!$FD$3:$FD$77,Vies!A87)/Vies!A87</f>
        <v>0</v>
      </c>
      <c r="Z87" s="13">
        <f>SUMIF(Tournois!$FK$3:$FK$77,Vies!A87)/Vies!A87</f>
        <v>0</v>
      </c>
      <c r="AA87" s="13">
        <f>SUMIF(Tournois!$FR$3:$FR$77,Vies!A87)/Vies!A87</f>
        <v>0</v>
      </c>
      <c r="AB87" s="13">
        <f>SUMIF(Tournois!$FY$3:$FY$77,Vies!A87)/Vies!A87</f>
        <v>0</v>
      </c>
      <c r="AC87" s="13">
        <f t="shared" si="2"/>
        <v>0</v>
      </c>
      <c r="AD87" s="13">
        <f t="shared" si="3"/>
        <v>3</v>
      </c>
    </row>
    <row r="88" spans="1:30" x14ac:dyDescent="0.25">
      <c r="A88">
        <v>87</v>
      </c>
      <c r="B88" s="22" t="str">
        <f>Tournois!D90</f>
        <v>J</v>
      </c>
      <c r="C88" s="13">
        <f>Tournois!$B$2</f>
        <v>3</v>
      </c>
      <c r="D88" s="13">
        <f>SUMIF(Tournois!$M$3:$M$77,Vies!A88)/Vies!A88</f>
        <v>0</v>
      </c>
      <c r="E88" s="13">
        <f>SUMIF(Tournois!$T$3:$T$77,Vies!A88)/Vies!A88</f>
        <v>0</v>
      </c>
      <c r="F88" s="13">
        <f>SUMIF(Tournois!$AA$3:$AA$77,Vies!A88)/Vies!A88</f>
        <v>0</v>
      </c>
      <c r="G88" s="13">
        <f>SUMIF(Tournois!$AH$3:$AH$77,Vies!A88)/Vies!A88</f>
        <v>0</v>
      </c>
      <c r="H88" s="13">
        <f>SUMIF(Tournois!$AO$3:$AO$77,Vies!A88)/Vies!A88</f>
        <v>0</v>
      </c>
      <c r="I88" s="13">
        <f>SUMIF(Tournois!$AV$3:$AV$77,Vies!A88)/Vies!A88</f>
        <v>0</v>
      </c>
      <c r="J88" s="13">
        <f>SUMIF(Tournois!$BC$3:$BC$77,Vies!A88)/Vies!A88</f>
        <v>0</v>
      </c>
      <c r="K88" s="13">
        <f>SUMIF(Tournois!$BJ$3:$BJ$77,Vies!A88)/Vies!A88</f>
        <v>0</v>
      </c>
      <c r="L88" s="13">
        <f>SUMIF(Tournois!$BQ$3:$BQ$77,Vies!A88)/Vies!A88</f>
        <v>0</v>
      </c>
      <c r="M88" s="13">
        <f>SUMIF(Tournois!$BX$3:$BX$77,Vies!A88)/Vies!A88</f>
        <v>0</v>
      </c>
      <c r="N88" s="13">
        <f>SUMIF(Tournois!$CE$3:$CE$77,Vies!A88)/Vies!A88</f>
        <v>0</v>
      </c>
      <c r="O88" s="13">
        <f>SUMIF(Tournois!$CL$3:$CL$77,Vies!A88)/Vies!A88</f>
        <v>0</v>
      </c>
      <c r="P88" s="13">
        <f>SUMIF(Tournois!$CS$3:$CS$77,Vies!A88)/Vies!A88</f>
        <v>0</v>
      </c>
      <c r="Q88" s="13">
        <f>SUMIF(Tournois!$CZ$3:$CZ$77,Vies!A88)/Vies!A88</f>
        <v>0</v>
      </c>
      <c r="R88" s="13">
        <f>SUMIF(Tournois!$DG$3:$DG$77,Vies!A88)/Vies!A88</f>
        <v>0</v>
      </c>
      <c r="S88" s="13">
        <f>SUMIF(Tournois!$DN$3:$DN$77,Vies!A88)/Vies!A88</f>
        <v>0</v>
      </c>
      <c r="T88" s="13">
        <f>SUMIF(Tournois!$DU$3:$DU$77,Vies!A88)/Vies!A88</f>
        <v>0</v>
      </c>
      <c r="U88" s="13">
        <f>SUMIF(Tournois!$EB$3:$EB$77,Vies!A88)/Vies!A88</f>
        <v>0</v>
      </c>
      <c r="V88" s="13">
        <f>SUMIF(Tournois!$EI$3:$EI$77,Vies!A88)/Vies!A88</f>
        <v>0</v>
      </c>
      <c r="W88" s="13">
        <f>SUMIF(Tournois!$EP$3:$EP$77,Vies!A88)/Vies!A88</f>
        <v>0</v>
      </c>
      <c r="X88" s="13">
        <f>SUMIF(Tournois!$EW$3:$EW$77,Vies!A88)/Vies!A88</f>
        <v>0</v>
      </c>
      <c r="Y88" s="13">
        <f>SUMIF(Tournois!$FD$3:$FD$77,Vies!A88)/Vies!A88</f>
        <v>0</v>
      </c>
      <c r="Z88" s="13">
        <f>SUMIF(Tournois!$FK$3:$FK$77,Vies!A88)/Vies!A88</f>
        <v>0</v>
      </c>
      <c r="AA88" s="13">
        <f>SUMIF(Tournois!$FR$3:$FR$77,Vies!A88)/Vies!A88</f>
        <v>0</v>
      </c>
      <c r="AB88" s="13">
        <f>SUMIF(Tournois!$FY$3:$FY$77,Vies!A88)/Vies!A88</f>
        <v>0</v>
      </c>
      <c r="AC88" s="13">
        <f t="shared" si="2"/>
        <v>0</v>
      </c>
      <c r="AD88" s="13">
        <f t="shared" si="3"/>
        <v>3</v>
      </c>
    </row>
    <row r="89" spans="1:30" x14ac:dyDescent="0.25">
      <c r="A89">
        <v>88</v>
      </c>
      <c r="B89" s="22" t="str">
        <f>Tournois!D91</f>
        <v>J</v>
      </c>
      <c r="C89" s="13">
        <f>Tournois!$B$2</f>
        <v>3</v>
      </c>
      <c r="D89" s="13">
        <f>SUMIF(Tournois!$M$3:$M$77,Vies!A89)/Vies!A89</f>
        <v>0</v>
      </c>
      <c r="E89" s="13">
        <f>SUMIF(Tournois!$T$3:$T$77,Vies!A89)/Vies!A89</f>
        <v>0</v>
      </c>
      <c r="F89" s="13">
        <f>SUMIF(Tournois!$AA$3:$AA$77,Vies!A89)/Vies!A89</f>
        <v>0</v>
      </c>
      <c r="G89" s="13">
        <f>SUMIF(Tournois!$AH$3:$AH$77,Vies!A89)/Vies!A89</f>
        <v>0</v>
      </c>
      <c r="H89" s="13">
        <f>SUMIF(Tournois!$AO$3:$AO$77,Vies!A89)/Vies!A89</f>
        <v>0</v>
      </c>
      <c r="I89" s="13">
        <f>SUMIF(Tournois!$AV$3:$AV$77,Vies!A89)/Vies!A89</f>
        <v>0</v>
      </c>
      <c r="J89" s="13">
        <f>SUMIF(Tournois!$BC$3:$BC$77,Vies!A89)/Vies!A89</f>
        <v>0</v>
      </c>
      <c r="K89" s="13">
        <f>SUMIF(Tournois!$BJ$3:$BJ$77,Vies!A89)/Vies!A89</f>
        <v>0</v>
      </c>
      <c r="L89" s="13">
        <f>SUMIF(Tournois!$BQ$3:$BQ$77,Vies!A89)/Vies!A89</f>
        <v>0</v>
      </c>
      <c r="M89" s="13">
        <f>SUMIF(Tournois!$BX$3:$BX$77,Vies!A89)/Vies!A89</f>
        <v>0</v>
      </c>
      <c r="N89" s="13">
        <f>SUMIF(Tournois!$CE$3:$CE$77,Vies!A89)/Vies!A89</f>
        <v>0</v>
      </c>
      <c r="O89" s="13">
        <f>SUMIF(Tournois!$CL$3:$CL$77,Vies!A89)/Vies!A89</f>
        <v>0</v>
      </c>
      <c r="P89" s="13">
        <f>SUMIF(Tournois!$CS$3:$CS$77,Vies!A89)/Vies!A89</f>
        <v>0</v>
      </c>
      <c r="Q89" s="13">
        <f>SUMIF(Tournois!$CZ$3:$CZ$77,Vies!A89)/Vies!A89</f>
        <v>0</v>
      </c>
      <c r="R89" s="13">
        <f>SUMIF(Tournois!$DG$3:$DG$77,Vies!A89)/Vies!A89</f>
        <v>0</v>
      </c>
      <c r="S89" s="13">
        <f>SUMIF(Tournois!$DN$3:$DN$77,Vies!A89)/Vies!A89</f>
        <v>0</v>
      </c>
      <c r="T89" s="13">
        <f>SUMIF(Tournois!$DU$3:$DU$77,Vies!A89)/Vies!A89</f>
        <v>0</v>
      </c>
      <c r="U89" s="13">
        <f>SUMIF(Tournois!$EB$3:$EB$77,Vies!A89)/Vies!A89</f>
        <v>0</v>
      </c>
      <c r="V89" s="13">
        <f>SUMIF(Tournois!$EI$3:$EI$77,Vies!A89)/Vies!A89</f>
        <v>0</v>
      </c>
      <c r="W89" s="13">
        <f>SUMIF(Tournois!$EP$3:$EP$77,Vies!A89)/Vies!A89</f>
        <v>0</v>
      </c>
      <c r="X89" s="13">
        <f>SUMIF(Tournois!$EW$3:$EW$77,Vies!A89)/Vies!A89</f>
        <v>0</v>
      </c>
      <c r="Y89" s="13">
        <f>SUMIF(Tournois!$FD$3:$FD$77,Vies!A89)/Vies!A89</f>
        <v>0</v>
      </c>
      <c r="Z89" s="13">
        <f>SUMIF(Tournois!$FK$3:$FK$77,Vies!A89)/Vies!A89</f>
        <v>0</v>
      </c>
      <c r="AA89" s="13">
        <f>SUMIF(Tournois!$FR$3:$FR$77,Vies!A89)/Vies!A89</f>
        <v>0</v>
      </c>
      <c r="AB89" s="13">
        <f>SUMIF(Tournois!$FY$3:$FY$77,Vies!A89)/Vies!A89</f>
        <v>0</v>
      </c>
      <c r="AC89" s="13">
        <f t="shared" si="2"/>
        <v>0</v>
      </c>
      <c r="AD89" s="13">
        <f t="shared" si="3"/>
        <v>3</v>
      </c>
    </row>
    <row r="90" spans="1:30" x14ac:dyDescent="0.25">
      <c r="A90">
        <v>89</v>
      </c>
      <c r="B90" s="22" t="str">
        <f>Tournois!D92</f>
        <v>J</v>
      </c>
      <c r="C90" s="13">
        <f>Tournois!$B$2</f>
        <v>3</v>
      </c>
      <c r="D90" s="13">
        <f>SUMIF(Tournois!$M$3:$M$77,Vies!A90)/Vies!A90</f>
        <v>0</v>
      </c>
      <c r="E90" s="13">
        <f>SUMIF(Tournois!$T$3:$T$77,Vies!A90)/Vies!A90</f>
        <v>0</v>
      </c>
      <c r="F90" s="13">
        <f>SUMIF(Tournois!$AA$3:$AA$77,Vies!A90)/Vies!A90</f>
        <v>0</v>
      </c>
      <c r="G90" s="13">
        <f>SUMIF(Tournois!$AH$3:$AH$77,Vies!A90)/Vies!A90</f>
        <v>0</v>
      </c>
      <c r="H90" s="13">
        <f>SUMIF(Tournois!$AO$3:$AO$77,Vies!A90)/Vies!A90</f>
        <v>0</v>
      </c>
      <c r="I90" s="13">
        <f>SUMIF(Tournois!$AV$3:$AV$77,Vies!A90)/Vies!A90</f>
        <v>0</v>
      </c>
      <c r="J90" s="13">
        <f>SUMIF(Tournois!$BC$3:$BC$77,Vies!A90)/Vies!A90</f>
        <v>0</v>
      </c>
      <c r="K90" s="13">
        <f>SUMIF(Tournois!$BJ$3:$BJ$77,Vies!A90)/Vies!A90</f>
        <v>0</v>
      </c>
      <c r="L90" s="13">
        <f>SUMIF(Tournois!$BQ$3:$BQ$77,Vies!A90)/Vies!A90</f>
        <v>0</v>
      </c>
      <c r="M90" s="13">
        <f>SUMIF(Tournois!$BX$3:$BX$77,Vies!A90)/Vies!A90</f>
        <v>0</v>
      </c>
      <c r="N90" s="13">
        <f>SUMIF(Tournois!$CE$3:$CE$77,Vies!A90)/Vies!A90</f>
        <v>0</v>
      </c>
      <c r="O90" s="13">
        <f>SUMIF(Tournois!$CL$3:$CL$77,Vies!A90)/Vies!A90</f>
        <v>0</v>
      </c>
      <c r="P90" s="13">
        <f>SUMIF(Tournois!$CS$3:$CS$77,Vies!A90)/Vies!A90</f>
        <v>0</v>
      </c>
      <c r="Q90" s="13">
        <f>SUMIF(Tournois!$CZ$3:$CZ$77,Vies!A90)/Vies!A90</f>
        <v>0</v>
      </c>
      <c r="R90" s="13">
        <f>SUMIF(Tournois!$DG$3:$DG$77,Vies!A90)/Vies!A90</f>
        <v>0</v>
      </c>
      <c r="S90" s="13">
        <f>SUMIF(Tournois!$DN$3:$DN$77,Vies!A90)/Vies!A90</f>
        <v>0</v>
      </c>
      <c r="T90" s="13">
        <f>SUMIF(Tournois!$DU$3:$DU$77,Vies!A90)/Vies!A90</f>
        <v>0</v>
      </c>
      <c r="U90" s="13">
        <f>SUMIF(Tournois!$EB$3:$EB$77,Vies!A90)/Vies!A90</f>
        <v>0</v>
      </c>
      <c r="V90" s="13">
        <f>SUMIF(Tournois!$EI$3:$EI$77,Vies!A90)/Vies!A90</f>
        <v>0</v>
      </c>
      <c r="W90" s="13">
        <f>SUMIF(Tournois!$EP$3:$EP$77,Vies!A90)/Vies!A90</f>
        <v>0</v>
      </c>
      <c r="X90" s="13">
        <f>SUMIF(Tournois!$EW$3:$EW$77,Vies!A90)/Vies!A90</f>
        <v>0</v>
      </c>
      <c r="Y90" s="13">
        <f>SUMIF(Tournois!$FD$3:$FD$77,Vies!A90)/Vies!A90</f>
        <v>0</v>
      </c>
      <c r="Z90" s="13">
        <f>SUMIF(Tournois!$FK$3:$FK$77,Vies!A90)/Vies!A90</f>
        <v>0</v>
      </c>
      <c r="AA90" s="13">
        <f>SUMIF(Tournois!$FR$3:$FR$77,Vies!A90)/Vies!A90</f>
        <v>0</v>
      </c>
      <c r="AB90" s="13">
        <f>SUMIF(Tournois!$FY$3:$FY$77,Vies!A90)/Vies!A90</f>
        <v>0</v>
      </c>
      <c r="AC90" s="13">
        <f t="shared" si="2"/>
        <v>0</v>
      </c>
      <c r="AD90" s="13">
        <f t="shared" si="3"/>
        <v>3</v>
      </c>
    </row>
    <row r="91" spans="1:30" x14ac:dyDescent="0.25">
      <c r="A91">
        <v>90</v>
      </c>
      <c r="B91" s="22" t="str">
        <f>Tournois!D93</f>
        <v>J</v>
      </c>
      <c r="C91" s="13">
        <f>Tournois!$B$2</f>
        <v>3</v>
      </c>
      <c r="D91" s="13">
        <f>SUMIF(Tournois!$M$3:$M$77,Vies!A91)/Vies!A91</f>
        <v>0</v>
      </c>
      <c r="E91" s="13">
        <f>SUMIF(Tournois!$T$3:$T$77,Vies!A91)/Vies!A91</f>
        <v>0</v>
      </c>
      <c r="F91" s="13">
        <f>SUMIF(Tournois!$AA$3:$AA$77,Vies!A91)/Vies!A91</f>
        <v>0</v>
      </c>
      <c r="G91" s="13">
        <f>SUMIF(Tournois!$AH$3:$AH$77,Vies!A91)/Vies!A91</f>
        <v>0</v>
      </c>
      <c r="H91" s="13">
        <f>SUMIF(Tournois!$AO$3:$AO$77,Vies!A91)/Vies!A91</f>
        <v>0</v>
      </c>
      <c r="I91" s="13">
        <f>SUMIF(Tournois!$AV$3:$AV$77,Vies!A91)/Vies!A91</f>
        <v>0</v>
      </c>
      <c r="J91" s="13">
        <f>SUMIF(Tournois!$BC$3:$BC$77,Vies!A91)/Vies!A91</f>
        <v>0</v>
      </c>
      <c r="K91" s="13">
        <f>SUMIF(Tournois!$BJ$3:$BJ$77,Vies!A91)/Vies!A91</f>
        <v>0</v>
      </c>
      <c r="L91" s="13">
        <f>SUMIF(Tournois!$BQ$3:$BQ$77,Vies!A91)/Vies!A91</f>
        <v>0</v>
      </c>
      <c r="M91" s="13">
        <f>SUMIF(Tournois!$BX$3:$BX$77,Vies!A91)/Vies!A91</f>
        <v>0</v>
      </c>
      <c r="N91" s="13">
        <f>SUMIF(Tournois!$CE$3:$CE$77,Vies!A91)/Vies!A91</f>
        <v>0</v>
      </c>
      <c r="O91" s="13">
        <f>SUMIF(Tournois!$CL$3:$CL$77,Vies!A91)/Vies!A91</f>
        <v>0</v>
      </c>
      <c r="P91" s="13">
        <f>SUMIF(Tournois!$CS$3:$CS$77,Vies!A91)/Vies!A91</f>
        <v>0</v>
      </c>
      <c r="Q91" s="13">
        <f>SUMIF(Tournois!$CZ$3:$CZ$77,Vies!A91)/Vies!A91</f>
        <v>0</v>
      </c>
      <c r="R91" s="13">
        <f>SUMIF(Tournois!$DG$3:$DG$77,Vies!A91)/Vies!A91</f>
        <v>0</v>
      </c>
      <c r="S91" s="13">
        <f>SUMIF(Tournois!$DN$3:$DN$77,Vies!A91)/Vies!A91</f>
        <v>0</v>
      </c>
      <c r="T91" s="13">
        <f>SUMIF(Tournois!$DU$3:$DU$77,Vies!A91)/Vies!A91</f>
        <v>0</v>
      </c>
      <c r="U91" s="13">
        <f>SUMIF(Tournois!$EB$3:$EB$77,Vies!A91)/Vies!A91</f>
        <v>0</v>
      </c>
      <c r="V91" s="13">
        <f>SUMIF(Tournois!$EI$3:$EI$77,Vies!A91)/Vies!A91</f>
        <v>0</v>
      </c>
      <c r="W91" s="13">
        <f>SUMIF(Tournois!$EP$3:$EP$77,Vies!A91)/Vies!A91</f>
        <v>0</v>
      </c>
      <c r="X91" s="13">
        <f>SUMIF(Tournois!$EW$3:$EW$77,Vies!A91)/Vies!A91</f>
        <v>0</v>
      </c>
      <c r="Y91" s="13">
        <f>SUMIF(Tournois!$FD$3:$FD$77,Vies!A91)/Vies!A91</f>
        <v>0</v>
      </c>
      <c r="Z91" s="13">
        <f>SUMIF(Tournois!$FK$3:$FK$77,Vies!A91)/Vies!A91</f>
        <v>0</v>
      </c>
      <c r="AA91" s="13">
        <f>SUMIF(Tournois!$FR$3:$FR$77,Vies!A91)/Vies!A91</f>
        <v>0</v>
      </c>
      <c r="AB91" s="13">
        <f>SUMIF(Tournois!$FY$3:$FY$77,Vies!A91)/Vies!A91</f>
        <v>0</v>
      </c>
      <c r="AC91" s="13">
        <f t="shared" si="2"/>
        <v>0</v>
      </c>
      <c r="AD91" s="13">
        <f t="shared" si="3"/>
        <v>3</v>
      </c>
    </row>
    <row r="92" spans="1:30" x14ac:dyDescent="0.25">
      <c r="A92">
        <v>91</v>
      </c>
      <c r="B92" s="22" t="str">
        <f>Tournois!D94</f>
        <v>J</v>
      </c>
      <c r="C92" s="13">
        <f>Tournois!$B$2</f>
        <v>3</v>
      </c>
      <c r="D92" s="13">
        <f>SUMIF(Tournois!$M$3:$M$77,Vies!A92)/Vies!A92</f>
        <v>0</v>
      </c>
      <c r="E92" s="13">
        <f>SUMIF(Tournois!$T$3:$T$77,Vies!A92)/Vies!A92</f>
        <v>0</v>
      </c>
      <c r="F92" s="13">
        <f>SUMIF(Tournois!$AA$3:$AA$77,Vies!A92)/Vies!A92</f>
        <v>0</v>
      </c>
      <c r="G92" s="13">
        <f>SUMIF(Tournois!$AH$3:$AH$77,Vies!A92)/Vies!A92</f>
        <v>0</v>
      </c>
      <c r="H92" s="13">
        <f>SUMIF(Tournois!$AO$3:$AO$77,Vies!A92)/Vies!A92</f>
        <v>0</v>
      </c>
      <c r="I92" s="13">
        <f>SUMIF(Tournois!$AV$3:$AV$77,Vies!A92)/Vies!A92</f>
        <v>0</v>
      </c>
      <c r="J92" s="13">
        <f>SUMIF(Tournois!$BC$3:$BC$77,Vies!A92)/Vies!A92</f>
        <v>0</v>
      </c>
      <c r="K92" s="13">
        <f>SUMIF(Tournois!$BJ$3:$BJ$77,Vies!A92)/Vies!A92</f>
        <v>0</v>
      </c>
      <c r="L92" s="13">
        <f>SUMIF(Tournois!$BQ$3:$BQ$77,Vies!A92)/Vies!A92</f>
        <v>0</v>
      </c>
      <c r="M92" s="13">
        <f>SUMIF(Tournois!$BX$3:$BX$77,Vies!A92)/Vies!A92</f>
        <v>0</v>
      </c>
      <c r="N92" s="13">
        <f>SUMIF(Tournois!$CE$3:$CE$77,Vies!A92)/Vies!A92</f>
        <v>0</v>
      </c>
      <c r="O92" s="13">
        <f>SUMIF(Tournois!$CL$3:$CL$77,Vies!A92)/Vies!A92</f>
        <v>0</v>
      </c>
      <c r="P92" s="13">
        <f>SUMIF(Tournois!$CS$3:$CS$77,Vies!A92)/Vies!A92</f>
        <v>0</v>
      </c>
      <c r="Q92" s="13">
        <f>SUMIF(Tournois!$CZ$3:$CZ$77,Vies!A92)/Vies!A92</f>
        <v>0</v>
      </c>
      <c r="R92" s="13">
        <f>SUMIF(Tournois!$DG$3:$DG$77,Vies!A92)/Vies!A92</f>
        <v>0</v>
      </c>
      <c r="S92" s="13">
        <f>SUMIF(Tournois!$DN$3:$DN$77,Vies!A92)/Vies!A92</f>
        <v>0</v>
      </c>
      <c r="T92" s="13">
        <f>SUMIF(Tournois!$DU$3:$DU$77,Vies!A92)/Vies!A92</f>
        <v>0</v>
      </c>
      <c r="U92" s="13">
        <f>SUMIF(Tournois!$EB$3:$EB$77,Vies!A92)/Vies!A92</f>
        <v>0</v>
      </c>
      <c r="V92" s="13">
        <f>SUMIF(Tournois!$EI$3:$EI$77,Vies!A92)/Vies!A92</f>
        <v>0</v>
      </c>
      <c r="W92" s="13">
        <f>SUMIF(Tournois!$EP$3:$EP$77,Vies!A92)/Vies!A92</f>
        <v>0</v>
      </c>
      <c r="X92" s="13">
        <f>SUMIF(Tournois!$EW$3:$EW$77,Vies!A92)/Vies!A92</f>
        <v>0</v>
      </c>
      <c r="Y92" s="13">
        <f>SUMIF(Tournois!$FD$3:$FD$77,Vies!A92)/Vies!A92</f>
        <v>0</v>
      </c>
      <c r="Z92" s="13">
        <f>SUMIF(Tournois!$FK$3:$FK$77,Vies!A92)/Vies!A92</f>
        <v>0</v>
      </c>
      <c r="AA92" s="13">
        <f>SUMIF(Tournois!$FR$3:$FR$77,Vies!A92)/Vies!A92</f>
        <v>0</v>
      </c>
      <c r="AB92" s="13">
        <f>SUMIF(Tournois!$FY$3:$FY$77,Vies!A92)/Vies!A92</f>
        <v>0</v>
      </c>
      <c r="AC92" s="13">
        <f t="shared" si="2"/>
        <v>0</v>
      </c>
      <c r="AD92" s="13">
        <f t="shared" si="3"/>
        <v>3</v>
      </c>
    </row>
    <row r="93" spans="1:30" x14ac:dyDescent="0.25">
      <c r="A93">
        <v>92</v>
      </c>
      <c r="B93" s="22" t="str">
        <f>Tournois!D95</f>
        <v>J</v>
      </c>
      <c r="C93" s="13">
        <f>Tournois!$B$2</f>
        <v>3</v>
      </c>
      <c r="D93" s="13">
        <f>SUMIF(Tournois!$M$3:$M$77,Vies!A93)/Vies!A93</f>
        <v>0</v>
      </c>
      <c r="E93" s="13">
        <f>SUMIF(Tournois!$T$3:$T$77,Vies!A93)/Vies!A93</f>
        <v>0</v>
      </c>
      <c r="F93" s="13">
        <f>SUMIF(Tournois!$AA$3:$AA$77,Vies!A93)/Vies!A93</f>
        <v>0</v>
      </c>
      <c r="G93" s="13">
        <f>SUMIF(Tournois!$AH$3:$AH$77,Vies!A93)/Vies!A93</f>
        <v>0</v>
      </c>
      <c r="H93" s="13">
        <f>SUMIF(Tournois!$AO$3:$AO$77,Vies!A93)/Vies!A93</f>
        <v>0</v>
      </c>
      <c r="I93" s="13">
        <f>SUMIF(Tournois!$AV$3:$AV$77,Vies!A93)/Vies!A93</f>
        <v>0</v>
      </c>
      <c r="J93" s="13">
        <f>SUMIF(Tournois!$BC$3:$BC$77,Vies!A93)/Vies!A93</f>
        <v>0</v>
      </c>
      <c r="K93" s="13">
        <f>SUMIF(Tournois!$BJ$3:$BJ$77,Vies!A93)/Vies!A93</f>
        <v>0</v>
      </c>
      <c r="L93" s="13">
        <f>SUMIF(Tournois!$BQ$3:$BQ$77,Vies!A93)/Vies!A93</f>
        <v>0</v>
      </c>
      <c r="M93" s="13">
        <f>SUMIF(Tournois!$BX$3:$BX$77,Vies!A93)/Vies!A93</f>
        <v>0</v>
      </c>
      <c r="N93" s="13">
        <f>SUMIF(Tournois!$CE$3:$CE$77,Vies!A93)/Vies!A93</f>
        <v>0</v>
      </c>
      <c r="O93" s="13">
        <f>SUMIF(Tournois!$CL$3:$CL$77,Vies!A93)/Vies!A93</f>
        <v>0</v>
      </c>
      <c r="P93" s="13">
        <f>SUMIF(Tournois!$CS$3:$CS$77,Vies!A93)/Vies!A93</f>
        <v>0</v>
      </c>
      <c r="Q93" s="13">
        <f>SUMIF(Tournois!$CZ$3:$CZ$77,Vies!A93)/Vies!A93</f>
        <v>0</v>
      </c>
      <c r="R93" s="13">
        <f>SUMIF(Tournois!$DG$3:$DG$77,Vies!A93)/Vies!A93</f>
        <v>0</v>
      </c>
      <c r="S93" s="13">
        <f>SUMIF(Tournois!$DN$3:$DN$77,Vies!A93)/Vies!A93</f>
        <v>0</v>
      </c>
      <c r="T93" s="13">
        <f>SUMIF(Tournois!$DU$3:$DU$77,Vies!A93)/Vies!A93</f>
        <v>0</v>
      </c>
      <c r="U93" s="13">
        <f>SUMIF(Tournois!$EB$3:$EB$77,Vies!A93)/Vies!A93</f>
        <v>0</v>
      </c>
      <c r="V93" s="13">
        <f>SUMIF(Tournois!$EI$3:$EI$77,Vies!A93)/Vies!A93</f>
        <v>0</v>
      </c>
      <c r="W93" s="13">
        <f>SUMIF(Tournois!$EP$3:$EP$77,Vies!A93)/Vies!A93</f>
        <v>0</v>
      </c>
      <c r="X93" s="13">
        <f>SUMIF(Tournois!$EW$3:$EW$77,Vies!A93)/Vies!A93</f>
        <v>0</v>
      </c>
      <c r="Y93" s="13">
        <f>SUMIF(Tournois!$FD$3:$FD$77,Vies!A93)/Vies!A93</f>
        <v>0</v>
      </c>
      <c r="Z93" s="13">
        <f>SUMIF(Tournois!$FK$3:$FK$77,Vies!A93)/Vies!A93</f>
        <v>0</v>
      </c>
      <c r="AA93" s="13">
        <f>SUMIF(Tournois!$FR$3:$FR$77,Vies!A93)/Vies!A93</f>
        <v>0</v>
      </c>
      <c r="AB93" s="13">
        <f>SUMIF(Tournois!$FY$3:$FY$77,Vies!A93)/Vies!A93</f>
        <v>0</v>
      </c>
      <c r="AC93" s="13">
        <f t="shared" si="2"/>
        <v>0</v>
      </c>
      <c r="AD93" s="13">
        <f t="shared" si="3"/>
        <v>3</v>
      </c>
    </row>
    <row r="94" spans="1:30" x14ac:dyDescent="0.25">
      <c r="A94">
        <v>93</v>
      </c>
      <c r="B94" s="22" t="str">
        <f>Tournois!D96</f>
        <v>J</v>
      </c>
      <c r="C94" s="13">
        <f>Tournois!$B$2</f>
        <v>3</v>
      </c>
      <c r="D94" s="13">
        <f>SUMIF(Tournois!$M$3:$M$77,Vies!A94)/Vies!A94</f>
        <v>0</v>
      </c>
      <c r="E94" s="13">
        <f>SUMIF(Tournois!$T$3:$T$77,Vies!A94)/Vies!A94</f>
        <v>0</v>
      </c>
      <c r="F94" s="13">
        <f>SUMIF(Tournois!$AA$3:$AA$77,Vies!A94)/Vies!A94</f>
        <v>0</v>
      </c>
      <c r="G94" s="13">
        <f>SUMIF(Tournois!$AH$3:$AH$77,Vies!A94)/Vies!A94</f>
        <v>0</v>
      </c>
      <c r="H94" s="13">
        <f>SUMIF(Tournois!$AO$3:$AO$77,Vies!A94)/Vies!A94</f>
        <v>0</v>
      </c>
      <c r="I94" s="13">
        <f>SUMIF(Tournois!$AV$3:$AV$77,Vies!A94)/Vies!A94</f>
        <v>0</v>
      </c>
      <c r="J94" s="13">
        <f>SUMIF(Tournois!$BC$3:$BC$77,Vies!A94)/Vies!A94</f>
        <v>0</v>
      </c>
      <c r="K94" s="13">
        <f>SUMIF(Tournois!$BJ$3:$BJ$77,Vies!A94)/Vies!A94</f>
        <v>0</v>
      </c>
      <c r="L94" s="13">
        <f>SUMIF(Tournois!$BQ$3:$BQ$77,Vies!A94)/Vies!A94</f>
        <v>0</v>
      </c>
      <c r="M94" s="13">
        <f>SUMIF(Tournois!$BX$3:$BX$77,Vies!A94)/Vies!A94</f>
        <v>0</v>
      </c>
      <c r="N94" s="13">
        <f>SUMIF(Tournois!$CE$3:$CE$77,Vies!A94)/Vies!A94</f>
        <v>0</v>
      </c>
      <c r="O94" s="13">
        <f>SUMIF(Tournois!$CL$3:$CL$77,Vies!A94)/Vies!A94</f>
        <v>0</v>
      </c>
      <c r="P94" s="13">
        <f>SUMIF(Tournois!$CS$3:$CS$77,Vies!A94)/Vies!A94</f>
        <v>0</v>
      </c>
      <c r="Q94" s="13">
        <f>SUMIF(Tournois!$CZ$3:$CZ$77,Vies!A94)/Vies!A94</f>
        <v>0</v>
      </c>
      <c r="R94" s="13">
        <f>SUMIF(Tournois!$DG$3:$DG$77,Vies!A94)/Vies!A94</f>
        <v>0</v>
      </c>
      <c r="S94" s="13">
        <f>SUMIF(Tournois!$DN$3:$DN$77,Vies!A94)/Vies!A94</f>
        <v>0</v>
      </c>
      <c r="T94" s="13">
        <f>SUMIF(Tournois!$DU$3:$DU$77,Vies!A94)/Vies!A94</f>
        <v>0</v>
      </c>
      <c r="U94" s="13">
        <f>SUMIF(Tournois!$EB$3:$EB$77,Vies!A94)/Vies!A94</f>
        <v>0</v>
      </c>
      <c r="V94" s="13">
        <f>SUMIF(Tournois!$EI$3:$EI$77,Vies!A94)/Vies!A94</f>
        <v>0</v>
      </c>
      <c r="W94" s="13">
        <f>SUMIF(Tournois!$EP$3:$EP$77,Vies!A94)/Vies!A94</f>
        <v>0</v>
      </c>
      <c r="X94" s="13">
        <f>SUMIF(Tournois!$EW$3:$EW$77,Vies!A94)/Vies!A94</f>
        <v>0</v>
      </c>
      <c r="Y94" s="13">
        <f>SUMIF(Tournois!$FD$3:$FD$77,Vies!A94)/Vies!A94</f>
        <v>0</v>
      </c>
      <c r="Z94" s="13">
        <f>SUMIF(Tournois!$FK$3:$FK$77,Vies!A94)/Vies!A94</f>
        <v>0</v>
      </c>
      <c r="AA94" s="13">
        <f>SUMIF(Tournois!$FR$3:$FR$77,Vies!A94)/Vies!A94</f>
        <v>0</v>
      </c>
      <c r="AB94" s="13">
        <f>SUMIF(Tournois!$FY$3:$FY$77,Vies!A94)/Vies!A94</f>
        <v>0</v>
      </c>
      <c r="AC94" s="13">
        <f t="shared" si="2"/>
        <v>0</v>
      </c>
      <c r="AD94" s="13">
        <f t="shared" si="3"/>
        <v>3</v>
      </c>
    </row>
    <row r="95" spans="1:30" x14ac:dyDescent="0.25">
      <c r="A95">
        <v>94</v>
      </c>
      <c r="B95" s="22" t="str">
        <f>Tournois!D97</f>
        <v>J</v>
      </c>
      <c r="C95" s="13">
        <f>Tournois!$B$2</f>
        <v>3</v>
      </c>
      <c r="D95" s="13">
        <f>SUMIF(Tournois!$M$3:$M$77,Vies!A95)/Vies!A95</f>
        <v>0</v>
      </c>
      <c r="E95" s="13">
        <f>SUMIF(Tournois!$T$3:$T$77,Vies!A95)/Vies!A95</f>
        <v>0</v>
      </c>
      <c r="F95" s="13">
        <f>SUMIF(Tournois!$AA$3:$AA$77,Vies!A95)/Vies!A95</f>
        <v>0</v>
      </c>
      <c r="G95" s="13">
        <f>SUMIF(Tournois!$AH$3:$AH$77,Vies!A95)/Vies!A95</f>
        <v>0</v>
      </c>
      <c r="H95" s="13">
        <f>SUMIF(Tournois!$AO$3:$AO$77,Vies!A95)/Vies!A95</f>
        <v>0</v>
      </c>
      <c r="I95" s="13">
        <f>SUMIF(Tournois!$AV$3:$AV$77,Vies!A95)/Vies!A95</f>
        <v>0</v>
      </c>
      <c r="J95" s="13">
        <f>SUMIF(Tournois!$BC$3:$BC$77,Vies!A95)/Vies!A95</f>
        <v>0</v>
      </c>
      <c r="K95" s="13">
        <f>SUMIF(Tournois!$BJ$3:$BJ$77,Vies!A95)/Vies!A95</f>
        <v>0</v>
      </c>
      <c r="L95" s="13">
        <f>SUMIF(Tournois!$BQ$3:$BQ$77,Vies!A95)/Vies!A95</f>
        <v>0</v>
      </c>
      <c r="M95" s="13">
        <f>SUMIF(Tournois!$BX$3:$BX$77,Vies!A95)/Vies!A95</f>
        <v>0</v>
      </c>
      <c r="N95" s="13">
        <f>SUMIF(Tournois!$CE$3:$CE$77,Vies!A95)/Vies!A95</f>
        <v>0</v>
      </c>
      <c r="O95" s="13">
        <f>SUMIF(Tournois!$CL$3:$CL$77,Vies!A95)/Vies!A95</f>
        <v>0</v>
      </c>
      <c r="P95" s="13">
        <f>SUMIF(Tournois!$CS$3:$CS$77,Vies!A95)/Vies!A95</f>
        <v>0</v>
      </c>
      <c r="Q95" s="13">
        <f>SUMIF(Tournois!$CZ$3:$CZ$77,Vies!A95)/Vies!A95</f>
        <v>0</v>
      </c>
      <c r="R95" s="13">
        <f>SUMIF(Tournois!$DG$3:$DG$77,Vies!A95)/Vies!A95</f>
        <v>0</v>
      </c>
      <c r="S95" s="13">
        <f>SUMIF(Tournois!$DN$3:$DN$77,Vies!A95)/Vies!A95</f>
        <v>0</v>
      </c>
      <c r="T95" s="13">
        <f>SUMIF(Tournois!$DU$3:$DU$77,Vies!A95)/Vies!A95</f>
        <v>0</v>
      </c>
      <c r="U95" s="13">
        <f>SUMIF(Tournois!$EB$3:$EB$77,Vies!A95)/Vies!A95</f>
        <v>0</v>
      </c>
      <c r="V95" s="13">
        <f>SUMIF(Tournois!$EI$3:$EI$77,Vies!A95)/Vies!A95</f>
        <v>0</v>
      </c>
      <c r="W95" s="13">
        <f>SUMIF(Tournois!$EP$3:$EP$77,Vies!A95)/Vies!A95</f>
        <v>0</v>
      </c>
      <c r="X95" s="13">
        <f>SUMIF(Tournois!$EW$3:$EW$77,Vies!A95)/Vies!A95</f>
        <v>0</v>
      </c>
      <c r="Y95" s="13">
        <f>SUMIF(Tournois!$FD$3:$FD$77,Vies!A95)/Vies!A95</f>
        <v>0</v>
      </c>
      <c r="Z95" s="13">
        <f>SUMIF(Tournois!$FK$3:$FK$77,Vies!A95)/Vies!A95</f>
        <v>0</v>
      </c>
      <c r="AA95" s="13">
        <f>SUMIF(Tournois!$FR$3:$FR$77,Vies!A95)/Vies!A95</f>
        <v>0</v>
      </c>
      <c r="AB95" s="13">
        <f>SUMIF(Tournois!$FY$3:$FY$77,Vies!A95)/Vies!A95</f>
        <v>0</v>
      </c>
      <c r="AC95" s="13">
        <f t="shared" si="2"/>
        <v>0</v>
      </c>
      <c r="AD95" s="13">
        <f t="shared" si="3"/>
        <v>3</v>
      </c>
    </row>
    <row r="96" spans="1:30" x14ac:dyDescent="0.25">
      <c r="A96">
        <v>95</v>
      </c>
      <c r="B96" s="22" t="str">
        <f>Tournois!D98</f>
        <v>J</v>
      </c>
      <c r="C96" s="13">
        <f>Tournois!$B$2</f>
        <v>3</v>
      </c>
      <c r="D96" s="13">
        <f>SUMIF(Tournois!$M$3:$M$77,Vies!A96)/Vies!A96</f>
        <v>0</v>
      </c>
      <c r="E96" s="13">
        <f>SUMIF(Tournois!$T$3:$T$77,Vies!A96)/Vies!A96</f>
        <v>0</v>
      </c>
      <c r="F96" s="13">
        <f>SUMIF(Tournois!$AA$3:$AA$77,Vies!A96)/Vies!A96</f>
        <v>0</v>
      </c>
      <c r="G96" s="13">
        <f>SUMIF(Tournois!$AH$3:$AH$77,Vies!A96)/Vies!A96</f>
        <v>0</v>
      </c>
      <c r="H96" s="13">
        <f>SUMIF(Tournois!$AO$3:$AO$77,Vies!A96)/Vies!A96</f>
        <v>0</v>
      </c>
      <c r="I96" s="13">
        <f>SUMIF(Tournois!$AV$3:$AV$77,Vies!A96)/Vies!A96</f>
        <v>0</v>
      </c>
      <c r="J96" s="13">
        <f>SUMIF(Tournois!$BC$3:$BC$77,Vies!A96)/Vies!A96</f>
        <v>0</v>
      </c>
      <c r="K96" s="13">
        <f>SUMIF(Tournois!$BJ$3:$BJ$77,Vies!A96)/Vies!A96</f>
        <v>0</v>
      </c>
      <c r="L96" s="13">
        <f>SUMIF(Tournois!$BQ$3:$BQ$77,Vies!A96)/Vies!A96</f>
        <v>0</v>
      </c>
      <c r="M96" s="13">
        <f>SUMIF(Tournois!$BX$3:$BX$77,Vies!A96)/Vies!A96</f>
        <v>0</v>
      </c>
      <c r="N96" s="13">
        <f>SUMIF(Tournois!$CE$3:$CE$77,Vies!A96)/Vies!A96</f>
        <v>0</v>
      </c>
      <c r="O96" s="13">
        <f>SUMIF(Tournois!$CL$3:$CL$77,Vies!A96)/Vies!A96</f>
        <v>0</v>
      </c>
      <c r="P96" s="13">
        <f>SUMIF(Tournois!$CS$3:$CS$77,Vies!A96)/Vies!A96</f>
        <v>0</v>
      </c>
      <c r="Q96" s="13">
        <f>SUMIF(Tournois!$CZ$3:$CZ$77,Vies!A96)/Vies!A96</f>
        <v>0</v>
      </c>
      <c r="R96" s="13">
        <f>SUMIF(Tournois!$DG$3:$DG$77,Vies!A96)/Vies!A96</f>
        <v>0</v>
      </c>
      <c r="S96" s="13">
        <f>SUMIF(Tournois!$DN$3:$DN$77,Vies!A96)/Vies!A96</f>
        <v>0</v>
      </c>
      <c r="T96" s="13">
        <f>SUMIF(Tournois!$DU$3:$DU$77,Vies!A96)/Vies!A96</f>
        <v>0</v>
      </c>
      <c r="U96" s="13">
        <f>SUMIF(Tournois!$EB$3:$EB$77,Vies!A96)/Vies!A96</f>
        <v>0</v>
      </c>
      <c r="V96" s="13">
        <f>SUMIF(Tournois!$EI$3:$EI$77,Vies!A96)/Vies!A96</f>
        <v>0</v>
      </c>
      <c r="W96" s="13">
        <f>SUMIF(Tournois!$EP$3:$EP$77,Vies!A96)/Vies!A96</f>
        <v>0</v>
      </c>
      <c r="X96" s="13">
        <f>SUMIF(Tournois!$EW$3:$EW$77,Vies!A96)/Vies!A96</f>
        <v>0</v>
      </c>
      <c r="Y96" s="13">
        <f>SUMIF(Tournois!$FD$3:$FD$77,Vies!A96)/Vies!A96</f>
        <v>0</v>
      </c>
      <c r="Z96" s="13">
        <f>SUMIF(Tournois!$FK$3:$FK$77,Vies!A96)/Vies!A96</f>
        <v>0</v>
      </c>
      <c r="AA96" s="13">
        <f>SUMIF(Tournois!$FR$3:$FR$77,Vies!A96)/Vies!A96</f>
        <v>0</v>
      </c>
      <c r="AB96" s="13">
        <f>SUMIF(Tournois!$FY$3:$FY$77,Vies!A96)/Vies!A96</f>
        <v>0</v>
      </c>
      <c r="AC96" s="13">
        <f t="shared" si="2"/>
        <v>0</v>
      </c>
      <c r="AD96" s="13">
        <f t="shared" si="3"/>
        <v>3</v>
      </c>
    </row>
    <row r="97" spans="1:30" x14ac:dyDescent="0.25">
      <c r="A97">
        <v>96</v>
      </c>
      <c r="B97" s="22" t="str">
        <f>Tournois!D99</f>
        <v>J</v>
      </c>
      <c r="C97" s="13">
        <f>Tournois!$B$2</f>
        <v>3</v>
      </c>
      <c r="D97" s="13">
        <f>SUMIF(Tournois!$M$3:$M$77,Vies!A97)/Vies!A97</f>
        <v>0</v>
      </c>
      <c r="E97" s="13">
        <f>SUMIF(Tournois!$T$3:$T$77,Vies!A97)/Vies!A97</f>
        <v>0</v>
      </c>
      <c r="F97" s="13">
        <f>SUMIF(Tournois!$AA$3:$AA$77,Vies!A97)/Vies!A97</f>
        <v>0</v>
      </c>
      <c r="G97" s="13">
        <f>SUMIF(Tournois!$AH$3:$AH$77,Vies!A97)/Vies!A97</f>
        <v>0</v>
      </c>
      <c r="H97" s="13">
        <f>SUMIF(Tournois!$AO$3:$AO$77,Vies!A97)/Vies!A97</f>
        <v>0</v>
      </c>
      <c r="I97" s="13">
        <f>SUMIF(Tournois!$AV$3:$AV$77,Vies!A97)/Vies!A97</f>
        <v>0</v>
      </c>
      <c r="J97" s="13">
        <f>SUMIF(Tournois!$BC$3:$BC$77,Vies!A97)/Vies!A97</f>
        <v>0</v>
      </c>
      <c r="K97" s="13">
        <f>SUMIF(Tournois!$BJ$3:$BJ$77,Vies!A97)/Vies!A97</f>
        <v>0</v>
      </c>
      <c r="L97" s="13">
        <f>SUMIF(Tournois!$BQ$3:$BQ$77,Vies!A97)/Vies!A97</f>
        <v>0</v>
      </c>
      <c r="M97" s="13">
        <f>SUMIF(Tournois!$BX$3:$BX$77,Vies!A97)/Vies!A97</f>
        <v>0</v>
      </c>
      <c r="N97" s="13">
        <f>SUMIF(Tournois!$CE$3:$CE$77,Vies!A97)/Vies!A97</f>
        <v>0</v>
      </c>
      <c r="O97" s="13">
        <f>SUMIF(Tournois!$CL$3:$CL$77,Vies!A97)/Vies!A97</f>
        <v>0</v>
      </c>
      <c r="P97" s="13">
        <f>SUMIF(Tournois!$CS$3:$CS$77,Vies!A97)/Vies!A97</f>
        <v>0</v>
      </c>
      <c r="Q97" s="13">
        <f>SUMIF(Tournois!$CZ$3:$CZ$77,Vies!A97)/Vies!A97</f>
        <v>0</v>
      </c>
      <c r="R97" s="13">
        <f>SUMIF(Tournois!$DG$3:$DG$77,Vies!A97)/Vies!A97</f>
        <v>0</v>
      </c>
      <c r="S97" s="13">
        <f>SUMIF(Tournois!$DN$3:$DN$77,Vies!A97)/Vies!A97</f>
        <v>0</v>
      </c>
      <c r="T97" s="13">
        <f>SUMIF(Tournois!$DU$3:$DU$77,Vies!A97)/Vies!A97</f>
        <v>0</v>
      </c>
      <c r="U97" s="13">
        <f>SUMIF(Tournois!$EB$3:$EB$77,Vies!A97)/Vies!A97</f>
        <v>0</v>
      </c>
      <c r="V97" s="13">
        <f>SUMIF(Tournois!$EI$3:$EI$77,Vies!A97)/Vies!A97</f>
        <v>0</v>
      </c>
      <c r="W97" s="13">
        <f>SUMIF(Tournois!$EP$3:$EP$77,Vies!A97)/Vies!A97</f>
        <v>0</v>
      </c>
      <c r="X97" s="13">
        <f>SUMIF(Tournois!$EW$3:$EW$77,Vies!A97)/Vies!A97</f>
        <v>0</v>
      </c>
      <c r="Y97" s="13">
        <f>SUMIF(Tournois!$FD$3:$FD$77,Vies!A97)/Vies!A97</f>
        <v>0</v>
      </c>
      <c r="Z97" s="13">
        <f>SUMIF(Tournois!$FK$3:$FK$77,Vies!A97)/Vies!A97</f>
        <v>0</v>
      </c>
      <c r="AA97" s="13">
        <f>SUMIF(Tournois!$FR$3:$FR$77,Vies!A97)/Vies!A97</f>
        <v>0</v>
      </c>
      <c r="AB97" s="13">
        <f>SUMIF(Tournois!$FY$3:$FY$77,Vies!A97)/Vies!A97</f>
        <v>0</v>
      </c>
      <c r="AC97" s="13">
        <f t="shared" si="2"/>
        <v>0</v>
      </c>
      <c r="AD97" s="13">
        <f t="shared" si="3"/>
        <v>3</v>
      </c>
    </row>
    <row r="98" spans="1:30" x14ac:dyDescent="0.25">
      <c r="A98">
        <v>97</v>
      </c>
      <c r="B98" s="22" t="str">
        <f>Tournois!D100</f>
        <v>J</v>
      </c>
      <c r="C98" s="13">
        <f>Tournois!$B$2</f>
        <v>3</v>
      </c>
      <c r="D98" s="13">
        <f>SUMIF(Tournois!$M$3:$M$77,Vies!A98)/Vies!A98</f>
        <v>0</v>
      </c>
      <c r="E98" s="13">
        <f>SUMIF(Tournois!$T$3:$T$77,Vies!A98)/Vies!A98</f>
        <v>0</v>
      </c>
      <c r="F98" s="13">
        <f>SUMIF(Tournois!$AA$3:$AA$77,Vies!A98)/Vies!A98</f>
        <v>0</v>
      </c>
      <c r="G98" s="13">
        <f>SUMIF(Tournois!$AH$3:$AH$77,Vies!A98)/Vies!A98</f>
        <v>0</v>
      </c>
      <c r="H98" s="13">
        <f>SUMIF(Tournois!$AO$3:$AO$77,Vies!A98)/Vies!A98</f>
        <v>0</v>
      </c>
      <c r="I98" s="13">
        <f>SUMIF(Tournois!$AV$3:$AV$77,Vies!A98)/Vies!A98</f>
        <v>0</v>
      </c>
      <c r="J98" s="13">
        <f>SUMIF(Tournois!$BC$3:$BC$77,Vies!A98)/Vies!A98</f>
        <v>0</v>
      </c>
      <c r="K98" s="13">
        <f>SUMIF(Tournois!$BJ$3:$BJ$77,Vies!A98)/Vies!A98</f>
        <v>0</v>
      </c>
      <c r="L98" s="13">
        <f>SUMIF(Tournois!$BQ$3:$BQ$77,Vies!A98)/Vies!A98</f>
        <v>0</v>
      </c>
      <c r="M98" s="13">
        <f>SUMIF(Tournois!$BX$3:$BX$77,Vies!A98)/Vies!A98</f>
        <v>0</v>
      </c>
      <c r="N98" s="13">
        <f>SUMIF(Tournois!$CE$3:$CE$77,Vies!A98)/Vies!A98</f>
        <v>0</v>
      </c>
      <c r="O98" s="13">
        <f>SUMIF(Tournois!$CL$3:$CL$77,Vies!A98)/Vies!A98</f>
        <v>0</v>
      </c>
      <c r="P98" s="13">
        <f>SUMIF(Tournois!$CS$3:$CS$77,Vies!A98)/Vies!A98</f>
        <v>0</v>
      </c>
      <c r="Q98" s="13">
        <f>SUMIF(Tournois!$CZ$3:$CZ$77,Vies!A98)/Vies!A98</f>
        <v>0</v>
      </c>
      <c r="R98" s="13">
        <f>SUMIF(Tournois!$DG$3:$DG$77,Vies!A98)/Vies!A98</f>
        <v>0</v>
      </c>
      <c r="S98" s="13">
        <f>SUMIF(Tournois!$DN$3:$DN$77,Vies!A98)/Vies!A98</f>
        <v>0</v>
      </c>
      <c r="T98" s="13">
        <f>SUMIF(Tournois!$DU$3:$DU$77,Vies!A98)/Vies!A98</f>
        <v>0</v>
      </c>
      <c r="U98" s="13">
        <f>SUMIF(Tournois!$EB$3:$EB$77,Vies!A98)/Vies!A98</f>
        <v>0</v>
      </c>
      <c r="V98" s="13">
        <f>SUMIF(Tournois!$EI$3:$EI$77,Vies!A98)/Vies!A98</f>
        <v>0</v>
      </c>
      <c r="W98" s="13">
        <f>SUMIF(Tournois!$EP$3:$EP$77,Vies!A98)/Vies!A98</f>
        <v>0</v>
      </c>
      <c r="X98" s="13">
        <f>SUMIF(Tournois!$EW$3:$EW$77,Vies!A98)/Vies!A98</f>
        <v>0</v>
      </c>
      <c r="Y98" s="13">
        <f>SUMIF(Tournois!$FD$3:$FD$77,Vies!A98)/Vies!A98</f>
        <v>0</v>
      </c>
      <c r="Z98" s="13">
        <f>SUMIF(Tournois!$FK$3:$FK$77,Vies!A98)/Vies!A98</f>
        <v>0</v>
      </c>
      <c r="AA98" s="13">
        <f>SUMIF(Tournois!$FR$3:$FR$77,Vies!A98)/Vies!A98</f>
        <v>0</v>
      </c>
      <c r="AB98" s="13">
        <f>SUMIF(Tournois!$FY$3:$FY$77,Vies!A98)/Vies!A98</f>
        <v>0</v>
      </c>
      <c r="AC98" s="13">
        <f t="shared" si="2"/>
        <v>0</v>
      </c>
      <c r="AD98" s="13">
        <f t="shared" si="3"/>
        <v>3</v>
      </c>
    </row>
    <row r="99" spans="1:30" x14ac:dyDescent="0.25">
      <c r="A99">
        <v>98</v>
      </c>
      <c r="B99" s="22" t="str">
        <f>Tournois!D101</f>
        <v>J</v>
      </c>
      <c r="C99" s="13">
        <f>Tournois!$B$2</f>
        <v>3</v>
      </c>
      <c r="D99" s="13">
        <f>SUMIF(Tournois!$M$3:$M$77,Vies!A99)/Vies!A99</f>
        <v>0</v>
      </c>
      <c r="E99" s="13">
        <f>SUMIF(Tournois!$T$3:$T$77,Vies!A99)/Vies!A99</f>
        <v>0</v>
      </c>
      <c r="F99" s="13">
        <f>SUMIF(Tournois!$AA$3:$AA$77,Vies!A99)/Vies!A99</f>
        <v>0</v>
      </c>
      <c r="G99" s="13">
        <f>SUMIF(Tournois!$AH$3:$AH$77,Vies!A99)/Vies!A99</f>
        <v>0</v>
      </c>
      <c r="H99" s="13">
        <f>SUMIF(Tournois!$AO$3:$AO$77,Vies!A99)/Vies!A99</f>
        <v>0</v>
      </c>
      <c r="I99" s="13">
        <f>SUMIF(Tournois!$AV$3:$AV$77,Vies!A99)/Vies!A99</f>
        <v>0</v>
      </c>
      <c r="J99" s="13">
        <f>SUMIF(Tournois!$BC$3:$BC$77,Vies!A99)/Vies!A99</f>
        <v>0</v>
      </c>
      <c r="K99" s="13">
        <f>SUMIF(Tournois!$BJ$3:$BJ$77,Vies!A99)/Vies!A99</f>
        <v>0</v>
      </c>
      <c r="L99" s="13">
        <f>SUMIF(Tournois!$BQ$3:$BQ$77,Vies!A99)/Vies!A99</f>
        <v>0</v>
      </c>
      <c r="M99" s="13">
        <f>SUMIF(Tournois!$BX$3:$BX$77,Vies!A99)/Vies!A99</f>
        <v>0</v>
      </c>
      <c r="N99" s="13">
        <f>SUMIF(Tournois!$CE$3:$CE$77,Vies!A99)/Vies!A99</f>
        <v>0</v>
      </c>
      <c r="O99" s="13">
        <f>SUMIF(Tournois!$CL$3:$CL$77,Vies!A99)/Vies!A99</f>
        <v>0</v>
      </c>
      <c r="P99" s="13">
        <f>SUMIF(Tournois!$CS$3:$CS$77,Vies!A99)/Vies!A99</f>
        <v>0</v>
      </c>
      <c r="Q99" s="13">
        <f>SUMIF(Tournois!$CZ$3:$CZ$77,Vies!A99)/Vies!A99</f>
        <v>0</v>
      </c>
      <c r="R99" s="13">
        <f>SUMIF(Tournois!$DG$3:$DG$77,Vies!A99)/Vies!A99</f>
        <v>0</v>
      </c>
      <c r="S99" s="13">
        <f>SUMIF(Tournois!$DN$3:$DN$77,Vies!A99)/Vies!A99</f>
        <v>0</v>
      </c>
      <c r="T99" s="13">
        <f>SUMIF(Tournois!$DU$3:$DU$77,Vies!A99)/Vies!A99</f>
        <v>0</v>
      </c>
      <c r="U99" s="13">
        <f>SUMIF(Tournois!$EB$3:$EB$77,Vies!A99)/Vies!A99</f>
        <v>0</v>
      </c>
      <c r="V99" s="13">
        <f>SUMIF(Tournois!$EI$3:$EI$77,Vies!A99)/Vies!A99</f>
        <v>0</v>
      </c>
      <c r="W99" s="13">
        <f>SUMIF(Tournois!$EP$3:$EP$77,Vies!A99)/Vies!A99</f>
        <v>0</v>
      </c>
      <c r="X99" s="13">
        <f>SUMIF(Tournois!$EW$3:$EW$77,Vies!A99)/Vies!A99</f>
        <v>0</v>
      </c>
      <c r="Y99" s="13">
        <f>SUMIF(Tournois!$FD$3:$FD$77,Vies!A99)/Vies!A99</f>
        <v>0</v>
      </c>
      <c r="Z99" s="13">
        <f>SUMIF(Tournois!$FK$3:$FK$77,Vies!A99)/Vies!A99</f>
        <v>0</v>
      </c>
      <c r="AA99" s="13">
        <f>SUMIF(Tournois!$FR$3:$FR$77,Vies!A99)/Vies!A99</f>
        <v>0</v>
      </c>
      <c r="AB99" s="13">
        <f>SUMIF(Tournois!$FY$3:$FY$77,Vies!A99)/Vies!A99</f>
        <v>0</v>
      </c>
      <c r="AC99" s="13">
        <f t="shared" si="2"/>
        <v>0</v>
      </c>
      <c r="AD99" s="13">
        <f t="shared" si="3"/>
        <v>3</v>
      </c>
    </row>
    <row r="100" spans="1:30" x14ac:dyDescent="0.25">
      <c r="A100">
        <v>99</v>
      </c>
      <c r="B100" s="22" t="str">
        <f>Tournois!D102</f>
        <v>J</v>
      </c>
      <c r="C100" s="13">
        <f>Tournois!$B$2</f>
        <v>3</v>
      </c>
      <c r="D100" s="13">
        <f>SUMIF(Tournois!$M$3:$M$77,Vies!A100)/Vies!A100</f>
        <v>0</v>
      </c>
      <c r="E100" s="13">
        <f>SUMIF(Tournois!$T$3:$T$77,Vies!A100)/Vies!A100</f>
        <v>0</v>
      </c>
      <c r="F100" s="13">
        <f>SUMIF(Tournois!$AA$3:$AA$77,Vies!A100)/Vies!A100</f>
        <v>0</v>
      </c>
      <c r="G100" s="13">
        <f>SUMIF(Tournois!$AH$3:$AH$77,Vies!A100)/Vies!A100</f>
        <v>0</v>
      </c>
      <c r="H100" s="13">
        <f>SUMIF(Tournois!$AO$3:$AO$77,Vies!A100)/Vies!A100</f>
        <v>0</v>
      </c>
      <c r="I100" s="13">
        <f>SUMIF(Tournois!$AV$3:$AV$77,Vies!A100)/Vies!A100</f>
        <v>0</v>
      </c>
      <c r="J100" s="13">
        <f>SUMIF(Tournois!$BC$3:$BC$77,Vies!A100)/Vies!A100</f>
        <v>0</v>
      </c>
      <c r="K100" s="13">
        <f>SUMIF(Tournois!$BJ$3:$BJ$77,Vies!A100)/Vies!A100</f>
        <v>0</v>
      </c>
      <c r="L100" s="13">
        <f>SUMIF(Tournois!$BQ$3:$BQ$77,Vies!A100)/Vies!A100</f>
        <v>0</v>
      </c>
      <c r="M100" s="13">
        <f>SUMIF(Tournois!$BX$3:$BX$77,Vies!A100)/Vies!A100</f>
        <v>0</v>
      </c>
      <c r="N100" s="13">
        <f>SUMIF(Tournois!$CE$3:$CE$77,Vies!A100)/Vies!A100</f>
        <v>0</v>
      </c>
      <c r="O100" s="13">
        <f>SUMIF(Tournois!$CL$3:$CL$77,Vies!A100)/Vies!A100</f>
        <v>0</v>
      </c>
      <c r="P100" s="13">
        <f>SUMIF(Tournois!$CS$3:$CS$77,Vies!A100)/Vies!A100</f>
        <v>0</v>
      </c>
      <c r="Q100" s="13">
        <f>SUMIF(Tournois!$CZ$3:$CZ$77,Vies!A100)/Vies!A100</f>
        <v>0</v>
      </c>
      <c r="R100" s="13">
        <f>SUMIF(Tournois!$DG$3:$DG$77,Vies!A100)/Vies!A100</f>
        <v>0</v>
      </c>
      <c r="S100" s="13">
        <f>SUMIF(Tournois!$DN$3:$DN$77,Vies!A100)/Vies!A100</f>
        <v>0</v>
      </c>
      <c r="T100" s="13">
        <f>SUMIF(Tournois!$DU$3:$DU$77,Vies!A100)/Vies!A100</f>
        <v>0</v>
      </c>
      <c r="U100" s="13">
        <f>SUMIF(Tournois!$EB$3:$EB$77,Vies!A100)/Vies!A100</f>
        <v>0</v>
      </c>
      <c r="V100" s="13">
        <f>SUMIF(Tournois!$EI$3:$EI$77,Vies!A100)/Vies!A100</f>
        <v>0</v>
      </c>
      <c r="W100" s="13">
        <f>SUMIF(Tournois!$EP$3:$EP$77,Vies!A100)/Vies!A100</f>
        <v>0</v>
      </c>
      <c r="X100" s="13">
        <f>SUMIF(Tournois!$EW$3:$EW$77,Vies!A100)/Vies!A100</f>
        <v>0</v>
      </c>
      <c r="Y100" s="13">
        <f>SUMIF(Tournois!$FD$3:$FD$77,Vies!A100)/Vies!A100</f>
        <v>0</v>
      </c>
      <c r="Z100" s="13">
        <f>SUMIF(Tournois!$FK$3:$FK$77,Vies!A100)/Vies!A100</f>
        <v>0</v>
      </c>
      <c r="AA100" s="13">
        <f>SUMIF(Tournois!$FR$3:$FR$77,Vies!A100)/Vies!A100</f>
        <v>0</v>
      </c>
      <c r="AB100" s="13">
        <f>SUMIF(Tournois!$FY$3:$FY$77,Vies!A100)/Vies!A100</f>
        <v>0</v>
      </c>
      <c r="AC100" s="13">
        <f t="shared" si="2"/>
        <v>0</v>
      </c>
      <c r="AD100" s="13">
        <f t="shared" si="3"/>
        <v>3</v>
      </c>
    </row>
    <row r="101" spans="1:30" x14ac:dyDescent="0.25">
      <c r="A101">
        <v>100</v>
      </c>
      <c r="B101" s="22" t="str">
        <f>Tournois!D103</f>
        <v>J</v>
      </c>
      <c r="C101" s="13">
        <f>Tournois!$B$2</f>
        <v>3</v>
      </c>
      <c r="D101" s="13">
        <f>SUMIF(Tournois!$M$3:$M$77,Vies!A101)/Vies!A101</f>
        <v>0</v>
      </c>
      <c r="E101" s="13">
        <f>SUMIF(Tournois!$T$3:$T$77,Vies!A101)/Vies!A101</f>
        <v>0</v>
      </c>
      <c r="F101" s="13">
        <f>SUMIF(Tournois!$AA$3:$AA$77,Vies!A101)/Vies!A101</f>
        <v>0</v>
      </c>
      <c r="G101" s="13">
        <f>SUMIF(Tournois!$AH$3:$AH$77,Vies!A101)/Vies!A101</f>
        <v>0</v>
      </c>
      <c r="H101" s="13">
        <f>SUMIF(Tournois!$AO$3:$AO$77,Vies!A101)/Vies!A101</f>
        <v>0</v>
      </c>
      <c r="I101" s="13">
        <f>SUMIF(Tournois!$AV$3:$AV$77,Vies!A101)/Vies!A101</f>
        <v>0</v>
      </c>
      <c r="J101" s="13">
        <f>SUMIF(Tournois!$BC$3:$BC$77,Vies!A101)/Vies!A101</f>
        <v>0</v>
      </c>
      <c r="K101" s="13">
        <f>SUMIF(Tournois!$BJ$3:$BJ$77,Vies!A101)/Vies!A101</f>
        <v>0</v>
      </c>
      <c r="L101" s="13">
        <f>SUMIF(Tournois!$BQ$3:$BQ$77,Vies!A101)/Vies!A101</f>
        <v>0</v>
      </c>
      <c r="M101" s="13">
        <f>SUMIF(Tournois!$BX$3:$BX$77,Vies!A101)/Vies!A101</f>
        <v>0</v>
      </c>
      <c r="N101" s="13">
        <f>SUMIF(Tournois!$CE$3:$CE$77,Vies!A101)/Vies!A101</f>
        <v>0</v>
      </c>
      <c r="O101" s="13">
        <f>SUMIF(Tournois!$CL$3:$CL$77,Vies!A101)/Vies!A101</f>
        <v>0</v>
      </c>
      <c r="P101" s="13">
        <f>SUMIF(Tournois!$CS$3:$CS$77,Vies!A101)/Vies!A101</f>
        <v>0</v>
      </c>
      <c r="Q101" s="13">
        <f>SUMIF(Tournois!$CZ$3:$CZ$77,Vies!A101)/Vies!A101</f>
        <v>0</v>
      </c>
      <c r="R101" s="13">
        <f>SUMIF(Tournois!$DG$3:$DG$77,Vies!A101)/Vies!A101</f>
        <v>0</v>
      </c>
      <c r="S101" s="13">
        <f>SUMIF(Tournois!$DN$3:$DN$77,Vies!A101)/Vies!A101</f>
        <v>0</v>
      </c>
      <c r="T101" s="13">
        <f>SUMIF(Tournois!$DU$3:$DU$77,Vies!A101)/Vies!A101</f>
        <v>0</v>
      </c>
      <c r="U101" s="13">
        <f>SUMIF(Tournois!$EB$3:$EB$77,Vies!A101)/Vies!A101</f>
        <v>0</v>
      </c>
      <c r="V101" s="13">
        <f>SUMIF(Tournois!$EI$3:$EI$77,Vies!A101)/Vies!A101</f>
        <v>0</v>
      </c>
      <c r="W101" s="13">
        <f>SUMIF(Tournois!$EP$3:$EP$77,Vies!A101)/Vies!A101</f>
        <v>0</v>
      </c>
      <c r="X101" s="13">
        <f>SUMIF(Tournois!$EW$3:$EW$77,Vies!A101)/Vies!A101</f>
        <v>0</v>
      </c>
      <c r="Y101" s="13">
        <f>SUMIF(Tournois!$FD$3:$FD$77,Vies!A101)/Vies!A101</f>
        <v>0</v>
      </c>
      <c r="Z101" s="13">
        <f>SUMIF(Tournois!$FK$3:$FK$77,Vies!A101)/Vies!A101</f>
        <v>0</v>
      </c>
      <c r="AA101" s="13">
        <f>SUMIF(Tournois!$FR$3:$FR$77,Vies!A101)/Vies!A101</f>
        <v>0</v>
      </c>
      <c r="AB101" s="13">
        <f>SUMIF(Tournois!$FY$3:$FY$77,Vies!A101)/Vies!A101</f>
        <v>0</v>
      </c>
      <c r="AC101" s="13">
        <f t="shared" si="2"/>
        <v>0</v>
      </c>
      <c r="AD101" s="13">
        <f t="shared" si="3"/>
        <v>3</v>
      </c>
    </row>
    <row r="102" spans="1:30" x14ac:dyDescent="0.25">
      <c r="A102">
        <v>101</v>
      </c>
      <c r="B102" s="22" t="str">
        <f>Tournois!D104</f>
        <v>J</v>
      </c>
      <c r="C102" s="13">
        <f>Tournois!$B$2</f>
        <v>3</v>
      </c>
      <c r="D102" s="13">
        <f>SUMIF(Tournois!$M$3:$M$77,Vies!A102)/Vies!A102</f>
        <v>0</v>
      </c>
      <c r="E102" s="13">
        <f>SUMIF(Tournois!$T$3:$T$77,Vies!A102)/Vies!A102</f>
        <v>0</v>
      </c>
      <c r="F102" s="13">
        <f>SUMIF(Tournois!$AA$3:$AA$77,Vies!A102)/Vies!A102</f>
        <v>0</v>
      </c>
      <c r="G102" s="13">
        <f>SUMIF(Tournois!$AH$3:$AH$77,Vies!A102)/Vies!A102</f>
        <v>0</v>
      </c>
      <c r="H102" s="13">
        <f>SUMIF(Tournois!$AO$3:$AO$77,Vies!A102)/Vies!A102</f>
        <v>0</v>
      </c>
      <c r="I102" s="13">
        <f>SUMIF(Tournois!$AV$3:$AV$77,Vies!A102)/Vies!A102</f>
        <v>0</v>
      </c>
      <c r="J102" s="13">
        <f>SUMIF(Tournois!$BC$3:$BC$77,Vies!A102)/Vies!A102</f>
        <v>0</v>
      </c>
      <c r="K102" s="13">
        <f>SUMIF(Tournois!$BJ$3:$BJ$77,Vies!A102)/Vies!A102</f>
        <v>0</v>
      </c>
      <c r="L102" s="13">
        <f>SUMIF(Tournois!$BQ$3:$BQ$77,Vies!A102)/Vies!A102</f>
        <v>0</v>
      </c>
      <c r="M102" s="13">
        <f>SUMIF(Tournois!$BX$3:$BX$77,Vies!A102)/Vies!A102</f>
        <v>0</v>
      </c>
      <c r="N102" s="13">
        <f>SUMIF(Tournois!$CE$3:$CE$77,Vies!A102)/Vies!A102</f>
        <v>0</v>
      </c>
      <c r="O102" s="13">
        <f>SUMIF(Tournois!$CL$3:$CL$77,Vies!A102)/Vies!A102</f>
        <v>0</v>
      </c>
      <c r="P102" s="13">
        <f>SUMIF(Tournois!$CS$3:$CS$77,Vies!A102)/Vies!A102</f>
        <v>0</v>
      </c>
      <c r="Q102" s="13">
        <f>SUMIF(Tournois!$CZ$3:$CZ$77,Vies!A102)/Vies!A102</f>
        <v>0</v>
      </c>
      <c r="R102" s="13">
        <f>SUMIF(Tournois!$DG$3:$DG$77,Vies!A102)/Vies!A102</f>
        <v>0</v>
      </c>
      <c r="S102" s="13">
        <f>SUMIF(Tournois!$DN$3:$DN$77,Vies!A102)/Vies!A102</f>
        <v>0</v>
      </c>
      <c r="T102" s="13">
        <f>SUMIF(Tournois!$DU$3:$DU$77,Vies!A102)/Vies!A102</f>
        <v>0</v>
      </c>
      <c r="U102" s="13">
        <f>SUMIF(Tournois!$EB$3:$EB$77,Vies!A102)/Vies!A102</f>
        <v>0</v>
      </c>
      <c r="V102" s="13">
        <f>SUMIF(Tournois!$EI$3:$EI$77,Vies!A102)/Vies!A102</f>
        <v>0</v>
      </c>
      <c r="W102" s="13">
        <f>SUMIF(Tournois!$EP$3:$EP$77,Vies!A102)/Vies!A102</f>
        <v>0</v>
      </c>
      <c r="X102" s="13">
        <f>SUMIF(Tournois!$EW$3:$EW$77,Vies!A102)/Vies!A102</f>
        <v>0</v>
      </c>
      <c r="Y102" s="13">
        <f>SUMIF(Tournois!$FD$3:$FD$77,Vies!A102)/Vies!A102</f>
        <v>0</v>
      </c>
      <c r="Z102" s="13">
        <f>SUMIF(Tournois!$FK$3:$FK$77,Vies!A102)/Vies!A102</f>
        <v>0</v>
      </c>
      <c r="AA102" s="13">
        <f>SUMIF(Tournois!$FR$3:$FR$77,Vies!A102)/Vies!A102</f>
        <v>0</v>
      </c>
      <c r="AB102" s="13">
        <f>SUMIF(Tournois!$FY$3:$FY$77,Vies!A102)/Vies!A102</f>
        <v>0</v>
      </c>
      <c r="AC102" s="13">
        <f t="shared" si="2"/>
        <v>0</v>
      </c>
      <c r="AD102" s="13">
        <f t="shared" si="3"/>
        <v>3</v>
      </c>
    </row>
    <row r="103" spans="1:30" x14ac:dyDescent="0.25">
      <c r="A103">
        <v>102</v>
      </c>
      <c r="B103" s="22" t="str">
        <f>Tournois!D105</f>
        <v>J</v>
      </c>
      <c r="C103" s="13">
        <f>Tournois!$B$2</f>
        <v>3</v>
      </c>
      <c r="D103" s="13">
        <f>SUMIF(Tournois!$M$3:$M$77,Vies!A103)/Vies!A103</f>
        <v>0</v>
      </c>
      <c r="E103" s="13">
        <f>SUMIF(Tournois!$T$3:$T$77,Vies!A103)/Vies!A103</f>
        <v>0</v>
      </c>
      <c r="F103" s="13">
        <f>SUMIF(Tournois!$AA$3:$AA$77,Vies!A103)/Vies!A103</f>
        <v>0</v>
      </c>
      <c r="G103" s="13">
        <f>SUMIF(Tournois!$AH$3:$AH$77,Vies!A103)/Vies!A103</f>
        <v>0</v>
      </c>
      <c r="H103" s="13">
        <f>SUMIF(Tournois!$AO$3:$AO$77,Vies!A103)/Vies!A103</f>
        <v>0</v>
      </c>
      <c r="I103" s="13">
        <f>SUMIF(Tournois!$AV$3:$AV$77,Vies!A103)/Vies!A103</f>
        <v>0</v>
      </c>
      <c r="J103" s="13">
        <f>SUMIF(Tournois!$BC$3:$BC$77,Vies!A103)/Vies!A103</f>
        <v>0</v>
      </c>
      <c r="K103" s="13">
        <f>SUMIF(Tournois!$BJ$3:$BJ$77,Vies!A103)/Vies!A103</f>
        <v>0</v>
      </c>
      <c r="L103" s="13">
        <f>SUMIF(Tournois!$BQ$3:$BQ$77,Vies!A103)/Vies!A103</f>
        <v>0</v>
      </c>
      <c r="M103" s="13">
        <f>SUMIF(Tournois!$BX$3:$BX$77,Vies!A103)/Vies!A103</f>
        <v>0</v>
      </c>
      <c r="N103" s="13">
        <f>SUMIF(Tournois!$CE$3:$CE$77,Vies!A103)/Vies!A103</f>
        <v>0</v>
      </c>
      <c r="O103" s="13">
        <f>SUMIF(Tournois!$CL$3:$CL$77,Vies!A103)/Vies!A103</f>
        <v>0</v>
      </c>
      <c r="P103" s="13">
        <f>SUMIF(Tournois!$CS$3:$CS$77,Vies!A103)/Vies!A103</f>
        <v>0</v>
      </c>
      <c r="Q103" s="13">
        <f>SUMIF(Tournois!$CZ$3:$CZ$77,Vies!A103)/Vies!A103</f>
        <v>0</v>
      </c>
      <c r="R103" s="13">
        <f>SUMIF(Tournois!$DG$3:$DG$77,Vies!A103)/Vies!A103</f>
        <v>0</v>
      </c>
      <c r="S103" s="13">
        <f>SUMIF(Tournois!$DN$3:$DN$77,Vies!A103)/Vies!A103</f>
        <v>0</v>
      </c>
      <c r="T103" s="13">
        <f>SUMIF(Tournois!$DU$3:$DU$77,Vies!A103)/Vies!A103</f>
        <v>0</v>
      </c>
      <c r="U103" s="13">
        <f>SUMIF(Tournois!$EB$3:$EB$77,Vies!A103)/Vies!A103</f>
        <v>0</v>
      </c>
      <c r="V103" s="13">
        <f>SUMIF(Tournois!$EI$3:$EI$77,Vies!A103)/Vies!A103</f>
        <v>0</v>
      </c>
      <c r="W103" s="13">
        <f>SUMIF(Tournois!$EP$3:$EP$77,Vies!A103)/Vies!A103</f>
        <v>0</v>
      </c>
      <c r="X103" s="13">
        <f>SUMIF(Tournois!$EW$3:$EW$77,Vies!A103)/Vies!A103</f>
        <v>0</v>
      </c>
      <c r="Y103" s="13">
        <f>SUMIF(Tournois!$FD$3:$FD$77,Vies!A103)/Vies!A103</f>
        <v>0</v>
      </c>
      <c r="Z103" s="13">
        <f>SUMIF(Tournois!$FK$3:$FK$77,Vies!A103)/Vies!A103</f>
        <v>0</v>
      </c>
      <c r="AA103" s="13">
        <f>SUMIF(Tournois!$FR$3:$FR$77,Vies!A103)/Vies!A103</f>
        <v>0</v>
      </c>
      <c r="AB103" s="13">
        <f>SUMIF(Tournois!$FY$3:$FY$77,Vies!A103)/Vies!A103</f>
        <v>0</v>
      </c>
      <c r="AC103" s="13">
        <f t="shared" si="2"/>
        <v>0</v>
      </c>
      <c r="AD103" s="13">
        <f t="shared" si="3"/>
        <v>3</v>
      </c>
    </row>
    <row r="104" spans="1:30" x14ac:dyDescent="0.25">
      <c r="A104">
        <v>103</v>
      </c>
      <c r="B104" s="22" t="str">
        <f>Tournois!D106</f>
        <v>J</v>
      </c>
      <c r="C104" s="13">
        <f>Tournois!$B$2</f>
        <v>3</v>
      </c>
      <c r="D104" s="13">
        <f>SUMIF(Tournois!$M$3:$M$77,Vies!A104)/Vies!A104</f>
        <v>0</v>
      </c>
      <c r="E104" s="13">
        <f>SUMIF(Tournois!$T$3:$T$77,Vies!A104)/Vies!A104</f>
        <v>0</v>
      </c>
      <c r="F104" s="13">
        <f>SUMIF(Tournois!$AA$3:$AA$77,Vies!A104)/Vies!A104</f>
        <v>0</v>
      </c>
      <c r="G104" s="13">
        <f>SUMIF(Tournois!$AH$3:$AH$77,Vies!A104)/Vies!A104</f>
        <v>0</v>
      </c>
      <c r="H104" s="13">
        <f>SUMIF(Tournois!$AO$3:$AO$77,Vies!A104)/Vies!A104</f>
        <v>0</v>
      </c>
      <c r="I104" s="13">
        <f>SUMIF(Tournois!$AV$3:$AV$77,Vies!A104)/Vies!A104</f>
        <v>0</v>
      </c>
      <c r="J104" s="13">
        <f>SUMIF(Tournois!$BC$3:$BC$77,Vies!A104)/Vies!A104</f>
        <v>0</v>
      </c>
      <c r="K104" s="13">
        <f>SUMIF(Tournois!$BJ$3:$BJ$77,Vies!A104)/Vies!A104</f>
        <v>0</v>
      </c>
      <c r="L104" s="13">
        <f>SUMIF(Tournois!$BQ$3:$BQ$77,Vies!A104)/Vies!A104</f>
        <v>0</v>
      </c>
      <c r="M104" s="13">
        <f>SUMIF(Tournois!$BX$3:$BX$77,Vies!A104)/Vies!A104</f>
        <v>0</v>
      </c>
      <c r="N104" s="13">
        <f>SUMIF(Tournois!$CE$3:$CE$77,Vies!A104)/Vies!A104</f>
        <v>0</v>
      </c>
      <c r="O104" s="13">
        <f>SUMIF(Tournois!$CL$3:$CL$77,Vies!A104)/Vies!A104</f>
        <v>0</v>
      </c>
      <c r="P104" s="13">
        <f>SUMIF(Tournois!$CS$3:$CS$77,Vies!A104)/Vies!A104</f>
        <v>0</v>
      </c>
      <c r="Q104" s="13">
        <f>SUMIF(Tournois!$CZ$3:$CZ$77,Vies!A104)/Vies!A104</f>
        <v>0</v>
      </c>
      <c r="R104" s="13">
        <f>SUMIF(Tournois!$DG$3:$DG$77,Vies!A104)/Vies!A104</f>
        <v>0</v>
      </c>
      <c r="S104" s="13">
        <f>SUMIF(Tournois!$DN$3:$DN$77,Vies!A104)/Vies!A104</f>
        <v>0</v>
      </c>
      <c r="T104" s="13">
        <f>SUMIF(Tournois!$DU$3:$DU$77,Vies!A104)/Vies!A104</f>
        <v>0</v>
      </c>
      <c r="U104" s="13">
        <f>SUMIF(Tournois!$EB$3:$EB$77,Vies!A104)/Vies!A104</f>
        <v>0</v>
      </c>
      <c r="V104" s="13">
        <f>SUMIF(Tournois!$EI$3:$EI$77,Vies!A104)/Vies!A104</f>
        <v>0</v>
      </c>
      <c r="W104" s="13">
        <f>SUMIF(Tournois!$EP$3:$EP$77,Vies!A104)/Vies!A104</f>
        <v>0</v>
      </c>
      <c r="X104" s="13">
        <f>SUMIF(Tournois!$EW$3:$EW$77,Vies!A104)/Vies!A104</f>
        <v>0</v>
      </c>
      <c r="Y104" s="13">
        <f>SUMIF(Tournois!$FD$3:$FD$77,Vies!A104)/Vies!A104</f>
        <v>0</v>
      </c>
      <c r="Z104" s="13">
        <f>SUMIF(Tournois!$FK$3:$FK$77,Vies!A104)/Vies!A104</f>
        <v>0</v>
      </c>
      <c r="AA104" s="13">
        <f>SUMIF(Tournois!$FR$3:$FR$77,Vies!A104)/Vies!A104</f>
        <v>0</v>
      </c>
      <c r="AB104" s="13">
        <f>SUMIF(Tournois!$FY$3:$FY$77,Vies!A104)/Vies!A104</f>
        <v>0</v>
      </c>
      <c r="AC104" s="13">
        <f t="shared" si="2"/>
        <v>0</v>
      </c>
      <c r="AD104" s="13">
        <f t="shared" si="3"/>
        <v>3</v>
      </c>
    </row>
    <row r="105" spans="1:30" x14ac:dyDescent="0.25">
      <c r="A105">
        <v>104</v>
      </c>
      <c r="B105" s="22" t="str">
        <f>Tournois!D107</f>
        <v>J</v>
      </c>
      <c r="C105" s="13">
        <f>Tournois!$B$2</f>
        <v>3</v>
      </c>
      <c r="D105" s="13">
        <f>SUMIF(Tournois!$M$3:$M$77,Vies!A105)/Vies!A105</f>
        <v>0</v>
      </c>
      <c r="E105" s="13">
        <f>SUMIF(Tournois!$T$3:$T$77,Vies!A105)/Vies!A105</f>
        <v>0</v>
      </c>
      <c r="F105" s="13">
        <f>SUMIF(Tournois!$AA$3:$AA$77,Vies!A105)/Vies!A105</f>
        <v>0</v>
      </c>
      <c r="G105" s="13">
        <f>SUMIF(Tournois!$AH$3:$AH$77,Vies!A105)/Vies!A105</f>
        <v>0</v>
      </c>
      <c r="H105" s="13">
        <f>SUMIF(Tournois!$AO$3:$AO$77,Vies!A105)/Vies!A105</f>
        <v>0</v>
      </c>
      <c r="I105" s="13">
        <f>SUMIF(Tournois!$AV$3:$AV$77,Vies!A105)/Vies!A105</f>
        <v>0</v>
      </c>
      <c r="J105" s="13">
        <f>SUMIF(Tournois!$BC$3:$BC$77,Vies!A105)/Vies!A105</f>
        <v>0</v>
      </c>
      <c r="K105" s="13">
        <f>SUMIF(Tournois!$BJ$3:$BJ$77,Vies!A105)/Vies!A105</f>
        <v>0</v>
      </c>
      <c r="L105" s="13">
        <f>SUMIF(Tournois!$BQ$3:$BQ$77,Vies!A105)/Vies!A105</f>
        <v>0</v>
      </c>
      <c r="M105" s="13">
        <f>SUMIF(Tournois!$BX$3:$BX$77,Vies!A105)/Vies!A105</f>
        <v>0</v>
      </c>
      <c r="N105" s="13">
        <f>SUMIF(Tournois!$CE$3:$CE$77,Vies!A105)/Vies!A105</f>
        <v>0</v>
      </c>
      <c r="O105" s="13">
        <f>SUMIF(Tournois!$CL$3:$CL$77,Vies!A105)/Vies!A105</f>
        <v>0</v>
      </c>
      <c r="P105" s="13">
        <f>SUMIF(Tournois!$CS$3:$CS$77,Vies!A105)/Vies!A105</f>
        <v>0</v>
      </c>
      <c r="Q105" s="13">
        <f>SUMIF(Tournois!$CZ$3:$CZ$77,Vies!A105)/Vies!A105</f>
        <v>0</v>
      </c>
      <c r="R105" s="13">
        <f>SUMIF(Tournois!$DG$3:$DG$77,Vies!A105)/Vies!A105</f>
        <v>0</v>
      </c>
      <c r="S105" s="13">
        <f>SUMIF(Tournois!$DN$3:$DN$77,Vies!A105)/Vies!A105</f>
        <v>0</v>
      </c>
      <c r="T105" s="13">
        <f>SUMIF(Tournois!$DU$3:$DU$77,Vies!A105)/Vies!A105</f>
        <v>0</v>
      </c>
      <c r="U105" s="13">
        <f>SUMIF(Tournois!$EB$3:$EB$77,Vies!A105)/Vies!A105</f>
        <v>0</v>
      </c>
      <c r="V105" s="13">
        <f>SUMIF(Tournois!$EI$3:$EI$77,Vies!A105)/Vies!A105</f>
        <v>0</v>
      </c>
      <c r="W105" s="13">
        <f>SUMIF(Tournois!$EP$3:$EP$77,Vies!A105)/Vies!A105</f>
        <v>0</v>
      </c>
      <c r="X105" s="13">
        <f>SUMIF(Tournois!$EW$3:$EW$77,Vies!A105)/Vies!A105</f>
        <v>0</v>
      </c>
      <c r="Y105" s="13">
        <f>SUMIF(Tournois!$FD$3:$FD$77,Vies!A105)/Vies!A105</f>
        <v>0</v>
      </c>
      <c r="Z105" s="13">
        <f>SUMIF(Tournois!$FK$3:$FK$77,Vies!A105)/Vies!A105</f>
        <v>0</v>
      </c>
      <c r="AA105" s="13">
        <f>SUMIF(Tournois!$FR$3:$FR$77,Vies!A105)/Vies!A105</f>
        <v>0</v>
      </c>
      <c r="AB105" s="13">
        <f>SUMIF(Tournois!$FY$3:$FY$77,Vies!A105)/Vies!A105</f>
        <v>0</v>
      </c>
      <c r="AC105" s="13">
        <f t="shared" si="2"/>
        <v>0</v>
      </c>
      <c r="AD105" s="13">
        <f t="shared" si="3"/>
        <v>3</v>
      </c>
    </row>
    <row r="106" spans="1:30" x14ac:dyDescent="0.25">
      <c r="A106">
        <v>105</v>
      </c>
      <c r="B106" s="22" t="str">
        <f>Tournois!D108</f>
        <v>J</v>
      </c>
      <c r="C106" s="13">
        <f>Tournois!$B$2</f>
        <v>3</v>
      </c>
      <c r="D106" s="13">
        <f>SUMIF(Tournois!$M$3:$M$77,Vies!A106)/Vies!A106</f>
        <v>0</v>
      </c>
      <c r="E106" s="13">
        <f>SUMIF(Tournois!$T$3:$T$77,Vies!A106)/Vies!A106</f>
        <v>0</v>
      </c>
      <c r="F106" s="13">
        <f>SUMIF(Tournois!$AA$3:$AA$77,Vies!A106)/Vies!A106</f>
        <v>0</v>
      </c>
      <c r="G106" s="13">
        <f>SUMIF(Tournois!$AH$3:$AH$77,Vies!A106)/Vies!A106</f>
        <v>0</v>
      </c>
      <c r="H106" s="13">
        <f>SUMIF(Tournois!$AO$3:$AO$77,Vies!A106)/Vies!A106</f>
        <v>0</v>
      </c>
      <c r="I106" s="13">
        <f>SUMIF(Tournois!$AV$3:$AV$77,Vies!A106)/Vies!A106</f>
        <v>0</v>
      </c>
      <c r="J106" s="13">
        <f>SUMIF(Tournois!$BC$3:$BC$77,Vies!A106)/Vies!A106</f>
        <v>0</v>
      </c>
      <c r="K106" s="13">
        <f>SUMIF(Tournois!$BJ$3:$BJ$77,Vies!A106)/Vies!A106</f>
        <v>0</v>
      </c>
      <c r="L106" s="13">
        <f>SUMIF(Tournois!$BQ$3:$BQ$77,Vies!A106)/Vies!A106</f>
        <v>0</v>
      </c>
      <c r="M106" s="13">
        <f>SUMIF(Tournois!$BX$3:$BX$77,Vies!A106)/Vies!A106</f>
        <v>0</v>
      </c>
      <c r="N106" s="13">
        <f>SUMIF(Tournois!$CE$3:$CE$77,Vies!A106)/Vies!A106</f>
        <v>0</v>
      </c>
      <c r="O106" s="13">
        <f>SUMIF(Tournois!$CL$3:$CL$77,Vies!A106)/Vies!A106</f>
        <v>0</v>
      </c>
      <c r="P106" s="13">
        <f>SUMIF(Tournois!$CS$3:$CS$77,Vies!A106)/Vies!A106</f>
        <v>0</v>
      </c>
      <c r="Q106" s="13">
        <f>SUMIF(Tournois!$CZ$3:$CZ$77,Vies!A106)/Vies!A106</f>
        <v>0</v>
      </c>
      <c r="R106" s="13">
        <f>SUMIF(Tournois!$DG$3:$DG$77,Vies!A106)/Vies!A106</f>
        <v>0</v>
      </c>
      <c r="S106" s="13">
        <f>SUMIF(Tournois!$DN$3:$DN$77,Vies!A106)/Vies!A106</f>
        <v>0</v>
      </c>
      <c r="T106" s="13">
        <f>SUMIF(Tournois!$DU$3:$DU$77,Vies!A106)/Vies!A106</f>
        <v>0</v>
      </c>
      <c r="U106" s="13">
        <f>SUMIF(Tournois!$EB$3:$EB$77,Vies!A106)/Vies!A106</f>
        <v>0</v>
      </c>
      <c r="V106" s="13">
        <f>SUMIF(Tournois!$EI$3:$EI$77,Vies!A106)/Vies!A106</f>
        <v>0</v>
      </c>
      <c r="W106" s="13">
        <f>SUMIF(Tournois!$EP$3:$EP$77,Vies!A106)/Vies!A106</f>
        <v>0</v>
      </c>
      <c r="X106" s="13">
        <f>SUMIF(Tournois!$EW$3:$EW$77,Vies!A106)/Vies!A106</f>
        <v>0</v>
      </c>
      <c r="Y106" s="13">
        <f>SUMIF(Tournois!$FD$3:$FD$77,Vies!A106)/Vies!A106</f>
        <v>0</v>
      </c>
      <c r="Z106" s="13">
        <f>SUMIF(Tournois!$FK$3:$FK$77,Vies!A106)/Vies!A106</f>
        <v>0</v>
      </c>
      <c r="AA106" s="13">
        <f>SUMIF(Tournois!$FR$3:$FR$77,Vies!A106)/Vies!A106</f>
        <v>0</v>
      </c>
      <c r="AB106" s="13">
        <f>SUMIF(Tournois!$FY$3:$FY$77,Vies!A106)/Vies!A106</f>
        <v>0</v>
      </c>
      <c r="AC106" s="13">
        <f t="shared" si="2"/>
        <v>0</v>
      </c>
      <c r="AD106" s="13">
        <f t="shared" si="3"/>
        <v>3</v>
      </c>
    </row>
    <row r="107" spans="1:30" x14ac:dyDescent="0.25">
      <c r="A107">
        <v>106</v>
      </c>
      <c r="B107" s="22" t="str">
        <f>Tournois!D109</f>
        <v>J</v>
      </c>
      <c r="C107" s="13">
        <f>Tournois!$B$2</f>
        <v>3</v>
      </c>
      <c r="D107" s="13">
        <f>SUMIF(Tournois!$M$3:$M$77,Vies!A107)/Vies!A107</f>
        <v>0</v>
      </c>
      <c r="E107" s="13">
        <f>SUMIF(Tournois!$T$3:$T$77,Vies!A107)/Vies!A107</f>
        <v>0</v>
      </c>
      <c r="F107" s="13">
        <f>SUMIF(Tournois!$AA$3:$AA$77,Vies!A107)/Vies!A107</f>
        <v>0</v>
      </c>
      <c r="G107" s="13">
        <f>SUMIF(Tournois!$AH$3:$AH$77,Vies!A107)/Vies!A107</f>
        <v>0</v>
      </c>
      <c r="H107" s="13">
        <f>SUMIF(Tournois!$AO$3:$AO$77,Vies!A107)/Vies!A107</f>
        <v>0</v>
      </c>
      <c r="I107" s="13">
        <f>SUMIF(Tournois!$AV$3:$AV$77,Vies!A107)/Vies!A107</f>
        <v>0</v>
      </c>
      <c r="J107" s="13">
        <f>SUMIF(Tournois!$BC$3:$BC$77,Vies!A107)/Vies!A107</f>
        <v>0</v>
      </c>
      <c r="K107" s="13">
        <f>SUMIF(Tournois!$BJ$3:$BJ$77,Vies!A107)/Vies!A107</f>
        <v>0</v>
      </c>
      <c r="L107" s="13">
        <f>SUMIF(Tournois!$BQ$3:$BQ$77,Vies!A107)/Vies!A107</f>
        <v>0</v>
      </c>
      <c r="M107" s="13">
        <f>SUMIF(Tournois!$BX$3:$BX$77,Vies!A107)/Vies!A107</f>
        <v>0</v>
      </c>
      <c r="N107" s="13">
        <f>SUMIF(Tournois!$CE$3:$CE$77,Vies!A107)/Vies!A107</f>
        <v>0</v>
      </c>
      <c r="O107" s="13">
        <f>SUMIF(Tournois!$CL$3:$CL$77,Vies!A107)/Vies!A107</f>
        <v>0</v>
      </c>
      <c r="P107" s="13">
        <f>SUMIF(Tournois!$CS$3:$CS$77,Vies!A107)/Vies!A107</f>
        <v>0</v>
      </c>
      <c r="Q107" s="13">
        <f>SUMIF(Tournois!$CZ$3:$CZ$77,Vies!A107)/Vies!A107</f>
        <v>0</v>
      </c>
      <c r="R107" s="13">
        <f>SUMIF(Tournois!$DG$3:$DG$77,Vies!A107)/Vies!A107</f>
        <v>0</v>
      </c>
      <c r="S107" s="13">
        <f>SUMIF(Tournois!$DN$3:$DN$77,Vies!A107)/Vies!A107</f>
        <v>0</v>
      </c>
      <c r="T107" s="13">
        <f>SUMIF(Tournois!$DU$3:$DU$77,Vies!A107)/Vies!A107</f>
        <v>0</v>
      </c>
      <c r="U107" s="13">
        <f>SUMIF(Tournois!$EB$3:$EB$77,Vies!A107)/Vies!A107</f>
        <v>0</v>
      </c>
      <c r="V107" s="13">
        <f>SUMIF(Tournois!$EI$3:$EI$77,Vies!A107)/Vies!A107</f>
        <v>0</v>
      </c>
      <c r="W107" s="13">
        <f>SUMIF(Tournois!$EP$3:$EP$77,Vies!A107)/Vies!A107</f>
        <v>0</v>
      </c>
      <c r="X107" s="13">
        <f>SUMIF(Tournois!$EW$3:$EW$77,Vies!A107)/Vies!A107</f>
        <v>0</v>
      </c>
      <c r="Y107" s="13">
        <f>SUMIF(Tournois!$FD$3:$FD$77,Vies!A107)/Vies!A107</f>
        <v>0</v>
      </c>
      <c r="Z107" s="13">
        <f>SUMIF(Tournois!$FK$3:$FK$77,Vies!A107)/Vies!A107</f>
        <v>0</v>
      </c>
      <c r="AA107" s="13">
        <f>SUMIF(Tournois!$FR$3:$FR$77,Vies!A107)/Vies!A107</f>
        <v>0</v>
      </c>
      <c r="AB107" s="13">
        <f>SUMIF(Tournois!$FY$3:$FY$77,Vies!A107)/Vies!A107</f>
        <v>0</v>
      </c>
      <c r="AC107" s="13">
        <f t="shared" si="2"/>
        <v>0</v>
      </c>
      <c r="AD107" s="13">
        <f t="shared" si="3"/>
        <v>3</v>
      </c>
    </row>
    <row r="108" spans="1:30" x14ac:dyDescent="0.25">
      <c r="A108">
        <v>107</v>
      </c>
      <c r="B108" s="22" t="str">
        <f>Tournois!D110</f>
        <v>J</v>
      </c>
      <c r="C108" s="13">
        <f>Tournois!$B$2</f>
        <v>3</v>
      </c>
      <c r="D108" s="13">
        <f>SUMIF(Tournois!$M$3:$M$77,Vies!A108)/Vies!A108</f>
        <v>0</v>
      </c>
      <c r="E108" s="13">
        <f>SUMIF(Tournois!$T$3:$T$77,Vies!A108)/Vies!A108</f>
        <v>0</v>
      </c>
      <c r="F108" s="13">
        <f>SUMIF(Tournois!$AA$3:$AA$77,Vies!A108)/Vies!A108</f>
        <v>0</v>
      </c>
      <c r="G108" s="13">
        <f>SUMIF(Tournois!$AH$3:$AH$77,Vies!A108)/Vies!A108</f>
        <v>0</v>
      </c>
      <c r="H108" s="13">
        <f>SUMIF(Tournois!$AO$3:$AO$77,Vies!A108)/Vies!A108</f>
        <v>0</v>
      </c>
      <c r="I108" s="13">
        <f>SUMIF(Tournois!$AV$3:$AV$77,Vies!A108)/Vies!A108</f>
        <v>0</v>
      </c>
      <c r="J108" s="13">
        <f>SUMIF(Tournois!$BC$3:$BC$77,Vies!A108)/Vies!A108</f>
        <v>0</v>
      </c>
      <c r="K108" s="13">
        <f>SUMIF(Tournois!$BJ$3:$BJ$77,Vies!A108)/Vies!A108</f>
        <v>0</v>
      </c>
      <c r="L108" s="13">
        <f>SUMIF(Tournois!$BQ$3:$BQ$77,Vies!A108)/Vies!A108</f>
        <v>0</v>
      </c>
      <c r="M108" s="13">
        <f>SUMIF(Tournois!$BX$3:$BX$77,Vies!A108)/Vies!A108</f>
        <v>0</v>
      </c>
      <c r="N108" s="13">
        <f>SUMIF(Tournois!$CE$3:$CE$77,Vies!A108)/Vies!A108</f>
        <v>0</v>
      </c>
      <c r="O108" s="13">
        <f>SUMIF(Tournois!$CL$3:$CL$77,Vies!A108)/Vies!A108</f>
        <v>0</v>
      </c>
      <c r="P108" s="13">
        <f>SUMIF(Tournois!$CS$3:$CS$77,Vies!A108)/Vies!A108</f>
        <v>0</v>
      </c>
      <c r="Q108" s="13">
        <f>SUMIF(Tournois!$CZ$3:$CZ$77,Vies!A108)/Vies!A108</f>
        <v>0</v>
      </c>
      <c r="R108" s="13">
        <f>SUMIF(Tournois!$DG$3:$DG$77,Vies!A108)/Vies!A108</f>
        <v>0</v>
      </c>
      <c r="S108" s="13">
        <f>SUMIF(Tournois!$DN$3:$DN$77,Vies!A108)/Vies!A108</f>
        <v>0</v>
      </c>
      <c r="T108" s="13">
        <f>SUMIF(Tournois!$DU$3:$DU$77,Vies!A108)/Vies!A108</f>
        <v>0</v>
      </c>
      <c r="U108" s="13">
        <f>SUMIF(Tournois!$EB$3:$EB$77,Vies!A108)/Vies!A108</f>
        <v>0</v>
      </c>
      <c r="V108" s="13">
        <f>SUMIF(Tournois!$EI$3:$EI$77,Vies!A108)/Vies!A108</f>
        <v>0</v>
      </c>
      <c r="W108" s="13">
        <f>SUMIF(Tournois!$EP$3:$EP$77,Vies!A108)/Vies!A108</f>
        <v>0</v>
      </c>
      <c r="X108" s="13">
        <f>SUMIF(Tournois!$EW$3:$EW$77,Vies!A108)/Vies!A108</f>
        <v>0</v>
      </c>
      <c r="Y108" s="13">
        <f>SUMIF(Tournois!$FD$3:$FD$77,Vies!A108)/Vies!A108</f>
        <v>0</v>
      </c>
      <c r="Z108" s="13">
        <f>SUMIF(Tournois!$FK$3:$FK$77,Vies!A108)/Vies!A108</f>
        <v>0</v>
      </c>
      <c r="AA108" s="13">
        <f>SUMIF(Tournois!$FR$3:$FR$77,Vies!A108)/Vies!A108</f>
        <v>0</v>
      </c>
      <c r="AB108" s="13">
        <f>SUMIF(Tournois!$FY$3:$FY$77,Vies!A108)/Vies!A108</f>
        <v>0</v>
      </c>
      <c r="AC108" s="13">
        <f t="shared" si="2"/>
        <v>0</v>
      </c>
      <c r="AD108" s="13">
        <f t="shared" si="3"/>
        <v>3</v>
      </c>
    </row>
    <row r="109" spans="1:30" x14ac:dyDescent="0.25">
      <c r="A109">
        <v>108</v>
      </c>
      <c r="B109" s="22" t="str">
        <f>Tournois!D111</f>
        <v>J</v>
      </c>
      <c r="C109" s="13">
        <f>Tournois!$B$2</f>
        <v>3</v>
      </c>
      <c r="D109" s="13">
        <f>SUMIF(Tournois!$M$3:$M$77,Vies!A109)/Vies!A109</f>
        <v>0</v>
      </c>
      <c r="E109" s="13">
        <f>SUMIF(Tournois!$T$3:$T$77,Vies!A109)/Vies!A109</f>
        <v>0</v>
      </c>
      <c r="F109" s="13">
        <f>SUMIF(Tournois!$AA$3:$AA$77,Vies!A109)/Vies!A109</f>
        <v>0</v>
      </c>
      <c r="G109" s="13">
        <f>SUMIF(Tournois!$AH$3:$AH$77,Vies!A109)/Vies!A109</f>
        <v>0</v>
      </c>
      <c r="H109" s="13">
        <f>SUMIF(Tournois!$AO$3:$AO$77,Vies!A109)/Vies!A109</f>
        <v>0</v>
      </c>
      <c r="I109" s="13">
        <f>SUMIF(Tournois!$AV$3:$AV$77,Vies!A109)/Vies!A109</f>
        <v>0</v>
      </c>
      <c r="J109" s="13">
        <f>SUMIF(Tournois!$BC$3:$BC$77,Vies!A109)/Vies!A109</f>
        <v>0</v>
      </c>
      <c r="K109" s="13">
        <f>SUMIF(Tournois!$BJ$3:$BJ$77,Vies!A109)/Vies!A109</f>
        <v>0</v>
      </c>
      <c r="L109" s="13">
        <f>SUMIF(Tournois!$BQ$3:$BQ$77,Vies!A109)/Vies!A109</f>
        <v>0</v>
      </c>
      <c r="M109" s="13">
        <f>SUMIF(Tournois!$BX$3:$BX$77,Vies!A109)/Vies!A109</f>
        <v>0</v>
      </c>
      <c r="N109" s="13">
        <f>SUMIF(Tournois!$CE$3:$CE$77,Vies!A109)/Vies!A109</f>
        <v>0</v>
      </c>
      <c r="O109" s="13">
        <f>SUMIF(Tournois!$CL$3:$CL$77,Vies!A109)/Vies!A109</f>
        <v>0</v>
      </c>
      <c r="P109" s="13">
        <f>SUMIF(Tournois!$CS$3:$CS$77,Vies!A109)/Vies!A109</f>
        <v>0</v>
      </c>
      <c r="Q109" s="13">
        <f>SUMIF(Tournois!$CZ$3:$CZ$77,Vies!A109)/Vies!A109</f>
        <v>0</v>
      </c>
      <c r="R109" s="13">
        <f>SUMIF(Tournois!$DG$3:$DG$77,Vies!A109)/Vies!A109</f>
        <v>0</v>
      </c>
      <c r="S109" s="13">
        <f>SUMIF(Tournois!$DN$3:$DN$77,Vies!A109)/Vies!A109</f>
        <v>0</v>
      </c>
      <c r="T109" s="13">
        <f>SUMIF(Tournois!$DU$3:$DU$77,Vies!A109)/Vies!A109</f>
        <v>0</v>
      </c>
      <c r="U109" s="13">
        <f>SUMIF(Tournois!$EB$3:$EB$77,Vies!A109)/Vies!A109</f>
        <v>0</v>
      </c>
      <c r="V109" s="13">
        <f>SUMIF(Tournois!$EI$3:$EI$77,Vies!A109)/Vies!A109</f>
        <v>0</v>
      </c>
      <c r="W109" s="13">
        <f>SUMIF(Tournois!$EP$3:$EP$77,Vies!A109)/Vies!A109</f>
        <v>0</v>
      </c>
      <c r="X109" s="13">
        <f>SUMIF(Tournois!$EW$3:$EW$77,Vies!A109)/Vies!A109</f>
        <v>0</v>
      </c>
      <c r="Y109" s="13">
        <f>SUMIF(Tournois!$FD$3:$FD$77,Vies!A109)/Vies!A109</f>
        <v>0</v>
      </c>
      <c r="Z109" s="13">
        <f>SUMIF(Tournois!$FK$3:$FK$77,Vies!A109)/Vies!A109</f>
        <v>0</v>
      </c>
      <c r="AA109" s="13">
        <f>SUMIF(Tournois!$FR$3:$FR$77,Vies!A109)/Vies!A109</f>
        <v>0</v>
      </c>
      <c r="AB109" s="13">
        <f>SUMIF(Tournois!$FY$3:$FY$77,Vies!A109)/Vies!A109</f>
        <v>0</v>
      </c>
      <c r="AC109" s="13">
        <f t="shared" si="2"/>
        <v>0</v>
      </c>
      <c r="AD109" s="13">
        <f t="shared" si="3"/>
        <v>3</v>
      </c>
    </row>
    <row r="110" spans="1:30" x14ac:dyDescent="0.25">
      <c r="A110">
        <v>109</v>
      </c>
      <c r="B110" s="22" t="str">
        <f>Tournois!D112</f>
        <v>J</v>
      </c>
      <c r="C110" s="13">
        <f>Tournois!$B$2</f>
        <v>3</v>
      </c>
      <c r="D110" s="13">
        <f>SUMIF(Tournois!$M$3:$M$77,Vies!A110)/Vies!A110</f>
        <v>0</v>
      </c>
      <c r="E110" s="13">
        <f>SUMIF(Tournois!$T$3:$T$77,Vies!A110)/Vies!A110</f>
        <v>0</v>
      </c>
      <c r="F110" s="13">
        <f>SUMIF(Tournois!$AA$3:$AA$77,Vies!A110)/Vies!A110</f>
        <v>0</v>
      </c>
      <c r="G110" s="13">
        <f>SUMIF(Tournois!$AH$3:$AH$77,Vies!A110)/Vies!A110</f>
        <v>0</v>
      </c>
      <c r="H110" s="13">
        <f>SUMIF(Tournois!$AO$3:$AO$77,Vies!A110)/Vies!A110</f>
        <v>0</v>
      </c>
      <c r="I110" s="13">
        <f>SUMIF(Tournois!$AV$3:$AV$77,Vies!A110)/Vies!A110</f>
        <v>0</v>
      </c>
      <c r="J110" s="13">
        <f>SUMIF(Tournois!$BC$3:$BC$77,Vies!A110)/Vies!A110</f>
        <v>0</v>
      </c>
      <c r="K110" s="13">
        <f>SUMIF(Tournois!$BJ$3:$BJ$77,Vies!A110)/Vies!A110</f>
        <v>0</v>
      </c>
      <c r="L110" s="13">
        <f>SUMIF(Tournois!$BQ$3:$BQ$77,Vies!A110)/Vies!A110</f>
        <v>0</v>
      </c>
      <c r="M110" s="13">
        <f>SUMIF(Tournois!$BX$3:$BX$77,Vies!A110)/Vies!A110</f>
        <v>0</v>
      </c>
      <c r="N110" s="13">
        <f>SUMIF(Tournois!$CE$3:$CE$77,Vies!A110)/Vies!A110</f>
        <v>0</v>
      </c>
      <c r="O110" s="13">
        <f>SUMIF(Tournois!$CL$3:$CL$77,Vies!A110)/Vies!A110</f>
        <v>0</v>
      </c>
      <c r="P110" s="13">
        <f>SUMIF(Tournois!$CS$3:$CS$77,Vies!A110)/Vies!A110</f>
        <v>0</v>
      </c>
      <c r="Q110" s="13">
        <f>SUMIF(Tournois!$CZ$3:$CZ$77,Vies!A110)/Vies!A110</f>
        <v>0</v>
      </c>
      <c r="R110" s="13">
        <f>SUMIF(Tournois!$DG$3:$DG$77,Vies!A110)/Vies!A110</f>
        <v>0</v>
      </c>
      <c r="S110" s="13">
        <f>SUMIF(Tournois!$DN$3:$DN$77,Vies!A110)/Vies!A110</f>
        <v>0</v>
      </c>
      <c r="T110" s="13">
        <f>SUMIF(Tournois!$DU$3:$DU$77,Vies!A110)/Vies!A110</f>
        <v>0</v>
      </c>
      <c r="U110" s="13">
        <f>SUMIF(Tournois!$EB$3:$EB$77,Vies!A110)/Vies!A110</f>
        <v>0</v>
      </c>
      <c r="V110" s="13">
        <f>SUMIF(Tournois!$EI$3:$EI$77,Vies!A110)/Vies!A110</f>
        <v>0</v>
      </c>
      <c r="W110" s="13">
        <f>SUMIF(Tournois!$EP$3:$EP$77,Vies!A110)/Vies!A110</f>
        <v>0</v>
      </c>
      <c r="X110" s="13">
        <f>SUMIF(Tournois!$EW$3:$EW$77,Vies!A110)/Vies!A110</f>
        <v>0</v>
      </c>
      <c r="Y110" s="13">
        <f>SUMIF(Tournois!$FD$3:$FD$77,Vies!A110)/Vies!A110</f>
        <v>0</v>
      </c>
      <c r="Z110" s="13">
        <f>SUMIF(Tournois!$FK$3:$FK$77,Vies!A110)/Vies!A110</f>
        <v>0</v>
      </c>
      <c r="AA110" s="13">
        <f>SUMIF(Tournois!$FR$3:$FR$77,Vies!A110)/Vies!A110</f>
        <v>0</v>
      </c>
      <c r="AB110" s="13">
        <f>SUMIF(Tournois!$FY$3:$FY$77,Vies!A110)/Vies!A110</f>
        <v>0</v>
      </c>
      <c r="AC110" s="13">
        <f t="shared" si="2"/>
        <v>0</v>
      </c>
      <c r="AD110" s="13">
        <f t="shared" si="3"/>
        <v>3</v>
      </c>
    </row>
    <row r="111" spans="1:30" x14ac:dyDescent="0.25">
      <c r="A111">
        <v>110</v>
      </c>
      <c r="B111" s="22" t="str">
        <f>Tournois!D113</f>
        <v>J</v>
      </c>
      <c r="C111" s="13">
        <f>Tournois!$B$2</f>
        <v>3</v>
      </c>
      <c r="D111" s="13">
        <f>SUMIF(Tournois!$M$3:$M$77,Vies!A111)/Vies!A111</f>
        <v>0</v>
      </c>
      <c r="E111" s="13">
        <f>SUMIF(Tournois!$T$3:$T$77,Vies!A111)/Vies!A111</f>
        <v>0</v>
      </c>
      <c r="F111" s="13">
        <f>SUMIF(Tournois!$AA$3:$AA$77,Vies!A111)/Vies!A111</f>
        <v>0</v>
      </c>
      <c r="G111" s="13">
        <f>SUMIF(Tournois!$AH$3:$AH$77,Vies!A111)/Vies!A111</f>
        <v>0</v>
      </c>
      <c r="H111" s="13">
        <f>SUMIF(Tournois!$AO$3:$AO$77,Vies!A111)/Vies!A111</f>
        <v>0</v>
      </c>
      <c r="I111" s="13">
        <f>SUMIF(Tournois!$AV$3:$AV$77,Vies!A111)/Vies!A111</f>
        <v>0</v>
      </c>
      <c r="J111" s="13">
        <f>SUMIF(Tournois!$BC$3:$BC$77,Vies!A111)/Vies!A111</f>
        <v>0</v>
      </c>
      <c r="K111" s="13">
        <f>SUMIF(Tournois!$BJ$3:$BJ$77,Vies!A111)/Vies!A111</f>
        <v>0</v>
      </c>
      <c r="L111" s="13">
        <f>SUMIF(Tournois!$BQ$3:$BQ$77,Vies!A111)/Vies!A111</f>
        <v>0</v>
      </c>
      <c r="M111" s="13">
        <f>SUMIF(Tournois!$BX$3:$BX$77,Vies!A111)/Vies!A111</f>
        <v>0</v>
      </c>
      <c r="N111" s="13">
        <f>SUMIF(Tournois!$CE$3:$CE$77,Vies!A111)/Vies!A111</f>
        <v>0</v>
      </c>
      <c r="O111" s="13">
        <f>SUMIF(Tournois!$CL$3:$CL$77,Vies!A111)/Vies!A111</f>
        <v>0</v>
      </c>
      <c r="P111" s="13">
        <f>SUMIF(Tournois!$CS$3:$CS$77,Vies!A111)/Vies!A111</f>
        <v>0</v>
      </c>
      <c r="Q111" s="13">
        <f>SUMIF(Tournois!$CZ$3:$CZ$77,Vies!A111)/Vies!A111</f>
        <v>0</v>
      </c>
      <c r="R111" s="13">
        <f>SUMIF(Tournois!$DG$3:$DG$77,Vies!A111)/Vies!A111</f>
        <v>0</v>
      </c>
      <c r="S111" s="13">
        <f>SUMIF(Tournois!$DN$3:$DN$77,Vies!A111)/Vies!A111</f>
        <v>0</v>
      </c>
      <c r="T111" s="13">
        <f>SUMIF(Tournois!$DU$3:$DU$77,Vies!A111)/Vies!A111</f>
        <v>0</v>
      </c>
      <c r="U111" s="13">
        <f>SUMIF(Tournois!$EB$3:$EB$77,Vies!A111)/Vies!A111</f>
        <v>0</v>
      </c>
      <c r="V111" s="13">
        <f>SUMIF(Tournois!$EI$3:$EI$77,Vies!A111)/Vies!A111</f>
        <v>0</v>
      </c>
      <c r="W111" s="13">
        <f>SUMIF(Tournois!$EP$3:$EP$77,Vies!A111)/Vies!A111</f>
        <v>0</v>
      </c>
      <c r="X111" s="13">
        <f>SUMIF(Tournois!$EW$3:$EW$77,Vies!A111)/Vies!A111</f>
        <v>0</v>
      </c>
      <c r="Y111" s="13">
        <f>SUMIF(Tournois!$FD$3:$FD$77,Vies!A111)/Vies!A111</f>
        <v>0</v>
      </c>
      <c r="Z111" s="13">
        <f>SUMIF(Tournois!$FK$3:$FK$77,Vies!A111)/Vies!A111</f>
        <v>0</v>
      </c>
      <c r="AA111" s="13">
        <f>SUMIF(Tournois!$FR$3:$FR$77,Vies!A111)/Vies!A111</f>
        <v>0</v>
      </c>
      <c r="AB111" s="13">
        <f>SUMIF(Tournois!$FY$3:$FY$77,Vies!A111)/Vies!A111</f>
        <v>0</v>
      </c>
      <c r="AC111" s="13">
        <f t="shared" si="2"/>
        <v>0</v>
      </c>
      <c r="AD111" s="13">
        <f t="shared" si="3"/>
        <v>3</v>
      </c>
    </row>
    <row r="112" spans="1:30" x14ac:dyDescent="0.25">
      <c r="A112">
        <v>111</v>
      </c>
      <c r="B112" s="22" t="str">
        <f>Tournois!D114</f>
        <v>J</v>
      </c>
      <c r="C112" s="13">
        <f>Tournois!$B$2</f>
        <v>3</v>
      </c>
      <c r="D112" s="13">
        <f>SUMIF(Tournois!$M$3:$M$77,Vies!A112)/Vies!A112</f>
        <v>0</v>
      </c>
      <c r="E112" s="13">
        <f>SUMIF(Tournois!$T$3:$T$77,Vies!A112)/Vies!A112</f>
        <v>0</v>
      </c>
      <c r="F112" s="13">
        <f>SUMIF(Tournois!$AA$3:$AA$77,Vies!A112)/Vies!A112</f>
        <v>0</v>
      </c>
      <c r="G112" s="13">
        <f>SUMIF(Tournois!$AH$3:$AH$77,Vies!A112)/Vies!A112</f>
        <v>0</v>
      </c>
      <c r="H112" s="13">
        <f>SUMIF(Tournois!$AO$3:$AO$77,Vies!A112)/Vies!A112</f>
        <v>0</v>
      </c>
      <c r="I112" s="13">
        <f>SUMIF(Tournois!$AV$3:$AV$77,Vies!A112)/Vies!A112</f>
        <v>0</v>
      </c>
      <c r="J112" s="13">
        <f>SUMIF(Tournois!$BC$3:$BC$77,Vies!A112)/Vies!A112</f>
        <v>0</v>
      </c>
      <c r="K112" s="13">
        <f>SUMIF(Tournois!$BJ$3:$BJ$77,Vies!A112)/Vies!A112</f>
        <v>0</v>
      </c>
      <c r="L112" s="13">
        <f>SUMIF(Tournois!$BQ$3:$BQ$77,Vies!A112)/Vies!A112</f>
        <v>0</v>
      </c>
      <c r="M112" s="13">
        <f>SUMIF(Tournois!$BX$3:$BX$77,Vies!A112)/Vies!A112</f>
        <v>0</v>
      </c>
      <c r="N112" s="13">
        <f>SUMIF(Tournois!$CE$3:$CE$77,Vies!A112)/Vies!A112</f>
        <v>0</v>
      </c>
      <c r="O112" s="13">
        <f>SUMIF(Tournois!$CL$3:$CL$77,Vies!A112)/Vies!A112</f>
        <v>0</v>
      </c>
      <c r="P112" s="13">
        <f>SUMIF(Tournois!$CS$3:$CS$77,Vies!A112)/Vies!A112</f>
        <v>0</v>
      </c>
      <c r="Q112" s="13">
        <f>SUMIF(Tournois!$CZ$3:$CZ$77,Vies!A112)/Vies!A112</f>
        <v>0</v>
      </c>
      <c r="R112" s="13">
        <f>SUMIF(Tournois!$DG$3:$DG$77,Vies!A112)/Vies!A112</f>
        <v>0</v>
      </c>
      <c r="S112" s="13">
        <f>SUMIF(Tournois!$DN$3:$DN$77,Vies!A112)/Vies!A112</f>
        <v>0</v>
      </c>
      <c r="T112" s="13">
        <f>SUMIF(Tournois!$DU$3:$DU$77,Vies!A112)/Vies!A112</f>
        <v>0</v>
      </c>
      <c r="U112" s="13">
        <f>SUMIF(Tournois!$EB$3:$EB$77,Vies!A112)/Vies!A112</f>
        <v>0</v>
      </c>
      <c r="V112" s="13">
        <f>SUMIF(Tournois!$EI$3:$EI$77,Vies!A112)/Vies!A112</f>
        <v>0</v>
      </c>
      <c r="W112" s="13">
        <f>SUMIF(Tournois!$EP$3:$EP$77,Vies!A112)/Vies!A112</f>
        <v>0</v>
      </c>
      <c r="X112" s="13">
        <f>SUMIF(Tournois!$EW$3:$EW$77,Vies!A112)/Vies!A112</f>
        <v>0</v>
      </c>
      <c r="Y112" s="13">
        <f>SUMIF(Tournois!$FD$3:$FD$77,Vies!A112)/Vies!A112</f>
        <v>0</v>
      </c>
      <c r="Z112" s="13">
        <f>SUMIF(Tournois!$FK$3:$FK$77,Vies!A112)/Vies!A112</f>
        <v>0</v>
      </c>
      <c r="AA112" s="13">
        <f>SUMIF(Tournois!$FR$3:$FR$77,Vies!A112)/Vies!A112</f>
        <v>0</v>
      </c>
      <c r="AB112" s="13">
        <f>SUMIF(Tournois!$FY$3:$FY$77,Vies!A112)/Vies!A112</f>
        <v>0</v>
      </c>
      <c r="AC112" s="13">
        <f t="shared" si="2"/>
        <v>0</v>
      </c>
      <c r="AD112" s="13">
        <f t="shared" si="3"/>
        <v>3</v>
      </c>
    </row>
    <row r="113" spans="1:30" x14ac:dyDescent="0.25">
      <c r="A113">
        <v>112</v>
      </c>
      <c r="B113" s="22" t="str">
        <f>Tournois!D115</f>
        <v>J</v>
      </c>
      <c r="C113" s="13">
        <f>Tournois!$B$2</f>
        <v>3</v>
      </c>
      <c r="D113" s="13">
        <f>SUMIF(Tournois!$M$3:$M$77,Vies!A113)/Vies!A113</f>
        <v>0</v>
      </c>
      <c r="E113" s="13">
        <f>SUMIF(Tournois!$T$3:$T$77,Vies!A113)/Vies!A113</f>
        <v>0</v>
      </c>
      <c r="F113" s="13">
        <f>SUMIF(Tournois!$AA$3:$AA$77,Vies!A113)/Vies!A113</f>
        <v>0</v>
      </c>
      <c r="G113" s="13">
        <f>SUMIF(Tournois!$AH$3:$AH$77,Vies!A113)/Vies!A113</f>
        <v>0</v>
      </c>
      <c r="H113" s="13">
        <f>SUMIF(Tournois!$AO$3:$AO$77,Vies!A113)/Vies!A113</f>
        <v>0</v>
      </c>
      <c r="I113" s="13">
        <f>SUMIF(Tournois!$AV$3:$AV$77,Vies!A113)/Vies!A113</f>
        <v>0</v>
      </c>
      <c r="J113" s="13">
        <f>SUMIF(Tournois!$BC$3:$BC$77,Vies!A113)/Vies!A113</f>
        <v>0</v>
      </c>
      <c r="K113" s="13">
        <f>SUMIF(Tournois!$BJ$3:$BJ$77,Vies!A113)/Vies!A113</f>
        <v>0</v>
      </c>
      <c r="L113" s="13">
        <f>SUMIF(Tournois!$BQ$3:$BQ$77,Vies!A113)/Vies!A113</f>
        <v>0</v>
      </c>
      <c r="M113" s="13">
        <f>SUMIF(Tournois!$BX$3:$BX$77,Vies!A113)/Vies!A113</f>
        <v>0</v>
      </c>
      <c r="N113" s="13">
        <f>SUMIF(Tournois!$CE$3:$CE$77,Vies!A113)/Vies!A113</f>
        <v>0</v>
      </c>
      <c r="O113" s="13">
        <f>SUMIF(Tournois!$CL$3:$CL$77,Vies!A113)/Vies!A113</f>
        <v>0</v>
      </c>
      <c r="P113" s="13">
        <f>SUMIF(Tournois!$CS$3:$CS$77,Vies!A113)/Vies!A113</f>
        <v>0</v>
      </c>
      <c r="Q113" s="13">
        <f>SUMIF(Tournois!$CZ$3:$CZ$77,Vies!A113)/Vies!A113</f>
        <v>0</v>
      </c>
      <c r="R113" s="13">
        <f>SUMIF(Tournois!$DG$3:$DG$77,Vies!A113)/Vies!A113</f>
        <v>0</v>
      </c>
      <c r="S113" s="13">
        <f>SUMIF(Tournois!$DN$3:$DN$77,Vies!A113)/Vies!A113</f>
        <v>0</v>
      </c>
      <c r="T113" s="13">
        <f>SUMIF(Tournois!$DU$3:$DU$77,Vies!A113)/Vies!A113</f>
        <v>0</v>
      </c>
      <c r="U113" s="13">
        <f>SUMIF(Tournois!$EB$3:$EB$77,Vies!A113)/Vies!A113</f>
        <v>0</v>
      </c>
      <c r="V113" s="13">
        <f>SUMIF(Tournois!$EI$3:$EI$77,Vies!A113)/Vies!A113</f>
        <v>0</v>
      </c>
      <c r="W113" s="13">
        <f>SUMIF(Tournois!$EP$3:$EP$77,Vies!A113)/Vies!A113</f>
        <v>0</v>
      </c>
      <c r="X113" s="13">
        <f>SUMIF(Tournois!$EW$3:$EW$77,Vies!A113)/Vies!A113</f>
        <v>0</v>
      </c>
      <c r="Y113" s="13">
        <f>SUMIF(Tournois!$FD$3:$FD$77,Vies!A113)/Vies!A113</f>
        <v>0</v>
      </c>
      <c r="Z113" s="13">
        <f>SUMIF(Tournois!$FK$3:$FK$77,Vies!A113)/Vies!A113</f>
        <v>0</v>
      </c>
      <c r="AA113" s="13">
        <f>SUMIF(Tournois!$FR$3:$FR$77,Vies!A113)/Vies!A113</f>
        <v>0</v>
      </c>
      <c r="AB113" s="13">
        <f>SUMIF(Tournois!$FY$3:$FY$77,Vies!A113)/Vies!A113</f>
        <v>0</v>
      </c>
      <c r="AC113" s="13">
        <f t="shared" si="2"/>
        <v>0</v>
      </c>
      <c r="AD113" s="13">
        <f t="shared" si="3"/>
        <v>3</v>
      </c>
    </row>
    <row r="114" spans="1:30" x14ac:dyDescent="0.25">
      <c r="A114">
        <v>113</v>
      </c>
      <c r="B114" s="22" t="str">
        <f>Tournois!D116</f>
        <v>J</v>
      </c>
      <c r="C114" s="13">
        <f>Tournois!$B$2</f>
        <v>3</v>
      </c>
      <c r="D114" s="13">
        <f>SUMIF(Tournois!$M$3:$M$77,Vies!A114)/Vies!A114</f>
        <v>0</v>
      </c>
      <c r="E114" s="13">
        <f>SUMIF(Tournois!$T$3:$T$77,Vies!A114)/Vies!A114</f>
        <v>0</v>
      </c>
      <c r="F114" s="13">
        <f>SUMIF(Tournois!$AA$3:$AA$77,Vies!A114)/Vies!A114</f>
        <v>0</v>
      </c>
      <c r="G114" s="13">
        <f>SUMIF(Tournois!$AH$3:$AH$77,Vies!A114)/Vies!A114</f>
        <v>0</v>
      </c>
      <c r="H114" s="13">
        <f>SUMIF(Tournois!$AO$3:$AO$77,Vies!A114)/Vies!A114</f>
        <v>0</v>
      </c>
      <c r="I114" s="13">
        <f>SUMIF(Tournois!$AV$3:$AV$77,Vies!A114)/Vies!A114</f>
        <v>0</v>
      </c>
      <c r="J114" s="13">
        <f>SUMIF(Tournois!$BC$3:$BC$77,Vies!A114)/Vies!A114</f>
        <v>0</v>
      </c>
      <c r="K114" s="13">
        <f>SUMIF(Tournois!$BJ$3:$BJ$77,Vies!A114)/Vies!A114</f>
        <v>0</v>
      </c>
      <c r="L114" s="13">
        <f>SUMIF(Tournois!$BQ$3:$BQ$77,Vies!A114)/Vies!A114</f>
        <v>0</v>
      </c>
      <c r="M114" s="13">
        <f>SUMIF(Tournois!$BX$3:$BX$77,Vies!A114)/Vies!A114</f>
        <v>0</v>
      </c>
      <c r="N114" s="13">
        <f>SUMIF(Tournois!$CE$3:$CE$77,Vies!A114)/Vies!A114</f>
        <v>0</v>
      </c>
      <c r="O114" s="13">
        <f>SUMIF(Tournois!$CL$3:$CL$77,Vies!A114)/Vies!A114</f>
        <v>0</v>
      </c>
      <c r="P114" s="13">
        <f>SUMIF(Tournois!$CS$3:$CS$77,Vies!A114)/Vies!A114</f>
        <v>0</v>
      </c>
      <c r="Q114" s="13">
        <f>SUMIF(Tournois!$CZ$3:$CZ$77,Vies!A114)/Vies!A114</f>
        <v>0</v>
      </c>
      <c r="R114" s="13">
        <f>SUMIF(Tournois!$DG$3:$DG$77,Vies!A114)/Vies!A114</f>
        <v>0</v>
      </c>
      <c r="S114" s="13">
        <f>SUMIF(Tournois!$DN$3:$DN$77,Vies!A114)/Vies!A114</f>
        <v>0</v>
      </c>
      <c r="T114" s="13">
        <f>SUMIF(Tournois!$DU$3:$DU$77,Vies!A114)/Vies!A114</f>
        <v>0</v>
      </c>
      <c r="U114" s="13">
        <f>SUMIF(Tournois!$EB$3:$EB$77,Vies!A114)/Vies!A114</f>
        <v>0</v>
      </c>
      <c r="V114" s="13">
        <f>SUMIF(Tournois!$EI$3:$EI$77,Vies!A114)/Vies!A114</f>
        <v>0</v>
      </c>
      <c r="W114" s="13">
        <f>SUMIF(Tournois!$EP$3:$EP$77,Vies!A114)/Vies!A114</f>
        <v>0</v>
      </c>
      <c r="X114" s="13">
        <f>SUMIF(Tournois!$EW$3:$EW$77,Vies!A114)/Vies!A114</f>
        <v>0</v>
      </c>
      <c r="Y114" s="13">
        <f>SUMIF(Tournois!$FD$3:$FD$77,Vies!A114)/Vies!A114</f>
        <v>0</v>
      </c>
      <c r="Z114" s="13">
        <f>SUMIF(Tournois!$FK$3:$FK$77,Vies!A114)/Vies!A114</f>
        <v>0</v>
      </c>
      <c r="AA114" s="13">
        <f>SUMIF(Tournois!$FR$3:$FR$77,Vies!A114)/Vies!A114</f>
        <v>0</v>
      </c>
      <c r="AB114" s="13">
        <f>SUMIF(Tournois!$FY$3:$FY$77,Vies!A114)/Vies!A114</f>
        <v>0</v>
      </c>
      <c r="AC114" s="13">
        <f t="shared" si="2"/>
        <v>0</v>
      </c>
      <c r="AD114" s="13">
        <f t="shared" si="3"/>
        <v>3</v>
      </c>
    </row>
    <row r="115" spans="1:30" x14ac:dyDescent="0.25">
      <c r="A115">
        <v>114</v>
      </c>
      <c r="B115" s="22" t="str">
        <f>Tournois!D117</f>
        <v>J</v>
      </c>
      <c r="C115" s="13">
        <f>Tournois!$B$2</f>
        <v>3</v>
      </c>
      <c r="D115" s="13">
        <f>SUMIF(Tournois!$M$3:$M$77,Vies!A115)/Vies!A115</f>
        <v>0</v>
      </c>
      <c r="E115" s="13">
        <f>SUMIF(Tournois!$T$3:$T$77,Vies!A115)/Vies!A115</f>
        <v>0</v>
      </c>
      <c r="F115" s="13">
        <f>SUMIF(Tournois!$AA$3:$AA$77,Vies!A115)/Vies!A115</f>
        <v>0</v>
      </c>
      <c r="G115" s="13">
        <f>SUMIF(Tournois!$AH$3:$AH$77,Vies!A115)/Vies!A115</f>
        <v>0</v>
      </c>
      <c r="H115" s="13">
        <f>SUMIF(Tournois!$AO$3:$AO$77,Vies!A115)/Vies!A115</f>
        <v>0</v>
      </c>
      <c r="I115" s="13">
        <f>SUMIF(Tournois!$AV$3:$AV$77,Vies!A115)/Vies!A115</f>
        <v>0</v>
      </c>
      <c r="J115" s="13">
        <f>SUMIF(Tournois!$BC$3:$BC$77,Vies!A115)/Vies!A115</f>
        <v>0</v>
      </c>
      <c r="K115" s="13">
        <f>SUMIF(Tournois!$BJ$3:$BJ$77,Vies!A115)/Vies!A115</f>
        <v>0</v>
      </c>
      <c r="L115" s="13">
        <f>SUMIF(Tournois!$BQ$3:$BQ$77,Vies!A115)/Vies!A115</f>
        <v>0</v>
      </c>
      <c r="M115" s="13">
        <f>SUMIF(Tournois!$BX$3:$BX$77,Vies!A115)/Vies!A115</f>
        <v>0</v>
      </c>
      <c r="N115" s="13">
        <f>SUMIF(Tournois!$CE$3:$CE$77,Vies!A115)/Vies!A115</f>
        <v>0</v>
      </c>
      <c r="O115" s="13">
        <f>SUMIF(Tournois!$CL$3:$CL$77,Vies!A115)/Vies!A115</f>
        <v>0</v>
      </c>
      <c r="P115" s="13">
        <f>SUMIF(Tournois!$CS$3:$CS$77,Vies!A115)/Vies!A115</f>
        <v>0</v>
      </c>
      <c r="Q115" s="13">
        <f>SUMIF(Tournois!$CZ$3:$CZ$77,Vies!A115)/Vies!A115</f>
        <v>0</v>
      </c>
      <c r="R115" s="13">
        <f>SUMIF(Tournois!$DG$3:$DG$77,Vies!A115)/Vies!A115</f>
        <v>0</v>
      </c>
      <c r="S115" s="13">
        <f>SUMIF(Tournois!$DN$3:$DN$77,Vies!A115)/Vies!A115</f>
        <v>0</v>
      </c>
      <c r="T115" s="13">
        <f>SUMIF(Tournois!$DU$3:$DU$77,Vies!A115)/Vies!A115</f>
        <v>0</v>
      </c>
      <c r="U115" s="13">
        <f>SUMIF(Tournois!$EB$3:$EB$77,Vies!A115)/Vies!A115</f>
        <v>0</v>
      </c>
      <c r="V115" s="13">
        <f>SUMIF(Tournois!$EI$3:$EI$77,Vies!A115)/Vies!A115</f>
        <v>0</v>
      </c>
      <c r="W115" s="13">
        <f>SUMIF(Tournois!$EP$3:$EP$77,Vies!A115)/Vies!A115</f>
        <v>0</v>
      </c>
      <c r="X115" s="13">
        <f>SUMIF(Tournois!$EW$3:$EW$77,Vies!A115)/Vies!A115</f>
        <v>0</v>
      </c>
      <c r="Y115" s="13">
        <f>SUMIF(Tournois!$FD$3:$FD$77,Vies!A115)/Vies!A115</f>
        <v>0</v>
      </c>
      <c r="Z115" s="13">
        <f>SUMIF(Tournois!$FK$3:$FK$77,Vies!A115)/Vies!A115</f>
        <v>0</v>
      </c>
      <c r="AA115" s="13">
        <f>SUMIF(Tournois!$FR$3:$FR$77,Vies!A115)/Vies!A115</f>
        <v>0</v>
      </c>
      <c r="AB115" s="13">
        <f>SUMIF(Tournois!$FY$3:$FY$77,Vies!A115)/Vies!A115</f>
        <v>0</v>
      </c>
      <c r="AC115" s="13">
        <f t="shared" si="2"/>
        <v>0</v>
      </c>
      <c r="AD115" s="13">
        <f t="shared" si="3"/>
        <v>3</v>
      </c>
    </row>
    <row r="116" spans="1:30" x14ac:dyDescent="0.25">
      <c r="A116">
        <v>115</v>
      </c>
      <c r="B116" s="22" t="str">
        <f>Tournois!D118</f>
        <v>J</v>
      </c>
      <c r="C116" s="13">
        <f>Tournois!$B$2</f>
        <v>3</v>
      </c>
      <c r="D116" s="13">
        <f>SUMIF(Tournois!$M$3:$M$77,Vies!A116)/Vies!A116</f>
        <v>0</v>
      </c>
      <c r="E116" s="13">
        <f>SUMIF(Tournois!$T$3:$T$77,Vies!A116)/Vies!A116</f>
        <v>0</v>
      </c>
      <c r="F116" s="13">
        <f>SUMIF(Tournois!$AA$3:$AA$77,Vies!A116)/Vies!A116</f>
        <v>0</v>
      </c>
      <c r="G116" s="13">
        <f>SUMIF(Tournois!$AH$3:$AH$77,Vies!A116)/Vies!A116</f>
        <v>0</v>
      </c>
      <c r="H116" s="13">
        <f>SUMIF(Tournois!$AO$3:$AO$77,Vies!A116)/Vies!A116</f>
        <v>0</v>
      </c>
      <c r="I116" s="13">
        <f>SUMIF(Tournois!$AV$3:$AV$77,Vies!A116)/Vies!A116</f>
        <v>0</v>
      </c>
      <c r="J116" s="13">
        <f>SUMIF(Tournois!$BC$3:$BC$77,Vies!A116)/Vies!A116</f>
        <v>0</v>
      </c>
      <c r="K116" s="13">
        <f>SUMIF(Tournois!$BJ$3:$BJ$77,Vies!A116)/Vies!A116</f>
        <v>0</v>
      </c>
      <c r="L116" s="13">
        <f>SUMIF(Tournois!$BQ$3:$BQ$77,Vies!A116)/Vies!A116</f>
        <v>0</v>
      </c>
      <c r="M116" s="13">
        <f>SUMIF(Tournois!$BX$3:$BX$77,Vies!A116)/Vies!A116</f>
        <v>0</v>
      </c>
      <c r="N116" s="13">
        <f>SUMIF(Tournois!$CE$3:$CE$77,Vies!A116)/Vies!A116</f>
        <v>0</v>
      </c>
      <c r="O116" s="13">
        <f>SUMIF(Tournois!$CL$3:$CL$77,Vies!A116)/Vies!A116</f>
        <v>0</v>
      </c>
      <c r="P116" s="13">
        <f>SUMIF(Tournois!$CS$3:$CS$77,Vies!A116)/Vies!A116</f>
        <v>0</v>
      </c>
      <c r="Q116" s="13">
        <f>SUMIF(Tournois!$CZ$3:$CZ$77,Vies!A116)/Vies!A116</f>
        <v>0</v>
      </c>
      <c r="R116" s="13">
        <f>SUMIF(Tournois!$DG$3:$DG$77,Vies!A116)/Vies!A116</f>
        <v>0</v>
      </c>
      <c r="S116" s="13">
        <f>SUMIF(Tournois!$DN$3:$DN$77,Vies!A116)/Vies!A116</f>
        <v>0</v>
      </c>
      <c r="T116" s="13">
        <f>SUMIF(Tournois!$DU$3:$DU$77,Vies!A116)/Vies!A116</f>
        <v>0</v>
      </c>
      <c r="U116" s="13">
        <f>SUMIF(Tournois!$EB$3:$EB$77,Vies!A116)/Vies!A116</f>
        <v>0</v>
      </c>
      <c r="V116" s="13">
        <f>SUMIF(Tournois!$EI$3:$EI$77,Vies!A116)/Vies!A116</f>
        <v>0</v>
      </c>
      <c r="W116" s="13">
        <f>SUMIF(Tournois!$EP$3:$EP$77,Vies!A116)/Vies!A116</f>
        <v>0</v>
      </c>
      <c r="X116" s="13">
        <f>SUMIF(Tournois!$EW$3:$EW$77,Vies!A116)/Vies!A116</f>
        <v>0</v>
      </c>
      <c r="Y116" s="13">
        <f>SUMIF(Tournois!$FD$3:$FD$77,Vies!A116)/Vies!A116</f>
        <v>0</v>
      </c>
      <c r="Z116" s="13">
        <f>SUMIF(Tournois!$FK$3:$FK$77,Vies!A116)/Vies!A116</f>
        <v>0</v>
      </c>
      <c r="AA116" s="13">
        <f>SUMIF(Tournois!$FR$3:$FR$77,Vies!A116)/Vies!A116</f>
        <v>0</v>
      </c>
      <c r="AB116" s="13">
        <f>SUMIF(Tournois!$FY$3:$FY$77,Vies!A116)/Vies!A116</f>
        <v>0</v>
      </c>
      <c r="AC116" s="13">
        <f t="shared" si="2"/>
        <v>0</v>
      </c>
      <c r="AD116" s="13">
        <f t="shared" si="3"/>
        <v>3</v>
      </c>
    </row>
    <row r="117" spans="1:30" x14ac:dyDescent="0.25">
      <c r="A117">
        <v>116</v>
      </c>
      <c r="B117" s="22" t="str">
        <f>Tournois!D119</f>
        <v>J</v>
      </c>
      <c r="C117" s="13">
        <f>Tournois!$B$2</f>
        <v>3</v>
      </c>
      <c r="D117" s="13">
        <f>SUMIF(Tournois!$M$3:$M$77,Vies!A117)/Vies!A117</f>
        <v>0</v>
      </c>
      <c r="E117" s="13">
        <f>SUMIF(Tournois!$T$3:$T$77,Vies!A117)/Vies!A117</f>
        <v>0</v>
      </c>
      <c r="F117" s="13">
        <f>SUMIF(Tournois!$AA$3:$AA$77,Vies!A117)/Vies!A117</f>
        <v>0</v>
      </c>
      <c r="G117" s="13">
        <f>SUMIF(Tournois!$AH$3:$AH$77,Vies!A117)/Vies!A117</f>
        <v>0</v>
      </c>
      <c r="H117" s="13">
        <f>SUMIF(Tournois!$AO$3:$AO$77,Vies!A117)/Vies!A117</f>
        <v>0</v>
      </c>
      <c r="I117" s="13">
        <f>SUMIF(Tournois!$AV$3:$AV$77,Vies!A117)/Vies!A117</f>
        <v>0</v>
      </c>
      <c r="J117" s="13">
        <f>SUMIF(Tournois!$BC$3:$BC$77,Vies!A117)/Vies!A117</f>
        <v>0</v>
      </c>
      <c r="K117" s="13">
        <f>SUMIF(Tournois!$BJ$3:$BJ$77,Vies!A117)/Vies!A117</f>
        <v>0</v>
      </c>
      <c r="L117" s="13">
        <f>SUMIF(Tournois!$BQ$3:$BQ$77,Vies!A117)/Vies!A117</f>
        <v>0</v>
      </c>
      <c r="M117" s="13">
        <f>SUMIF(Tournois!$BX$3:$BX$77,Vies!A117)/Vies!A117</f>
        <v>0</v>
      </c>
      <c r="N117" s="13">
        <f>SUMIF(Tournois!$CE$3:$CE$77,Vies!A117)/Vies!A117</f>
        <v>0</v>
      </c>
      <c r="O117" s="13">
        <f>SUMIF(Tournois!$CL$3:$CL$77,Vies!A117)/Vies!A117</f>
        <v>0</v>
      </c>
      <c r="P117" s="13">
        <f>SUMIF(Tournois!$CS$3:$CS$77,Vies!A117)/Vies!A117</f>
        <v>0</v>
      </c>
      <c r="Q117" s="13">
        <f>SUMIF(Tournois!$CZ$3:$CZ$77,Vies!A117)/Vies!A117</f>
        <v>0</v>
      </c>
      <c r="R117" s="13">
        <f>SUMIF(Tournois!$DG$3:$DG$77,Vies!A117)/Vies!A117</f>
        <v>0</v>
      </c>
      <c r="S117" s="13">
        <f>SUMIF(Tournois!$DN$3:$DN$77,Vies!A117)/Vies!A117</f>
        <v>0</v>
      </c>
      <c r="T117" s="13">
        <f>SUMIF(Tournois!$DU$3:$DU$77,Vies!A117)/Vies!A117</f>
        <v>0</v>
      </c>
      <c r="U117" s="13">
        <f>SUMIF(Tournois!$EB$3:$EB$77,Vies!A117)/Vies!A117</f>
        <v>0</v>
      </c>
      <c r="V117" s="13">
        <f>SUMIF(Tournois!$EI$3:$EI$77,Vies!A117)/Vies!A117</f>
        <v>0</v>
      </c>
      <c r="W117" s="13">
        <f>SUMIF(Tournois!$EP$3:$EP$77,Vies!A117)/Vies!A117</f>
        <v>0</v>
      </c>
      <c r="X117" s="13">
        <f>SUMIF(Tournois!$EW$3:$EW$77,Vies!A117)/Vies!A117</f>
        <v>0</v>
      </c>
      <c r="Y117" s="13">
        <f>SUMIF(Tournois!$FD$3:$FD$77,Vies!A117)/Vies!A117</f>
        <v>0</v>
      </c>
      <c r="Z117" s="13">
        <f>SUMIF(Tournois!$FK$3:$FK$77,Vies!A117)/Vies!A117</f>
        <v>0</v>
      </c>
      <c r="AA117" s="13">
        <f>SUMIF(Tournois!$FR$3:$FR$77,Vies!A117)/Vies!A117</f>
        <v>0</v>
      </c>
      <c r="AB117" s="13">
        <f>SUMIF(Tournois!$FY$3:$FY$77,Vies!A117)/Vies!A117</f>
        <v>0</v>
      </c>
      <c r="AC117" s="13">
        <f t="shared" si="2"/>
        <v>0</v>
      </c>
      <c r="AD117" s="13">
        <f t="shared" si="3"/>
        <v>3</v>
      </c>
    </row>
    <row r="118" spans="1:30" x14ac:dyDescent="0.25">
      <c r="A118">
        <v>117</v>
      </c>
      <c r="B118" s="22" t="str">
        <f>Tournois!D120</f>
        <v>J</v>
      </c>
      <c r="C118" s="13">
        <f>Tournois!$B$2</f>
        <v>3</v>
      </c>
      <c r="D118" s="13">
        <f>SUMIF(Tournois!$M$3:$M$77,Vies!A118)/Vies!A118</f>
        <v>0</v>
      </c>
      <c r="E118" s="13">
        <f>SUMIF(Tournois!$T$3:$T$77,Vies!A118)/Vies!A118</f>
        <v>0</v>
      </c>
      <c r="F118" s="13">
        <f>SUMIF(Tournois!$AA$3:$AA$77,Vies!A118)/Vies!A118</f>
        <v>0</v>
      </c>
      <c r="G118" s="13">
        <f>SUMIF(Tournois!$AH$3:$AH$77,Vies!A118)/Vies!A118</f>
        <v>0</v>
      </c>
      <c r="H118" s="13">
        <f>SUMIF(Tournois!$AO$3:$AO$77,Vies!A118)/Vies!A118</f>
        <v>0</v>
      </c>
      <c r="I118" s="13">
        <f>SUMIF(Tournois!$AV$3:$AV$77,Vies!A118)/Vies!A118</f>
        <v>0</v>
      </c>
      <c r="J118" s="13">
        <f>SUMIF(Tournois!$BC$3:$BC$77,Vies!A118)/Vies!A118</f>
        <v>0</v>
      </c>
      <c r="K118" s="13">
        <f>SUMIF(Tournois!$BJ$3:$BJ$77,Vies!A118)/Vies!A118</f>
        <v>0</v>
      </c>
      <c r="L118" s="13">
        <f>SUMIF(Tournois!$BQ$3:$BQ$77,Vies!A118)/Vies!A118</f>
        <v>0</v>
      </c>
      <c r="M118" s="13">
        <f>SUMIF(Tournois!$BX$3:$BX$77,Vies!A118)/Vies!A118</f>
        <v>0</v>
      </c>
      <c r="N118" s="13">
        <f>SUMIF(Tournois!$CE$3:$CE$77,Vies!A118)/Vies!A118</f>
        <v>0</v>
      </c>
      <c r="O118" s="13">
        <f>SUMIF(Tournois!$CL$3:$CL$77,Vies!A118)/Vies!A118</f>
        <v>0</v>
      </c>
      <c r="P118" s="13">
        <f>SUMIF(Tournois!$CS$3:$CS$77,Vies!A118)/Vies!A118</f>
        <v>0</v>
      </c>
      <c r="Q118" s="13">
        <f>SUMIF(Tournois!$CZ$3:$CZ$77,Vies!A118)/Vies!A118</f>
        <v>0</v>
      </c>
      <c r="R118" s="13">
        <f>SUMIF(Tournois!$DG$3:$DG$77,Vies!A118)/Vies!A118</f>
        <v>0</v>
      </c>
      <c r="S118" s="13">
        <f>SUMIF(Tournois!$DN$3:$DN$77,Vies!A118)/Vies!A118</f>
        <v>0</v>
      </c>
      <c r="T118" s="13">
        <f>SUMIF(Tournois!$DU$3:$DU$77,Vies!A118)/Vies!A118</f>
        <v>0</v>
      </c>
      <c r="U118" s="13">
        <f>SUMIF(Tournois!$EB$3:$EB$77,Vies!A118)/Vies!A118</f>
        <v>0</v>
      </c>
      <c r="V118" s="13">
        <f>SUMIF(Tournois!$EI$3:$EI$77,Vies!A118)/Vies!A118</f>
        <v>0</v>
      </c>
      <c r="W118" s="13">
        <f>SUMIF(Tournois!$EP$3:$EP$77,Vies!A118)/Vies!A118</f>
        <v>0</v>
      </c>
      <c r="X118" s="13">
        <f>SUMIF(Tournois!$EW$3:$EW$77,Vies!A118)/Vies!A118</f>
        <v>0</v>
      </c>
      <c r="Y118" s="13">
        <f>SUMIF(Tournois!$FD$3:$FD$77,Vies!A118)/Vies!A118</f>
        <v>0</v>
      </c>
      <c r="Z118" s="13">
        <f>SUMIF(Tournois!$FK$3:$FK$77,Vies!A118)/Vies!A118</f>
        <v>0</v>
      </c>
      <c r="AA118" s="13">
        <f>SUMIF(Tournois!$FR$3:$FR$77,Vies!A118)/Vies!A118</f>
        <v>0</v>
      </c>
      <c r="AB118" s="13">
        <f>SUMIF(Tournois!$FY$3:$FY$77,Vies!A118)/Vies!A118</f>
        <v>0</v>
      </c>
      <c r="AC118" s="13">
        <f t="shared" si="2"/>
        <v>0</v>
      </c>
      <c r="AD118" s="13">
        <f t="shared" si="3"/>
        <v>3</v>
      </c>
    </row>
    <row r="119" spans="1:30" x14ac:dyDescent="0.25">
      <c r="A119">
        <v>118</v>
      </c>
      <c r="B119" s="22" t="str">
        <f>Tournois!D121</f>
        <v>J</v>
      </c>
      <c r="C119" s="13">
        <f>Tournois!$B$2</f>
        <v>3</v>
      </c>
      <c r="D119" s="13">
        <f>SUMIF(Tournois!$M$3:$M$77,Vies!A119)/Vies!A119</f>
        <v>0</v>
      </c>
      <c r="E119" s="13">
        <f>SUMIF(Tournois!$T$3:$T$77,Vies!A119)/Vies!A119</f>
        <v>0</v>
      </c>
      <c r="F119" s="13">
        <f>SUMIF(Tournois!$AA$3:$AA$77,Vies!A119)/Vies!A119</f>
        <v>0</v>
      </c>
      <c r="G119" s="13">
        <f>SUMIF(Tournois!$AH$3:$AH$77,Vies!A119)/Vies!A119</f>
        <v>0</v>
      </c>
      <c r="H119" s="13">
        <f>SUMIF(Tournois!$AO$3:$AO$77,Vies!A119)/Vies!A119</f>
        <v>0</v>
      </c>
      <c r="I119" s="13">
        <f>SUMIF(Tournois!$AV$3:$AV$77,Vies!A119)/Vies!A119</f>
        <v>0</v>
      </c>
      <c r="J119" s="13">
        <f>SUMIF(Tournois!$BC$3:$BC$77,Vies!A119)/Vies!A119</f>
        <v>0</v>
      </c>
      <c r="K119" s="13">
        <f>SUMIF(Tournois!$BJ$3:$BJ$77,Vies!A119)/Vies!A119</f>
        <v>0</v>
      </c>
      <c r="L119" s="13">
        <f>SUMIF(Tournois!$BQ$3:$BQ$77,Vies!A119)/Vies!A119</f>
        <v>0</v>
      </c>
      <c r="M119" s="13">
        <f>SUMIF(Tournois!$BX$3:$BX$77,Vies!A119)/Vies!A119</f>
        <v>0</v>
      </c>
      <c r="N119" s="13">
        <f>SUMIF(Tournois!$CE$3:$CE$77,Vies!A119)/Vies!A119</f>
        <v>0</v>
      </c>
      <c r="O119" s="13">
        <f>SUMIF(Tournois!$CL$3:$CL$77,Vies!A119)/Vies!A119</f>
        <v>0</v>
      </c>
      <c r="P119" s="13">
        <f>SUMIF(Tournois!$CS$3:$CS$77,Vies!A119)/Vies!A119</f>
        <v>0</v>
      </c>
      <c r="Q119" s="13">
        <f>SUMIF(Tournois!$CZ$3:$CZ$77,Vies!A119)/Vies!A119</f>
        <v>0</v>
      </c>
      <c r="R119" s="13">
        <f>SUMIF(Tournois!$DG$3:$DG$77,Vies!A119)/Vies!A119</f>
        <v>0</v>
      </c>
      <c r="S119" s="13">
        <f>SUMIF(Tournois!$DN$3:$DN$77,Vies!A119)/Vies!A119</f>
        <v>0</v>
      </c>
      <c r="T119" s="13">
        <f>SUMIF(Tournois!$DU$3:$DU$77,Vies!A119)/Vies!A119</f>
        <v>0</v>
      </c>
      <c r="U119" s="13">
        <f>SUMIF(Tournois!$EB$3:$EB$77,Vies!A119)/Vies!A119</f>
        <v>0</v>
      </c>
      <c r="V119" s="13">
        <f>SUMIF(Tournois!$EI$3:$EI$77,Vies!A119)/Vies!A119</f>
        <v>0</v>
      </c>
      <c r="W119" s="13">
        <f>SUMIF(Tournois!$EP$3:$EP$77,Vies!A119)/Vies!A119</f>
        <v>0</v>
      </c>
      <c r="X119" s="13">
        <f>SUMIF(Tournois!$EW$3:$EW$77,Vies!A119)/Vies!A119</f>
        <v>0</v>
      </c>
      <c r="Y119" s="13">
        <f>SUMIF(Tournois!$FD$3:$FD$77,Vies!A119)/Vies!A119</f>
        <v>0</v>
      </c>
      <c r="Z119" s="13">
        <f>SUMIF(Tournois!$FK$3:$FK$77,Vies!A119)/Vies!A119</f>
        <v>0</v>
      </c>
      <c r="AA119" s="13">
        <f>SUMIF(Tournois!$FR$3:$FR$77,Vies!A119)/Vies!A119</f>
        <v>0</v>
      </c>
      <c r="AB119" s="13">
        <f>SUMIF(Tournois!$FY$3:$FY$77,Vies!A119)/Vies!A119</f>
        <v>0</v>
      </c>
      <c r="AC119" s="13">
        <f t="shared" si="2"/>
        <v>0</v>
      </c>
      <c r="AD119" s="13">
        <f t="shared" si="3"/>
        <v>3</v>
      </c>
    </row>
    <row r="120" spans="1:30" x14ac:dyDescent="0.25">
      <c r="A120">
        <v>119</v>
      </c>
      <c r="B120" s="22" t="str">
        <f>Tournois!D122</f>
        <v>J</v>
      </c>
      <c r="C120" s="13">
        <f>Tournois!$B$2</f>
        <v>3</v>
      </c>
      <c r="D120" s="13">
        <f>SUMIF(Tournois!$M$3:$M$77,Vies!A120)/Vies!A120</f>
        <v>0</v>
      </c>
      <c r="E120" s="13">
        <f>SUMIF(Tournois!$T$3:$T$77,Vies!A120)/Vies!A120</f>
        <v>0</v>
      </c>
      <c r="F120" s="13">
        <f>SUMIF(Tournois!$AA$3:$AA$77,Vies!A120)/Vies!A120</f>
        <v>0</v>
      </c>
      <c r="G120" s="13">
        <f>SUMIF(Tournois!$AH$3:$AH$77,Vies!A120)/Vies!A120</f>
        <v>0</v>
      </c>
      <c r="H120" s="13">
        <f>SUMIF(Tournois!$AO$3:$AO$77,Vies!A120)/Vies!A120</f>
        <v>0</v>
      </c>
      <c r="I120" s="13">
        <f>SUMIF(Tournois!$AV$3:$AV$77,Vies!A120)/Vies!A120</f>
        <v>0</v>
      </c>
      <c r="J120" s="13">
        <f>SUMIF(Tournois!$BC$3:$BC$77,Vies!A120)/Vies!A120</f>
        <v>0</v>
      </c>
      <c r="K120" s="13">
        <f>SUMIF(Tournois!$BJ$3:$BJ$77,Vies!A120)/Vies!A120</f>
        <v>0</v>
      </c>
      <c r="L120" s="13">
        <f>SUMIF(Tournois!$BQ$3:$BQ$77,Vies!A120)/Vies!A120</f>
        <v>0</v>
      </c>
      <c r="M120" s="13">
        <f>SUMIF(Tournois!$BX$3:$BX$77,Vies!A120)/Vies!A120</f>
        <v>0</v>
      </c>
      <c r="N120" s="13">
        <f>SUMIF(Tournois!$CE$3:$CE$77,Vies!A120)/Vies!A120</f>
        <v>0</v>
      </c>
      <c r="O120" s="13">
        <f>SUMIF(Tournois!$CL$3:$CL$77,Vies!A120)/Vies!A120</f>
        <v>0</v>
      </c>
      <c r="P120" s="13">
        <f>SUMIF(Tournois!$CS$3:$CS$77,Vies!A120)/Vies!A120</f>
        <v>0</v>
      </c>
      <c r="Q120" s="13">
        <f>SUMIF(Tournois!$CZ$3:$CZ$77,Vies!A120)/Vies!A120</f>
        <v>0</v>
      </c>
      <c r="R120" s="13">
        <f>SUMIF(Tournois!$DG$3:$DG$77,Vies!A120)/Vies!A120</f>
        <v>0</v>
      </c>
      <c r="S120" s="13">
        <f>SUMIF(Tournois!$DN$3:$DN$77,Vies!A120)/Vies!A120</f>
        <v>0</v>
      </c>
      <c r="T120" s="13">
        <f>SUMIF(Tournois!$DU$3:$DU$77,Vies!A120)/Vies!A120</f>
        <v>0</v>
      </c>
      <c r="U120" s="13">
        <f>SUMIF(Tournois!$EB$3:$EB$77,Vies!A120)/Vies!A120</f>
        <v>0</v>
      </c>
      <c r="V120" s="13">
        <f>SUMIF(Tournois!$EI$3:$EI$77,Vies!A120)/Vies!A120</f>
        <v>0</v>
      </c>
      <c r="W120" s="13">
        <f>SUMIF(Tournois!$EP$3:$EP$77,Vies!A120)/Vies!A120</f>
        <v>0</v>
      </c>
      <c r="X120" s="13">
        <f>SUMIF(Tournois!$EW$3:$EW$77,Vies!A120)/Vies!A120</f>
        <v>0</v>
      </c>
      <c r="Y120" s="13">
        <f>SUMIF(Tournois!$FD$3:$FD$77,Vies!A120)/Vies!A120</f>
        <v>0</v>
      </c>
      <c r="Z120" s="13">
        <f>SUMIF(Tournois!$FK$3:$FK$77,Vies!A120)/Vies!A120</f>
        <v>0</v>
      </c>
      <c r="AA120" s="13">
        <f>SUMIF(Tournois!$FR$3:$FR$77,Vies!A120)/Vies!A120</f>
        <v>0</v>
      </c>
      <c r="AB120" s="13">
        <f>SUMIF(Tournois!$FY$3:$FY$77,Vies!A120)/Vies!A120</f>
        <v>0</v>
      </c>
      <c r="AC120" s="13">
        <f t="shared" si="2"/>
        <v>0</v>
      </c>
      <c r="AD120" s="13">
        <f t="shared" si="3"/>
        <v>3</v>
      </c>
    </row>
    <row r="121" spans="1:30" x14ac:dyDescent="0.25">
      <c r="A121">
        <v>120</v>
      </c>
      <c r="B121" s="22" t="str">
        <f>Tournois!D123</f>
        <v>J</v>
      </c>
      <c r="C121" s="13">
        <f>Tournois!$B$2</f>
        <v>3</v>
      </c>
      <c r="D121" s="13">
        <f>SUMIF(Tournois!$M$3:$M$77,Vies!A121)/Vies!A121</f>
        <v>0</v>
      </c>
      <c r="E121" s="13">
        <f>SUMIF(Tournois!$T$3:$T$77,Vies!A121)/Vies!A121</f>
        <v>0</v>
      </c>
      <c r="F121" s="13">
        <f>SUMIF(Tournois!$AA$3:$AA$77,Vies!A121)/Vies!A121</f>
        <v>0</v>
      </c>
      <c r="G121" s="13">
        <f>SUMIF(Tournois!$AH$3:$AH$77,Vies!A121)/Vies!A121</f>
        <v>0</v>
      </c>
      <c r="H121" s="13">
        <f>SUMIF(Tournois!$AO$3:$AO$77,Vies!A121)/Vies!A121</f>
        <v>0</v>
      </c>
      <c r="I121" s="13">
        <f>SUMIF(Tournois!$AV$3:$AV$77,Vies!A121)/Vies!A121</f>
        <v>0</v>
      </c>
      <c r="J121" s="13">
        <f>SUMIF(Tournois!$BC$3:$BC$77,Vies!A121)/Vies!A121</f>
        <v>0</v>
      </c>
      <c r="K121" s="13">
        <f>SUMIF(Tournois!$BJ$3:$BJ$77,Vies!A121)/Vies!A121</f>
        <v>0</v>
      </c>
      <c r="L121" s="13">
        <f>SUMIF(Tournois!$BQ$3:$BQ$77,Vies!A121)/Vies!A121</f>
        <v>0</v>
      </c>
      <c r="M121" s="13">
        <f>SUMIF(Tournois!$BX$3:$BX$77,Vies!A121)/Vies!A121</f>
        <v>0</v>
      </c>
      <c r="N121" s="13">
        <f>SUMIF(Tournois!$CE$3:$CE$77,Vies!A121)/Vies!A121</f>
        <v>0</v>
      </c>
      <c r="O121" s="13">
        <f>SUMIF(Tournois!$CL$3:$CL$77,Vies!A121)/Vies!A121</f>
        <v>0</v>
      </c>
      <c r="P121" s="13">
        <f>SUMIF(Tournois!$CS$3:$CS$77,Vies!A121)/Vies!A121</f>
        <v>0</v>
      </c>
      <c r="Q121" s="13">
        <f>SUMIF(Tournois!$CZ$3:$CZ$77,Vies!A121)/Vies!A121</f>
        <v>0</v>
      </c>
      <c r="R121" s="13">
        <f>SUMIF(Tournois!$DG$3:$DG$77,Vies!A121)/Vies!A121</f>
        <v>0</v>
      </c>
      <c r="S121" s="13">
        <f>SUMIF(Tournois!$DN$3:$DN$77,Vies!A121)/Vies!A121</f>
        <v>0</v>
      </c>
      <c r="T121" s="13">
        <f>SUMIF(Tournois!$DU$3:$DU$77,Vies!A121)/Vies!A121</f>
        <v>0</v>
      </c>
      <c r="U121" s="13">
        <f>SUMIF(Tournois!$EB$3:$EB$77,Vies!A121)/Vies!A121</f>
        <v>0</v>
      </c>
      <c r="V121" s="13">
        <f>SUMIF(Tournois!$EI$3:$EI$77,Vies!A121)/Vies!A121</f>
        <v>0</v>
      </c>
      <c r="W121" s="13">
        <f>SUMIF(Tournois!$EP$3:$EP$77,Vies!A121)/Vies!A121</f>
        <v>0</v>
      </c>
      <c r="X121" s="13">
        <f>SUMIF(Tournois!$EW$3:$EW$77,Vies!A121)/Vies!A121</f>
        <v>0</v>
      </c>
      <c r="Y121" s="13">
        <f>SUMIF(Tournois!$FD$3:$FD$77,Vies!A121)/Vies!A121</f>
        <v>0</v>
      </c>
      <c r="Z121" s="13">
        <f>SUMIF(Tournois!$FK$3:$FK$77,Vies!A121)/Vies!A121</f>
        <v>0</v>
      </c>
      <c r="AA121" s="13">
        <f>SUMIF(Tournois!$FR$3:$FR$77,Vies!A121)/Vies!A121</f>
        <v>0</v>
      </c>
      <c r="AB121" s="13">
        <f>SUMIF(Tournois!$FY$3:$FY$77,Vies!A121)/Vies!A121</f>
        <v>0</v>
      </c>
      <c r="AC121" s="13">
        <f t="shared" si="2"/>
        <v>0</v>
      </c>
      <c r="AD121" s="13">
        <f t="shared" si="3"/>
        <v>3</v>
      </c>
    </row>
    <row r="122" spans="1:30" x14ac:dyDescent="0.25">
      <c r="A122">
        <v>121</v>
      </c>
      <c r="B122" s="22" t="str">
        <f>Tournois!D124</f>
        <v>J</v>
      </c>
      <c r="C122" s="13">
        <f>Tournois!$B$2</f>
        <v>3</v>
      </c>
      <c r="D122" s="13">
        <f>SUMIF(Tournois!$M$3:$M$77,Vies!A122)/Vies!A122</f>
        <v>0</v>
      </c>
      <c r="E122" s="13">
        <f>SUMIF(Tournois!$T$3:$T$77,Vies!A122)/Vies!A122</f>
        <v>0</v>
      </c>
      <c r="F122" s="13">
        <f>SUMIF(Tournois!$AA$3:$AA$77,Vies!A122)/Vies!A122</f>
        <v>0</v>
      </c>
      <c r="G122" s="13">
        <f>SUMIF(Tournois!$AH$3:$AH$77,Vies!A122)/Vies!A122</f>
        <v>0</v>
      </c>
      <c r="H122" s="13">
        <f>SUMIF(Tournois!$AO$3:$AO$77,Vies!A122)/Vies!A122</f>
        <v>0</v>
      </c>
      <c r="I122" s="13">
        <f>SUMIF(Tournois!$AV$3:$AV$77,Vies!A122)/Vies!A122</f>
        <v>0</v>
      </c>
      <c r="J122" s="13">
        <f>SUMIF(Tournois!$BC$3:$BC$77,Vies!A122)/Vies!A122</f>
        <v>0</v>
      </c>
      <c r="K122" s="13">
        <f>SUMIF(Tournois!$BJ$3:$BJ$77,Vies!A122)/Vies!A122</f>
        <v>0</v>
      </c>
      <c r="L122" s="13">
        <f>SUMIF(Tournois!$BQ$3:$BQ$77,Vies!A122)/Vies!A122</f>
        <v>0</v>
      </c>
      <c r="M122" s="13">
        <f>SUMIF(Tournois!$BX$3:$BX$77,Vies!A122)/Vies!A122</f>
        <v>0</v>
      </c>
      <c r="N122" s="13">
        <f>SUMIF(Tournois!$CE$3:$CE$77,Vies!A122)/Vies!A122</f>
        <v>0</v>
      </c>
      <c r="O122" s="13">
        <f>SUMIF(Tournois!$CL$3:$CL$77,Vies!A122)/Vies!A122</f>
        <v>0</v>
      </c>
      <c r="P122" s="13">
        <f>SUMIF(Tournois!$CS$3:$CS$77,Vies!A122)/Vies!A122</f>
        <v>0</v>
      </c>
      <c r="Q122" s="13">
        <f>SUMIF(Tournois!$CZ$3:$CZ$77,Vies!A122)/Vies!A122</f>
        <v>0</v>
      </c>
      <c r="R122" s="13">
        <f>SUMIF(Tournois!$DG$3:$DG$77,Vies!A122)/Vies!A122</f>
        <v>0</v>
      </c>
      <c r="S122" s="13">
        <f>SUMIF(Tournois!$DN$3:$DN$77,Vies!A122)/Vies!A122</f>
        <v>0</v>
      </c>
      <c r="T122" s="13">
        <f>SUMIF(Tournois!$DU$3:$DU$77,Vies!A122)/Vies!A122</f>
        <v>0</v>
      </c>
      <c r="U122" s="13">
        <f>SUMIF(Tournois!$EB$3:$EB$77,Vies!A122)/Vies!A122</f>
        <v>0</v>
      </c>
      <c r="V122" s="13">
        <f>SUMIF(Tournois!$EI$3:$EI$77,Vies!A122)/Vies!A122</f>
        <v>0</v>
      </c>
      <c r="W122" s="13">
        <f>SUMIF(Tournois!$EP$3:$EP$77,Vies!A122)/Vies!A122</f>
        <v>0</v>
      </c>
      <c r="X122" s="13">
        <f>SUMIF(Tournois!$EW$3:$EW$77,Vies!A122)/Vies!A122</f>
        <v>0</v>
      </c>
      <c r="Y122" s="13">
        <f>SUMIF(Tournois!$FD$3:$FD$77,Vies!A122)/Vies!A122</f>
        <v>0</v>
      </c>
      <c r="Z122" s="13">
        <f>SUMIF(Tournois!$FK$3:$FK$77,Vies!A122)/Vies!A122</f>
        <v>0</v>
      </c>
      <c r="AA122" s="13">
        <f>SUMIF(Tournois!$FR$3:$FR$77,Vies!A122)/Vies!A122</f>
        <v>0</v>
      </c>
      <c r="AB122" s="13">
        <f>SUMIF(Tournois!$FY$3:$FY$77,Vies!A122)/Vies!A122</f>
        <v>0</v>
      </c>
      <c r="AC122" s="13">
        <f t="shared" si="2"/>
        <v>0</v>
      </c>
      <c r="AD122" s="13">
        <f t="shared" si="3"/>
        <v>3</v>
      </c>
    </row>
    <row r="123" spans="1:30" x14ac:dyDescent="0.25">
      <c r="A123">
        <v>122</v>
      </c>
      <c r="B123" s="22" t="str">
        <f>Tournois!D125</f>
        <v>J</v>
      </c>
      <c r="C123" s="13">
        <f>Tournois!$B$2</f>
        <v>3</v>
      </c>
      <c r="D123" s="13">
        <f>SUMIF(Tournois!$M$3:$M$77,Vies!A123)/Vies!A123</f>
        <v>0</v>
      </c>
      <c r="E123" s="13">
        <f>SUMIF(Tournois!$T$3:$T$77,Vies!A123)/Vies!A123</f>
        <v>0</v>
      </c>
      <c r="F123" s="13">
        <f>SUMIF(Tournois!$AA$3:$AA$77,Vies!A123)/Vies!A123</f>
        <v>0</v>
      </c>
      <c r="G123" s="13">
        <f>SUMIF(Tournois!$AH$3:$AH$77,Vies!A123)/Vies!A123</f>
        <v>0</v>
      </c>
      <c r="H123" s="13">
        <f>SUMIF(Tournois!$AO$3:$AO$77,Vies!A123)/Vies!A123</f>
        <v>0</v>
      </c>
      <c r="I123" s="13">
        <f>SUMIF(Tournois!$AV$3:$AV$77,Vies!A123)/Vies!A123</f>
        <v>0</v>
      </c>
      <c r="J123" s="13">
        <f>SUMIF(Tournois!$BC$3:$BC$77,Vies!A123)/Vies!A123</f>
        <v>0</v>
      </c>
      <c r="K123" s="13">
        <f>SUMIF(Tournois!$BJ$3:$BJ$77,Vies!A123)/Vies!A123</f>
        <v>0</v>
      </c>
      <c r="L123" s="13">
        <f>SUMIF(Tournois!$BQ$3:$BQ$77,Vies!A123)/Vies!A123</f>
        <v>0</v>
      </c>
      <c r="M123" s="13">
        <f>SUMIF(Tournois!$BX$3:$BX$77,Vies!A123)/Vies!A123</f>
        <v>0</v>
      </c>
      <c r="N123" s="13">
        <f>SUMIF(Tournois!$CE$3:$CE$77,Vies!A123)/Vies!A123</f>
        <v>0</v>
      </c>
      <c r="O123" s="13">
        <f>SUMIF(Tournois!$CL$3:$CL$77,Vies!A123)/Vies!A123</f>
        <v>0</v>
      </c>
      <c r="P123" s="13">
        <f>SUMIF(Tournois!$CS$3:$CS$77,Vies!A123)/Vies!A123</f>
        <v>0</v>
      </c>
      <c r="Q123" s="13">
        <f>SUMIF(Tournois!$CZ$3:$CZ$77,Vies!A123)/Vies!A123</f>
        <v>0</v>
      </c>
      <c r="R123" s="13">
        <f>SUMIF(Tournois!$DG$3:$DG$77,Vies!A123)/Vies!A123</f>
        <v>0</v>
      </c>
      <c r="S123" s="13">
        <f>SUMIF(Tournois!$DN$3:$DN$77,Vies!A123)/Vies!A123</f>
        <v>0</v>
      </c>
      <c r="T123" s="13">
        <f>SUMIF(Tournois!$DU$3:$DU$77,Vies!A123)/Vies!A123</f>
        <v>0</v>
      </c>
      <c r="U123" s="13">
        <f>SUMIF(Tournois!$EB$3:$EB$77,Vies!A123)/Vies!A123</f>
        <v>0</v>
      </c>
      <c r="V123" s="13">
        <f>SUMIF(Tournois!$EI$3:$EI$77,Vies!A123)/Vies!A123</f>
        <v>0</v>
      </c>
      <c r="W123" s="13">
        <f>SUMIF(Tournois!$EP$3:$EP$77,Vies!A123)/Vies!A123</f>
        <v>0</v>
      </c>
      <c r="X123" s="13">
        <f>SUMIF(Tournois!$EW$3:$EW$77,Vies!A123)/Vies!A123</f>
        <v>0</v>
      </c>
      <c r="Y123" s="13">
        <f>SUMIF(Tournois!$FD$3:$FD$77,Vies!A123)/Vies!A123</f>
        <v>0</v>
      </c>
      <c r="Z123" s="13">
        <f>SUMIF(Tournois!$FK$3:$FK$77,Vies!A123)/Vies!A123</f>
        <v>0</v>
      </c>
      <c r="AA123" s="13">
        <f>SUMIF(Tournois!$FR$3:$FR$77,Vies!A123)/Vies!A123</f>
        <v>0</v>
      </c>
      <c r="AB123" s="13">
        <f>SUMIF(Tournois!$FY$3:$FY$77,Vies!A123)/Vies!A123</f>
        <v>0</v>
      </c>
      <c r="AC123" s="13">
        <f t="shared" si="2"/>
        <v>0</v>
      </c>
      <c r="AD123" s="13">
        <f t="shared" si="3"/>
        <v>3</v>
      </c>
    </row>
    <row r="124" spans="1:30" x14ac:dyDescent="0.25">
      <c r="A124">
        <v>123</v>
      </c>
      <c r="B124" s="22" t="str">
        <f>Tournois!D126</f>
        <v>J</v>
      </c>
      <c r="C124" s="13">
        <f>Tournois!$B$2</f>
        <v>3</v>
      </c>
      <c r="D124" s="13">
        <f>SUMIF(Tournois!$M$3:$M$77,Vies!A124)/Vies!A124</f>
        <v>0</v>
      </c>
      <c r="E124" s="13">
        <f>SUMIF(Tournois!$T$3:$T$77,Vies!A124)/Vies!A124</f>
        <v>0</v>
      </c>
      <c r="F124" s="13">
        <f>SUMIF(Tournois!$AA$3:$AA$77,Vies!A124)/Vies!A124</f>
        <v>0</v>
      </c>
      <c r="G124" s="13">
        <f>SUMIF(Tournois!$AH$3:$AH$77,Vies!A124)/Vies!A124</f>
        <v>0</v>
      </c>
      <c r="H124" s="13">
        <f>SUMIF(Tournois!$AO$3:$AO$77,Vies!A124)/Vies!A124</f>
        <v>0</v>
      </c>
      <c r="I124" s="13">
        <f>SUMIF(Tournois!$AV$3:$AV$77,Vies!A124)/Vies!A124</f>
        <v>0</v>
      </c>
      <c r="J124" s="13">
        <f>SUMIF(Tournois!$BC$3:$BC$77,Vies!A124)/Vies!A124</f>
        <v>0</v>
      </c>
      <c r="K124" s="13">
        <f>SUMIF(Tournois!$BJ$3:$BJ$77,Vies!A124)/Vies!A124</f>
        <v>0</v>
      </c>
      <c r="L124" s="13">
        <f>SUMIF(Tournois!$BQ$3:$BQ$77,Vies!A124)/Vies!A124</f>
        <v>0</v>
      </c>
      <c r="M124" s="13">
        <f>SUMIF(Tournois!$BX$3:$BX$77,Vies!A124)/Vies!A124</f>
        <v>0</v>
      </c>
      <c r="N124" s="13">
        <f>SUMIF(Tournois!$CE$3:$CE$77,Vies!A124)/Vies!A124</f>
        <v>0</v>
      </c>
      <c r="O124" s="13">
        <f>SUMIF(Tournois!$CL$3:$CL$77,Vies!A124)/Vies!A124</f>
        <v>0</v>
      </c>
      <c r="P124" s="13">
        <f>SUMIF(Tournois!$CS$3:$CS$77,Vies!A124)/Vies!A124</f>
        <v>0</v>
      </c>
      <c r="Q124" s="13">
        <f>SUMIF(Tournois!$CZ$3:$CZ$77,Vies!A124)/Vies!A124</f>
        <v>0</v>
      </c>
      <c r="R124" s="13">
        <f>SUMIF(Tournois!$DG$3:$DG$77,Vies!A124)/Vies!A124</f>
        <v>0</v>
      </c>
      <c r="S124" s="13">
        <f>SUMIF(Tournois!$DN$3:$DN$77,Vies!A124)/Vies!A124</f>
        <v>0</v>
      </c>
      <c r="T124" s="13">
        <f>SUMIF(Tournois!$DU$3:$DU$77,Vies!A124)/Vies!A124</f>
        <v>0</v>
      </c>
      <c r="U124" s="13">
        <f>SUMIF(Tournois!$EB$3:$EB$77,Vies!A124)/Vies!A124</f>
        <v>0</v>
      </c>
      <c r="V124" s="13">
        <f>SUMIF(Tournois!$EI$3:$EI$77,Vies!A124)/Vies!A124</f>
        <v>0</v>
      </c>
      <c r="W124" s="13">
        <f>SUMIF(Tournois!$EP$3:$EP$77,Vies!A124)/Vies!A124</f>
        <v>0</v>
      </c>
      <c r="X124" s="13">
        <f>SUMIF(Tournois!$EW$3:$EW$77,Vies!A124)/Vies!A124</f>
        <v>0</v>
      </c>
      <c r="Y124" s="13">
        <f>SUMIF(Tournois!$FD$3:$FD$77,Vies!A124)/Vies!A124</f>
        <v>0</v>
      </c>
      <c r="Z124" s="13">
        <f>SUMIF(Tournois!$FK$3:$FK$77,Vies!A124)/Vies!A124</f>
        <v>0</v>
      </c>
      <c r="AA124" s="13">
        <f>SUMIF(Tournois!$FR$3:$FR$77,Vies!A124)/Vies!A124</f>
        <v>0</v>
      </c>
      <c r="AB124" s="13">
        <f>SUMIF(Tournois!$FY$3:$FY$77,Vies!A124)/Vies!A124</f>
        <v>0</v>
      </c>
      <c r="AC124" s="13">
        <f t="shared" si="2"/>
        <v>0</v>
      </c>
      <c r="AD124" s="13">
        <f t="shared" si="3"/>
        <v>3</v>
      </c>
    </row>
    <row r="125" spans="1:30" x14ac:dyDescent="0.25">
      <c r="A125">
        <v>124</v>
      </c>
      <c r="B125" s="22" t="str">
        <f>Tournois!D127</f>
        <v>J</v>
      </c>
      <c r="C125" s="13">
        <f>Tournois!$B$2</f>
        <v>3</v>
      </c>
      <c r="D125" s="13">
        <f>SUMIF(Tournois!$M$3:$M$77,Vies!A125)/Vies!A125</f>
        <v>0</v>
      </c>
      <c r="E125" s="13">
        <f>SUMIF(Tournois!$T$3:$T$77,Vies!A125)/Vies!A125</f>
        <v>0</v>
      </c>
      <c r="F125" s="13">
        <f>SUMIF(Tournois!$AA$3:$AA$77,Vies!A125)/Vies!A125</f>
        <v>0</v>
      </c>
      <c r="G125" s="13">
        <f>SUMIF(Tournois!$AH$3:$AH$77,Vies!A125)/Vies!A125</f>
        <v>0</v>
      </c>
      <c r="H125" s="13">
        <f>SUMIF(Tournois!$AO$3:$AO$77,Vies!A125)/Vies!A125</f>
        <v>0</v>
      </c>
      <c r="I125" s="13">
        <f>SUMIF(Tournois!$AV$3:$AV$77,Vies!A125)/Vies!A125</f>
        <v>0</v>
      </c>
      <c r="J125" s="13">
        <f>SUMIF(Tournois!$BC$3:$BC$77,Vies!A125)/Vies!A125</f>
        <v>0</v>
      </c>
      <c r="K125" s="13">
        <f>SUMIF(Tournois!$BJ$3:$BJ$77,Vies!A125)/Vies!A125</f>
        <v>0</v>
      </c>
      <c r="L125" s="13">
        <f>SUMIF(Tournois!$BQ$3:$BQ$77,Vies!A125)/Vies!A125</f>
        <v>0</v>
      </c>
      <c r="M125" s="13">
        <f>SUMIF(Tournois!$BX$3:$BX$77,Vies!A125)/Vies!A125</f>
        <v>0</v>
      </c>
      <c r="N125" s="13">
        <f>SUMIF(Tournois!$CE$3:$CE$77,Vies!A125)/Vies!A125</f>
        <v>0</v>
      </c>
      <c r="O125" s="13">
        <f>SUMIF(Tournois!$CL$3:$CL$77,Vies!A125)/Vies!A125</f>
        <v>0</v>
      </c>
      <c r="P125" s="13">
        <f>SUMIF(Tournois!$CS$3:$CS$77,Vies!A125)/Vies!A125</f>
        <v>0</v>
      </c>
      <c r="Q125" s="13">
        <f>SUMIF(Tournois!$CZ$3:$CZ$77,Vies!A125)/Vies!A125</f>
        <v>0</v>
      </c>
      <c r="R125" s="13">
        <f>SUMIF(Tournois!$DG$3:$DG$77,Vies!A125)/Vies!A125</f>
        <v>0</v>
      </c>
      <c r="S125" s="13">
        <f>SUMIF(Tournois!$DN$3:$DN$77,Vies!A125)/Vies!A125</f>
        <v>0</v>
      </c>
      <c r="T125" s="13">
        <f>SUMIF(Tournois!$DU$3:$DU$77,Vies!A125)/Vies!A125</f>
        <v>0</v>
      </c>
      <c r="U125" s="13">
        <f>SUMIF(Tournois!$EB$3:$EB$77,Vies!A125)/Vies!A125</f>
        <v>0</v>
      </c>
      <c r="V125" s="13">
        <f>SUMIF(Tournois!$EI$3:$EI$77,Vies!A125)/Vies!A125</f>
        <v>0</v>
      </c>
      <c r="W125" s="13">
        <f>SUMIF(Tournois!$EP$3:$EP$77,Vies!A125)/Vies!A125</f>
        <v>0</v>
      </c>
      <c r="X125" s="13">
        <f>SUMIF(Tournois!$EW$3:$EW$77,Vies!A125)/Vies!A125</f>
        <v>0</v>
      </c>
      <c r="Y125" s="13">
        <f>SUMIF(Tournois!$FD$3:$FD$77,Vies!A125)/Vies!A125</f>
        <v>0</v>
      </c>
      <c r="Z125" s="13">
        <f>SUMIF(Tournois!$FK$3:$FK$77,Vies!A125)/Vies!A125</f>
        <v>0</v>
      </c>
      <c r="AA125" s="13">
        <f>SUMIF(Tournois!$FR$3:$FR$77,Vies!A125)/Vies!A125</f>
        <v>0</v>
      </c>
      <c r="AB125" s="13">
        <f>SUMIF(Tournois!$FY$3:$FY$77,Vies!A125)/Vies!A125</f>
        <v>0</v>
      </c>
      <c r="AC125" s="13">
        <f t="shared" si="2"/>
        <v>0</v>
      </c>
      <c r="AD125" s="13">
        <f t="shared" si="3"/>
        <v>3</v>
      </c>
    </row>
    <row r="126" spans="1:30" x14ac:dyDescent="0.25">
      <c r="A126">
        <v>125</v>
      </c>
      <c r="B126" s="22" t="str">
        <f>Tournois!D128</f>
        <v>J</v>
      </c>
      <c r="C126" s="13">
        <f>Tournois!$B$2</f>
        <v>3</v>
      </c>
      <c r="D126" s="13">
        <f>SUMIF(Tournois!$M$3:$M$77,Vies!A126)/Vies!A126</f>
        <v>0</v>
      </c>
      <c r="E126" s="13">
        <f>SUMIF(Tournois!$T$3:$T$77,Vies!A126)/Vies!A126</f>
        <v>0</v>
      </c>
      <c r="F126" s="13">
        <f>SUMIF(Tournois!$AA$3:$AA$77,Vies!A126)/Vies!A126</f>
        <v>0</v>
      </c>
      <c r="G126" s="13">
        <f>SUMIF(Tournois!$AH$3:$AH$77,Vies!A126)/Vies!A126</f>
        <v>0</v>
      </c>
      <c r="H126" s="13">
        <f>SUMIF(Tournois!$AO$3:$AO$77,Vies!A126)/Vies!A126</f>
        <v>0</v>
      </c>
      <c r="I126" s="13">
        <f>SUMIF(Tournois!$AV$3:$AV$77,Vies!A126)/Vies!A126</f>
        <v>0</v>
      </c>
      <c r="J126" s="13">
        <f>SUMIF(Tournois!$BC$3:$BC$77,Vies!A126)/Vies!A126</f>
        <v>0</v>
      </c>
      <c r="K126" s="13">
        <f>SUMIF(Tournois!$BJ$3:$BJ$77,Vies!A126)/Vies!A126</f>
        <v>0</v>
      </c>
      <c r="L126" s="13">
        <f>SUMIF(Tournois!$BQ$3:$BQ$77,Vies!A126)/Vies!A126</f>
        <v>0</v>
      </c>
      <c r="M126" s="13">
        <f>SUMIF(Tournois!$BX$3:$BX$77,Vies!A126)/Vies!A126</f>
        <v>0</v>
      </c>
      <c r="N126" s="13">
        <f>SUMIF(Tournois!$CE$3:$CE$77,Vies!A126)/Vies!A126</f>
        <v>0</v>
      </c>
      <c r="O126" s="13">
        <f>SUMIF(Tournois!$CL$3:$CL$77,Vies!A126)/Vies!A126</f>
        <v>0</v>
      </c>
      <c r="P126" s="13">
        <f>SUMIF(Tournois!$CS$3:$CS$77,Vies!A126)/Vies!A126</f>
        <v>0</v>
      </c>
      <c r="Q126" s="13">
        <f>SUMIF(Tournois!$CZ$3:$CZ$77,Vies!A126)/Vies!A126</f>
        <v>0</v>
      </c>
      <c r="R126" s="13">
        <f>SUMIF(Tournois!$DG$3:$DG$77,Vies!A126)/Vies!A126</f>
        <v>0</v>
      </c>
      <c r="S126" s="13">
        <f>SUMIF(Tournois!$DN$3:$DN$77,Vies!A126)/Vies!A126</f>
        <v>0</v>
      </c>
      <c r="T126" s="13">
        <f>SUMIF(Tournois!$DU$3:$DU$77,Vies!A126)/Vies!A126</f>
        <v>0</v>
      </c>
      <c r="U126" s="13">
        <f>SUMIF(Tournois!$EB$3:$EB$77,Vies!A126)/Vies!A126</f>
        <v>0</v>
      </c>
      <c r="V126" s="13">
        <f>SUMIF(Tournois!$EI$3:$EI$77,Vies!A126)/Vies!A126</f>
        <v>0</v>
      </c>
      <c r="W126" s="13">
        <f>SUMIF(Tournois!$EP$3:$EP$77,Vies!A126)/Vies!A126</f>
        <v>0</v>
      </c>
      <c r="X126" s="13">
        <f>SUMIF(Tournois!$EW$3:$EW$77,Vies!A126)/Vies!A126</f>
        <v>0</v>
      </c>
      <c r="Y126" s="13">
        <f>SUMIF(Tournois!$FD$3:$FD$77,Vies!A126)/Vies!A126</f>
        <v>0</v>
      </c>
      <c r="Z126" s="13">
        <f>SUMIF(Tournois!$FK$3:$FK$77,Vies!A126)/Vies!A126</f>
        <v>0</v>
      </c>
      <c r="AA126" s="13">
        <f>SUMIF(Tournois!$FR$3:$FR$77,Vies!A126)/Vies!A126</f>
        <v>0</v>
      </c>
      <c r="AB126" s="13">
        <f>SUMIF(Tournois!$FY$3:$FY$77,Vies!A126)/Vies!A126</f>
        <v>0</v>
      </c>
      <c r="AC126" s="13">
        <f t="shared" si="2"/>
        <v>0</v>
      </c>
      <c r="AD126" s="13">
        <f t="shared" si="3"/>
        <v>3</v>
      </c>
    </row>
    <row r="127" spans="1:30" x14ac:dyDescent="0.25">
      <c r="A127">
        <v>126</v>
      </c>
      <c r="B127" s="22" t="str">
        <f>Tournois!D129</f>
        <v>J</v>
      </c>
      <c r="C127" s="13">
        <f>Tournois!$B$2</f>
        <v>3</v>
      </c>
      <c r="D127" s="13">
        <f>SUMIF(Tournois!$M$3:$M$77,Vies!A127)/Vies!A127</f>
        <v>0</v>
      </c>
      <c r="E127" s="13">
        <f>SUMIF(Tournois!$T$3:$T$77,Vies!A127)/Vies!A127</f>
        <v>0</v>
      </c>
      <c r="F127" s="13">
        <f>SUMIF(Tournois!$AA$3:$AA$77,Vies!A127)/Vies!A127</f>
        <v>0</v>
      </c>
      <c r="G127" s="13">
        <f>SUMIF(Tournois!$AH$3:$AH$77,Vies!A127)/Vies!A127</f>
        <v>0</v>
      </c>
      <c r="H127" s="13">
        <f>SUMIF(Tournois!$AO$3:$AO$77,Vies!A127)/Vies!A127</f>
        <v>0</v>
      </c>
      <c r="I127" s="13">
        <f>SUMIF(Tournois!$AV$3:$AV$77,Vies!A127)/Vies!A127</f>
        <v>0</v>
      </c>
      <c r="J127" s="13">
        <f>SUMIF(Tournois!$BC$3:$BC$77,Vies!A127)/Vies!A127</f>
        <v>0</v>
      </c>
      <c r="K127" s="13">
        <f>SUMIF(Tournois!$BJ$3:$BJ$77,Vies!A127)/Vies!A127</f>
        <v>0</v>
      </c>
      <c r="L127" s="13">
        <f>SUMIF(Tournois!$BQ$3:$BQ$77,Vies!A127)/Vies!A127</f>
        <v>0</v>
      </c>
      <c r="M127" s="13">
        <f>SUMIF(Tournois!$BX$3:$BX$77,Vies!A127)/Vies!A127</f>
        <v>0</v>
      </c>
      <c r="N127" s="13">
        <f>SUMIF(Tournois!$CE$3:$CE$77,Vies!A127)/Vies!A127</f>
        <v>0</v>
      </c>
      <c r="O127" s="13">
        <f>SUMIF(Tournois!$CL$3:$CL$77,Vies!A127)/Vies!A127</f>
        <v>0</v>
      </c>
      <c r="P127" s="13">
        <f>SUMIF(Tournois!$CS$3:$CS$77,Vies!A127)/Vies!A127</f>
        <v>0</v>
      </c>
      <c r="Q127" s="13">
        <f>SUMIF(Tournois!$CZ$3:$CZ$77,Vies!A127)/Vies!A127</f>
        <v>0</v>
      </c>
      <c r="R127" s="13">
        <f>SUMIF(Tournois!$DG$3:$DG$77,Vies!A127)/Vies!A127</f>
        <v>0</v>
      </c>
      <c r="S127" s="13">
        <f>SUMIF(Tournois!$DN$3:$DN$77,Vies!A127)/Vies!A127</f>
        <v>0</v>
      </c>
      <c r="T127" s="13">
        <f>SUMIF(Tournois!$DU$3:$DU$77,Vies!A127)/Vies!A127</f>
        <v>0</v>
      </c>
      <c r="U127" s="13">
        <f>SUMIF(Tournois!$EB$3:$EB$77,Vies!A127)/Vies!A127</f>
        <v>0</v>
      </c>
      <c r="V127" s="13">
        <f>SUMIF(Tournois!$EI$3:$EI$77,Vies!A127)/Vies!A127</f>
        <v>0</v>
      </c>
      <c r="W127" s="13">
        <f>SUMIF(Tournois!$EP$3:$EP$77,Vies!A127)/Vies!A127</f>
        <v>0</v>
      </c>
      <c r="X127" s="13">
        <f>SUMIF(Tournois!$EW$3:$EW$77,Vies!A127)/Vies!A127</f>
        <v>0</v>
      </c>
      <c r="Y127" s="13">
        <f>SUMIF(Tournois!$FD$3:$FD$77,Vies!A127)/Vies!A127</f>
        <v>0</v>
      </c>
      <c r="Z127" s="13">
        <f>SUMIF(Tournois!$FK$3:$FK$77,Vies!A127)/Vies!A127</f>
        <v>0</v>
      </c>
      <c r="AA127" s="13">
        <f>SUMIF(Tournois!$FR$3:$FR$77,Vies!A127)/Vies!A127</f>
        <v>0</v>
      </c>
      <c r="AB127" s="13">
        <f>SUMIF(Tournois!$FY$3:$FY$77,Vies!A127)/Vies!A127</f>
        <v>0</v>
      </c>
      <c r="AC127" s="13">
        <f t="shared" si="2"/>
        <v>0</v>
      </c>
      <c r="AD127" s="13">
        <f t="shared" si="3"/>
        <v>3</v>
      </c>
    </row>
    <row r="128" spans="1:30" x14ac:dyDescent="0.25">
      <c r="A128">
        <v>127</v>
      </c>
      <c r="B128" s="22" t="str">
        <f>Tournois!D130</f>
        <v>J</v>
      </c>
      <c r="C128" s="13">
        <f>Tournois!$B$2</f>
        <v>3</v>
      </c>
      <c r="D128" s="13">
        <f>SUMIF(Tournois!$M$3:$M$77,Vies!A128)/Vies!A128</f>
        <v>0</v>
      </c>
      <c r="E128" s="13">
        <f>SUMIF(Tournois!$T$3:$T$77,Vies!A128)/Vies!A128</f>
        <v>0</v>
      </c>
      <c r="F128" s="13">
        <f>SUMIF(Tournois!$AA$3:$AA$77,Vies!A128)/Vies!A128</f>
        <v>0</v>
      </c>
      <c r="G128" s="13">
        <f>SUMIF(Tournois!$AH$3:$AH$77,Vies!A128)/Vies!A128</f>
        <v>0</v>
      </c>
      <c r="H128" s="13">
        <f>SUMIF(Tournois!$AO$3:$AO$77,Vies!A128)/Vies!A128</f>
        <v>0</v>
      </c>
      <c r="I128" s="13">
        <f>SUMIF(Tournois!$AV$3:$AV$77,Vies!A128)/Vies!A128</f>
        <v>0</v>
      </c>
      <c r="J128" s="13">
        <f>SUMIF(Tournois!$BC$3:$BC$77,Vies!A128)/Vies!A128</f>
        <v>0</v>
      </c>
      <c r="K128" s="13">
        <f>SUMIF(Tournois!$BJ$3:$BJ$77,Vies!A128)/Vies!A128</f>
        <v>0</v>
      </c>
      <c r="L128" s="13">
        <f>SUMIF(Tournois!$BQ$3:$BQ$77,Vies!A128)/Vies!A128</f>
        <v>0</v>
      </c>
      <c r="M128" s="13">
        <f>SUMIF(Tournois!$BX$3:$BX$77,Vies!A128)/Vies!A128</f>
        <v>0</v>
      </c>
      <c r="N128" s="13">
        <f>SUMIF(Tournois!$CE$3:$CE$77,Vies!A128)/Vies!A128</f>
        <v>0</v>
      </c>
      <c r="O128" s="13">
        <f>SUMIF(Tournois!$CL$3:$CL$77,Vies!A128)/Vies!A128</f>
        <v>0</v>
      </c>
      <c r="P128" s="13">
        <f>SUMIF(Tournois!$CS$3:$CS$77,Vies!A128)/Vies!A128</f>
        <v>0</v>
      </c>
      <c r="Q128" s="13">
        <f>SUMIF(Tournois!$CZ$3:$CZ$77,Vies!A128)/Vies!A128</f>
        <v>0</v>
      </c>
      <c r="R128" s="13">
        <f>SUMIF(Tournois!$DG$3:$DG$77,Vies!A128)/Vies!A128</f>
        <v>0</v>
      </c>
      <c r="S128" s="13">
        <f>SUMIF(Tournois!$DN$3:$DN$77,Vies!A128)/Vies!A128</f>
        <v>0</v>
      </c>
      <c r="T128" s="13">
        <f>SUMIF(Tournois!$DU$3:$DU$77,Vies!A128)/Vies!A128</f>
        <v>0</v>
      </c>
      <c r="U128" s="13">
        <f>SUMIF(Tournois!$EB$3:$EB$77,Vies!A128)/Vies!A128</f>
        <v>0</v>
      </c>
      <c r="V128" s="13">
        <f>SUMIF(Tournois!$EI$3:$EI$77,Vies!A128)/Vies!A128</f>
        <v>0</v>
      </c>
      <c r="W128" s="13">
        <f>SUMIF(Tournois!$EP$3:$EP$77,Vies!A128)/Vies!A128</f>
        <v>0</v>
      </c>
      <c r="X128" s="13">
        <f>SUMIF(Tournois!$EW$3:$EW$77,Vies!A128)/Vies!A128</f>
        <v>0</v>
      </c>
      <c r="Y128" s="13">
        <f>SUMIF(Tournois!$FD$3:$FD$77,Vies!A128)/Vies!A128</f>
        <v>0</v>
      </c>
      <c r="Z128" s="13">
        <f>SUMIF(Tournois!$FK$3:$FK$77,Vies!A128)/Vies!A128</f>
        <v>0</v>
      </c>
      <c r="AA128" s="13">
        <f>SUMIF(Tournois!$FR$3:$FR$77,Vies!A128)/Vies!A128</f>
        <v>0</v>
      </c>
      <c r="AB128" s="13">
        <f>SUMIF(Tournois!$FY$3:$FY$77,Vies!A128)/Vies!A128</f>
        <v>0</v>
      </c>
      <c r="AC128" s="13">
        <f t="shared" si="2"/>
        <v>0</v>
      </c>
      <c r="AD128" s="13">
        <f t="shared" si="3"/>
        <v>3</v>
      </c>
    </row>
    <row r="129" spans="1:30" x14ac:dyDescent="0.25">
      <c r="A129">
        <v>128</v>
      </c>
      <c r="B129" s="22" t="str">
        <f>Tournois!D131</f>
        <v>J</v>
      </c>
      <c r="C129" s="13">
        <f>Tournois!$B$2</f>
        <v>3</v>
      </c>
      <c r="D129" s="13">
        <f>SUMIF(Tournois!$M$3:$M$77,Vies!A129)/Vies!A129</f>
        <v>0</v>
      </c>
      <c r="E129" s="13">
        <f>SUMIF(Tournois!$T$3:$T$77,Vies!A129)/Vies!A129</f>
        <v>0</v>
      </c>
      <c r="F129" s="13">
        <f>SUMIF(Tournois!$AA$3:$AA$77,Vies!A129)/Vies!A129</f>
        <v>0</v>
      </c>
      <c r="G129" s="13">
        <f>SUMIF(Tournois!$AH$3:$AH$77,Vies!A129)/Vies!A129</f>
        <v>0</v>
      </c>
      <c r="H129" s="13">
        <f>SUMIF(Tournois!$AO$3:$AO$77,Vies!A129)/Vies!A129</f>
        <v>0</v>
      </c>
      <c r="I129" s="13">
        <f>SUMIF(Tournois!$AV$3:$AV$77,Vies!A129)/Vies!A129</f>
        <v>0</v>
      </c>
      <c r="J129" s="13">
        <f>SUMIF(Tournois!$BC$3:$BC$77,Vies!A129)/Vies!A129</f>
        <v>0</v>
      </c>
      <c r="K129" s="13">
        <f>SUMIF(Tournois!$BJ$3:$BJ$77,Vies!A129)/Vies!A129</f>
        <v>0</v>
      </c>
      <c r="L129" s="13">
        <f>SUMIF(Tournois!$BQ$3:$BQ$77,Vies!A129)/Vies!A129</f>
        <v>0</v>
      </c>
      <c r="M129" s="13">
        <f>SUMIF(Tournois!$BX$3:$BX$77,Vies!A129)/Vies!A129</f>
        <v>0</v>
      </c>
      <c r="N129" s="13">
        <f>SUMIF(Tournois!$CE$3:$CE$77,Vies!A129)/Vies!A129</f>
        <v>0</v>
      </c>
      <c r="O129" s="13">
        <f>SUMIF(Tournois!$CL$3:$CL$77,Vies!A129)/Vies!A129</f>
        <v>0</v>
      </c>
      <c r="P129" s="13">
        <f>SUMIF(Tournois!$CS$3:$CS$77,Vies!A129)/Vies!A129</f>
        <v>0</v>
      </c>
      <c r="Q129" s="13">
        <f>SUMIF(Tournois!$CZ$3:$CZ$77,Vies!A129)/Vies!A129</f>
        <v>0</v>
      </c>
      <c r="R129" s="13">
        <f>SUMIF(Tournois!$DG$3:$DG$77,Vies!A129)/Vies!A129</f>
        <v>0</v>
      </c>
      <c r="S129" s="13">
        <f>SUMIF(Tournois!$DN$3:$DN$77,Vies!A129)/Vies!A129</f>
        <v>0</v>
      </c>
      <c r="T129" s="13">
        <f>SUMIF(Tournois!$DU$3:$DU$77,Vies!A129)/Vies!A129</f>
        <v>0</v>
      </c>
      <c r="U129" s="13">
        <f>SUMIF(Tournois!$EB$3:$EB$77,Vies!A129)/Vies!A129</f>
        <v>0</v>
      </c>
      <c r="V129" s="13">
        <f>SUMIF(Tournois!$EI$3:$EI$77,Vies!A129)/Vies!A129</f>
        <v>0</v>
      </c>
      <c r="W129" s="13">
        <f>SUMIF(Tournois!$EP$3:$EP$77,Vies!A129)/Vies!A129</f>
        <v>0</v>
      </c>
      <c r="X129" s="13">
        <f>SUMIF(Tournois!$EW$3:$EW$77,Vies!A129)/Vies!A129</f>
        <v>0</v>
      </c>
      <c r="Y129" s="13">
        <f>SUMIF(Tournois!$FD$3:$FD$77,Vies!A129)/Vies!A129</f>
        <v>0</v>
      </c>
      <c r="Z129" s="13">
        <f>SUMIF(Tournois!$FK$3:$FK$77,Vies!A129)/Vies!A129</f>
        <v>0</v>
      </c>
      <c r="AA129" s="13">
        <f>SUMIF(Tournois!$FR$3:$FR$77,Vies!A129)/Vies!A129</f>
        <v>0</v>
      </c>
      <c r="AB129" s="13">
        <f>SUMIF(Tournois!$FY$3:$FY$77,Vies!A129)/Vies!A129</f>
        <v>0</v>
      </c>
      <c r="AC129" s="13">
        <f t="shared" si="2"/>
        <v>0</v>
      </c>
      <c r="AD129" s="13">
        <f t="shared" si="3"/>
        <v>3</v>
      </c>
    </row>
    <row r="130" spans="1:30" x14ac:dyDescent="0.25">
      <c r="A130">
        <v>129</v>
      </c>
      <c r="B130" s="22" t="str">
        <f>Tournois!D132</f>
        <v>J</v>
      </c>
      <c r="C130" s="13">
        <f>Tournois!$B$2</f>
        <v>3</v>
      </c>
      <c r="D130" s="13">
        <f>SUMIF(Tournois!$M$3:$M$77,Vies!A130)/Vies!A130</f>
        <v>0</v>
      </c>
      <c r="E130" s="13">
        <f>SUMIF(Tournois!$T$3:$T$77,Vies!A130)/Vies!A130</f>
        <v>0</v>
      </c>
      <c r="F130" s="13">
        <f>SUMIF(Tournois!$AA$3:$AA$77,Vies!A130)/Vies!A130</f>
        <v>0</v>
      </c>
      <c r="G130" s="13">
        <f>SUMIF(Tournois!$AH$3:$AH$77,Vies!A130)/Vies!A130</f>
        <v>0</v>
      </c>
      <c r="H130" s="13">
        <f>SUMIF(Tournois!$AO$3:$AO$77,Vies!A130)/Vies!A130</f>
        <v>0</v>
      </c>
      <c r="I130" s="13">
        <f>SUMIF(Tournois!$AV$3:$AV$77,Vies!A130)/Vies!A130</f>
        <v>0</v>
      </c>
      <c r="J130" s="13">
        <f>SUMIF(Tournois!$BC$3:$BC$77,Vies!A130)/Vies!A130</f>
        <v>0</v>
      </c>
      <c r="K130" s="13">
        <f>SUMIF(Tournois!$BJ$3:$BJ$77,Vies!A130)/Vies!A130</f>
        <v>0</v>
      </c>
      <c r="L130" s="13">
        <f>SUMIF(Tournois!$BQ$3:$BQ$77,Vies!A130)/Vies!A130</f>
        <v>0</v>
      </c>
      <c r="M130" s="13">
        <f>SUMIF(Tournois!$BX$3:$BX$77,Vies!A130)/Vies!A130</f>
        <v>0</v>
      </c>
      <c r="N130" s="13">
        <f>SUMIF(Tournois!$CE$3:$CE$77,Vies!A130)/Vies!A130</f>
        <v>0</v>
      </c>
      <c r="O130" s="13">
        <f>SUMIF(Tournois!$CL$3:$CL$77,Vies!A130)/Vies!A130</f>
        <v>0</v>
      </c>
      <c r="P130" s="13">
        <f>SUMIF(Tournois!$CS$3:$CS$77,Vies!A130)/Vies!A130</f>
        <v>0</v>
      </c>
      <c r="Q130" s="13">
        <f>SUMIF(Tournois!$CZ$3:$CZ$77,Vies!A130)/Vies!A130</f>
        <v>0</v>
      </c>
      <c r="R130" s="13">
        <f>SUMIF(Tournois!$DG$3:$DG$77,Vies!A130)/Vies!A130</f>
        <v>0</v>
      </c>
      <c r="S130" s="13">
        <f>SUMIF(Tournois!$DN$3:$DN$77,Vies!A130)/Vies!A130</f>
        <v>0</v>
      </c>
      <c r="T130" s="13">
        <f>SUMIF(Tournois!$DU$3:$DU$77,Vies!A130)/Vies!A130</f>
        <v>0</v>
      </c>
      <c r="U130" s="13">
        <f>SUMIF(Tournois!$EB$3:$EB$77,Vies!A130)/Vies!A130</f>
        <v>0</v>
      </c>
      <c r="V130" s="13">
        <f>SUMIF(Tournois!$EI$3:$EI$77,Vies!A130)/Vies!A130</f>
        <v>0</v>
      </c>
      <c r="W130" s="13">
        <f>SUMIF(Tournois!$EP$3:$EP$77,Vies!A130)/Vies!A130</f>
        <v>0</v>
      </c>
      <c r="X130" s="13">
        <f>SUMIF(Tournois!$EW$3:$EW$77,Vies!A130)/Vies!A130</f>
        <v>0</v>
      </c>
      <c r="Y130" s="13">
        <f>SUMIF(Tournois!$FD$3:$FD$77,Vies!A130)/Vies!A130</f>
        <v>0</v>
      </c>
      <c r="Z130" s="13">
        <f>SUMIF(Tournois!$FK$3:$FK$77,Vies!A130)/Vies!A130</f>
        <v>0</v>
      </c>
      <c r="AA130" s="13">
        <f>SUMIF(Tournois!$FR$3:$FR$77,Vies!A130)/Vies!A130</f>
        <v>0</v>
      </c>
      <c r="AB130" s="13">
        <f>SUMIF(Tournois!$FY$3:$FY$77,Vies!A130)/Vies!A130</f>
        <v>0</v>
      </c>
      <c r="AC130" s="13">
        <f t="shared" si="2"/>
        <v>0</v>
      </c>
      <c r="AD130" s="13">
        <f t="shared" si="3"/>
        <v>3</v>
      </c>
    </row>
    <row r="131" spans="1:30" x14ac:dyDescent="0.25">
      <c r="A131">
        <v>130</v>
      </c>
      <c r="B131" s="22" t="str">
        <f>Tournois!D133</f>
        <v>J</v>
      </c>
      <c r="C131" s="13">
        <f>Tournois!$B$2</f>
        <v>3</v>
      </c>
      <c r="D131" s="13">
        <f>SUMIF(Tournois!$M$3:$M$77,Vies!A131)/Vies!A131</f>
        <v>0</v>
      </c>
      <c r="E131" s="13">
        <f>SUMIF(Tournois!$T$3:$T$77,Vies!A131)/Vies!A131</f>
        <v>0</v>
      </c>
      <c r="F131" s="13">
        <f>SUMIF(Tournois!$AA$3:$AA$77,Vies!A131)/Vies!A131</f>
        <v>0</v>
      </c>
      <c r="G131" s="13">
        <f>SUMIF(Tournois!$AH$3:$AH$77,Vies!A131)/Vies!A131</f>
        <v>0</v>
      </c>
      <c r="H131" s="13">
        <f>SUMIF(Tournois!$AO$3:$AO$77,Vies!A131)/Vies!A131</f>
        <v>0</v>
      </c>
      <c r="I131" s="13">
        <f>SUMIF(Tournois!$AV$3:$AV$77,Vies!A131)/Vies!A131</f>
        <v>0</v>
      </c>
      <c r="J131" s="13">
        <f>SUMIF(Tournois!$BC$3:$BC$77,Vies!A131)/Vies!A131</f>
        <v>0</v>
      </c>
      <c r="K131" s="13">
        <f>SUMIF(Tournois!$BJ$3:$BJ$77,Vies!A131)/Vies!A131</f>
        <v>0</v>
      </c>
      <c r="L131" s="13">
        <f>SUMIF(Tournois!$BQ$3:$BQ$77,Vies!A131)/Vies!A131</f>
        <v>0</v>
      </c>
      <c r="M131" s="13">
        <f>SUMIF(Tournois!$BX$3:$BX$77,Vies!A131)/Vies!A131</f>
        <v>0</v>
      </c>
      <c r="N131" s="13">
        <f>SUMIF(Tournois!$CE$3:$CE$77,Vies!A131)/Vies!A131</f>
        <v>0</v>
      </c>
      <c r="O131" s="13">
        <f>SUMIF(Tournois!$CL$3:$CL$77,Vies!A131)/Vies!A131</f>
        <v>0</v>
      </c>
      <c r="P131" s="13">
        <f>SUMIF(Tournois!$CS$3:$CS$77,Vies!A131)/Vies!A131</f>
        <v>0</v>
      </c>
      <c r="Q131" s="13">
        <f>SUMIF(Tournois!$CZ$3:$CZ$77,Vies!A131)/Vies!A131</f>
        <v>0</v>
      </c>
      <c r="R131" s="13">
        <f>SUMIF(Tournois!$DG$3:$DG$77,Vies!A131)/Vies!A131</f>
        <v>0</v>
      </c>
      <c r="S131" s="13">
        <f>SUMIF(Tournois!$DN$3:$DN$77,Vies!A131)/Vies!A131</f>
        <v>0</v>
      </c>
      <c r="T131" s="13">
        <f>SUMIF(Tournois!$DU$3:$DU$77,Vies!A131)/Vies!A131</f>
        <v>0</v>
      </c>
      <c r="U131" s="13">
        <f>SUMIF(Tournois!$EB$3:$EB$77,Vies!A131)/Vies!A131</f>
        <v>0</v>
      </c>
      <c r="V131" s="13">
        <f>SUMIF(Tournois!$EI$3:$EI$77,Vies!A131)/Vies!A131</f>
        <v>0</v>
      </c>
      <c r="W131" s="13">
        <f>SUMIF(Tournois!$EP$3:$EP$77,Vies!A131)/Vies!A131</f>
        <v>0</v>
      </c>
      <c r="X131" s="13">
        <f>SUMIF(Tournois!$EW$3:$EW$77,Vies!A131)/Vies!A131</f>
        <v>0</v>
      </c>
      <c r="Y131" s="13">
        <f>SUMIF(Tournois!$FD$3:$FD$77,Vies!A131)/Vies!A131</f>
        <v>0</v>
      </c>
      <c r="Z131" s="13">
        <f>SUMIF(Tournois!$FK$3:$FK$77,Vies!A131)/Vies!A131</f>
        <v>0</v>
      </c>
      <c r="AA131" s="13">
        <f>SUMIF(Tournois!$FR$3:$FR$77,Vies!A131)/Vies!A131</f>
        <v>0</v>
      </c>
      <c r="AB131" s="13">
        <f>SUMIF(Tournois!$FY$3:$FY$77,Vies!A131)/Vies!A131</f>
        <v>0</v>
      </c>
      <c r="AC131" s="13">
        <f t="shared" ref="AC131:AC151" si="4">SUM(D131:AB131)</f>
        <v>0</v>
      </c>
      <c r="AD131" s="13">
        <f t="shared" ref="AD131:AD151" si="5">C131-AC131</f>
        <v>3</v>
      </c>
    </row>
    <row r="132" spans="1:30" x14ac:dyDescent="0.25">
      <c r="A132">
        <v>131</v>
      </c>
      <c r="B132" s="22" t="str">
        <f>Tournois!D134</f>
        <v>J</v>
      </c>
      <c r="C132" s="13">
        <f>Tournois!$B$2</f>
        <v>3</v>
      </c>
      <c r="D132" s="13">
        <f>SUMIF(Tournois!$M$3:$M$77,Vies!A132)/Vies!A132</f>
        <v>0</v>
      </c>
      <c r="E132" s="13">
        <f>SUMIF(Tournois!$T$3:$T$77,Vies!A132)/Vies!A132</f>
        <v>0</v>
      </c>
      <c r="F132" s="13">
        <f>SUMIF(Tournois!$AA$3:$AA$77,Vies!A132)/Vies!A132</f>
        <v>0</v>
      </c>
      <c r="G132" s="13">
        <f>SUMIF(Tournois!$AH$3:$AH$77,Vies!A132)/Vies!A132</f>
        <v>0</v>
      </c>
      <c r="H132" s="13">
        <f>SUMIF(Tournois!$AO$3:$AO$77,Vies!A132)/Vies!A132</f>
        <v>0</v>
      </c>
      <c r="I132" s="13">
        <f>SUMIF(Tournois!$AV$3:$AV$77,Vies!A132)/Vies!A132</f>
        <v>0</v>
      </c>
      <c r="J132" s="13">
        <f>SUMIF(Tournois!$BC$3:$BC$77,Vies!A132)/Vies!A132</f>
        <v>0</v>
      </c>
      <c r="K132" s="13">
        <f>SUMIF(Tournois!$BJ$3:$BJ$77,Vies!A132)/Vies!A132</f>
        <v>0</v>
      </c>
      <c r="L132" s="13">
        <f>SUMIF(Tournois!$BQ$3:$BQ$77,Vies!A132)/Vies!A132</f>
        <v>0</v>
      </c>
      <c r="M132" s="13">
        <f>SUMIF(Tournois!$BX$3:$BX$77,Vies!A132)/Vies!A132</f>
        <v>0</v>
      </c>
      <c r="N132" s="13">
        <f>SUMIF(Tournois!$CE$3:$CE$77,Vies!A132)/Vies!A132</f>
        <v>0</v>
      </c>
      <c r="O132" s="13">
        <f>SUMIF(Tournois!$CL$3:$CL$77,Vies!A132)/Vies!A132</f>
        <v>0</v>
      </c>
      <c r="P132" s="13">
        <f>SUMIF(Tournois!$CS$3:$CS$77,Vies!A132)/Vies!A132</f>
        <v>0</v>
      </c>
      <c r="Q132" s="13">
        <f>SUMIF(Tournois!$CZ$3:$CZ$77,Vies!A132)/Vies!A132</f>
        <v>0</v>
      </c>
      <c r="R132" s="13">
        <f>SUMIF(Tournois!$DG$3:$DG$77,Vies!A132)/Vies!A132</f>
        <v>0</v>
      </c>
      <c r="S132" s="13">
        <f>SUMIF(Tournois!$DN$3:$DN$77,Vies!A132)/Vies!A132</f>
        <v>0</v>
      </c>
      <c r="T132" s="13">
        <f>SUMIF(Tournois!$DU$3:$DU$77,Vies!A132)/Vies!A132</f>
        <v>0</v>
      </c>
      <c r="U132" s="13">
        <f>SUMIF(Tournois!$EB$3:$EB$77,Vies!A132)/Vies!A132</f>
        <v>0</v>
      </c>
      <c r="V132" s="13">
        <f>SUMIF(Tournois!$EI$3:$EI$77,Vies!A132)/Vies!A132</f>
        <v>0</v>
      </c>
      <c r="W132" s="13">
        <f>SUMIF(Tournois!$EP$3:$EP$77,Vies!A132)/Vies!A132</f>
        <v>0</v>
      </c>
      <c r="X132" s="13">
        <f>SUMIF(Tournois!$EW$3:$EW$77,Vies!A132)/Vies!A132</f>
        <v>0</v>
      </c>
      <c r="Y132" s="13">
        <f>SUMIF(Tournois!$FD$3:$FD$77,Vies!A132)/Vies!A132</f>
        <v>0</v>
      </c>
      <c r="Z132" s="13">
        <f>SUMIF(Tournois!$FK$3:$FK$77,Vies!A132)/Vies!A132</f>
        <v>0</v>
      </c>
      <c r="AA132" s="13">
        <f>SUMIF(Tournois!$FR$3:$FR$77,Vies!A132)/Vies!A132</f>
        <v>0</v>
      </c>
      <c r="AB132" s="13">
        <f>SUMIF(Tournois!$FY$3:$FY$77,Vies!A132)/Vies!A132</f>
        <v>0</v>
      </c>
      <c r="AC132" s="13">
        <f t="shared" si="4"/>
        <v>0</v>
      </c>
      <c r="AD132" s="13">
        <f t="shared" si="5"/>
        <v>3</v>
      </c>
    </row>
    <row r="133" spans="1:30" x14ac:dyDescent="0.25">
      <c r="A133">
        <v>132</v>
      </c>
      <c r="B133" s="22" t="str">
        <f>Tournois!D135</f>
        <v>J</v>
      </c>
      <c r="C133" s="13">
        <f>Tournois!$B$2</f>
        <v>3</v>
      </c>
      <c r="D133" s="13">
        <f>SUMIF(Tournois!$M$3:$M$77,Vies!A133)/Vies!A133</f>
        <v>0</v>
      </c>
      <c r="E133" s="13">
        <f>SUMIF(Tournois!$T$3:$T$77,Vies!A133)/Vies!A133</f>
        <v>0</v>
      </c>
      <c r="F133" s="13">
        <f>SUMIF(Tournois!$AA$3:$AA$77,Vies!A133)/Vies!A133</f>
        <v>0</v>
      </c>
      <c r="G133" s="13">
        <f>SUMIF(Tournois!$AH$3:$AH$77,Vies!A133)/Vies!A133</f>
        <v>0</v>
      </c>
      <c r="H133" s="13">
        <f>SUMIF(Tournois!$AO$3:$AO$77,Vies!A133)/Vies!A133</f>
        <v>0</v>
      </c>
      <c r="I133" s="13">
        <f>SUMIF(Tournois!$AV$3:$AV$77,Vies!A133)/Vies!A133</f>
        <v>0</v>
      </c>
      <c r="J133" s="13">
        <f>SUMIF(Tournois!$BC$3:$BC$77,Vies!A133)/Vies!A133</f>
        <v>0</v>
      </c>
      <c r="K133" s="13">
        <f>SUMIF(Tournois!$BJ$3:$BJ$77,Vies!A133)/Vies!A133</f>
        <v>0</v>
      </c>
      <c r="L133" s="13">
        <f>SUMIF(Tournois!$BQ$3:$BQ$77,Vies!A133)/Vies!A133</f>
        <v>0</v>
      </c>
      <c r="M133" s="13">
        <f>SUMIF(Tournois!$BX$3:$BX$77,Vies!A133)/Vies!A133</f>
        <v>0</v>
      </c>
      <c r="N133" s="13">
        <f>SUMIF(Tournois!$CE$3:$CE$77,Vies!A133)/Vies!A133</f>
        <v>0</v>
      </c>
      <c r="O133" s="13">
        <f>SUMIF(Tournois!$CL$3:$CL$77,Vies!A133)/Vies!A133</f>
        <v>0</v>
      </c>
      <c r="P133" s="13">
        <f>SUMIF(Tournois!$CS$3:$CS$77,Vies!A133)/Vies!A133</f>
        <v>0</v>
      </c>
      <c r="Q133" s="13">
        <f>SUMIF(Tournois!$CZ$3:$CZ$77,Vies!A133)/Vies!A133</f>
        <v>0</v>
      </c>
      <c r="R133" s="13">
        <f>SUMIF(Tournois!$DG$3:$DG$77,Vies!A133)/Vies!A133</f>
        <v>0</v>
      </c>
      <c r="S133" s="13">
        <f>SUMIF(Tournois!$DN$3:$DN$77,Vies!A133)/Vies!A133</f>
        <v>0</v>
      </c>
      <c r="T133" s="13">
        <f>SUMIF(Tournois!$DU$3:$DU$77,Vies!A133)/Vies!A133</f>
        <v>0</v>
      </c>
      <c r="U133" s="13">
        <f>SUMIF(Tournois!$EB$3:$EB$77,Vies!A133)/Vies!A133</f>
        <v>0</v>
      </c>
      <c r="V133" s="13">
        <f>SUMIF(Tournois!$EI$3:$EI$77,Vies!A133)/Vies!A133</f>
        <v>0</v>
      </c>
      <c r="W133" s="13">
        <f>SUMIF(Tournois!$EP$3:$EP$77,Vies!A133)/Vies!A133</f>
        <v>0</v>
      </c>
      <c r="X133" s="13">
        <f>SUMIF(Tournois!$EW$3:$EW$77,Vies!A133)/Vies!A133</f>
        <v>0</v>
      </c>
      <c r="Y133" s="13">
        <f>SUMIF(Tournois!$FD$3:$FD$77,Vies!A133)/Vies!A133</f>
        <v>0</v>
      </c>
      <c r="Z133" s="13">
        <f>SUMIF(Tournois!$FK$3:$FK$77,Vies!A133)/Vies!A133</f>
        <v>0</v>
      </c>
      <c r="AA133" s="13">
        <f>SUMIF(Tournois!$FR$3:$FR$77,Vies!A133)/Vies!A133</f>
        <v>0</v>
      </c>
      <c r="AB133" s="13">
        <f>SUMIF(Tournois!$FY$3:$FY$77,Vies!A133)/Vies!A133</f>
        <v>0</v>
      </c>
      <c r="AC133" s="13">
        <f t="shared" si="4"/>
        <v>0</v>
      </c>
      <c r="AD133" s="13">
        <f t="shared" si="5"/>
        <v>3</v>
      </c>
    </row>
    <row r="134" spans="1:30" x14ac:dyDescent="0.25">
      <c r="A134">
        <v>133</v>
      </c>
      <c r="B134" s="22" t="str">
        <f>Tournois!D136</f>
        <v>J</v>
      </c>
      <c r="C134" s="13">
        <f>Tournois!$B$2</f>
        <v>3</v>
      </c>
      <c r="D134" s="13">
        <f>SUMIF(Tournois!$M$3:$M$77,Vies!A134)/Vies!A134</f>
        <v>0</v>
      </c>
      <c r="E134" s="13">
        <f>SUMIF(Tournois!$T$3:$T$77,Vies!A134)/Vies!A134</f>
        <v>0</v>
      </c>
      <c r="F134" s="13">
        <f>SUMIF(Tournois!$AA$3:$AA$77,Vies!A134)/Vies!A134</f>
        <v>0</v>
      </c>
      <c r="G134" s="13">
        <f>SUMIF(Tournois!$AH$3:$AH$77,Vies!A134)/Vies!A134</f>
        <v>0</v>
      </c>
      <c r="H134" s="13">
        <f>SUMIF(Tournois!$AO$3:$AO$77,Vies!A134)/Vies!A134</f>
        <v>0</v>
      </c>
      <c r="I134" s="13">
        <f>SUMIF(Tournois!$AV$3:$AV$77,Vies!A134)/Vies!A134</f>
        <v>0</v>
      </c>
      <c r="J134" s="13">
        <f>SUMIF(Tournois!$BC$3:$BC$77,Vies!A134)/Vies!A134</f>
        <v>0</v>
      </c>
      <c r="K134" s="13">
        <f>SUMIF(Tournois!$BJ$3:$BJ$77,Vies!A134)/Vies!A134</f>
        <v>0</v>
      </c>
      <c r="L134" s="13">
        <f>SUMIF(Tournois!$BQ$3:$BQ$77,Vies!A134)/Vies!A134</f>
        <v>0</v>
      </c>
      <c r="M134" s="13">
        <f>SUMIF(Tournois!$BX$3:$BX$77,Vies!A134)/Vies!A134</f>
        <v>0</v>
      </c>
      <c r="N134" s="13">
        <f>SUMIF(Tournois!$CE$3:$CE$77,Vies!A134)/Vies!A134</f>
        <v>0</v>
      </c>
      <c r="O134" s="13">
        <f>SUMIF(Tournois!$CL$3:$CL$77,Vies!A134)/Vies!A134</f>
        <v>0</v>
      </c>
      <c r="P134" s="13">
        <f>SUMIF(Tournois!$CS$3:$CS$77,Vies!A134)/Vies!A134</f>
        <v>0</v>
      </c>
      <c r="Q134" s="13">
        <f>SUMIF(Tournois!$CZ$3:$CZ$77,Vies!A134)/Vies!A134</f>
        <v>0</v>
      </c>
      <c r="R134" s="13">
        <f>SUMIF(Tournois!$DG$3:$DG$77,Vies!A134)/Vies!A134</f>
        <v>0</v>
      </c>
      <c r="S134" s="13">
        <f>SUMIF(Tournois!$DN$3:$DN$77,Vies!A134)/Vies!A134</f>
        <v>0</v>
      </c>
      <c r="T134" s="13">
        <f>SUMIF(Tournois!$DU$3:$DU$77,Vies!A134)/Vies!A134</f>
        <v>0</v>
      </c>
      <c r="U134" s="13">
        <f>SUMIF(Tournois!$EB$3:$EB$77,Vies!A134)/Vies!A134</f>
        <v>0</v>
      </c>
      <c r="V134" s="13">
        <f>SUMIF(Tournois!$EI$3:$EI$77,Vies!A134)/Vies!A134</f>
        <v>0</v>
      </c>
      <c r="W134" s="13">
        <f>SUMIF(Tournois!$EP$3:$EP$77,Vies!A134)/Vies!A134</f>
        <v>0</v>
      </c>
      <c r="X134" s="13">
        <f>SUMIF(Tournois!$EW$3:$EW$77,Vies!A134)/Vies!A134</f>
        <v>0</v>
      </c>
      <c r="Y134" s="13">
        <f>SUMIF(Tournois!$FD$3:$FD$77,Vies!A134)/Vies!A134</f>
        <v>0</v>
      </c>
      <c r="Z134" s="13">
        <f>SUMIF(Tournois!$FK$3:$FK$77,Vies!A134)/Vies!A134</f>
        <v>0</v>
      </c>
      <c r="AA134" s="13">
        <f>SUMIF(Tournois!$FR$3:$FR$77,Vies!A134)/Vies!A134</f>
        <v>0</v>
      </c>
      <c r="AB134" s="13">
        <f>SUMIF(Tournois!$FY$3:$FY$77,Vies!A134)/Vies!A134</f>
        <v>0</v>
      </c>
      <c r="AC134" s="13">
        <f t="shared" si="4"/>
        <v>0</v>
      </c>
      <c r="AD134" s="13">
        <f t="shared" si="5"/>
        <v>3</v>
      </c>
    </row>
    <row r="135" spans="1:30" x14ac:dyDescent="0.25">
      <c r="A135">
        <v>134</v>
      </c>
      <c r="B135" s="22" t="str">
        <f>Tournois!D137</f>
        <v>J</v>
      </c>
      <c r="C135" s="13">
        <f>Tournois!$B$2</f>
        <v>3</v>
      </c>
      <c r="D135" s="13">
        <f>SUMIF(Tournois!$M$3:$M$77,Vies!A135)/Vies!A135</f>
        <v>0</v>
      </c>
      <c r="E135" s="13">
        <f>SUMIF(Tournois!$T$3:$T$77,Vies!A135)/Vies!A135</f>
        <v>0</v>
      </c>
      <c r="F135" s="13">
        <f>SUMIF(Tournois!$AA$3:$AA$77,Vies!A135)/Vies!A135</f>
        <v>0</v>
      </c>
      <c r="G135" s="13">
        <f>SUMIF(Tournois!$AH$3:$AH$77,Vies!A135)/Vies!A135</f>
        <v>0</v>
      </c>
      <c r="H135" s="13">
        <f>SUMIF(Tournois!$AO$3:$AO$77,Vies!A135)/Vies!A135</f>
        <v>0</v>
      </c>
      <c r="I135" s="13">
        <f>SUMIF(Tournois!$AV$3:$AV$77,Vies!A135)/Vies!A135</f>
        <v>0</v>
      </c>
      <c r="J135" s="13">
        <f>SUMIF(Tournois!$BC$3:$BC$77,Vies!A135)/Vies!A135</f>
        <v>0</v>
      </c>
      <c r="K135" s="13">
        <f>SUMIF(Tournois!$BJ$3:$BJ$77,Vies!A135)/Vies!A135</f>
        <v>0</v>
      </c>
      <c r="L135" s="13">
        <f>SUMIF(Tournois!$BQ$3:$BQ$77,Vies!A135)/Vies!A135</f>
        <v>0</v>
      </c>
      <c r="M135" s="13">
        <f>SUMIF(Tournois!$BX$3:$BX$77,Vies!A135)/Vies!A135</f>
        <v>0</v>
      </c>
      <c r="N135" s="13">
        <f>SUMIF(Tournois!$CE$3:$CE$77,Vies!A135)/Vies!A135</f>
        <v>0</v>
      </c>
      <c r="O135" s="13">
        <f>SUMIF(Tournois!$CL$3:$CL$77,Vies!A135)/Vies!A135</f>
        <v>0</v>
      </c>
      <c r="P135" s="13">
        <f>SUMIF(Tournois!$CS$3:$CS$77,Vies!A135)/Vies!A135</f>
        <v>0</v>
      </c>
      <c r="Q135" s="13">
        <f>SUMIF(Tournois!$CZ$3:$CZ$77,Vies!A135)/Vies!A135</f>
        <v>0</v>
      </c>
      <c r="R135" s="13">
        <f>SUMIF(Tournois!$DG$3:$DG$77,Vies!A135)/Vies!A135</f>
        <v>0</v>
      </c>
      <c r="S135" s="13">
        <f>SUMIF(Tournois!$DN$3:$DN$77,Vies!A135)/Vies!A135</f>
        <v>0</v>
      </c>
      <c r="T135" s="13">
        <f>SUMIF(Tournois!$DU$3:$DU$77,Vies!A135)/Vies!A135</f>
        <v>0</v>
      </c>
      <c r="U135" s="13">
        <f>SUMIF(Tournois!$EB$3:$EB$77,Vies!A135)/Vies!A135</f>
        <v>0</v>
      </c>
      <c r="V135" s="13">
        <f>SUMIF(Tournois!$EI$3:$EI$77,Vies!A135)/Vies!A135</f>
        <v>0</v>
      </c>
      <c r="W135" s="13">
        <f>SUMIF(Tournois!$EP$3:$EP$77,Vies!A135)/Vies!A135</f>
        <v>0</v>
      </c>
      <c r="X135" s="13">
        <f>SUMIF(Tournois!$EW$3:$EW$77,Vies!A135)/Vies!A135</f>
        <v>0</v>
      </c>
      <c r="Y135" s="13">
        <f>SUMIF(Tournois!$FD$3:$FD$77,Vies!A135)/Vies!A135</f>
        <v>0</v>
      </c>
      <c r="Z135" s="13">
        <f>SUMIF(Tournois!$FK$3:$FK$77,Vies!A135)/Vies!A135</f>
        <v>0</v>
      </c>
      <c r="AA135" s="13">
        <f>SUMIF(Tournois!$FR$3:$FR$77,Vies!A135)/Vies!A135</f>
        <v>0</v>
      </c>
      <c r="AB135" s="13">
        <f>SUMIF(Tournois!$FY$3:$FY$77,Vies!A135)/Vies!A135</f>
        <v>0</v>
      </c>
      <c r="AC135" s="13">
        <f t="shared" si="4"/>
        <v>0</v>
      </c>
      <c r="AD135" s="13">
        <f t="shared" si="5"/>
        <v>3</v>
      </c>
    </row>
    <row r="136" spans="1:30" x14ac:dyDescent="0.25">
      <c r="A136">
        <v>135</v>
      </c>
      <c r="B136" s="22" t="str">
        <f>Tournois!D138</f>
        <v>J</v>
      </c>
      <c r="C136" s="13">
        <f>Tournois!$B$2</f>
        <v>3</v>
      </c>
      <c r="D136" s="13">
        <f>SUMIF(Tournois!$M$3:$M$77,Vies!A136)/Vies!A136</f>
        <v>0</v>
      </c>
      <c r="E136" s="13">
        <f>SUMIF(Tournois!$T$3:$T$77,Vies!A136)/Vies!A136</f>
        <v>0</v>
      </c>
      <c r="F136" s="13">
        <f>SUMIF(Tournois!$AA$3:$AA$77,Vies!A136)/Vies!A136</f>
        <v>0</v>
      </c>
      <c r="G136" s="13">
        <f>SUMIF(Tournois!$AH$3:$AH$77,Vies!A136)/Vies!A136</f>
        <v>0</v>
      </c>
      <c r="H136" s="13">
        <f>SUMIF(Tournois!$AO$3:$AO$77,Vies!A136)/Vies!A136</f>
        <v>0</v>
      </c>
      <c r="I136" s="13">
        <f>SUMIF(Tournois!$AV$3:$AV$77,Vies!A136)/Vies!A136</f>
        <v>0</v>
      </c>
      <c r="J136" s="13">
        <f>SUMIF(Tournois!$BC$3:$BC$77,Vies!A136)/Vies!A136</f>
        <v>0</v>
      </c>
      <c r="K136" s="13">
        <f>SUMIF(Tournois!$BJ$3:$BJ$77,Vies!A136)/Vies!A136</f>
        <v>0</v>
      </c>
      <c r="L136" s="13">
        <f>SUMIF(Tournois!$BQ$3:$BQ$77,Vies!A136)/Vies!A136</f>
        <v>0</v>
      </c>
      <c r="M136" s="13">
        <f>SUMIF(Tournois!$BX$3:$BX$77,Vies!A136)/Vies!A136</f>
        <v>0</v>
      </c>
      <c r="N136" s="13">
        <f>SUMIF(Tournois!$CE$3:$CE$77,Vies!A136)/Vies!A136</f>
        <v>0</v>
      </c>
      <c r="O136" s="13">
        <f>SUMIF(Tournois!$CL$3:$CL$77,Vies!A136)/Vies!A136</f>
        <v>0</v>
      </c>
      <c r="P136" s="13">
        <f>SUMIF(Tournois!$CS$3:$CS$77,Vies!A136)/Vies!A136</f>
        <v>0</v>
      </c>
      <c r="Q136" s="13">
        <f>SUMIF(Tournois!$CZ$3:$CZ$77,Vies!A136)/Vies!A136</f>
        <v>0</v>
      </c>
      <c r="R136" s="13">
        <f>SUMIF(Tournois!$DG$3:$DG$77,Vies!A136)/Vies!A136</f>
        <v>0</v>
      </c>
      <c r="S136" s="13">
        <f>SUMIF(Tournois!$DN$3:$DN$77,Vies!A136)/Vies!A136</f>
        <v>0</v>
      </c>
      <c r="T136" s="13">
        <f>SUMIF(Tournois!$DU$3:$DU$77,Vies!A136)/Vies!A136</f>
        <v>0</v>
      </c>
      <c r="U136" s="13">
        <f>SUMIF(Tournois!$EB$3:$EB$77,Vies!A136)/Vies!A136</f>
        <v>0</v>
      </c>
      <c r="V136" s="13">
        <f>SUMIF(Tournois!$EI$3:$EI$77,Vies!A136)/Vies!A136</f>
        <v>0</v>
      </c>
      <c r="W136" s="13">
        <f>SUMIF(Tournois!$EP$3:$EP$77,Vies!A136)/Vies!A136</f>
        <v>0</v>
      </c>
      <c r="X136" s="13">
        <f>SUMIF(Tournois!$EW$3:$EW$77,Vies!A136)/Vies!A136</f>
        <v>0</v>
      </c>
      <c r="Y136" s="13">
        <f>SUMIF(Tournois!$FD$3:$FD$77,Vies!A136)/Vies!A136</f>
        <v>0</v>
      </c>
      <c r="Z136" s="13">
        <f>SUMIF(Tournois!$FK$3:$FK$77,Vies!A136)/Vies!A136</f>
        <v>0</v>
      </c>
      <c r="AA136" s="13">
        <f>SUMIF(Tournois!$FR$3:$FR$77,Vies!A136)/Vies!A136</f>
        <v>0</v>
      </c>
      <c r="AB136" s="13">
        <f>SUMIF(Tournois!$FY$3:$FY$77,Vies!A136)/Vies!A136</f>
        <v>0</v>
      </c>
      <c r="AC136" s="13">
        <f t="shared" si="4"/>
        <v>0</v>
      </c>
      <c r="AD136" s="13">
        <f t="shared" si="5"/>
        <v>3</v>
      </c>
    </row>
    <row r="137" spans="1:30" x14ac:dyDescent="0.25">
      <c r="A137">
        <v>136</v>
      </c>
      <c r="B137" s="22" t="str">
        <f>Tournois!D139</f>
        <v>J</v>
      </c>
      <c r="C137" s="13">
        <f>Tournois!$B$2</f>
        <v>3</v>
      </c>
      <c r="D137" s="13">
        <f>SUMIF(Tournois!$M$3:$M$77,Vies!A137)/Vies!A137</f>
        <v>0</v>
      </c>
      <c r="E137" s="13">
        <f>SUMIF(Tournois!$T$3:$T$77,Vies!A137)/Vies!A137</f>
        <v>0</v>
      </c>
      <c r="F137" s="13">
        <f>SUMIF(Tournois!$AA$3:$AA$77,Vies!A137)/Vies!A137</f>
        <v>0</v>
      </c>
      <c r="G137" s="13">
        <f>SUMIF(Tournois!$AH$3:$AH$77,Vies!A137)/Vies!A137</f>
        <v>0</v>
      </c>
      <c r="H137" s="13">
        <f>SUMIF(Tournois!$AO$3:$AO$77,Vies!A137)/Vies!A137</f>
        <v>0</v>
      </c>
      <c r="I137" s="13">
        <f>SUMIF(Tournois!$AV$3:$AV$77,Vies!A137)/Vies!A137</f>
        <v>0</v>
      </c>
      <c r="J137" s="13">
        <f>SUMIF(Tournois!$BC$3:$BC$77,Vies!A137)/Vies!A137</f>
        <v>0</v>
      </c>
      <c r="K137" s="13">
        <f>SUMIF(Tournois!$BJ$3:$BJ$77,Vies!A137)/Vies!A137</f>
        <v>0</v>
      </c>
      <c r="L137" s="13">
        <f>SUMIF(Tournois!$BQ$3:$BQ$77,Vies!A137)/Vies!A137</f>
        <v>0</v>
      </c>
      <c r="M137" s="13">
        <f>SUMIF(Tournois!$BX$3:$BX$77,Vies!A137)/Vies!A137</f>
        <v>0</v>
      </c>
      <c r="N137" s="13">
        <f>SUMIF(Tournois!$CE$3:$CE$77,Vies!A137)/Vies!A137</f>
        <v>0</v>
      </c>
      <c r="O137" s="13">
        <f>SUMIF(Tournois!$CL$3:$CL$77,Vies!A137)/Vies!A137</f>
        <v>0</v>
      </c>
      <c r="P137" s="13">
        <f>SUMIF(Tournois!$CS$3:$CS$77,Vies!A137)/Vies!A137</f>
        <v>0</v>
      </c>
      <c r="Q137" s="13">
        <f>SUMIF(Tournois!$CZ$3:$CZ$77,Vies!A137)/Vies!A137</f>
        <v>0</v>
      </c>
      <c r="R137" s="13">
        <f>SUMIF(Tournois!$DG$3:$DG$77,Vies!A137)/Vies!A137</f>
        <v>0</v>
      </c>
      <c r="S137" s="13">
        <f>SUMIF(Tournois!$DN$3:$DN$77,Vies!A137)/Vies!A137</f>
        <v>0</v>
      </c>
      <c r="T137" s="13">
        <f>SUMIF(Tournois!$DU$3:$DU$77,Vies!A137)/Vies!A137</f>
        <v>0</v>
      </c>
      <c r="U137" s="13">
        <f>SUMIF(Tournois!$EB$3:$EB$77,Vies!A137)/Vies!A137</f>
        <v>0</v>
      </c>
      <c r="V137" s="13">
        <f>SUMIF(Tournois!$EI$3:$EI$77,Vies!A137)/Vies!A137</f>
        <v>0</v>
      </c>
      <c r="W137" s="13">
        <f>SUMIF(Tournois!$EP$3:$EP$77,Vies!A137)/Vies!A137</f>
        <v>0</v>
      </c>
      <c r="X137" s="13">
        <f>SUMIF(Tournois!$EW$3:$EW$77,Vies!A137)/Vies!A137</f>
        <v>0</v>
      </c>
      <c r="Y137" s="13">
        <f>SUMIF(Tournois!$FD$3:$FD$77,Vies!A137)/Vies!A137</f>
        <v>0</v>
      </c>
      <c r="Z137" s="13">
        <f>SUMIF(Tournois!$FK$3:$FK$77,Vies!A137)/Vies!A137</f>
        <v>0</v>
      </c>
      <c r="AA137" s="13">
        <f>SUMIF(Tournois!$FR$3:$FR$77,Vies!A137)/Vies!A137</f>
        <v>0</v>
      </c>
      <c r="AB137" s="13">
        <f>SUMIF(Tournois!$FY$3:$FY$77,Vies!A137)/Vies!A137</f>
        <v>0</v>
      </c>
      <c r="AC137" s="13">
        <f t="shared" si="4"/>
        <v>0</v>
      </c>
      <c r="AD137" s="13">
        <f t="shared" si="5"/>
        <v>3</v>
      </c>
    </row>
    <row r="138" spans="1:30" x14ac:dyDescent="0.25">
      <c r="A138">
        <v>137</v>
      </c>
      <c r="B138" s="22" t="str">
        <f>Tournois!D140</f>
        <v>J</v>
      </c>
      <c r="C138" s="13">
        <f>Tournois!$B$2</f>
        <v>3</v>
      </c>
      <c r="D138" s="13">
        <f>SUMIF(Tournois!$M$3:$M$77,Vies!A138)/Vies!A138</f>
        <v>0</v>
      </c>
      <c r="E138" s="13">
        <f>SUMIF(Tournois!$T$3:$T$77,Vies!A138)/Vies!A138</f>
        <v>0</v>
      </c>
      <c r="F138" s="13">
        <f>SUMIF(Tournois!$AA$3:$AA$77,Vies!A138)/Vies!A138</f>
        <v>0</v>
      </c>
      <c r="G138" s="13">
        <f>SUMIF(Tournois!$AH$3:$AH$77,Vies!A138)/Vies!A138</f>
        <v>0</v>
      </c>
      <c r="H138" s="13">
        <f>SUMIF(Tournois!$AO$3:$AO$77,Vies!A138)/Vies!A138</f>
        <v>0</v>
      </c>
      <c r="I138" s="13">
        <f>SUMIF(Tournois!$AV$3:$AV$77,Vies!A138)/Vies!A138</f>
        <v>0</v>
      </c>
      <c r="J138" s="13">
        <f>SUMIF(Tournois!$BC$3:$BC$77,Vies!A138)/Vies!A138</f>
        <v>0</v>
      </c>
      <c r="K138" s="13">
        <f>SUMIF(Tournois!$BJ$3:$BJ$77,Vies!A138)/Vies!A138</f>
        <v>0</v>
      </c>
      <c r="L138" s="13">
        <f>SUMIF(Tournois!$BQ$3:$BQ$77,Vies!A138)/Vies!A138</f>
        <v>0</v>
      </c>
      <c r="M138" s="13">
        <f>SUMIF(Tournois!$BX$3:$BX$77,Vies!A138)/Vies!A138</f>
        <v>0</v>
      </c>
      <c r="N138" s="13">
        <f>SUMIF(Tournois!$CE$3:$CE$77,Vies!A138)/Vies!A138</f>
        <v>0</v>
      </c>
      <c r="O138" s="13">
        <f>SUMIF(Tournois!$CL$3:$CL$77,Vies!A138)/Vies!A138</f>
        <v>0</v>
      </c>
      <c r="P138" s="13">
        <f>SUMIF(Tournois!$CS$3:$CS$77,Vies!A138)/Vies!A138</f>
        <v>0</v>
      </c>
      <c r="Q138" s="13">
        <f>SUMIF(Tournois!$CZ$3:$CZ$77,Vies!A138)/Vies!A138</f>
        <v>0</v>
      </c>
      <c r="R138" s="13">
        <f>SUMIF(Tournois!$DG$3:$DG$77,Vies!A138)/Vies!A138</f>
        <v>0</v>
      </c>
      <c r="S138" s="13">
        <f>SUMIF(Tournois!$DN$3:$DN$77,Vies!A138)/Vies!A138</f>
        <v>0</v>
      </c>
      <c r="T138" s="13">
        <f>SUMIF(Tournois!$DU$3:$DU$77,Vies!A138)/Vies!A138</f>
        <v>0</v>
      </c>
      <c r="U138" s="13">
        <f>SUMIF(Tournois!$EB$3:$EB$77,Vies!A138)/Vies!A138</f>
        <v>0</v>
      </c>
      <c r="V138" s="13">
        <f>SUMIF(Tournois!$EI$3:$EI$77,Vies!A138)/Vies!A138</f>
        <v>0</v>
      </c>
      <c r="W138" s="13">
        <f>SUMIF(Tournois!$EP$3:$EP$77,Vies!A138)/Vies!A138</f>
        <v>0</v>
      </c>
      <c r="X138" s="13">
        <f>SUMIF(Tournois!$EW$3:$EW$77,Vies!A138)/Vies!A138</f>
        <v>0</v>
      </c>
      <c r="Y138" s="13">
        <f>SUMIF(Tournois!$FD$3:$FD$77,Vies!A138)/Vies!A138</f>
        <v>0</v>
      </c>
      <c r="Z138" s="13">
        <f>SUMIF(Tournois!$FK$3:$FK$77,Vies!A138)/Vies!A138</f>
        <v>0</v>
      </c>
      <c r="AA138" s="13">
        <f>SUMIF(Tournois!$FR$3:$FR$77,Vies!A138)/Vies!A138</f>
        <v>0</v>
      </c>
      <c r="AB138" s="13">
        <f>SUMIF(Tournois!$FY$3:$FY$77,Vies!A138)/Vies!A138</f>
        <v>0</v>
      </c>
      <c r="AC138" s="13">
        <f t="shared" si="4"/>
        <v>0</v>
      </c>
      <c r="AD138" s="13">
        <f t="shared" si="5"/>
        <v>3</v>
      </c>
    </row>
    <row r="139" spans="1:30" x14ac:dyDescent="0.25">
      <c r="A139">
        <v>138</v>
      </c>
      <c r="B139" s="22" t="str">
        <f>Tournois!D141</f>
        <v>J</v>
      </c>
      <c r="C139" s="13">
        <f>Tournois!$B$2</f>
        <v>3</v>
      </c>
      <c r="D139" s="13">
        <f>SUMIF(Tournois!$M$3:$M$77,Vies!A139)/Vies!A139</f>
        <v>0</v>
      </c>
      <c r="E139" s="13">
        <f>SUMIF(Tournois!$T$3:$T$77,Vies!A139)/Vies!A139</f>
        <v>0</v>
      </c>
      <c r="F139" s="13">
        <f>SUMIF(Tournois!$AA$3:$AA$77,Vies!A139)/Vies!A139</f>
        <v>0</v>
      </c>
      <c r="G139" s="13">
        <f>SUMIF(Tournois!$AH$3:$AH$77,Vies!A139)/Vies!A139</f>
        <v>0</v>
      </c>
      <c r="H139" s="13">
        <f>SUMIF(Tournois!$AO$3:$AO$77,Vies!A139)/Vies!A139</f>
        <v>0</v>
      </c>
      <c r="I139" s="13">
        <f>SUMIF(Tournois!$AV$3:$AV$77,Vies!A139)/Vies!A139</f>
        <v>0</v>
      </c>
      <c r="J139" s="13">
        <f>SUMIF(Tournois!$BC$3:$BC$77,Vies!A139)/Vies!A139</f>
        <v>0</v>
      </c>
      <c r="K139" s="13">
        <f>SUMIF(Tournois!$BJ$3:$BJ$77,Vies!A139)/Vies!A139</f>
        <v>0</v>
      </c>
      <c r="L139" s="13">
        <f>SUMIF(Tournois!$BQ$3:$BQ$77,Vies!A139)/Vies!A139</f>
        <v>0</v>
      </c>
      <c r="M139" s="13">
        <f>SUMIF(Tournois!$BX$3:$BX$77,Vies!A139)/Vies!A139</f>
        <v>0</v>
      </c>
      <c r="N139" s="13">
        <f>SUMIF(Tournois!$CE$3:$CE$77,Vies!A139)/Vies!A139</f>
        <v>0</v>
      </c>
      <c r="O139" s="13">
        <f>SUMIF(Tournois!$CL$3:$CL$77,Vies!A139)/Vies!A139</f>
        <v>0</v>
      </c>
      <c r="P139" s="13">
        <f>SUMIF(Tournois!$CS$3:$CS$77,Vies!A139)/Vies!A139</f>
        <v>0</v>
      </c>
      <c r="Q139" s="13">
        <f>SUMIF(Tournois!$CZ$3:$CZ$77,Vies!A139)/Vies!A139</f>
        <v>0</v>
      </c>
      <c r="R139" s="13">
        <f>SUMIF(Tournois!$DG$3:$DG$77,Vies!A139)/Vies!A139</f>
        <v>0</v>
      </c>
      <c r="S139" s="13">
        <f>SUMIF(Tournois!$DN$3:$DN$77,Vies!A139)/Vies!A139</f>
        <v>0</v>
      </c>
      <c r="T139" s="13">
        <f>SUMIF(Tournois!$DU$3:$DU$77,Vies!A139)/Vies!A139</f>
        <v>0</v>
      </c>
      <c r="U139" s="13">
        <f>SUMIF(Tournois!$EB$3:$EB$77,Vies!A139)/Vies!A139</f>
        <v>0</v>
      </c>
      <c r="V139" s="13">
        <f>SUMIF(Tournois!$EI$3:$EI$77,Vies!A139)/Vies!A139</f>
        <v>0</v>
      </c>
      <c r="W139" s="13">
        <f>SUMIF(Tournois!$EP$3:$EP$77,Vies!A139)/Vies!A139</f>
        <v>0</v>
      </c>
      <c r="X139" s="13">
        <f>SUMIF(Tournois!$EW$3:$EW$77,Vies!A139)/Vies!A139</f>
        <v>0</v>
      </c>
      <c r="Y139" s="13">
        <f>SUMIF(Tournois!$FD$3:$FD$77,Vies!A139)/Vies!A139</f>
        <v>0</v>
      </c>
      <c r="Z139" s="13">
        <f>SUMIF(Tournois!$FK$3:$FK$77,Vies!A139)/Vies!A139</f>
        <v>0</v>
      </c>
      <c r="AA139" s="13">
        <f>SUMIF(Tournois!$FR$3:$FR$77,Vies!A139)/Vies!A139</f>
        <v>0</v>
      </c>
      <c r="AB139" s="13">
        <f>SUMIF(Tournois!$FY$3:$FY$77,Vies!A139)/Vies!A139</f>
        <v>0</v>
      </c>
      <c r="AC139" s="13">
        <f t="shared" si="4"/>
        <v>0</v>
      </c>
      <c r="AD139" s="13">
        <f t="shared" si="5"/>
        <v>3</v>
      </c>
    </row>
    <row r="140" spans="1:30" x14ac:dyDescent="0.25">
      <c r="A140">
        <v>139</v>
      </c>
      <c r="B140" s="22" t="str">
        <f>Tournois!D142</f>
        <v>J</v>
      </c>
      <c r="C140" s="13">
        <f>Tournois!$B$2</f>
        <v>3</v>
      </c>
      <c r="D140" s="13">
        <f>SUMIF(Tournois!$M$3:$M$77,Vies!A140)/Vies!A140</f>
        <v>0</v>
      </c>
      <c r="E140" s="13">
        <f>SUMIF(Tournois!$T$3:$T$77,Vies!A140)/Vies!A140</f>
        <v>0</v>
      </c>
      <c r="F140" s="13">
        <f>SUMIF(Tournois!$AA$3:$AA$77,Vies!A140)/Vies!A140</f>
        <v>0</v>
      </c>
      <c r="G140" s="13">
        <f>SUMIF(Tournois!$AH$3:$AH$77,Vies!A140)/Vies!A140</f>
        <v>0</v>
      </c>
      <c r="H140" s="13">
        <f>SUMIF(Tournois!$AO$3:$AO$77,Vies!A140)/Vies!A140</f>
        <v>0</v>
      </c>
      <c r="I140" s="13">
        <f>SUMIF(Tournois!$AV$3:$AV$77,Vies!A140)/Vies!A140</f>
        <v>0</v>
      </c>
      <c r="J140" s="13">
        <f>SUMIF(Tournois!$BC$3:$BC$77,Vies!A140)/Vies!A140</f>
        <v>0</v>
      </c>
      <c r="K140" s="13">
        <f>SUMIF(Tournois!$BJ$3:$BJ$77,Vies!A140)/Vies!A140</f>
        <v>0</v>
      </c>
      <c r="L140" s="13">
        <f>SUMIF(Tournois!$BQ$3:$BQ$77,Vies!A140)/Vies!A140</f>
        <v>0</v>
      </c>
      <c r="M140" s="13">
        <f>SUMIF(Tournois!$BX$3:$BX$77,Vies!A140)/Vies!A140</f>
        <v>0</v>
      </c>
      <c r="N140" s="13">
        <f>SUMIF(Tournois!$CE$3:$CE$77,Vies!A140)/Vies!A140</f>
        <v>0</v>
      </c>
      <c r="O140" s="13">
        <f>SUMIF(Tournois!$CL$3:$CL$77,Vies!A140)/Vies!A140</f>
        <v>0</v>
      </c>
      <c r="P140" s="13">
        <f>SUMIF(Tournois!$CS$3:$CS$77,Vies!A140)/Vies!A140</f>
        <v>0</v>
      </c>
      <c r="Q140" s="13">
        <f>SUMIF(Tournois!$CZ$3:$CZ$77,Vies!A140)/Vies!A140</f>
        <v>0</v>
      </c>
      <c r="R140" s="13">
        <f>SUMIF(Tournois!$DG$3:$DG$77,Vies!A140)/Vies!A140</f>
        <v>0</v>
      </c>
      <c r="S140" s="13">
        <f>SUMIF(Tournois!$DN$3:$DN$77,Vies!A140)/Vies!A140</f>
        <v>0</v>
      </c>
      <c r="T140" s="13">
        <f>SUMIF(Tournois!$DU$3:$DU$77,Vies!A140)/Vies!A140</f>
        <v>0</v>
      </c>
      <c r="U140" s="13">
        <f>SUMIF(Tournois!$EB$3:$EB$77,Vies!A140)/Vies!A140</f>
        <v>0</v>
      </c>
      <c r="V140" s="13">
        <f>SUMIF(Tournois!$EI$3:$EI$77,Vies!A140)/Vies!A140</f>
        <v>0</v>
      </c>
      <c r="W140" s="13">
        <f>SUMIF(Tournois!$EP$3:$EP$77,Vies!A140)/Vies!A140</f>
        <v>0</v>
      </c>
      <c r="X140" s="13">
        <f>SUMIF(Tournois!$EW$3:$EW$77,Vies!A140)/Vies!A140</f>
        <v>0</v>
      </c>
      <c r="Y140" s="13">
        <f>SUMIF(Tournois!$FD$3:$FD$77,Vies!A140)/Vies!A140</f>
        <v>0</v>
      </c>
      <c r="Z140" s="13">
        <f>SUMIF(Tournois!$FK$3:$FK$77,Vies!A140)/Vies!A140</f>
        <v>0</v>
      </c>
      <c r="AA140" s="13">
        <f>SUMIF(Tournois!$FR$3:$FR$77,Vies!A140)/Vies!A140</f>
        <v>0</v>
      </c>
      <c r="AB140" s="13">
        <f>SUMIF(Tournois!$FY$3:$FY$77,Vies!A140)/Vies!A140</f>
        <v>0</v>
      </c>
      <c r="AC140" s="13">
        <f t="shared" si="4"/>
        <v>0</v>
      </c>
      <c r="AD140" s="13">
        <f t="shared" si="5"/>
        <v>3</v>
      </c>
    </row>
    <row r="141" spans="1:30" x14ac:dyDescent="0.25">
      <c r="A141">
        <v>140</v>
      </c>
      <c r="B141" s="22" t="str">
        <f>Tournois!D143</f>
        <v>J</v>
      </c>
      <c r="C141" s="13">
        <f>Tournois!$B$2</f>
        <v>3</v>
      </c>
      <c r="D141" s="13">
        <f>SUMIF(Tournois!$M$3:$M$77,Vies!A141)/Vies!A141</f>
        <v>0</v>
      </c>
      <c r="E141" s="13">
        <f>SUMIF(Tournois!$T$3:$T$77,Vies!A141)/Vies!A141</f>
        <v>0</v>
      </c>
      <c r="F141" s="13">
        <f>SUMIF(Tournois!$AA$3:$AA$77,Vies!A141)/Vies!A141</f>
        <v>0</v>
      </c>
      <c r="G141" s="13">
        <f>SUMIF(Tournois!$AH$3:$AH$77,Vies!A141)/Vies!A141</f>
        <v>0</v>
      </c>
      <c r="H141" s="13">
        <f>SUMIF(Tournois!$AO$3:$AO$77,Vies!A141)/Vies!A141</f>
        <v>0</v>
      </c>
      <c r="I141" s="13">
        <f>SUMIF(Tournois!$AV$3:$AV$77,Vies!A141)/Vies!A141</f>
        <v>0</v>
      </c>
      <c r="J141" s="13">
        <f>SUMIF(Tournois!$BC$3:$BC$77,Vies!A141)/Vies!A141</f>
        <v>0</v>
      </c>
      <c r="K141" s="13">
        <f>SUMIF(Tournois!$BJ$3:$BJ$77,Vies!A141)/Vies!A141</f>
        <v>0</v>
      </c>
      <c r="L141" s="13">
        <f>SUMIF(Tournois!$BQ$3:$BQ$77,Vies!A141)/Vies!A141</f>
        <v>0</v>
      </c>
      <c r="M141" s="13">
        <f>SUMIF(Tournois!$BX$3:$BX$77,Vies!A141)/Vies!A141</f>
        <v>0</v>
      </c>
      <c r="N141" s="13">
        <f>SUMIF(Tournois!$CE$3:$CE$77,Vies!A141)/Vies!A141</f>
        <v>0</v>
      </c>
      <c r="O141" s="13">
        <f>SUMIF(Tournois!$CL$3:$CL$77,Vies!A141)/Vies!A141</f>
        <v>0</v>
      </c>
      <c r="P141" s="13">
        <f>SUMIF(Tournois!$CS$3:$CS$77,Vies!A141)/Vies!A141</f>
        <v>0</v>
      </c>
      <c r="Q141" s="13">
        <f>SUMIF(Tournois!$CZ$3:$CZ$77,Vies!A141)/Vies!A141</f>
        <v>0</v>
      </c>
      <c r="R141" s="13">
        <f>SUMIF(Tournois!$DG$3:$DG$77,Vies!A141)/Vies!A141</f>
        <v>0</v>
      </c>
      <c r="S141" s="13">
        <f>SUMIF(Tournois!$DN$3:$DN$77,Vies!A141)/Vies!A141</f>
        <v>0</v>
      </c>
      <c r="T141" s="13">
        <f>SUMIF(Tournois!$DU$3:$DU$77,Vies!A141)/Vies!A141</f>
        <v>0</v>
      </c>
      <c r="U141" s="13">
        <f>SUMIF(Tournois!$EB$3:$EB$77,Vies!A141)/Vies!A141</f>
        <v>0</v>
      </c>
      <c r="V141" s="13">
        <f>SUMIF(Tournois!$EI$3:$EI$77,Vies!A141)/Vies!A141</f>
        <v>0</v>
      </c>
      <c r="W141" s="13">
        <f>SUMIF(Tournois!$EP$3:$EP$77,Vies!A141)/Vies!A141</f>
        <v>0</v>
      </c>
      <c r="X141" s="13">
        <f>SUMIF(Tournois!$EW$3:$EW$77,Vies!A141)/Vies!A141</f>
        <v>0</v>
      </c>
      <c r="Y141" s="13">
        <f>SUMIF(Tournois!$FD$3:$FD$77,Vies!A141)/Vies!A141</f>
        <v>0</v>
      </c>
      <c r="Z141" s="13">
        <f>SUMIF(Tournois!$FK$3:$FK$77,Vies!A141)/Vies!A141</f>
        <v>0</v>
      </c>
      <c r="AA141" s="13">
        <f>SUMIF(Tournois!$FR$3:$FR$77,Vies!A141)/Vies!A141</f>
        <v>0</v>
      </c>
      <c r="AB141" s="13">
        <f>SUMIF(Tournois!$FY$3:$FY$77,Vies!A141)/Vies!A141</f>
        <v>0</v>
      </c>
      <c r="AC141" s="13">
        <f t="shared" si="4"/>
        <v>0</v>
      </c>
      <c r="AD141" s="13">
        <f t="shared" si="5"/>
        <v>3</v>
      </c>
    </row>
    <row r="142" spans="1:30" x14ac:dyDescent="0.25">
      <c r="A142">
        <v>141</v>
      </c>
      <c r="B142" s="22" t="str">
        <f>Tournois!D144</f>
        <v>J</v>
      </c>
      <c r="C142" s="13">
        <f>Tournois!$B$2</f>
        <v>3</v>
      </c>
      <c r="D142" s="13">
        <f>SUMIF(Tournois!$M$3:$M$77,Vies!A142)/Vies!A142</f>
        <v>0</v>
      </c>
      <c r="E142" s="13">
        <f>SUMIF(Tournois!$T$3:$T$77,Vies!A142)/Vies!A142</f>
        <v>0</v>
      </c>
      <c r="F142" s="13">
        <f>SUMIF(Tournois!$AA$3:$AA$77,Vies!A142)/Vies!A142</f>
        <v>0</v>
      </c>
      <c r="G142" s="13">
        <f>SUMIF(Tournois!$AH$3:$AH$77,Vies!A142)/Vies!A142</f>
        <v>0</v>
      </c>
      <c r="H142" s="13">
        <f>SUMIF(Tournois!$AO$3:$AO$77,Vies!A142)/Vies!A142</f>
        <v>0</v>
      </c>
      <c r="I142" s="13">
        <f>SUMIF(Tournois!$AV$3:$AV$77,Vies!A142)/Vies!A142</f>
        <v>0</v>
      </c>
      <c r="J142" s="13">
        <f>SUMIF(Tournois!$BC$3:$BC$77,Vies!A142)/Vies!A142</f>
        <v>0</v>
      </c>
      <c r="K142" s="13">
        <f>SUMIF(Tournois!$BJ$3:$BJ$77,Vies!A142)/Vies!A142</f>
        <v>0</v>
      </c>
      <c r="L142" s="13">
        <f>SUMIF(Tournois!$BQ$3:$BQ$77,Vies!A142)/Vies!A142</f>
        <v>0</v>
      </c>
      <c r="M142" s="13">
        <f>SUMIF(Tournois!$BX$3:$BX$77,Vies!A142)/Vies!A142</f>
        <v>0</v>
      </c>
      <c r="N142" s="13">
        <f>SUMIF(Tournois!$CE$3:$CE$77,Vies!A142)/Vies!A142</f>
        <v>0</v>
      </c>
      <c r="O142" s="13">
        <f>SUMIF(Tournois!$CL$3:$CL$77,Vies!A142)/Vies!A142</f>
        <v>0</v>
      </c>
      <c r="P142" s="13">
        <f>SUMIF(Tournois!$CS$3:$CS$77,Vies!A142)/Vies!A142</f>
        <v>0</v>
      </c>
      <c r="Q142" s="13">
        <f>SUMIF(Tournois!$CZ$3:$CZ$77,Vies!A142)/Vies!A142</f>
        <v>0</v>
      </c>
      <c r="R142" s="13">
        <f>SUMIF(Tournois!$DG$3:$DG$77,Vies!A142)/Vies!A142</f>
        <v>0</v>
      </c>
      <c r="S142" s="13">
        <f>SUMIF(Tournois!$DN$3:$DN$77,Vies!A142)/Vies!A142</f>
        <v>0</v>
      </c>
      <c r="T142" s="13">
        <f>SUMIF(Tournois!$DU$3:$DU$77,Vies!A142)/Vies!A142</f>
        <v>0</v>
      </c>
      <c r="U142" s="13">
        <f>SUMIF(Tournois!$EB$3:$EB$77,Vies!A142)/Vies!A142</f>
        <v>0</v>
      </c>
      <c r="V142" s="13">
        <f>SUMIF(Tournois!$EI$3:$EI$77,Vies!A142)/Vies!A142</f>
        <v>0</v>
      </c>
      <c r="W142" s="13">
        <f>SUMIF(Tournois!$EP$3:$EP$77,Vies!A142)/Vies!A142</f>
        <v>0</v>
      </c>
      <c r="X142" s="13">
        <f>SUMIF(Tournois!$EW$3:$EW$77,Vies!A142)/Vies!A142</f>
        <v>0</v>
      </c>
      <c r="Y142" s="13">
        <f>SUMIF(Tournois!$FD$3:$FD$77,Vies!A142)/Vies!A142</f>
        <v>0</v>
      </c>
      <c r="Z142" s="13">
        <f>SUMIF(Tournois!$FK$3:$FK$77,Vies!A142)/Vies!A142</f>
        <v>0</v>
      </c>
      <c r="AA142" s="13">
        <f>SUMIF(Tournois!$FR$3:$FR$77,Vies!A142)/Vies!A142</f>
        <v>0</v>
      </c>
      <c r="AB142" s="13">
        <f>SUMIF(Tournois!$FY$3:$FY$77,Vies!A142)/Vies!A142</f>
        <v>0</v>
      </c>
      <c r="AC142" s="13">
        <f t="shared" si="4"/>
        <v>0</v>
      </c>
      <c r="AD142" s="13">
        <f t="shared" si="5"/>
        <v>3</v>
      </c>
    </row>
    <row r="143" spans="1:30" x14ac:dyDescent="0.25">
      <c r="A143">
        <v>142</v>
      </c>
      <c r="B143" s="22" t="str">
        <f>Tournois!D145</f>
        <v>J</v>
      </c>
      <c r="C143" s="13">
        <f>Tournois!$B$2</f>
        <v>3</v>
      </c>
      <c r="D143" s="13">
        <f>SUMIF(Tournois!$M$3:$M$77,Vies!A143)/Vies!A143</f>
        <v>0</v>
      </c>
      <c r="E143" s="13">
        <f>SUMIF(Tournois!$T$3:$T$77,Vies!A143)/Vies!A143</f>
        <v>0</v>
      </c>
      <c r="F143" s="13">
        <f>SUMIF(Tournois!$AA$3:$AA$77,Vies!A143)/Vies!A143</f>
        <v>0</v>
      </c>
      <c r="G143" s="13">
        <f>SUMIF(Tournois!$AH$3:$AH$77,Vies!A143)/Vies!A143</f>
        <v>0</v>
      </c>
      <c r="H143" s="13">
        <f>SUMIF(Tournois!$AO$3:$AO$77,Vies!A143)/Vies!A143</f>
        <v>0</v>
      </c>
      <c r="I143" s="13">
        <f>SUMIF(Tournois!$AV$3:$AV$77,Vies!A143)/Vies!A143</f>
        <v>0</v>
      </c>
      <c r="J143" s="13">
        <f>SUMIF(Tournois!$BC$3:$BC$77,Vies!A143)/Vies!A143</f>
        <v>0</v>
      </c>
      <c r="K143" s="13">
        <f>SUMIF(Tournois!$BJ$3:$BJ$77,Vies!A143)/Vies!A143</f>
        <v>0</v>
      </c>
      <c r="L143" s="13">
        <f>SUMIF(Tournois!$BQ$3:$BQ$77,Vies!A143)/Vies!A143</f>
        <v>0</v>
      </c>
      <c r="M143" s="13">
        <f>SUMIF(Tournois!$BX$3:$BX$77,Vies!A143)/Vies!A143</f>
        <v>0</v>
      </c>
      <c r="N143" s="13">
        <f>SUMIF(Tournois!$CE$3:$CE$77,Vies!A143)/Vies!A143</f>
        <v>0</v>
      </c>
      <c r="O143" s="13">
        <f>SUMIF(Tournois!$CL$3:$CL$77,Vies!A143)/Vies!A143</f>
        <v>0</v>
      </c>
      <c r="P143" s="13">
        <f>SUMIF(Tournois!$CS$3:$CS$77,Vies!A143)/Vies!A143</f>
        <v>0</v>
      </c>
      <c r="Q143" s="13">
        <f>SUMIF(Tournois!$CZ$3:$CZ$77,Vies!A143)/Vies!A143</f>
        <v>0</v>
      </c>
      <c r="R143" s="13">
        <f>SUMIF(Tournois!$DG$3:$DG$77,Vies!A143)/Vies!A143</f>
        <v>0</v>
      </c>
      <c r="S143" s="13">
        <f>SUMIF(Tournois!$DN$3:$DN$77,Vies!A143)/Vies!A143</f>
        <v>0</v>
      </c>
      <c r="T143" s="13">
        <f>SUMIF(Tournois!$DU$3:$DU$77,Vies!A143)/Vies!A143</f>
        <v>0</v>
      </c>
      <c r="U143" s="13">
        <f>SUMIF(Tournois!$EB$3:$EB$77,Vies!A143)/Vies!A143</f>
        <v>0</v>
      </c>
      <c r="V143" s="13">
        <f>SUMIF(Tournois!$EI$3:$EI$77,Vies!A143)/Vies!A143</f>
        <v>0</v>
      </c>
      <c r="W143" s="13">
        <f>SUMIF(Tournois!$EP$3:$EP$77,Vies!A143)/Vies!A143</f>
        <v>0</v>
      </c>
      <c r="X143" s="13">
        <f>SUMIF(Tournois!$EW$3:$EW$77,Vies!A143)/Vies!A143</f>
        <v>0</v>
      </c>
      <c r="Y143" s="13">
        <f>SUMIF(Tournois!$FD$3:$FD$77,Vies!A143)/Vies!A143</f>
        <v>0</v>
      </c>
      <c r="Z143" s="13">
        <f>SUMIF(Tournois!$FK$3:$FK$77,Vies!A143)/Vies!A143</f>
        <v>0</v>
      </c>
      <c r="AA143" s="13">
        <f>SUMIF(Tournois!$FR$3:$FR$77,Vies!A143)/Vies!A143</f>
        <v>0</v>
      </c>
      <c r="AB143" s="13">
        <f>SUMIF(Tournois!$FY$3:$FY$77,Vies!A143)/Vies!A143</f>
        <v>0</v>
      </c>
      <c r="AC143" s="13">
        <f t="shared" si="4"/>
        <v>0</v>
      </c>
      <c r="AD143" s="13">
        <f t="shared" si="5"/>
        <v>3</v>
      </c>
    </row>
    <row r="144" spans="1:30" x14ac:dyDescent="0.25">
      <c r="A144">
        <v>143</v>
      </c>
      <c r="B144" s="22" t="str">
        <f>Tournois!D146</f>
        <v>J</v>
      </c>
      <c r="C144" s="13">
        <f>Tournois!$B$2</f>
        <v>3</v>
      </c>
      <c r="D144" s="13">
        <f>SUMIF(Tournois!$M$3:$M$77,Vies!A144)/Vies!A144</f>
        <v>0</v>
      </c>
      <c r="E144" s="13">
        <f>SUMIF(Tournois!$T$3:$T$77,Vies!A144)/Vies!A144</f>
        <v>0</v>
      </c>
      <c r="F144" s="13">
        <f>SUMIF(Tournois!$AA$3:$AA$77,Vies!A144)/Vies!A144</f>
        <v>0</v>
      </c>
      <c r="G144" s="13">
        <f>SUMIF(Tournois!$AH$3:$AH$77,Vies!A144)/Vies!A144</f>
        <v>0</v>
      </c>
      <c r="H144" s="13">
        <f>SUMIF(Tournois!$AO$3:$AO$77,Vies!A144)/Vies!A144</f>
        <v>0</v>
      </c>
      <c r="I144" s="13">
        <f>SUMIF(Tournois!$AV$3:$AV$77,Vies!A144)/Vies!A144</f>
        <v>0</v>
      </c>
      <c r="J144" s="13">
        <f>SUMIF(Tournois!$BC$3:$BC$77,Vies!A144)/Vies!A144</f>
        <v>0</v>
      </c>
      <c r="K144" s="13">
        <f>SUMIF(Tournois!$BJ$3:$BJ$77,Vies!A144)/Vies!A144</f>
        <v>0</v>
      </c>
      <c r="L144" s="13">
        <f>SUMIF(Tournois!$BQ$3:$BQ$77,Vies!A144)/Vies!A144</f>
        <v>0</v>
      </c>
      <c r="M144" s="13">
        <f>SUMIF(Tournois!$BX$3:$BX$77,Vies!A144)/Vies!A144</f>
        <v>0</v>
      </c>
      <c r="N144" s="13">
        <f>SUMIF(Tournois!$CE$3:$CE$77,Vies!A144)/Vies!A144</f>
        <v>0</v>
      </c>
      <c r="O144" s="13">
        <f>SUMIF(Tournois!$CL$3:$CL$77,Vies!A144)/Vies!A144</f>
        <v>0</v>
      </c>
      <c r="P144" s="13">
        <f>SUMIF(Tournois!$CS$3:$CS$77,Vies!A144)/Vies!A144</f>
        <v>0</v>
      </c>
      <c r="Q144" s="13">
        <f>SUMIF(Tournois!$CZ$3:$CZ$77,Vies!A144)/Vies!A144</f>
        <v>0</v>
      </c>
      <c r="R144" s="13">
        <f>SUMIF(Tournois!$DG$3:$DG$77,Vies!A144)/Vies!A144</f>
        <v>0</v>
      </c>
      <c r="S144" s="13">
        <f>SUMIF(Tournois!$DN$3:$DN$77,Vies!A144)/Vies!A144</f>
        <v>0</v>
      </c>
      <c r="T144" s="13">
        <f>SUMIF(Tournois!$DU$3:$DU$77,Vies!A144)/Vies!A144</f>
        <v>0</v>
      </c>
      <c r="U144" s="13">
        <f>SUMIF(Tournois!$EB$3:$EB$77,Vies!A144)/Vies!A144</f>
        <v>0</v>
      </c>
      <c r="V144" s="13">
        <f>SUMIF(Tournois!$EI$3:$EI$77,Vies!A144)/Vies!A144</f>
        <v>0</v>
      </c>
      <c r="W144" s="13">
        <f>SUMIF(Tournois!$EP$3:$EP$77,Vies!A144)/Vies!A144</f>
        <v>0</v>
      </c>
      <c r="X144" s="13">
        <f>SUMIF(Tournois!$EW$3:$EW$77,Vies!A144)/Vies!A144</f>
        <v>0</v>
      </c>
      <c r="Y144" s="13">
        <f>SUMIF(Tournois!$FD$3:$FD$77,Vies!A144)/Vies!A144</f>
        <v>0</v>
      </c>
      <c r="Z144" s="13">
        <f>SUMIF(Tournois!$FK$3:$FK$77,Vies!A144)/Vies!A144</f>
        <v>0</v>
      </c>
      <c r="AA144" s="13">
        <f>SUMIF(Tournois!$FR$3:$FR$77,Vies!A144)/Vies!A144</f>
        <v>0</v>
      </c>
      <c r="AB144" s="13">
        <f>SUMIF(Tournois!$FY$3:$FY$77,Vies!A144)/Vies!A144</f>
        <v>0</v>
      </c>
      <c r="AC144" s="13">
        <f t="shared" si="4"/>
        <v>0</v>
      </c>
      <c r="AD144" s="13">
        <f t="shared" si="5"/>
        <v>3</v>
      </c>
    </row>
    <row r="145" spans="1:30" x14ac:dyDescent="0.25">
      <c r="A145">
        <v>144</v>
      </c>
      <c r="B145" s="22" t="str">
        <f>Tournois!D147</f>
        <v>J</v>
      </c>
      <c r="C145" s="13">
        <f>Tournois!$B$2</f>
        <v>3</v>
      </c>
      <c r="D145" s="13">
        <f>SUMIF(Tournois!$M$3:$M$77,Vies!A145)/Vies!A145</f>
        <v>0</v>
      </c>
      <c r="E145" s="13">
        <f>SUMIF(Tournois!$T$3:$T$77,Vies!A145)/Vies!A145</f>
        <v>0</v>
      </c>
      <c r="F145" s="13">
        <f>SUMIF(Tournois!$AA$3:$AA$77,Vies!A145)/Vies!A145</f>
        <v>0</v>
      </c>
      <c r="G145" s="13">
        <f>SUMIF(Tournois!$AH$3:$AH$77,Vies!A145)/Vies!A145</f>
        <v>0</v>
      </c>
      <c r="H145" s="13">
        <f>SUMIF(Tournois!$AO$3:$AO$77,Vies!A145)/Vies!A145</f>
        <v>0</v>
      </c>
      <c r="I145" s="13">
        <f>SUMIF(Tournois!$AV$3:$AV$77,Vies!A145)/Vies!A145</f>
        <v>0</v>
      </c>
      <c r="J145" s="13">
        <f>SUMIF(Tournois!$BC$3:$BC$77,Vies!A145)/Vies!A145</f>
        <v>0</v>
      </c>
      <c r="K145" s="13">
        <f>SUMIF(Tournois!$BJ$3:$BJ$77,Vies!A145)/Vies!A145</f>
        <v>0</v>
      </c>
      <c r="L145" s="13">
        <f>SUMIF(Tournois!$BQ$3:$BQ$77,Vies!A145)/Vies!A145</f>
        <v>0</v>
      </c>
      <c r="M145" s="13">
        <f>SUMIF(Tournois!$BX$3:$BX$77,Vies!A145)/Vies!A145</f>
        <v>0</v>
      </c>
      <c r="N145" s="13">
        <f>SUMIF(Tournois!$CE$3:$CE$77,Vies!A145)/Vies!A145</f>
        <v>0</v>
      </c>
      <c r="O145" s="13">
        <f>SUMIF(Tournois!$CL$3:$CL$77,Vies!A145)/Vies!A145</f>
        <v>0</v>
      </c>
      <c r="P145" s="13">
        <f>SUMIF(Tournois!$CS$3:$CS$77,Vies!A145)/Vies!A145</f>
        <v>0</v>
      </c>
      <c r="Q145" s="13">
        <f>SUMIF(Tournois!$CZ$3:$CZ$77,Vies!A145)/Vies!A145</f>
        <v>0</v>
      </c>
      <c r="R145" s="13">
        <f>SUMIF(Tournois!$DG$3:$DG$77,Vies!A145)/Vies!A145</f>
        <v>0</v>
      </c>
      <c r="S145" s="13">
        <f>SUMIF(Tournois!$DN$3:$DN$77,Vies!A145)/Vies!A145</f>
        <v>0</v>
      </c>
      <c r="T145" s="13">
        <f>SUMIF(Tournois!$DU$3:$DU$77,Vies!A145)/Vies!A145</f>
        <v>0</v>
      </c>
      <c r="U145" s="13">
        <f>SUMIF(Tournois!$EB$3:$EB$77,Vies!A145)/Vies!A145</f>
        <v>0</v>
      </c>
      <c r="V145" s="13">
        <f>SUMIF(Tournois!$EI$3:$EI$77,Vies!A145)/Vies!A145</f>
        <v>0</v>
      </c>
      <c r="W145" s="13">
        <f>SUMIF(Tournois!$EP$3:$EP$77,Vies!A145)/Vies!A145</f>
        <v>0</v>
      </c>
      <c r="X145" s="13">
        <f>SUMIF(Tournois!$EW$3:$EW$77,Vies!A145)/Vies!A145</f>
        <v>0</v>
      </c>
      <c r="Y145" s="13">
        <f>SUMIF(Tournois!$FD$3:$FD$77,Vies!A145)/Vies!A145</f>
        <v>0</v>
      </c>
      <c r="Z145" s="13">
        <f>SUMIF(Tournois!$FK$3:$FK$77,Vies!A145)/Vies!A145</f>
        <v>0</v>
      </c>
      <c r="AA145" s="13">
        <f>SUMIF(Tournois!$FR$3:$FR$77,Vies!A145)/Vies!A145</f>
        <v>0</v>
      </c>
      <c r="AB145" s="13">
        <f>SUMIF(Tournois!$FY$3:$FY$77,Vies!A145)/Vies!A145</f>
        <v>0</v>
      </c>
      <c r="AC145" s="13">
        <f t="shared" si="4"/>
        <v>0</v>
      </c>
      <c r="AD145" s="13">
        <f t="shared" si="5"/>
        <v>3</v>
      </c>
    </row>
    <row r="146" spans="1:30" x14ac:dyDescent="0.25">
      <c r="A146">
        <v>145</v>
      </c>
      <c r="B146" s="22" t="str">
        <f>Tournois!D148</f>
        <v>J</v>
      </c>
      <c r="C146" s="13">
        <f>Tournois!$B$2</f>
        <v>3</v>
      </c>
      <c r="D146" s="13">
        <f>SUMIF(Tournois!$M$3:$M$77,Vies!A146)/Vies!A146</f>
        <v>0</v>
      </c>
      <c r="E146" s="13">
        <f>SUMIF(Tournois!$T$3:$T$77,Vies!A146)/Vies!A146</f>
        <v>0</v>
      </c>
      <c r="F146" s="13">
        <f>SUMIF(Tournois!$AA$3:$AA$77,Vies!A146)/Vies!A146</f>
        <v>0</v>
      </c>
      <c r="G146" s="13">
        <f>SUMIF(Tournois!$AH$3:$AH$77,Vies!A146)/Vies!A146</f>
        <v>0</v>
      </c>
      <c r="H146" s="13">
        <f>SUMIF(Tournois!$AO$3:$AO$77,Vies!A146)/Vies!A146</f>
        <v>0</v>
      </c>
      <c r="I146" s="13">
        <f>SUMIF(Tournois!$AV$3:$AV$77,Vies!A146)/Vies!A146</f>
        <v>0</v>
      </c>
      <c r="J146" s="13">
        <f>SUMIF(Tournois!$BC$3:$BC$77,Vies!A146)/Vies!A146</f>
        <v>0</v>
      </c>
      <c r="K146" s="13">
        <f>SUMIF(Tournois!$BJ$3:$BJ$77,Vies!A146)/Vies!A146</f>
        <v>0</v>
      </c>
      <c r="L146" s="13">
        <f>SUMIF(Tournois!$BQ$3:$BQ$77,Vies!A146)/Vies!A146</f>
        <v>0</v>
      </c>
      <c r="M146" s="13">
        <f>SUMIF(Tournois!$BX$3:$BX$77,Vies!A146)/Vies!A146</f>
        <v>0</v>
      </c>
      <c r="N146" s="13">
        <f>SUMIF(Tournois!$CE$3:$CE$77,Vies!A146)/Vies!A146</f>
        <v>0</v>
      </c>
      <c r="O146" s="13">
        <f>SUMIF(Tournois!$CL$3:$CL$77,Vies!A146)/Vies!A146</f>
        <v>0</v>
      </c>
      <c r="P146" s="13">
        <f>SUMIF(Tournois!$CS$3:$CS$77,Vies!A146)/Vies!A146</f>
        <v>0</v>
      </c>
      <c r="Q146" s="13">
        <f>SUMIF(Tournois!$CZ$3:$CZ$77,Vies!A146)/Vies!A146</f>
        <v>0</v>
      </c>
      <c r="R146" s="13">
        <f>SUMIF(Tournois!$DG$3:$DG$77,Vies!A146)/Vies!A146</f>
        <v>0</v>
      </c>
      <c r="S146" s="13">
        <f>SUMIF(Tournois!$DN$3:$DN$77,Vies!A146)/Vies!A146</f>
        <v>0</v>
      </c>
      <c r="T146" s="13">
        <f>SUMIF(Tournois!$DU$3:$DU$77,Vies!A146)/Vies!A146</f>
        <v>0</v>
      </c>
      <c r="U146" s="13">
        <f>SUMIF(Tournois!$EB$3:$EB$77,Vies!A146)/Vies!A146</f>
        <v>0</v>
      </c>
      <c r="V146" s="13">
        <f>SUMIF(Tournois!$EI$3:$EI$77,Vies!A146)/Vies!A146</f>
        <v>0</v>
      </c>
      <c r="W146" s="13">
        <f>SUMIF(Tournois!$EP$3:$EP$77,Vies!A146)/Vies!A146</f>
        <v>0</v>
      </c>
      <c r="X146" s="13">
        <f>SUMIF(Tournois!$EW$3:$EW$77,Vies!A146)/Vies!A146</f>
        <v>0</v>
      </c>
      <c r="Y146" s="13">
        <f>SUMIF(Tournois!$FD$3:$FD$77,Vies!A146)/Vies!A146</f>
        <v>0</v>
      </c>
      <c r="Z146" s="13">
        <f>SUMIF(Tournois!$FK$3:$FK$77,Vies!A146)/Vies!A146</f>
        <v>0</v>
      </c>
      <c r="AA146" s="13">
        <f>SUMIF(Tournois!$FR$3:$FR$77,Vies!A146)/Vies!A146</f>
        <v>0</v>
      </c>
      <c r="AB146" s="13">
        <f>SUMIF(Tournois!$FY$3:$FY$77,Vies!A146)/Vies!A146</f>
        <v>0</v>
      </c>
      <c r="AC146" s="13">
        <f t="shared" si="4"/>
        <v>0</v>
      </c>
      <c r="AD146" s="13">
        <f t="shared" si="5"/>
        <v>3</v>
      </c>
    </row>
    <row r="147" spans="1:30" x14ac:dyDescent="0.25">
      <c r="A147">
        <v>146</v>
      </c>
      <c r="B147" s="22" t="str">
        <f>Tournois!D149</f>
        <v>J</v>
      </c>
      <c r="C147" s="13">
        <f>Tournois!$B$2</f>
        <v>3</v>
      </c>
      <c r="D147" s="13">
        <f>SUMIF(Tournois!$M$3:$M$77,Vies!A147)/Vies!A147</f>
        <v>0</v>
      </c>
      <c r="E147" s="13">
        <f>SUMIF(Tournois!$T$3:$T$77,Vies!A147)/Vies!A147</f>
        <v>0</v>
      </c>
      <c r="F147" s="13">
        <f>SUMIF(Tournois!$AA$3:$AA$77,Vies!A147)/Vies!A147</f>
        <v>0</v>
      </c>
      <c r="G147" s="13">
        <f>SUMIF(Tournois!$AH$3:$AH$77,Vies!A147)/Vies!A147</f>
        <v>0</v>
      </c>
      <c r="H147" s="13">
        <f>SUMIF(Tournois!$AO$3:$AO$77,Vies!A147)/Vies!A147</f>
        <v>0</v>
      </c>
      <c r="I147" s="13">
        <f>SUMIF(Tournois!$AV$3:$AV$77,Vies!A147)/Vies!A147</f>
        <v>0</v>
      </c>
      <c r="J147" s="13">
        <f>SUMIF(Tournois!$BC$3:$BC$77,Vies!A147)/Vies!A147</f>
        <v>0</v>
      </c>
      <c r="K147" s="13">
        <f>SUMIF(Tournois!$BJ$3:$BJ$77,Vies!A147)/Vies!A147</f>
        <v>0</v>
      </c>
      <c r="L147" s="13">
        <f>SUMIF(Tournois!$BQ$3:$BQ$77,Vies!A147)/Vies!A147</f>
        <v>0</v>
      </c>
      <c r="M147" s="13">
        <f>SUMIF(Tournois!$BX$3:$BX$77,Vies!A147)/Vies!A147</f>
        <v>0</v>
      </c>
      <c r="N147" s="13">
        <f>SUMIF(Tournois!$CE$3:$CE$77,Vies!A147)/Vies!A147</f>
        <v>0</v>
      </c>
      <c r="O147" s="13">
        <f>SUMIF(Tournois!$CL$3:$CL$77,Vies!A147)/Vies!A147</f>
        <v>0</v>
      </c>
      <c r="P147" s="13">
        <f>SUMIF(Tournois!$CS$3:$CS$77,Vies!A147)/Vies!A147</f>
        <v>0</v>
      </c>
      <c r="Q147" s="13">
        <f>SUMIF(Tournois!$CZ$3:$CZ$77,Vies!A147)/Vies!A147</f>
        <v>0</v>
      </c>
      <c r="R147" s="13">
        <f>SUMIF(Tournois!$DG$3:$DG$77,Vies!A147)/Vies!A147</f>
        <v>0</v>
      </c>
      <c r="S147" s="13">
        <f>SUMIF(Tournois!$DN$3:$DN$77,Vies!A147)/Vies!A147</f>
        <v>0</v>
      </c>
      <c r="T147" s="13">
        <f>SUMIF(Tournois!$DU$3:$DU$77,Vies!A147)/Vies!A147</f>
        <v>0</v>
      </c>
      <c r="U147" s="13">
        <f>SUMIF(Tournois!$EB$3:$EB$77,Vies!A147)/Vies!A147</f>
        <v>0</v>
      </c>
      <c r="V147" s="13">
        <f>SUMIF(Tournois!$EI$3:$EI$77,Vies!A147)/Vies!A147</f>
        <v>0</v>
      </c>
      <c r="W147" s="13">
        <f>SUMIF(Tournois!$EP$3:$EP$77,Vies!A147)/Vies!A147</f>
        <v>0</v>
      </c>
      <c r="X147" s="13">
        <f>SUMIF(Tournois!$EW$3:$EW$77,Vies!A147)/Vies!A147</f>
        <v>0</v>
      </c>
      <c r="Y147" s="13">
        <f>SUMIF(Tournois!$FD$3:$FD$77,Vies!A147)/Vies!A147</f>
        <v>0</v>
      </c>
      <c r="Z147" s="13">
        <f>SUMIF(Tournois!$FK$3:$FK$77,Vies!A147)/Vies!A147</f>
        <v>0</v>
      </c>
      <c r="AA147" s="13">
        <f>SUMIF(Tournois!$FR$3:$FR$77,Vies!A147)/Vies!A147</f>
        <v>0</v>
      </c>
      <c r="AB147" s="13">
        <f>SUMIF(Tournois!$FY$3:$FY$77,Vies!A147)/Vies!A147</f>
        <v>0</v>
      </c>
      <c r="AC147" s="13">
        <f t="shared" si="4"/>
        <v>0</v>
      </c>
      <c r="AD147" s="13">
        <f t="shared" si="5"/>
        <v>3</v>
      </c>
    </row>
    <row r="148" spans="1:30" x14ac:dyDescent="0.25">
      <c r="A148">
        <v>147</v>
      </c>
      <c r="B148" s="22" t="str">
        <f>Tournois!D150</f>
        <v>J</v>
      </c>
      <c r="C148" s="13">
        <f>Tournois!$B$2</f>
        <v>3</v>
      </c>
      <c r="D148" s="13">
        <f>SUMIF(Tournois!$M$3:$M$77,Vies!A148)/Vies!A148</f>
        <v>0</v>
      </c>
      <c r="E148" s="13">
        <f>SUMIF(Tournois!$T$3:$T$77,Vies!A148)/Vies!A148</f>
        <v>0</v>
      </c>
      <c r="F148" s="13">
        <f>SUMIF(Tournois!$AA$3:$AA$77,Vies!A148)/Vies!A148</f>
        <v>0</v>
      </c>
      <c r="G148" s="13">
        <f>SUMIF(Tournois!$AH$3:$AH$77,Vies!A148)/Vies!A148</f>
        <v>0</v>
      </c>
      <c r="H148" s="13">
        <f>SUMIF(Tournois!$AO$3:$AO$77,Vies!A148)/Vies!A148</f>
        <v>0</v>
      </c>
      <c r="I148" s="13">
        <f>SUMIF(Tournois!$AV$3:$AV$77,Vies!A148)/Vies!A148</f>
        <v>0</v>
      </c>
      <c r="J148" s="13">
        <f>SUMIF(Tournois!$BC$3:$BC$77,Vies!A148)/Vies!A148</f>
        <v>0</v>
      </c>
      <c r="K148" s="13">
        <f>SUMIF(Tournois!$BJ$3:$BJ$77,Vies!A148)/Vies!A148</f>
        <v>0</v>
      </c>
      <c r="L148" s="13">
        <f>SUMIF(Tournois!$BQ$3:$BQ$77,Vies!A148)/Vies!A148</f>
        <v>0</v>
      </c>
      <c r="M148" s="13">
        <f>SUMIF(Tournois!$BX$3:$BX$77,Vies!A148)/Vies!A148</f>
        <v>0</v>
      </c>
      <c r="N148" s="13">
        <f>SUMIF(Tournois!$CE$3:$CE$77,Vies!A148)/Vies!A148</f>
        <v>0</v>
      </c>
      <c r="O148" s="13">
        <f>SUMIF(Tournois!$CL$3:$CL$77,Vies!A148)/Vies!A148</f>
        <v>0</v>
      </c>
      <c r="P148" s="13">
        <f>SUMIF(Tournois!$CS$3:$CS$77,Vies!A148)/Vies!A148</f>
        <v>0</v>
      </c>
      <c r="Q148" s="13">
        <f>SUMIF(Tournois!$CZ$3:$CZ$77,Vies!A148)/Vies!A148</f>
        <v>0</v>
      </c>
      <c r="R148" s="13">
        <f>SUMIF(Tournois!$DG$3:$DG$77,Vies!A148)/Vies!A148</f>
        <v>0</v>
      </c>
      <c r="S148" s="13">
        <f>SUMIF(Tournois!$DN$3:$DN$77,Vies!A148)/Vies!A148</f>
        <v>0</v>
      </c>
      <c r="T148" s="13">
        <f>SUMIF(Tournois!$DU$3:$DU$77,Vies!A148)/Vies!A148</f>
        <v>0</v>
      </c>
      <c r="U148" s="13">
        <f>SUMIF(Tournois!$EB$3:$EB$77,Vies!A148)/Vies!A148</f>
        <v>0</v>
      </c>
      <c r="V148" s="13">
        <f>SUMIF(Tournois!$EI$3:$EI$77,Vies!A148)/Vies!A148</f>
        <v>0</v>
      </c>
      <c r="W148" s="13">
        <f>SUMIF(Tournois!$EP$3:$EP$77,Vies!A148)/Vies!A148</f>
        <v>0</v>
      </c>
      <c r="X148" s="13">
        <f>SUMIF(Tournois!$EW$3:$EW$77,Vies!A148)/Vies!A148</f>
        <v>0</v>
      </c>
      <c r="Y148" s="13">
        <f>SUMIF(Tournois!$FD$3:$FD$77,Vies!A148)/Vies!A148</f>
        <v>0</v>
      </c>
      <c r="Z148" s="13">
        <f>SUMIF(Tournois!$FK$3:$FK$77,Vies!A148)/Vies!A148</f>
        <v>0</v>
      </c>
      <c r="AA148" s="13">
        <f>SUMIF(Tournois!$FR$3:$FR$77,Vies!A148)/Vies!A148</f>
        <v>0</v>
      </c>
      <c r="AB148" s="13">
        <f>SUMIF(Tournois!$FY$3:$FY$77,Vies!A148)/Vies!A148</f>
        <v>0</v>
      </c>
      <c r="AC148" s="13">
        <f t="shared" si="4"/>
        <v>0</v>
      </c>
      <c r="AD148" s="13">
        <f t="shared" si="5"/>
        <v>3</v>
      </c>
    </row>
    <row r="149" spans="1:30" x14ac:dyDescent="0.25">
      <c r="A149">
        <v>148</v>
      </c>
      <c r="B149" s="22" t="str">
        <f>Tournois!D151</f>
        <v>J</v>
      </c>
      <c r="C149" s="13">
        <f>Tournois!$B$2</f>
        <v>3</v>
      </c>
      <c r="D149" s="13">
        <f>SUMIF(Tournois!$M$3:$M$77,Vies!A149)/Vies!A149</f>
        <v>0</v>
      </c>
      <c r="E149" s="13">
        <f>SUMIF(Tournois!$T$3:$T$77,Vies!A149)/Vies!A149</f>
        <v>0</v>
      </c>
      <c r="F149" s="13">
        <f>SUMIF(Tournois!$AA$3:$AA$77,Vies!A149)/Vies!A149</f>
        <v>0</v>
      </c>
      <c r="G149" s="13">
        <f>SUMIF(Tournois!$AH$3:$AH$77,Vies!A149)/Vies!A149</f>
        <v>0</v>
      </c>
      <c r="H149" s="13">
        <f>SUMIF(Tournois!$AO$3:$AO$77,Vies!A149)/Vies!A149</f>
        <v>0</v>
      </c>
      <c r="I149" s="13">
        <f>SUMIF(Tournois!$AV$3:$AV$77,Vies!A149)/Vies!A149</f>
        <v>0</v>
      </c>
      <c r="J149" s="13">
        <f>SUMIF(Tournois!$BC$3:$BC$77,Vies!A149)/Vies!A149</f>
        <v>0</v>
      </c>
      <c r="K149" s="13">
        <f>SUMIF(Tournois!$BJ$3:$BJ$77,Vies!A149)/Vies!A149</f>
        <v>0</v>
      </c>
      <c r="L149" s="13">
        <f>SUMIF(Tournois!$BQ$3:$BQ$77,Vies!A149)/Vies!A149</f>
        <v>0</v>
      </c>
      <c r="M149" s="13">
        <f>SUMIF(Tournois!$BX$3:$BX$77,Vies!A149)/Vies!A149</f>
        <v>0</v>
      </c>
      <c r="N149" s="13">
        <f>SUMIF(Tournois!$CE$3:$CE$77,Vies!A149)/Vies!A149</f>
        <v>0</v>
      </c>
      <c r="O149" s="13">
        <f>SUMIF(Tournois!$CL$3:$CL$77,Vies!A149)/Vies!A149</f>
        <v>0</v>
      </c>
      <c r="P149" s="13">
        <f>SUMIF(Tournois!$CS$3:$CS$77,Vies!A149)/Vies!A149</f>
        <v>0</v>
      </c>
      <c r="Q149" s="13">
        <f>SUMIF(Tournois!$CZ$3:$CZ$77,Vies!A149)/Vies!A149</f>
        <v>0</v>
      </c>
      <c r="R149" s="13">
        <f>SUMIF(Tournois!$DG$3:$DG$77,Vies!A149)/Vies!A149</f>
        <v>0</v>
      </c>
      <c r="S149" s="13">
        <f>SUMIF(Tournois!$DN$3:$DN$77,Vies!A149)/Vies!A149</f>
        <v>0</v>
      </c>
      <c r="T149" s="13">
        <f>SUMIF(Tournois!$DU$3:$DU$77,Vies!A149)/Vies!A149</f>
        <v>0</v>
      </c>
      <c r="U149" s="13">
        <f>SUMIF(Tournois!$EB$3:$EB$77,Vies!A149)/Vies!A149</f>
        <v>0</v>
      </c>
      <c r="V149" s="13">
        <f>SUMIF(Tournois!$EI$3:$EI$77,Vies!A149)/Vies!A149</f>
        <v>0</v>
      </c>
      <c r="W149" s="13">
        <f>SUMIF(Tournois!$EP$3:$EP$77,Vies!A149)/Vies!A149</f>
        <v>0</v>
      </c>
      <c r="X149" s="13">
        <f>SUMIF(Tournois!$EW$3:$EW$77,Vies!A149)/Vies!A149</f>
        <v>0</v>
      </c>
      <c r="Y149" s="13">
        <f>SUMIF(Tournois!$FD$3:$FD$77,Vies!A149)/Vies!A149</f>
        <v>0</v>
      </c>
      <c r="Z149" s="13">
        <f>SUMIF(Tournois!$FK$3:$FK$77,Vies!A149)/Vies!A149</f>
        <v>0</v>
      </c>
      <c r="AA149" s="13">
        <f>SUMIF(Tournois!$FR$3:$FR$77,Vies!A149)/Vies!A149</f>
        <v>0</v>
      </c>
      <c r="AB149" s="13">
        <f>SUMIF(Tournois!$FY$3:$FY$77,Vies!A149)/Vies!A149</f>
        <v>0</v>
      </c>
      <c r="AC149" s="13">
        <f t="shared" si="4"/>
        <v>0</v>
      </c>
      <c r="AD149" s="13">
        <f t="shared" si="5"/>
        <v>3</v>
      </c>
    </row>
    <row r="150" spans="1:30" x14ac:dyDescent="0.25">
      <c r="A150">
        <v>149</v>
      </c>
      <c r="B150" s="22" t="str">
        <f>Tournois!D152</f>
        <v>J</v>
      </c>
      <c r="C150" s="13">
        <f>Tournois!$B$2</f>
        <v>3</v>
      </c>
      <c r="D150" s="13">
        <f>SUMIF(Tournois!$M$3:$M$77,Vies!A150)/Vies!A150</f>
        <v>0</v>
      </c>
      <c r="E150" s="13">
        <f>SUMIF(Tournois!$T$3:$T$77,Vies!A150)/Vies!A150</f>
        <v>0</v>
      </c>
      <c r="F150" s="13">
        <f>SUMIF(Tournois!$AA$3:$AA$77,Vies!A150)/Vies!A150</f>
        <v>0</v>
      </c>
      <c r="G150" s="13">
        <f>SUMIF(Tournois!$AH$3:$AH$77,Vies!A150)/Vies!A150</f>
        <v>0</v>
      </c>
      <c r="H150" s="13">
        <f>SUMIF(Tournois!$AO$3:$AO$77,Vies!A150)/Vies!A150</f>
        <v>0</v>
      </c>
      <c r="I150" s="13">
        <f>SUMIF(Tournois!$AV$3:$AV$77,Vies!A150)/Vies!A150</f>
        <v>0</v>
      </c>
      <c r="J150" s="13">
        <f>SUMIF(Tournois!$BC$3:$BC$77,Vies!A150)/Vies!A150</f>
        <v>0</v>
      </c>
      <c r="K150" s="13">
        <f>SUMIF(Tournois!$BJ$3:$BJ$77,Vies!A150)/Vies!A150</f>
        <v>0</v>
      </c>
      <c r="L150" s="13">
        <f>SUMIF(Tournois!$BQ$3:$BQ$77,Vies!A150)/Vies!A150</f>
        <v>0</v>
      </c>
      <c r="M150" s="13">
        <f>SUMIF(Tournois!$BX$3:$BX$77,Vies!A150)/Vies!A150</f>
        <v>0</v>
      </c>
      <c r="N150" s="13">
        <f>SUMIF(Tournois!$CE$3:$CE$77,Vies!A150)/Vies!A150</f>
        <v>0</v>
      </c>
      <c r="O150" s="13">
        <f>SUMIF(Tournois!$CL$3:$CL$77,Vies!A150)/Vies!A150</f>
        <v>0</v>
      </c>
      <c r="P150" s="13">
        <f>SUMIF(Tournois!$CS$3:$CS$77,Vies!A150)/Vies!A150</f>
        <v>0</v>
      </c>
      <c r="Q150" s="13">
        <f>SUMIF(Tournois!$CZ$3:$CZ$77,Vies!A150)/Vies!A150</f>
        <v>0</v>
      </c>
      <c r="R150" s="13">
        <f>SUMIF(Tournois!$DG$3:$DG$77,Vies!A150)/Vies!A150</f>
        <v>0</v>
      </c>
      <c r="S150" s="13">
        <f>SUMIF(Tournois!$DN$3:$DN$77,Vies!A150)/Vies!A150</f>
        <v>0</v>
      </c>
      <c r="T150" s="13">
        <f>SUMIF(Tournois!$DU$3:$DU$77,Vies!A150)/Vies!A150</f>
        <v>0</v>
      </c>
      <c r="U150" s="13">
        <f>SUMIF(Tournois!$EB$3:$EB$77,Vies!A150)/Vies!A150</f>
        <v>0</v>
      </c>
      <c r="V150" s="13">
        <f>SUMIF(Tournois!$EI$3:$EI$77,Vies!A150)/Vies!A150</f>
        <v>0</v>
      </c>
      <c r="W150" s="13">
        <f>SUMIF(Tournois!$EP$3:$EP$77,Vies!A150)/Vies!A150</f>
        <v>0</v>
      </c>
      <c r="X150" s="13">
        <f>SUMIF(Tournois!$EW$3:$EW$77,Vies!A150)/Vies!A150</f>
        <v>0</v>
      </c>
      <c r="Y150" s="13">
        <f>SUMIF(Tournois!$FD$3:$FD$77,Vies!A150)/Vies!A150</f>
        <v>0</v>
      </c>
      <c r="Z150" s="13">
        <f>SUMIF(Tournois!$FK$3:$FK$77,Vies!A150)/Vies!A150</f>
        <v>0</v>
      </c>
      <c r="AA150" s="13">
        <f>SUMIF(Tournois!$FR$3:$FR$77,Vies!A150)/Vies!A150</f>
        <v>0</v>
      </c>
      <c r="AB150" s="13">
        <f>SUMIF(Tournois!$FY$3:$FY$77,Vies!A150)/Vies!A150</f>
        <v>0</v>
      </c>
      <c r="AC150" s="13">
        <f t="shared" si="4"/>
        <v>0</v>
      </c>
      <c r="AD150" s="13">
        <f t="shared" si="5"/>
        <v>3</v>
      </c>
    </row>
    <row r="151" spans="1:30" x14ac:dyDescent="0.25">
      <c r="A151">
        <v>150</v>
      </c>
      <c r="B151" s="22" t="str">
        <f>Tournois!D153</f>
        <v>J</v>
      </c>
      <c r="C151" s="13">
        <f>Tournois!$B$2</f>
        <v>3</v>
      </c>
      <c r="D151" s="13">
        <f>SUMIF(Tournois!$M$3:$M$77,Vies!A151)/Vies!A151</f>
        <v>0</v>
      </c>
      <c r="E151" s="13">
        <f>SUMIF(Tournois!$T$3:$T$77,Vies!A151)/Vies!A151</f>
        <v>0</v>
      </c>
      <c r="F151" s="13">
        <f>SUMIF(Tournois!$AA$3:$AA$77,Vies!A151)/Vies!A151</f>
        <v>0</v>
      </c>
      <c r="G151" s="13">
        <f>SUMIF(Tournois!$AH$3:$AH$77,Vies!A151)/Vies!A151</f>
        <v>0</v>
      </c>
      <c r="H151" s="13">
        <f>SUMIF(Tournois!$AO$3:$AO$77,Vies!A151)/Vies!A151</f>
        <v>0</v>
      </c>
      <c r="I151" s="13">
        <f>SUMIF(Tournois!$AV$3:$AV$77,Vies!A151)/Vies!A151</f>
        <v>0</v>
      </c>
      <c r="J151" s="13">
        <f>SUMIF(Tournois!$BC$3:$BC$77,Vies!A151)/Vies!A151</f>
        <v>0</v>
      </c>
      <c r="K151" s="13">
        <f>SUMIF(Tournois!$BJ$3:$BJ$77,Vies!A151)/Vies!A151</f>
        <v>0</v>
      </c>
      <c r="L151" s="13">
        <f>SUMIF(Tournois!$BQ$3:$BQ$77,Vies!A151)/Vies!A151</f>
        <v>0</v>
      </c>
      <c r="M151" s="13">
        <f>SUMIF(Tournois!$BX$3:$BX$77,Vies!A151)/Vies!A151</f>
        <v>0</v>
      </c>
      <c r="N151" s="13">
        <f>SUMIF(Tournois!$CE$3:$CE$77,Vies!A151)/Vies!A151</f>
        <v>0</v>
      </c>
      <c r="O151" s="13">
        <f>SUMIF(Tournois!$CL$3:$CL$77,Vies!A151)/Vies!A151</f>
        <v>0</v>
      </c>
      <c r="P151" s="13">
        <f>SUMIF(Tournois!$CS$3:$CS$77,Vies!A151)/Vies!A151</f>
        <v>0</v>
      </c>
      <c r="Q151" s="13">
        <f>SUMIF(Tournois!$CZ$3:$CZ$77,Vies!A151)/Vies!A151</f>
        <v>0</v>
      </c>
      <c r="R151" s="13">
        <f>SUMIF(Tournois!$DG$3:$DG$77,Vies!A151)/Vies!A151</f>
        <v>0</v>
      </c>
      <c r="S151" s="13">
        <f>SUMIF(Tournois!$DN$3:$DN$77,Vies!A151)/Vies!A151</f>
        <v>0</v>
      </c>
      <c r="T151" s="13">
        <f>SUMIF(Tournois!$DU$3:$DU$77,Vies!A151)/Vies!A151</f>
        <v>0</v>
      </c>
      <c r="U151" s="13">
        <f>SUMIF(Tournois!$EB$3:$EB$77,Vies!A151)/Vies!A151</f>
        <v>0</v>
      </c>
      <c r="V151" s="13">
        <f>SUMIF(Tournois!$EI$3:$EI$77,Vies!A151)/Vies!A151</f>
        <v>0</v>
      </c>
      <c r="W151" s="13">
        <f>SUMIF(Tournois!$EP$3:$EP$77,Vies!A151)/Vies!A151</f>
        <v>0</v>
      </c>
      <c r="X151" s="13">
        <f>SUMIF(Tournois!$EW$3:$EW$77,Vies!A151)/Vies!A151</f>
        <v>0</v>
      </c>
      <c r="Y151" s="13">
        <f>SUMIF(Tournois!$FD$3:$FD$77,Vies!A151)/Vies!A151</f>
        <v>0</v>
      </c>
      <c r="Z151" s="13">
        <f>SUMIF(Tournois!$FK$3:$FK$77,Vies!A151)/Vies!A151</f>
        <v>0</v>
      </c>
      <c r="AA151" s="13">
        <f>SUMIF(Tournois!$FR$3:$FR$77,Vies!A151)/Vies!A151</f>
        <v>0</v>
      </c>
      <c r="AB151" s="13">
        <f>SUMIF(Tournois!$FY$3:$FY$77,Vies!A151)/Vies!A151</f>
        <v>0</v>
      </c>
      <c r="AC151" s="13">
        <f t="shared" si="4"/>
        <v>0</v>
      </c>
      <c r="AD151" s="13">
        <f t="shared" si="5"/>
        <v>3</v>
      </c>
    </row>
  </sheetData>
  <conditionalFormatting sqref="D2:AB151">
    <cfRule type="cellIs" dxfId="1" priority="1" operator="equal">
      <formula>1</formula>
    </cfRule>
    <cfRule type="cellIs" dxfId="0" priority="2" operator="equal">
      <formula>0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Tournois</vt:lpstr>
      <vt:lpstr>Tour</vt:lpstr>
      <vt:lpstr>tirage</vt:lpstr>
      <vt:lpstr>Vies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sophie vanbrabant</dc:creator>
  <cp:lastModifiedBy>Sophie</cp:lastModifiedBy>
  <dcterms:created xsi:type="dcterms:W3CDTF">2014-11-18T15:25:33Z</dcterms:created>
  <dcterms:modified xsi:type="dcterms:W3CDTF">2017-02-14T21:35:25Z</dcterms:modified>
</cp:coreProperties>
</file>