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6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8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9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10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11.xml" ContentType="application/vnd.openxmlformats-officedocument.drawing+xml"/>
  <Override PartName="/xl/ctrlProps/ctrlProp40.xml" ContentType="application/vnd.ms-excel.controlproperties+xml"/>
  <Override PartName="/xl/drawings/drawing12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13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14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drawings/drawing15.xml" ContentType="application/vnd.openxmlformats-officedocument.drawing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16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vbb2\Desktop\"/>
    </mc:Choice>
  </mc:AlternateContent>
  <xr:revisionPtr revIDLastSave="0" documentId="13_ncr:1_{18879890-EC73-495E-A17F-F7CCFFF4F8AF}" xr6:coauthVersionLast="47" xr6:coauthVersionMax="47" xr10:uidLastSave="{00000000-0000-0000-0000-000000000000}"/>
  <bookViews>
    <workbookView xWindow="-96" yWindow="0" windowWidth="11712" windowHeight="12336" tabRatio="822" activeTab="4" xr2:uid="{776364DD-DA76-458E-AB1D-72C2FE0AC3CC}"/>
  </bookViews>
  <sheets>
    <sheet name="Général" sheetId="60" r:id="rId1"/>
    <sheet name="liste équipe" sheetId="61" r:id="rId2"/>
    <sheet name="Vies" sheetId="65" r:id="rId3"/>
    <sheet name="MEP" sheetId="63" r:id="rId4"/>
    <sheet name="Suite tour" sheetId="66" r:id="rId5"/>
    <sheet name="1" sheetId="2" r:id="rId6"/>
    <sheet name="2" sheetId="7" r:id="rId7"/>
    <sheet name="3" sheetId="59" r:id="rId8"/>
    <sheet name="4" sheetId="9" r:id="rId9"/>
    <sheet name="5" sheetId="10" r:id="rId10"/>
    <sheet name="6" sheetId="11" r:id="rId11"/>
    <sheet name="7" sheetId="12" r:id="rId12"/>
    <sheet name="8" sheetId="13" r:id="rId13"/>
    <sheet name="9" sheetId="14" r:id="rId14"/>
    <sheet name="10" sheetId="15" r:id="rId15"/>
    <sheet name="11" sheetId="16" r:id="rId16"/>
    <sheet name="12" sheetId="17" r:id="rId17"/>
    <sheet name="13" sheetId="18" r:id="rId18"/>
    <sheet name="14" sheetId="19" r:id="rId19"/>
  </sheets>
  <definedNames>
    <definedName name="_xleta.COUNT" hidden="1" xlm="1">#NAME?</definedName>
    <definedName name="_xleta.IF" hidden="1" xlm="1">#NAME?</definedName>
    <definedName name="_xleta.SUM" hidden="1" xlm="1">#NAME?</definedName>
    <definedName name="_xleta.SUMIF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66" l="1"/>
  <c r="F1" i="66"/>
  <c r="E1" i="66" s="1"/>
  <c r="C15" i="66"/>
  <c r="D14" i="66"/>
  <c r="C22" i="66"/>
  <c r="D20" i="66"/>
  <c r="C29" i="66"/>
  <c r="D26" i="66"/>
  <c r="D8" i="66"/>
  <c r="C8" i="66"/>
  <c r="C13" i="66"/>
  <c r="D12" i="66"/>
  <c r="C20" i="66"/>
  <c r="D18" i="66"/>
  <c r="C27" i="66"/>
  <c r="D24" i="66"/>
  <c r="C7" i="66"/>
  <c r="D7" i="66"/>
  <c r="C14" i="66"/>
  <c r="D13" i="66"/>
  <c r="C21" i="66"/>
  <c r="D19" i="66"/>
  <c r="C28" i="66"/>
  <c r="D25" i="66"/>
  <c r="C6" i="66"/>
  <c r="D6" i="66"/>
  <c r="D15" i="66"/>
  <c r="D21" i="66"/>
  <c r="D27" i="66"/>
  <c r="D3" i="66"/>
  <c r="D9" i="66"/>
  <c r="D22" i="66"/>
  <c r="D28" i="66"/>
  <c r="D2" i="66"/>
  <c r="C11" i="66"/>
  <c r="C18" i="66"/>
  <c r="C25" i="66"/>
  <c r="C5" i="66"/>
  <c r="C12" i="66"/>
  <c r="C19" i="66"/>
  <c r="C26" i="66"/>
  <c r="C4" i="66"/>
  <c r="C10" i="66"/>
  <c r="C17" i="66"/>
  <c r="C24" i="66"/>
  <c r="C3" i="66"/>
  <c r="D10" i="66"/>
  <c r="D16" i="66"/>
  <c r="D29" i="66"/>
  <c r="D5" i="66"/>
  <c r="D11" i="66"/>
  <c r="D17" i="66"/>
  <c r="D23" i="66"/>
  <c r="D4" i="66"/>
  <c r="C9" i="66"/>
  <c r="C16" i="66"/>
  <c r="C23" i="66"/>
  <c r="C2" i="66"/>
  <c r="A1" i="66"/>
  <c r="B5" i="19"/>
  <c r="B6" i="19"/>
  <c r="B7" i="19"/>
  <c r="A4" i="19"/>
  <c r="A5" i="18"/>
  <c r="A6" i="18"/>
  <c r="A7" i="18"/>
  <c r="A4" i="18"/>
  <c r="A5" i="17"/>
  <c r="A6" i="17"/>
  <c r="A7" i="17"/>
  <c r="A4" i="17"/>
  <c r="A5" i="16"/>
  <c r="A6" i="16"/>
  <c r="A7" i="16"/>
  <c r="A4" i="16"/>
  <c r="A5" i="15"/>
  <c r="A6" i="15"/>
  <c r="A7" i="15"/>
  <c r="A4" i="15"/>
  <c r="A5" i="14"/>
  <c r="A6" i="14"/>
  <c r="A7" i="14"/>
  <c r="A4" i="14"/>
  <c r="A5" i="13"/>
  <c r="A6" i="13"/>
  <c r="A7" i="13"/>
  <c r="A4" i="13"/>
  <c r="A5" i="12"/>
  <c r="A6" i="12"/>
  <c r="A7" i="12"/>
  <c r="A4" i="12"/>
  <c r="A5" i="11"/>
  <c r="A6" i="11"/>
  <c r="A7" i="11"/>
  <c r="A4" i="11"/>
  <c r="A5" i="9"/>
  <c r="A6" i="9"/>
  <c r="A7" i="9"/>
  <c r="A4" i="9"/>
  <c r="A5" i="59"/>
  <c r="A6" i="59"/>
  <c r="A7" i="59"/>
  <c r="A4" i="59"/>
  <c r="A5" i="7"/>
  <c r="A6" i="7"/>
  <c r="A7" i="7"/>
  <c r="A4" i="7"/>
  <c r="A5" i="2"/>
  <c r="A6" i="2"/>
  <c r="A7" i="2"/>
  <c r="B5" i="2"/>
  <c r="B6" i="2"/>
  <c r="B7" i="2"/>
  <c r="A4" i="2"/>
  <c r="A5" i="10"/>
  <c r="A6" i="10"/>
  <c r="A7" i="10"/>
  <c r="A4" i="10"/>
  <c r="B1" i="65"/>
  <c r="A6" i="63"/>
  <c r="H2" i="66" l="1"/>
  <c r="H55" i="61"/>
  <c r="H56" i="61"/>
  <c r="H57" i="61"/>
  <c r="H51" i="61"/>
  <c r="H52" i="61"/>
  <c r="H53" i="61"/>
  <c r="H47" i="61"/>
  <c r="H48" i="61"/>
  <c r="H49" i="61"/>
  <c r="H43" i="61"/>
  <c r="H44" i="61"/>
  <c r="H45" i="61"/>
  <c r="H39" i="61"/>
  <c r="H40" i="61"/>
  <c r="H41" i="61"/>
  <c r="H35" i="61"/>
  <c r="H36" i="61"/>
  <c r="H37" i="61"/>
  <c r="H31" i="61"/>
  <c r="H32" i="61"/>
  <c r="H33" i="61"/>
  <c r="H27" i="61"/>
  <c r="H28" i="61"/>
  <c r="H29" i="61"/>
  <c r="H23" i="61"/>
  <c r="H24" i="61"/>
  <c r="H25" i="61"/>
  <c r="H19" i="61"/>
  <c r="H20" i="61"/>
  <c r="H21" i="61"/>
  <c r="H15" i="61"/>
  <c r="H16" i="61"/>
  <c r="H17" i="61"/>
  <c r="H11" i="61"/>
  <c r="H12" i="61"/>
  <c r="H13" i="61"/>
  <c r="H54" i="61"/>
  <c r="H50" i="61"/>
  <c r="H46" i="61"/>
  <c r="H42" i="61"/>
  <c r="H38" i="61"/>
  <c r="H34" i="61"/>
  <c r="H30" i="61"/>
  <c r="H26" i="61"/>
  <c r="H22" i="61"/>
  <c r="H18" i="61"/>
  <c r="H14" i="61"/>
  <c r="H10" i="61"/>
  <c r="H7" i="61"/>
  <c r="H8" i="61"/>
  <c r="H9" i="61"/>
  <c r="H6" i="61"/>
  <c r="H3" i="61"/>
  <c r="H4" i="61"/>
  <c r="H5" i="61"/>
  <c r="H2" i="61"/>
  <c r="M7" i="60"/>
  <c r="W10" i="60"/>
  <c r="W11" i="60"/>
  <c r="W15" i="60"/>
  <c r="W17" i="60"/>
  <c r="J13" i="63"/>
  <c r="AB14" i="60" s="1"/>
  <c r="J5" i="63"/>
  <c r="AB6" i="60" s="1"/>
  <c r="J18" i="63"/>
  <c r="J25" i="63"/>
  <c r="K5" i="63"/>
  <c r="AC6" i="60" s="1"/>
  <c r="K3" i="63"/>
  <c r="K19" i="63"/>
  <c r="K14" i="63"/>
  <c r="AC15" i="60" s="1"/>
  <c r="J8" i="63"/>
  <c r="AB9" i="60" s="1"/>
  <c r="J15" i="63"/>
  <c r="AB16" i="60" s="1"/>
  <c r="J11" i="63"/>
  <c r="AB12" i="60" s="1"/>
  <c r="J20" i="63"/>
  <c r="AB21" i="60" s="1"/>
  <c r="J16" i="63"/>
  <c r="AB17" i="60" s="1"/>
  <c r="J9" i="63"/>
  <c r="J22" i="63"/>
  <c r="J27" i="63"/>
  <c r="J12" i="63"/>
  <c r="J3" i="63"/>
  <c r="J6" i="63"/>
  <c r="J23" i="63"/>
  <c r="AB24" i="60" s="1"/>
  <c r="K29" i="63"/>
  <c r="AC30" i="60" s="1"/>
  <c r="K8" i="63"/>
  <c r="AC9" i="60" s="1"/>
  <c r="K15" i="63"/>
  <c r="AC16" i="60" s="1"/>
  <c r="K22" i="63"/>
  <c r="AC23" i="60" s="1"/>
  <c r="K17" i="63"/>
  <c r="AC18" i="60" s="1"/>
  <c r="K9" i="63"/>
  <c r="K26" i="63"/>
  <c r="AC27" i="60" s="1"/>
  <c r="K21" i="63"/>
  <c r="J26" i="63"/>
  <c r="AB27" i="60" s="1"/>
  <c r="J10" i="63"/>
  <c r="J24" i="63"/>
  <c r="J29" i="63"/>
  <c r="AB30" i="60" s="1"/>
  <c r="K10" i="63"/>
  <c r="AC11" i="60" s="1"/>
  <c r="K7" i="63"/>
  <c r="AC8" i="60" s="1"/>
  <c r="K2" i="63"/>
  <c r="AC3" i="60" s="1"/>
  <c r="K25" i="63"/>
  <c r="AC26" i="60" s="1"/>
  <c r="K24" i="63"/>
  <c r="AC25" i="60" s="1"/>
  <c r="K11" i="63"/>
  <c r="AC12" i="60" s="1"/>
  <c r="K18" i="63"/>
  <c r="K4" i="63"/>
  <c r="J2" i="63"/>
  <c r="AB3" i="60" s="1"/>
  <c r="J17" i="63"/>
  <c r="AB18" i="60" s="1"/>
  <c r="J21" i="63"/>
  <c r="J4" i="63"/>
  <c r="J7" i="63"/>
  <c r="AB8" i="60" s="1"/>
  <c r="J14" i="63"/>
  <c r="AB15" i="60" s="1"/>
  <c r="J19" i="63"/>
  <c r="AB20" i="60" s="1"/>
  <c r="J28" i="63"/>
  <c r="AB29" i="60" s="1"/>
  <c r="K12" i="63"/>
  <c r="AC13" i="60" s="1"/>
  <c r="K16" i="63"/>
  <c r="K28" i="63"/>
  <c r="K23" i="63"/>
  <c r="AC24" i="60" s="1"/>
  <c r="K6" i="63"/>
  <c r="K27" i="63"/>
  <c r="K13" i="63"/>
  <c r="K20" i="63"/>
  <c r="AC21" i="60" s="1"/>
  <c r="H28" i="63"/>
  <c r="X29" i="60" s="1"/>
  <c r="H27" i="63"/>
  <c r="X28" i="60" s="1"/>
  <c r="H24" i="63"/>
  <c r="X25" i="60" s="1"/>
  <c r="H9" i="63"/>
  <c r="X10" i="60" s="1"/>
  <c r="H10" i="63"/>
  <c r="X11" i="60" s="1"/>
  <c r="H29" i="63"/>
  <c r="X30" i="60" s="1"/>
  <c r="H13" i="63"/>
  <c r="X14" i="60" s="1"/>
  <c r="H7" i="63"/>
  <c r="X8" i="60" s="1"/>
  <c r="H12" i="63"/>
  <c r="H11" i="63"/>
  <c r="X12" i="60" s="1"/>
  <c r="H6" i="63"/>
  <c r="X7" i="60" s="1"/>
  <c r="H5" i="63"/>
  <c r="X6" i="60" s="1"/>
  <c r="H25" i="63"/>
  <c r="X26" i="60" s="1"/>
  <c r="H19" i="63"/>
  <c r="X20" i="60" s="1"/>
  <c r="H8" i="63"/>
  <c r="X9" i="60" s="1"/>
  <c r="H4" i="63"/>
  <c r="X5" i="60" s="1"/>
  <c r="H26" i="63"/>
  <c r="X27" i="60" s="1"/>
  <c r="H21" i="63"/>
  <c r="H16" i="63"/>
  <c r="X17" i="60" s="1"/>
  <c r="H23" i="63"/>
  <c r="X24" i="60" s="1"/>
  <c r="H14" i="63"/>
  <c r="X15" i="60" s="1"/>
  <c r="H17" i="63"/>
  <c r="X18" i="60" s="1"/>
  <c r="H22" i="63"/>
  <c r="X23" i="60" s="1"/>
  <c r="H3" i="63"/>
  <c r="X4" i="60" s="1"/>
  <c r="H20" i="63"/>
  <c r="X21" i="60" s="1"/>
  <c r="H18" i="63"/>
  <c r="X19" i="60" s="1"/>
  <c r="H15" i="63"/>
  <c r="X16" i="60" s="1"/>
  <c r="H2" i="63"/>
  <c r="X3" i="60" s="1"/>
  <c r="G29" i="63"/>
  <c r="W30" i="60" s="1"/>
  <c r="G28" i="63"/>
  <c r="W29" i="60" s="1"/>
  <c r="G21" i="63"/>
  <c r="G20" i="63"/>
  <c r="W21" i="60" s="1"/>
  <c r="G19" i="63"/>
  <c r="W20" i="60" s="1"/>
  <c r="G18" i="63"/>
  <c r="G11" i="63"/>
  <c r="W12" i="60" s="1"/>
  <c r="G8" i="63"/>
  <c r="W9" i="60" s="1"/>
  <c r="G27" i="63"/>
  <c r="W28" i="60" s="1"/>
  <c r="G23" i="63"/>
  <c r="W24" i="60" s="1"/>
  <c r="G15" i="63"/>
  <c r="W16" i="60" s="1"/>
  <c r="G5" i="63"/>
  <c r="W6" i="60" s="1"/>
  <c r="G24" i="63"/>
  <c r="W25" i="60" s="1"/>
  <c r="G13" i="63"/>
  <c r="W14" i="60" s="1"/>
  <c r="G7" i="63"/>
  <c r="W8" i="60" s="1"/>
  <c r="G4" i="63"/>
  <c r="W5" i="60" s="1"/>
  <c r="G25" i="63"/>
  <c r="W26" i="60" s="1"/>
  <c r="G17" i="63"/>
  <c r="W18" i="60" s="1"/>
  <c r="G12" i="63"/>
  <c r="G3" i="63"/>
  <c r="G26" i="63"/>
  <c r="W27" i="60" s="1"/>
  <c r="G22" i="63"/>
  <c r="W23" i="60" s="1"/>
  <c r="G6" i="63"/>
  <c r="W7" i="60" s="1"/>
  <c r="G2" i="63"/>
  <c r="W3" i="60" s="1"/>
  <c r="E29" i="63"/>
  <c r="S30" i="60" s="1"/>
  <c r="E21" i="63"/>
  <c r="E20" i="63"/>
  <c r="E16" i="63"/>
  <c r="S17" i="60" s="1"/>
  <c r="E15" i="63"/>
  <c r="E28" i="63"/>
  <c r="S29" i="60" s="1"/>
  <c r="E19" i="63"/>
  <c r="S20" i="60" s="1"/>
  <c r="E12" i="63"/>
  <c r="E27" i="63"/>
  <c r="S28" i="60" s="1"/>
  <c r="E26" i="63"/>
  <c r="S27" i="60" s="1"/>
  <c r="E23" i="63"/>
  <c r="S24" i="60" s="1"/>
  <c r="E11" i="63"/>
  <c r="S12" i="60" s="1"/>
  <c r="E22" i="63"/>
  <c r="S23" i="60" s="1"/>
  <c r="E14" i="63"/>
  <c r="S15" i="60" s="1"/>
  <c r="E10" i="63"/>
  <c r="S11" i="60" s="1"/>
  <c r="E25" i="63"/>
  <c r="S26" i="60" s="1"/>
  <c r="E17" i="63"/>
  <c r="E9" i="63"/>
  <c r="E24" i="63"/>
  <c r="E13" i="63"/>
  <c r="S14" i="60" s="1"/>
  <c r="E8" i="63"/>
  <c r="S9" i="60" s="1"/>
  <c r="E7" i="63"/>
  <c r="S8" i="60" s="1"/>
  <c r="E6" i="63"/>
  <c r="S7" i="60" s="1"/>
  <c r="E5" i="63"/>
  <c r="S6" i="60" s="1"/>
  <c r="E4" i="63"/>
  <c r="S5" i="60" s="1"/>
  <c r="E3" i="63"/>
  <c r="E2" i="63"/>
  <c r="S3" i="60" s="1"/>
  <c r="D29" i="63"/>
  <c r="D28" i="63"/>
  <c r="R29" i="60" s="1"/>
  <c r="D27" i="63"/>
  <c r="D26" i="63"/>
  <c r="D25" i="63"/>
  <c r="R26" i="60" s="1"/>
  <c r="D24" i="63"/>
  <c r="R25" i="60" s="1"/>
  <c r="D23" i="63"/>
  <c r="R24" i="60" s="1"/>
  <c r="D22" i="63"/>
  <c r="R23" i="60" s="1"/>
  <c r="D21" i="63"/>
  <c r="R22" i="60" s="1"/>
  <c r="D20" i="63"/>
  <c r="D19" i="63"/>
  <c r="R20" i="60" s="1"/>
  <c r="D18" i="63"/>
  <c r="D17" i="63"/>
  <c r="D16" i="63"/>
  <c r="R17" i="60" s="1"/>
  <c r="D15" i="63"/>
  <c r="D14" i="63"/>
  <c r="D13" i="63"/>
  <c r="R14" i="60" s="1"/>
  <c r="D12" i="63"/>
  <c r="R13" i="60" s="1"/>
  <c r="D11" i="63"/>
  <c r="R12" i="60" s="1"/>
  <c r="D10" i="63"/>
  <c r="R11" i="60" s="1"/>
  <c r="D9" i="63"/>
  <c r="R10" i="60" s="1"/>
  <c r="D8" i="63"/>
  <c r="R9" i="60" s="1"/>
  <c r="D7" i="63"/>
  <c r="R8" i="60" s="1"/>
  <c r="D6" i="63"/>
  <c r="D5" i="63"/>
  <c r="D4" i="63"/>
  <c r="R5" i="60" s="1"/>
  <c r="D3" i="63"/>
  <c r="R4" i="60" s="1"/>
  <c r="D2" i="63"/>
  <c r="R3" i="60" s="1"/>
  <c r="B29" i="63"/>
  <c r="B28" i="63"/>
  <c r="N29" i="60" s="1"/>
  <c r="B27" i="63"/>
  <c r="N28" i="60" s="1"/>
  <c r="B26" i="63"/>
  <c r="N27" i="60" s="1"/>
  <c r="B25" i="63"/>
  <c r="N26" i="60" s="1"/>
  <c r="B24" i="63"/>
  <c r="N25" i="60" s="1"/>
  <c r="B23" i="63"/>
  <c r="B22" i="63"/>
  <c r="N23" i="60" s="1"/>
  <c r="B21" i="63"/>
  <c r="N22" i="60" s="1"/>
  <c r="B20" i="63"/>
  <c r="B19" i="63"/>
  <c r="N20" i="60" s="1"/>
  <c r="B18" i="63"/>
  <c r="N19" i="60" s="1"/>
  <c r="B17" i="63"/>
  <c r="B16" i="63"/>
  <c r="N17" i="60" s="1"/>
  <c r="B15" i="63"/>
  <c r="N16" i="60" s="1"/>
  <c r="B14" i="63"/>
  <c r="N15" i="60" s="1"/>
  <c r="B13" i="63"/>
  <c r="N14" i="60" s="1"/>
  <c r="B12" i="63"/>
  <c r="N13" i="60" s="1"/>
  <c r="B11" i="63"/>
  <c r="B10" i="63"/>
  <c r="N11" i="60" s="1"/>
  <c r="B9" i="63"/>
  <c r="N10" i="60" s="1"/>
  <c r="B8" i="63"/>
  <c r="B7" i="63"/>
  <c r="N8" i="60" s="1"/>
  <c r="B6" i="63"/>
  <c r="N7" i="60" s="1"/>
  <c r="B5" i="63"/>
  <c r="B4" i="63"/>
  <c r="N5" i="60" s="1"/>
  <c r="B3" i="63"/>
  <c r="N4" i="60" s="1"/>
  <c r="B2" i="63"/>
  <c r="N3" i="60" s="1"/>
  <c r="A29" i="63"/>
  <c r="M30" i="60" s="1"/>
  <c r="A28" i="63"/>
  <c r="M29" i="60" s="1"/>
  <c r="A27" i="63"/>
  <c r="M28" i="60" s="1"/>
  <c r="A26" i="63"/>
  <c r="A25" i="63"/>
  <c r="M26" i="60" s="1"/>
  <c r="A24" i="63"/>
  <c r="M25" i="60" s="1"/>
  <c r="A23" i="63"/>
  <c r="A22" i="63"/>
  <c r="M23" i="60" s="1"/>
  <c r="A21" i="63"/>
  <c r="M22" i="60" s="1"/>
  <c r="A20" i="63"/>
  <c r="M21" i="60" s="1"/>
  <c r="A19" i="63"/>
  <c r="M20" i="60" s="1"/>
  <c r="A18" i="63"/>
  <c r="M19" i="60" s="1"/>
  <c r="A17" i="63"/>
  <c r="M18" i="60" s="1"/>
  <c r="A16" i="63"/>
  <c r="M17" i="60" s="1"/>
  <c r="A15" i="63"/>
  <c r="M16" i="60" s="1"/>
  <c r="A14" i="63"/>
  <c r="A13" i="63"/>
  <c r="M14" i="60" s="1"/>
  <c r="A12" i="63"/>
  <c r="M13" i="60" s="1"/>
  <c r="A11" i="63"/>
  <c r="A10" i="63"/>
  <c r="M11" i="60" s="1"/>
  <c r="A9" i="63"/>
  <c r="M10" i="60" s="1"/>
  <c r="A8" i="63"/>
  <c r="M9" i="60" s="1"/>
  <c r="A7" i="63"/>
  <c r="M8" i="60" s="1"/>
  <c r="A5" i="63"/>
  <c r="M6" i="60" s="1"/>
  <c r="A4" i="63"/>
  <c r="M5" i="60" s="1"/>
  <c r="A3" i="63"/>
  <c r="M4" i="60" s="1"/>
  <c r="A2" i="63"/>
  <c r="M3" i="60" s="1"/>
  <c r="E18" i="63"/>
  <c r="B39" i="61"/>
  <c r="B40" i="61"/>
  <c r="B41" i="61"/>
  <c r="B38" i="61"/>
  <c r="B55" i="61"/>
  <c r="B56" i="61"/>
  <c r="B57" i="61"/>
  <c r="B54" i="61"/>
  <c r="B51" i="61"/>
  <c r="B52" i="61"/>
  <c r="B53" i="61"/>
  <c r="B50" i="61"/>
  <c r="B47" i="61"/>
  <c r="B48" i="61"/>
  <c r="B49" i="61"/>
  <c r="B46" i="61"/>
  <c r="B43" i="61"/>
  <c r="B44" i="61"/>
  <c r="B45" i="61"/>
  <c r="B42" i="61"/>
  <c r="B35" i="61"/>
  <c r="B36" i="61"/>
  <c r="B37" i="61"/>
  <c r="B34" i="61"/>
  <c r="B31" i="61"/>
  <c r="B32" i="61"/>
  <c r="B33" i="61"/>
  <c r="B30" i="61"/>
  <c r="B27" i="61"/>
  <c r="B28" i="61"/>
  <c r="B29" i="61"/>
  <c r="B26" i="61"/>
  <c r="B23" i="61"/>
  <c r="B24" i="61"/>
  <c r="B25" i="61"/>
  <c r="B22" i="61"/>
  <c r="B19" i="61"/>
  <c r="B20" i="61"/>
  <c r="B21" i="61"/>
  <c r="B18" i="61"/>
  <c r="B15" i="61"/>
  <c r="B16" i="61"/>
  <c r="B17" i="61"/>
  <c r="B14" i="61"/>
  <c r="B11" i="61"/>
  <c r="B12" i="61"/>
  <c r="B13" i="61"/>
  <c r="B10" i="61"/>
  <c r="B7" i="61"/>
  <c r="B8" i="61"/>
  <c r="B9" i="61"/>
  <c r="B6" i="61"/>
  <c r="D55" i="61"/>
  <c r="D56" i="61"/>
  <c r="D57" i="61"/>
  <c r="D51" i="61"/>
  <c r="D52" i="61"/>
  <c r="D53" i="61"/>
  <c r="D47" i="61"/>
  <c r="D48" i="61"/>
  <c r="D49" i="61"/>
  <c r="D43" i="61"/>
  <c r="D44" i="61"/>
  <c r="D45" i="61"/>
  <c r="D39" i="61"/>
  <c r="D40" i="61"/>
  <c r="D41" i="61"/>
  <c r="D35" i="61"/>
  <c r="D36" i="61"/>
  <c r="D37" i="61"/>
  <c r="D31" i="61"/>
  <c r="D32" i="61"/>
  <c r="D33" i="61"/>
  <c r="D27" i="61"/>
  <c r="D28" i="61"/>
  <c r="D29" i="61"/>
  <c r="D23" i="61"/>
  <c r="D24" i="61"/>
  <c r="D25" i="61"/>
  <c r="D19" i="61"/>
  <c r="D20" i="61"/>
  <c r="D21" i="61"/>
  <c r="D15" i="61"/>
  <c r="D16" i="61"/>
  <c r="D17" i="61"/>
  <c r="D11" i="61"/>
  <c r="D12" i="61"/>
  <c r="D13" i="61"/>
  <c r="D7" i="61"/>
  <c r="D8" i="61"/>
  <c r="D9" i="61"/>
  <c r="D54" i="61"/>
  <c r="D50" i="61"/>
  <c r="D46" i="61"/>
  <c r="D42" i="61"/>
  <c r="D38" i="61"/>
  <c r="A54" i="61"/>
  <c r="A50" i="61"/>
  <c r="A46" i="61"/>
  <c r="A42" i="61"/>
  <c r="A38" i="61"/>
  <c r="D34" i="61"/>
  <c r="D30" i="61"/>
  <c r="D26" i="61"/>
  <c r="A34" i="61"/>
  <c r="A30" i="61"/>
  <c r="A26" i="61"/>
  <c r="D22" i="61"/>
  <c r="D18" i="61"/>
  <c r="D14" i="61"/>
  <c r="D10" i="61"/>
  <c r="D6" i="61"/>
  <c r="F6" i="61" s="1"/>
  <c r="G6" i="61" s="1"/>
  <c r="A7" i="65" s="1"/>
  <c r="A22" i="61"/>
  <c r="A18" i="61"/>
  <c r="A14" i="61"/>
  <c r="A10" i="61"/>
  <c r="A6" i="61"/>
  <c r="A2" i="61"/>
  <c r="B3" i="61"/>
  <c r="B4" i="61"/>
  <c r="B5" i="61"/>
  <c r="B2" i="61"/>
  <c r="D3" i="61"/>
  <c r="D4" i="61"/>
  <c r="D5" i="61"/>
  <c r="D2" i="61"/>
  <c r="F2" i="61" l="1"/>
  <c r="G2" i="61" s="1"/>
  <c r="A3" i="65" s="1"/>
  <c r="F7" i="65"/>
  <c r="G7" i="65" s="1"/>
  <c r="L7" i="65"/>
  <c r="M7" i="65" s="1"/>
  <c r="J7" i="65"/>
  <c r="K7" i="65" s="1"/>
  <c r="J8" i="65"/>
  <c r="K8" i="65" s="1"/>
  <c r="L44" i="65"/>
  <c r="M44" i="65" s="1"/>
  <c r="H8" i="65"/>
  <c r="H7" i="65"/>
  <c r="I7" i="65" s="1"/>
  <c r="D7" i="65"/>
  <c r="E7" i="65" s="1"/>
  <c r="F33" i="61"/>
  <c r="G33" i="61" s="1"/>
  <c r="A34" i="65" s="1"/>
  <c r="H34" i="65" s="1"/>
  <c r="F15" i="61"/>
  <c r="G15" i="61" s="1"/>
  <c r="A16" i="65" s="1"/>
  <c r="J16" i="65" s="1"/>
  <c r="K16" i="65" s="1"/>
  <c r="F7" i="61"/>
  <c r="G7" i="61" s="1"/>
  <c r="A8" i="65" s="1"/>
  <c r="L8" i="65" s="1"/>
  <c r="M8" i="65" s="1"/>
  <c r="F27" i="61"/>
  <c r="G27" i="61" s="1"/>
  <c r="A28" i="65" s="1"/>
  <c r="L28" i="65" s="1"/>
  <c r="M28" i="65" s="1"/>
  <c r="F43" i="61"/>
  <c r="G43" i="61" s="1"/>
  <c r="A44" i="65" s="1"/>
  <c r="J44" i="65" s="1"/>
  <c r="K44" i="65" s="1"/>
  <c r="F35" i="61"/>
  <c r="F51" i="61"/>
  <c r="G51" i="61" s="1"/>
  <c r="A52" i="65" s="1"/>
  <c r="H52" i="65" s="1"/>
  <c r="N6" i="60"/>
  <c r="S13" i="60"/>
  <c r="W4" i="60"/>
  <c r="N21" i="60"/>
  <c r="S18" i="60"/>
  <c r="X13" i="60"/>
  <c r="AC7" i="60"/>
  <c r="AB13" i="60"/>
  <c r="R6" i="60"/>
  <c r="R30" i="60"/>
  <c r="AC5" i="60"/>
  <c r="AB28" i="60"/>
  <c r="AB26" i="60"/>
  <c r="S19" i="60"/>
  <c r="M27" i="60"/>
  <c r="AC19" i="60"/>
  <c r="AB10" i="60"/>
  <c r="N18" i="60"/>
  <c r="N30" i="60"/>
  <c r="AB5" i="60"/>
  <c r="R15" i="60"/>
  <c r="R27" i="60"/>
  <c r="S25" i="60"/>
  <c r="W13" i="60"/>
  <c r="AC14" i="60"/>
  <c r="AB22" i="60"/>
  <c r="AB25" i="60"/>
  <c r="AB7" i="60"/>
  <c r="AC20" i="60"/>
  <c r="M12" i="60"/>
  <c r="M24" i="60"/>
  <c r="R16" i="60"/>
  <c r="R28" i="60"/>
  <c r="S10" i="60"/>
  <c r="W19" i="60"/>
  <c r="AC28" i="60"/>
  <c r="AB11" i="60"/>
  <c r="AB4" i="60"/>
  <c r="AC4" i="60"/>
  <c r="N9" i="60"/>
  <c r="S16" i="60"/>
  <c r="R18" i="60"/>
  <c r="AC22" i="60"/>
  <c r="M15" i="60"/>
  <c r="R7" i="60"/>
  <c r="R19" i="60"/>
  <c r="S21" i="60"/>
  <c r="W22" i="60"/>
  <c r="AC29" i="60"/>
  <c r="AB23" i="60"/>
  <c r="AB19" i="60"/>
  <c r="N12" i="60"/>
  <c r="N24" i="60"/>
  <c r="S4" i="60"/>
  <c r="S22" i="60"/>
  <c r="X22" i="60"/>
  <c r="AC17" i="60"/>
  <c r="AC10" i="60"/>
  <c r="R21" i="60"/>
  <c r="F32" i="61"/>
  <c r="F30" i="61"/>
  <c r="G30" i="61" s="1"/>
  <c r="A31" i="65" s="1"/>
  <c r="H31" i="65" s="1"/>
  <c r="F36" i="61"/>
  <c r="G36" i="61" s="1"/>
  <c r="A37" i="65" s="1"/>
  <c r="L37" i="65" s="1"/>
  <c r="M37" i="65" s="1"/>
  <c r="F52" i="61"/>
  <c r="F24" i="61"/>
  <c r="G24" i="61" s="1"/>
  <c r="A25" i="65" s="1"/>
  <c r="L25" i="65" s="1"/>
  <c r="M25" i="65" s="1"/>
  <c r="F21" i="61"/>
  <c r="F12" i="61"/>
  <c r="F20" i="61"/>
  <c r="F11" i="61"/>
  <c r="F19" i="61"/>
  <c r="F14" i="61"/>
  <c r="F42" i="61"/>
  <c r="F9" i="61"/>
  <c r="F41" i="61"/>
  <c r="F17" i="61"/>
  <c r="F29" i="61"/>
  <c r="F45" i="61"/>
  <c r="F57" i="61"/>
  <c r="F55" i="61"/>
  <c r="F4" i="61"/>
  <c r="F31" i="61"/>
  <c r="F13" i="61"/>
  <c r="F46" i="61"/>
  <c r="F39" i="61"/>
  <c r="F23" i="61"/>
  <c r="F8" i="61"/>
  <c r="F16" i="61"/>
  <c r="F28" i="61"/>
  <c r="F44" i="61"/>
  <c r="F56" i="61"/>
  <c r="F10" i="61"/>
  <c r="F22" i="61"/>
  <c r="F34" i="61"/>
  <c r="F50" i="61"/>
  <c r="F3" i="61"/>
  <c r="F25" i="61"/>
  <c r="F37" i="61"/>
  <c r="F53" i="61"/>
  <c r="F40" i="61"/>
  <c r="F26" i="61"/>
  <c r="F54" i="61"/>
  <c r="F18" i="61"/>
  <c r="F49" i="61"/>
  <c r="F48" i="61"/>
  <c r="F5" i="61"/>
  <c r="F47" i="61"/>
  <c r="F38" i="61"/>
  <c r="L34" i="65" l="1"/>
  <c r="M34" i="65" s="1"/>
  <c r="J34" i="65"/>
  <c r="K34" i="65" s="1"/>
  <c r="L16" i="65"/>
  <c r="M16" i="65" s="1"/>
  <c r="H16" i="65"/>
  <c r="L52" i="65"/>
  <c r="M52" i="65" s="1"/>
  <c r="H28" i="65"/>
  <c r="I28" i="65" s="1"/>
  <c r="J52" i="65"/>
  <c r="K52" i="65" s="1"/>
  <c r="H37" i="65"/>
  <c r="I37" i="65" s="1"/>
  <c r="H44" i="65"/>
  <c r="I44" i="65" s="1"/>
  <c r="J28" i="65"/>
  <c r="K28" i="65" s="1"/>
  <c r="J31" i="65"/>
  <c r="K31" i="65" s="1"/>
  <c r="J25" i="65"/>
  <c r="K25" i="65" s="1"/>
  <c r="C7" i="65"/>
  <c r="B7" i="65" s="1"/>
  <c r="C11" i="60" s="1"/>
  <c r="B4" i="7" s="1"/>
  <c r="H25" i="65"/>
  <c r="I25" i="65" s="1"/>
  <c r="J37" i="65"/>
  <c r="K37" i="65" s="1"/>
  <c r="L31" i="65"/>
  <c r="M31" i="65" s="1"/>
  <c r="I8" i="65"/>
  <c r="F8" i="65"/>
  <c r="G8" i="65" s="1"/>
  <c r="F25" i="65"/>
  <c r="G25" i="65" s="1"/>
  <c r="F37" i="65"/>
  <c r="G37" i="65" s="1"/>
  <c r="I34" i="65"/>
  <c r="F34" i="65"/>
  <c r="G34" i="65" s="1"/>
  <c r="I31" i="65"/>
  <c r="F31" i="65"/>
  <c r="G31" i="65" s="1"/>
  <c r="F44" i="65"/>
  <c r="G44" i="65" s="1"/>
  <c r="I52" i="65"/>
  <c r="F52" i="65"/>
  <c r="G52" i="65" s="1"/>
  <c r="F28" i="65"/>
  <c r="G28" i="65" s="1"/>
  <c r="F16" i="65"/>
  <c r="G16" i="65" s="1"/>
  <c r="I16" i="65"/>
  <c r="D37" i="65"/>
  <c r="E37" i="65" s="1"/>
  <c r="D16" i="65"/>
  <c r="E16" i="65" s="1"/>
  <c r="D25" i="65"/>
  <c r="E25" i="65" s="1"/>
  <c r="D31" i="65"/>
  <c r="E31" i="65" s="1"/>
  <c r="D44" i="65"/>
  <c r="E44" i="65" s="1"/>
  <c r="D52" i="65"/>
  <c r="E52" i="65" s="1"/>
  <c r="D28" i="65"/>
  <c r="E28" i="65" s="1"/>
  <c r="D8" i="65"/>
  <c r="E8" i="65" s="1"/>
  <c r="D34" i="65"/>
  <c r="E34" i="65" s="1"/>
  <c r="G13" i="61"/>
  <c r="A14" i="65" s="1"/>
  <c r="G11" i="61"/>
  <c r="A12" i="65" s="1"/>
  <c r="G20" i="61"/>
  <c r="A21" i="65" s="1"/>
  <c r="G49" i="61"/>
  <c r="A50" i="65" s="1"/>
  <c r="G12" i="61"/>
  <c r="A13" i="65" s="1"/>
  <c r="G56" i="61"/>
  <c r="A57" i="65" s="1"/>
  <c r="G57" i="61"/>
  <c r="A58" i="65" s="1"/>
  <c r="G45" i="61"/>
  <c r="A46" i="65" s="1"/>
  <c r="G26" i="61"/>
  <c r="A27" i="65" s="1"/>
  <c r="G50" i="61"/>
  <c r="A51" i="65" s="1"/>
  <c r="G31" i="61"/>
  <c r="A32" i="65" s="1"/>
  <c r="G18" i="61"/>
  <c r="A19" i="65" s="1"/>
  <c r="G54" i="61"/>
  <c r="A55" i="65" s="1"/>
  <c r="G52" i="61"/>
  <c r="A53" i="65" s="1"/>
  <c r="G5" i="61"/>
  <c r="A6" i="65" s="1"/>
  <c r="G48" i="61"/>
  <c r="A49" i="65" s="1"/>
  <c r="G10" i="61"/>
  <c r="A11" i="65" s="1"/>
  <c r="G21" i="61"/>
  <c r="A22" i="65" s="1"/>
  <c r="G40" i="61"/>
  <c r="A41" i="65" s="1"/>
  <c r="G53" i="61"/>
  <c r="A54" i="65" s="1"/>
  <c r="G8" i="61"/>
  <c r="A9" i="65" s="1"/>
  <c r="G41" i="61"/>
  <c r="A42" i="65" s="1"/>
  <c r="G22" i="61"/>
  <c r="A23" i="65" s="1"/>
  <c r="G44" i="61"/>
  <c r="A45" i="65" s="1"/>
  <c r="G29" i="61"/>
  <c r="A30" i="65" s="1"/>
  <c r="G17" i="61"/>
  <c r="A18" i="65" s="1"/>
  <c r="G37" i="61"/>
  <c r="A38" i="65" s="1"/>
  <c r="G23" i="61"/>
  <c r="A24" i="65" s="1"/>
  <c r="G9" i="61"/>
  <c r="A10" i="65" s="1"/>
  <c r="G32" i="61"/>
  <c r="A33" i="65" s="1"/>
  <c r="G38" i="61"/>
  <c r="A39" i="65" s="1"/>
  <c r="G25" i="61"/>
  <c r="A26" i="65" s="1"/>
  <c r="G39" i="61"/>
  <c r="A40" i="65" s="1"/>
  <c r="G42" i="61"/>
  <c r="A43" i="65" s="1"/>
  <c r="G35" i="61"/>
  <c r="A36" i="65" s="1"/>
  <c r="G19" i="61"/>
  <c r="A20" i="65" s="1"/>
  <c r="G34" i="61"/>
  <c r="A35" i="65" s="1"/>
  <c r="G4" i="61"/>
  <c r="A5" i="65" s="1"/>
  <c r="G55" i="61"/>
  <c r="A56" i="65" s="1"/>
  <c r="G28" i="61"/>
  <c r="A29" i="65" s="1"/>
  <c r="G16" i="61"/>
  <c r="A17" i="65" s="1"/>
  <c r="G47" i="61"/>
  <c r="A48" i="65" s="1"/>
  <c r="G3" i="61"/>
  <c r="A4" i="65" s="1"/>
  <c r="G46" i="61"/>
  <c r="A47" i="65" s="1"/>
  <c r="G14" i="61"/>
  <c r="A15" i="65" s="1"/>
  <c r="H9" i="65" l="1"/>
  <c r="L9" i="65"/>
  <c r="M9" i="65" s="1"/>
  <c r="J9" i="65"/>
  <c r="K9" i="65" s="1"/>
  <c r="J54" i="65"/>
  <c r="K54" i="65" s="1"/>
  <c r="H54" i="65"/>
  <c r="I54" i="65" s="1"/>
  <c r="L54" i="65"/>
  <c r="M54" i="65" s="1"/>
  <c r="J4" i="65"/>
  <c r="K4" i="65" s="1"/>
  <c r="H4" i="65"/>
  <c r="I4" i="65" s="1"/>
  <c r="L4" i="65"/>
  <c r="M4" i="65" s="1"/>
  <c r="H58" i="65"/>
  <c r="I58" i="65" s="1"/>
  <c r="J58" i="65"/>
  <c r="K58" i="65" s="1"/>
  <c r="L58" i="65"/>
  <c r="M58" i="65" s="1"/>
  <c r="L15" i="65"/>
  <c r="M15" i="65" s="1"/>
  <c r="J15" i="65"/>
  <c r="K15" i="65" s="1"/>
  <c r="H15" i="65"/>
  <c r="H26" i="65"/>
  <c r="J26" i="65"/>
  <c r="K26" i="65" s="1"/>
  <c r="L26" i="65"/>
  <c r="M26" i="65" s="1"/>
  <c r="L46" i="65"/>
  <c r="M46" i="65" s="1"/>
  <c r="J46" i="65"/>
  <c r="K46" i="65" s="1"/>
  <c r="H46" i="65"/>
  <c r="I46" i="65" s="1"/>
  <c r="L39" i="65"/>
  <c r="M39" i="65" s="1"/>
  <c r="H39" i="65"/>
  <c r="I39" i="65" s="1"/>
  <c r="J39" i="65"/>
  <c r="K39" i="65" s="1"/>
  <c r="H33" i="65"/>
  <c r="L33" i="65"/>
  <c r="M33" i="65" s="1"/>
  <c r="J33" i="65"/>
  <c r="K33" i="65" s="1"/>
  <c r="J17" i="65"/>
  <c r="K17" i="65" s="1"/>
  <c r="H17" i="65"/>
  <c r="I17" i="65" s="1"/>
  <c r="L17" i="65"/>
  <c r="M17" i="65" s="1"/>
  <c r="H24" i="65"/>
  <c r="I24" i="65" s="1"/>
  <c r="L24" i="65"/>
  <c r="M24" i="65" s="1"/>
  <c r="J24" i="65"/>
  <c r="K24" i="65" s="1"/>
  <c r="J40" i="65"/>
  <c r="K40" i="65" s="1"/>
  <c r="H40" i="65"/>
  <c r="I40" i="65" s="1"/>
  <c r="L40" i="65"/>
  <c r="M40" i="65" s="1"/>
  <c r="L22" i="65"/>
  <c r="M22" i="65" s="1"/>
  <c r="J22" i="65"/>
  <c r="K22" i="65" s="1"/>
  <c r="H22" i="65"/>
  <c r="J13" i="65"/>
  <c r="K13" i="65" s="1"/>
  <c r="H13" i="65"/>
  <c r="I13" i="65" s="1"/>
  <c r="L13" i="65"/>
  <c r="M13" i="65" s="1"/>
  <c r="H56" i="65"/>
  <c r="I56" i="65" s="1"/>
  <c r="L56" i="65"/>
  <c r="M56" i="65" s="1"/>
  <c r="J56" i="65"/>
  <c r="K56" i="65" s="1"/>
  <c r="J38" i="65"/>
  <c r="K38" i="65" s="1"/>
  <c r="L38" i="65"/>
  <c r="M38" i="65" s="1"/>
  <c r="H38" i="65"/>
  <c r="I38" i="65" s="1"/>
  <c r="J6" i="65"/>
  <c r="K6" i="65" s="1"/>
  <c r="L6" i="65"/>
  <c r="M6" i="65" s="1"/>
  <c r="H6" i="65"/>
  <c r="H21" i="65"/>
  <c r="I21" i="65" s="1"/>
  <c r="J21" i="65"/>
  <c r="K21" i="65" s="1"/>
  <c r="L21" i="65"/>
  <c r="M21" i="65" s="1"/>
  <c r="H30" i="65"/>
  <c r="I30" i="65" s="1"/>
  <c r="J30" i="65"/>
  <c r="K30" i="65" s="1"/>
  <c r="L30" i="65"/>
  <c r="M30" i="65" s="1"/>
  <c r="H14" i="65"/>
  <c r="I14" i="65" s="1"/>
  <c r="J14" i="65"/>
  <c r="K14" i="65" s="1"/>
  <c r="L14" i="65"/>
  <c r="M14" i="65" s="1"/>
  <c r="L20" i="65"/>
  <c r="M20" i="65" s="1"/>
  <c r="H20" i="65"/>
  <c r="J20" i="65"/>
  <c r="K20" i="65" s="1"/>
  <c r="H45" i="65"/>
  <c r="I45" i="65" s="1"/>
  <c r="J45" i="65"/>
  <c r="K45" i="65" s="1"/>
  <c r="L45" i="65"/>
  <c r="M45" i="65" s="1"/>
  <c r="H19" i="65"/>
  <c r="I19" i="65" s="1"/>
  <c r="L19" i="65"/>
  <c r="M19" i="65" s="1"/>
  <c r="J19" i="65"/>
  <c r="K19" i="65" s="1"/>
  <c r="J27" i="65"/>
  <c r="K27" i="65" s="1"/>
  <c r="L27" i="65"/>
  <c r="M27" i="65" s="1"/>
  <c r="H27" i="65"/>
  <c r="I27" i="65" s="1"/>
  <c r="H47" i="65"/>
  <c r="J47" i="65"/>
  <c r="K47" i="65" s="1"/>
  <c r="L47" i="65"/>
  <c r="M47" i="65" s="1"/>
  <c r="J41" i="65"/>
  <c r="K41" i="65" s="1"/>
  <c r="L41" i="65"/>
  <c r="M41" i="65" s="1"/>
  <c r="H41" i="65"/>
  <c r="I41" i="65" s="1"/>
  <c r="H57" i="65"/>
  <c r="I57" i="65" s="1"/>
  <c r="J57" i="65"/>
  <c r="K57" i="65" s="1"/>
  <c r="L57" i="65"/>
  <c r="M57" i="65" s="1"/>
  <c r="H10" i="65"/>
  <c r="I10" i="65" s="1"/>
  <c r="J10" i="65"/>
  <c r="K10" i="65" s="1"/>
  <c r="L10" i="65"/>
  <c r="M10" i="65" s="1"/>
  <c r="J29" i="65"/>
  <c r="K29" i="65" s="1"/>
  <c r="H29" i="65"/>
  <c r="I29" i="65" s="1"/>
  <c r="L29" i="65"/>
  <c r="M29" i="65" s="1"/>
  <c r="J49" i="65"/>
  <c r="K49" i="65" s="1"/>
  <c r="H49" i="65"/>
  <c r="L49" i="65"/>
  <c r="M49" i="65" s="1"/>
  <c r="H50" i="65"/>
  <c r="I50" i="65" s="1"/>
  <c r="J50" i="65"/>
  <c r="K50" i="65" s="1"/>
  <c r="L50" i="65"/>
  <c r="M50" i="65" s="1"/>
  <c r="L55" i="65"/>
  <c r="M55" i="65" s="1"/>
  <c r="H55" i="65"/>
  <c r="I55" i="65" s="1"/>
  <c r="J55" i="65"/>
  <c r="K55" i="65" s="1"/>
  <c r="J48" i="65"/>
  <c r="K48" i="65" s="1"/>
  <c r="L48" i="65"/>
  <c r="M48" i="65" s="1"/>
  <c r="H48" i="65"/>
  <c r="J11" i="65"/>
  <c r="K11" i="65" s="1"/>
  <c r="L11" i="65"/>
  <c r="M11" i="65" s="1"/>
  <c r="H11" i="65"/>
  <c r="I11" i="65" s="1"/>
  <c r="J5" i="65"/>
  <c r="K5" i="65" s="1"/>
  <c r="L5" i="65"/>
  <c r="M5" i="65" s="1"/>
  <c r="H5" i="65"/>
  <c r="I5" i="65" s="1"/>
  <c r="L18" i="65"/>
  <c r="M18" i="65" s="1"/>
  <c r="J18" i="65"/>
  <c r="K18" i="65" s="1"/>
  <c r="H18" i="65"/>
  <c r="I18" i="65" s="1"/>
  <c r="J53" i="65"/>
  <c r="K53" i="65" s="1"/>
  <c r="H53" i="65"/>
  <c r="L53" i="65"/>
  <c r="M53" i="65" s="1"/>
  <c r="H12" i="65"/>
  <c r="J12" i="65"/>
  <c r="K12" i="65" s="1"/>
  <c r="L12" i="65"/>
  <c r="M12" i="65" s="1"/>
  <c r="H35" i="65"/>
  <c r="I35" i="65" s="1"/>
  <c r="L35" i="65"/>
  <c r="M35" i="65" s="1"/>
  <c r="J35" i="65"/>
  <c r="K35" i="65" s="1"/>
  <c r="H36" i="65"/>
  <c r="I36" i="65" s="1"/>
  <c r="L36" i="65"/>
  <c r="M36" i="65" s="1"/>
  <c r="J36" i="65"/>
  <c r="K36" i="65" s="1"/>
  <c r="L23" i="65"/>
  <c r="M23" i="65" s="1"/>
  <c r="J23" i="65"/>
  <c r="K23" i="65" s="1"/>
  <c r="H23" i="65"/>
  <c r="J32" i="65"/>
  <c r="K32" i="65" s="1"/>
  <c r="L32" i="65"/>
  <c r="M32" i="65" s="1"/>
  <c r="H32" i="65"/>
  <c r="I32" i="65" s="1"/>
  <c r="H43" i="65"/>
  <c r="I43" i="65" s="1"/>
  <c r="L43" i="65"/>
  <c r="M43" i="65" s="1"/>
  <c r="J43" i="65"/>
  <c r="K43" i="65" s="1"/>
  <c r="H42" i="65"/>
  <c r="I42" i="65" s="1"/>
  <c r="L42" i="65"/>
  <c r="M42" i="65" s="1"/>
  <c r="J42" i="65"/>
  <c r="K42" i="65" s="1"/>
  <c r="L51" i="65"/>
  <c r="M51" i="65" s="1"/>
  <c r="J51" i="65"/>
  <c r="K51" i="65" s="1"/>
  <c r="H51" i="65"/>
  <c r="C34" i="65"/>
  <c r="C28" i="65"/>
  <c r="C52" i="65"/>
  <c r="C31" i="65"/>
  <c r="C37" i="65"/>
  <c r="C25" i="65"/>
  <c r="C8" i="65"/>
  <c r="B8" i="65" s="1"/>
  <c r="C16" i="65"/>
  <c r="C44" i="65"/>
  <c r="I47" i="65"/>
  <c r="F47" i="65"/>
  <c r="G47" i="65" s="1"/>
  <c r="F42" i="65"/>
  <c r="G42" i="65" s="1"/>
  <c r="I49" i="65"/>
  <c r="F49" i="65"/>
  <c r="G49" i="65" s="1"/>
  <c r="I51" i="65"/>
  <c r="F51" i="65"/>
  <c r="G51" i="65" s="1"/>
  <c r="F56" i="65"/>
  <c r="G56" i="65" s="1"/>
  <c r="F38" i="65"/>
  <c r="G38" i="65" s="1"/>
  <c r="F13" i="65"/>
  <c r="G13" i="65" s="1"/>
  <c r="F4" i="65"/>
  <c r="G4" i="65" s="1"/>
  <c r="F9" i="65"/>
  <c r="G9" i="65" s="1"/>
  <c r="I9" i="65"/>
  <c r="F6" i="65"/>
  <c r="G6" i="65" s="1"/>
  <c r="I6" i="65"/>
  <c r="F5" i="65"/>
  <c r="G5" i="65" s="1"/>
  <c r="I26" i="65"/>
  <c r="F26" i="65"/>
  <c r="G26" i="65" s="1"/>
  <c r="F50" i="65"/>
  <c r="G50" i="65" s="1"/>
  <c r="I48" i="65"/>
  <c r="F48" i="65"/>
  <c r="G48" i="65" s="1"/>
  <c r="F54" i="65"/>
  <c r="G54" i="65" s="1"/>
  <c r="I53" i="65"/>
  <c r="F53" i="65"/>
  <c r="G53" i="65" s="1"/>
  <c r="F27" i="65"/>
  <c r="G27" i="65" s="1"/>
  <c r="F35" i="65"/>
  <c r="G35" i="65" s="1"/>
  <c r="F21" i="65"/>
  <c r="G21" i="65" s="1"/>
  <c r="F30" i="65"/>
  <c r="G30" i="65" s="1"/>
  <c r="F55" i="65"/>
  <c r="G55" i="65" s="1"/>
  <c r="F33" i="65"/>
  <c r="G33" i="65" s="1"/>
  <c r="I33" i="65"/>
  <c r="F45" i="65"/>
  <c r="G45" i="65" s="1"/>
  <c r="I22" i="65"/>
  <c r="F22" i="65"/>
  <c r="G22" i="65" s="1"/>
  <c r="F19" i="65"/>
  <c r="G19" i="65" s="1"/>
  <c r="F29" i="65"/>
  <c r="G29" i="65" s="1"/>
  <c r="F36" i="65"/>
  <c r="G36" i="65" s="1"/>
  <c r="F10" i="65"/>
  <c r="G10" i="65" s="1"/>
  <c r="F58" i="65"/>
  <c r="G58" i="65" s="1"/>
  <c r="F15" i="65"/>
  <c r="G15" i="65" s="1"/>
  <c r="I15" i="65"/>
  <c r="I23" i="65"/>
  <c r="F23" i="65"/>
  <c r="G23" i="65" s="1"/>
  <c r="F11" i="65"/>
  <c r="G11" i="65" s="1"/>
  <c r="F32" i="65"/>
  <c r="G32" i="65" s="1"/>
  <c r="F40" i="65"/>
  <c r="G40" i="65" s="1"/>
  <c r="F18" i="65"/>
  <c r="G18" i="65" s="1"/>
  <c r="F39" i="65"/>
  <c r="G39" i="65" s="1"/>
  <c r="F17" i="65"/>
  <c r="G17" i="65" s="1"/>
  <c r="F41" i="65"/>
  <c r="G41" i="65" s="1"/>
  <c r="F46" i="65"/>
  <c r="G46" i="65" s="1"/>
  <c r="I20" i="65"/>
  <c r="F20" i="65"/>
  <c r="G20" i="65" s="1"/>
  <c r="I12" i="65"/>
  <c r="F12" i="65"/>
  <c r="G12" i="65" s="1"/>
  <c r="F43" i="65"/>
  <c r="G43" i="65" s="1"/>
  <c r="F24" i="65"/>
  <c r="G24" i="65" s="1"/>
  <c r="F57" i="65"/>
  <c r="G57" i="65" s="1"/>
  <c r="F14" i="65"/>
  <c r="G14" i="65" s="1"/>
  <c r="D4" i="65"/>
  <c r="E4" i="65" s="1"/>
  <c r="D6" i="65"/>
  <c r="E6" i="65" s="1"/>
  <c r="D5" i="65"/>
  <c r="E5" i="65" s="1"/>
  <c r="D26" i="65"/>
  <c r="E26" i="65" s="1"/>
  <c r="D50" i="65"/>
  <c r="E50" i="65" s="1"/>
  <c r="D18" i="65"/>
  <c r="E18" i="65" s="1"/>
  <c r="D53" i="65"/>
  <c r="E53" i="65" s="1"/>
  <c r="D35" i="65"/>
  <c r="E35" i="65" s="1"/>
  <c r="D17" i="65"/>
  <c r="E17" i="65" s="1"/>
  <c r="D41" i="65"/>
  <c r="E41" i="65" s="1"/>
  <c r="D45" i="65"/>
  <c r="E45" i="65" s="1"/>
  <c r="D22" i="65"/>
  <c r="E22" i="65" s="1"/>
  <c r="D19" i="65"/>
  <c r="E19" i="65" s="1"/>
  <c r="D49" i="65"/>
  <c r="E49" i="65" s="1"/>
  <c r="D48" i="65"/>
  <c r="E48" i="65" s="1"/>
  <c r="D54" i="65"/>
  <c r="E54" i="65" s="1"/>
  <c r="D27" i="65"/>
  <c r="E27" i="65" s="1"/>
  <c r="D39" i="65"/>
  <c r="E39" i="65" s="1"/>
  <c r="D21" i="65"/>
  <c r="E21" i="65" s="1"/>
  <c r="D55" i="65"/>
  <c r="E55" i="65" s="1"/>
  <c r="D33" i="65"/>
  <c r="E33" i="65" s="1"/>
  <c r="D29" i="65"/>
  <c r="E29" i="65" s="1"/>
  <c r="D47" i="65"/>
  <c r="E47" i="65" s="1"/>
  <c r="D51" i="65"/>
  <c r="E51" i="65" s="1"/>
  <c r="D56" i="65"/>
  <c r="E56" i="65" s="1"/>
  <c r="D30" i="65"/>
  <c r="E30" i="65" s="1"/>
  <c r="D46" i="65"/>
  <c r="E46" i="65" s="1"/>
  <c r="D20" i="65"/>
  <c r="E20" i="65" s="1"/>
  <c r="D12" i="65"/>
  <c r="E12" i="65" s="1"/>
  <c r="D36" i="65"/>
  <c r="E36" i="65" s="1"/>
  <c r="D58" i="65"/>
  <c r="E58" i="65" s="1"/>
  <c r="D23" i="65"/>
  <c r="E23" i="65" s="1"/>
  <c r="D11" i="65"/>
  <c r="E11" i="65" s="1"/>
  <c r="D32" i="65"/>
  <c r="E32" i="65" s="1"/>
  <c r="D42" i="65"/>
  <c r="E42" i="65" s="1"/>
  <c r="D40" i="65"/>
  <c r="E40" i="65" s="1"/>
  <c r="D38" i="65"/>
  <c r="E38" i="65" s="1"/>
  <c r="D13" i="65"/>
  <c r="E13" i="65" s="1"/>
  <c r="D9" i="65"/>
  <c r="E9" i="65" s="1"/>
  <c r="D10" i="65"/>
  <c r="E10" i="65" s="1"/>
  <c r="D15" i="65"/>
  <c r="E15" i="65" s="1"/>
  <c r="D43" i="65"/>
  <c r="E43" i="65" s="1"/>
  <c r="D24" i="65"/>
  <c r="E24" i="65" s="1"/>
  <c r="D57" i="65"/>
  <c r="E57" i="65" s="1"/>
  <c r="D14" i="65"/>
  <c r="E14" i="65" s="1"/>
  <c r="B25" i="65" l="1"/>
  <c r="F7" i="60" s="1"/>
  <c r="B16" i="65"/>
  <c r="C24" i="60" s="1"/>
  <c r="B37" i="65"/>
  <c r="F25" i="60" s="1"/>
  <c r="B52" i="65"/>
  <c r="I18" i="60" s="1"/>
  <c r="B34" i="65"/>
  <c r="F20" i="60" s="1"/>
  <c r="B28" i="65"/>
  <c r="F12" i="60" s="1"/>
  <c r="B31" i="65"/>
  <c r="F17" i="60" s="1"/>
  <c r="B44" i="65"/>
  <c r="I6" i="60" s="1"/>
  <c r="C12" i="60"/>
  <c r="B5" i="7" s="1"/>
  <c r="C24" i="65"/>
  <c r="C36" i="65"/>
  <c r="C55" i="65"/>
  <c r="C54" i="65"/>
  <c r="C49" i="65"/>
  <c r="C29" i="65"/>
  <c r="C30" i="65"/>
  <c r="C48" i="65"/>
  <c r="C42" i="65"/>
  <c r="C17" i="65"/>
  <c r="C43" i="65"/>
  <c r="C39" i="65"/>
  <c r="C46" i="65"/>
  <c r="C10" i="65"/>
  <c r="B10" i="65" s="1"/>
  <c r="C53" i="65"/>
  <c r="C51" i="65"/>
  <c r="C58" i="65"/>
  <c r="C27" i="65"/>
  <c r="C56" i="65"/>
  <c r="C57" i="65"/>
  <c r="C41" i="65"/>
  <c r="C18" i="65"/>
  <c r="C15" i="65"/>
  <c r="B15" i="65" s="1"/>
  <c r="C38" i="65"/>
  <c r="C40" i="65"/>
  <c r="C23" i="65"/>
  <c r="C50" i="65"/>
  <c r="C13" i="65"/>
  <c r="C47" i="65"/>
  <c r="C33" i="65"/>
  <c r="C11" i="65"/>
  <c r="B11" i="65" s="1"/>
  <c r="C4" i="65"/>
  <c r="B4" i="65" s="1"/>
  <c r="C12" i="65"/>
  <c r="C19" i="65"/>
  <c r="C21" i="65"/>
  <c r="C45" i="65"/>
  <c r="C6" i="65"/>
  <c r="B6" i="65" s="1"/>
  <c r="C32" i="65"/>
  <c r="C9" i="65"/>
  <c r="B9" i="65" s="1"/>
  <c r="C22" i="65"/>
  <c r="C35" i="65"/>
  <c r="C26" i="65"/>
  <c r="C5" i="65"/>
  <c r="B5" i="65" s="1"/>
  <c r="C14" i="65"/>
  <c r="C20" i="65"/>
  <c r="B5" i="16" l="1"/>
  <c r="B4" i="13"/>
  <c r="B5" i="12"/>
  <c r="B5" i="18"/>
  <c r="B6" i="14"/>
  <c r="B5" i="9"/>
  <c r="B6" i="11"/>
  <c r="B27" i="65"/>
  <c r="F11" i="60" s="1"/>
  <c r="B35" i="65"/>
  <c r="F23" i="60" s="1"/>
  <c r="B22" i="65"/>
  <c r="C32" i="60" s="1"/>
  <c r="B13" i="65"/>
  <c r="C18" i="60" s="1"/>
  <c r="B51" i="65"/>
  <c r="I17" i="60" s="1"/>
  <c r="B54" i="65"/>
  <c r="I20" i="60" s="1"/>
  <c r="B26" i="65"/>
  <c r="F8" i="60" s="1"/>
  <c r="B29" i="65"/>
  <c r="F13" i="60" s="1"/>
  <c r="B47" i="65"/>
  <c r="I11" i="60" s="1"/>
  <c r="B50" i="65"/>
  <c r="I14" i="60" s="1"/>
  <c r="B7" i="13"/>
  <c r="B23" i="65"/>
  <c r="F5" i="60" s="1"/>
  <c r="B36" i="65"/>
  <c r="F24" i="60" s="1"/>
  <c r="B40" i="65"/>
  <c r="F30" i="60" s="1"/>
  <c r="B46" i="65"/>
  <c r="I8" i="60" s="1"/>
  <c r="B24" i="65"/>
  <c r="F6" i="60" s="1"/>
  <c r="B45" i="65"/>
  <c r="I7" i="60" s="1"/>
  <c r="B38" i="65"/>
  <c r="F26" i="60" s="1"/>
  <c r="B39" i="65"/>
  <c r="F29" i="60" s="1"/>
  <c r="B41" i="65"/>
  <c r="F31" i="60" s="1"/>
  <c r="B33" i="65"/>
  <c r="F19" i="60" s="1"/>
  <c r="B58" i="65"/>
  <c r="I26" i="60" s="1"/>
  <c r="B49" i="65"/>
  <c r="I13" i="60" s="1"/>
  <c r="B53" i="65"/>
  <c r="I19" i="60" s="1"/>
  <c r="B55" i="65"/>
  <c r="I23" i="60" s="1"/>
  <c r="B32" i="65"/>
  <c r="F18" i="60" s="1"/>
  <c r="B21" i="65"/>
  <c r="C31" i="60" s="1"/>
  <c r="B43" i="65"/>
  <c r="I5" i="60" s="1"/>
  <c r="B19" i="65"/>
  <c r="C29" i="60" s="1"/>
  <c r="B18" i="65"/>
  <c r="C26" i="60" s="1"/>
  <c r="B17" i="65"/>
  <c r="C25" i="60" s="1"/>
  <c r="B20" i="65"/>
  <c r="C30" i="60" s="1"/>
  <c r="B12" i="65"/>
  <c r="C17" i="60" s="1"/>
  <c r="B42" i="65"/>
  <c r="F32" i="60" s="1"/>
  <c r="B14" i="65"/>
  <c r="C19" i="60" s="1"/>
  <c r="B57" i="65"/>
  <c r="I25" i="60" s="1"/>
  <c r="B48" i="65"/>
  <c r="I12" i="60" s="1"/>
  <c r="B56" i="65"/>
  <c r="I24" i="60" s="1"/>
  <c r="B30" i="65"/>
  <c r="F14" i="60" s="1"/>
  <c r="C13" i="60"/>
  <c r="C6" i="60"/>
  <c r="C7" i="60"/>
  <c r="C8" i="60"/>
  <c r="C20" i="60"/>
  <c r="C23" i="60"/>
  <c r="B4" i="9" s="1"/>
  <c r="C14" i="60"/>
  <c r="B4" i="15" l="1"/>
  <c r="B4" i="19"/>
  <c r="B4" i="12"/>
  <c r="B4" i="59"/>
  <c r="C16" i="60"/>
  <c r="B5" i="11"/>
  <c r="A6" i="19"/>
  <c r="B7" i="18"/>
  <c r="B6" i="18"/>
  <c r="B4" i="10"/>
  <c r="C28" i="60"/>
  <c r="B5" i="13"/>
  <c r="F16" i="60"/>
  <c r="B7" i="16"/>
  <c r="B6" i="59"/>
  <c r="B5" i="15"/>
  <c r="F28" i="60"/>
  <c r="B7" i="15"/>
  <c r="B4" i="18"/>
  <c r="I16" i="60"/>
  <c r="B6" i="17"/>
  <c r="B5" i="10"/>
  <c r="A7" i="19"/>
  <c r="B4" i="11"/>
  <c r="F4" i="60"/>
  <c r="B6" i="13"/>
  <c r="B7" i="10"/>
  <c r="B6" i="15"/>
  <c r="B4" i="14"/>
  <c r="F22" i="60"/>
  <c r="B7" i="9"/>
  <c r="B7" i="12"/>
  <c r="A5" i="19"/>
  <c r="I22" i="60"/>
  <c r="B4" i="16"/>
  <c r="I4" i="60"/>
  <c r="B7" i="14"/>
  <c r="B4" i="17"/>
  <c r="I10" i="60"/>
  <c r="B6" i="10"/>
  <c r="B6" i="16"/>
  <c r="B6" i="12"/>
  <c r="F10" i="60"/>
  <c r="B7" i="59"/>
  <c r="B5" i="59"/>
  <c r="B6" i="7"/>
  <c r="B5" i="17"/>
  <c r="B6" i="9"/>
  <c r="B7" i="17"/>
  <c r="B5" i="14"/>
  <c r="B7" i="11"/>
  <c r="B7" i="7"/>
  <c r="C22" i="60"/>
  <c r="C10" i="60"/>
  <c r="L3" i="65"/>
  <c r="M3" i="65" s="1"/>
  <c r="J3" i="65"/>
  <c r="K3" i="65" s="1"/>
  <c r="H3" i="65"/>
  <c r="I3" i="65" s="1"/>
  <c r="D3" i="65"/>
  <c r="E3" i="65" s="1"/>
  <c r="F3" i="65"/>
  <c r="G3" i="65" s="1"/>
  <c r="C3" i="65" l="1"/>
  <c r="B3" i="65" s="1"/>
  <c r="C5" i="60" s="1"/>
  <c r="B4" i="2" s="1"/>
  <c r="C4" i="60" l="1"/>
</calcChain>
</file>

<file path=xl/sharedStrings.xml><?xml version="1.0" encoding="utf-8"?>
<sst xmlns="http://schemas.openxmlformats.org/spreadsheetml/2006/main" count="988" uniqueCount="221">
  <si>
    <t>Liste joueurs présents</t>
  </si>
  <si>
    <t>NOMBRE DE POULES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</si>
  <si>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</si>
  <si>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</si>
  <si>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</si>
  <si>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</si>
  <si>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</si>
  <si>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</si>
  <si>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</si>
  <si>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</si>
  <si>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NOMBRE DE JOUEURS</t>
  </si>
  <si>
    <t>NOMBRE JOUEURS     POULES</t>
  </si>
  <si>
    <t>Vies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</si>
  <si>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</si>
  <si>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</si>
  <si>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</si>
  <si>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</si>
  <si>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</si>
  <si>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</si>
  <si>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</si>
  <si>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</si>
  <si>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</si>
  <si>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</si>
  <si>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</si>
  <si>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</si>
  <si>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</si>
  <si>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Tour 14</t>
  </si>
  <si>
    <t>Tour 15</t>
  </si>
  <si>
    <t>Tour 16</t>
  </si>
  <si>
    <t>Tour 17</t>
  </si>
  <si>
    <t>Tour 18</t>
  </si>
  <si>
    <t>Tour 19</t>
  </si>
  <si>
    <t>Tour 20</t>
  </si>
  <si>
    <t>Tour 21</t>
  </si>
  <si>
    <t>Tour 22</t>
  </si>
  <si>
    <t>Tour 23</t>
  </si>
  <si>
    <t>Tour 24</t>
  </si>
  <si>
    <t>Tour 25</t>
  </si>
  <si>
    <t>Tour 26</t>
  </si>
  <si>
    <t>Tour 27</t>
  </si>
  <si>
    <t>Tour 28</t>
  </si>
  <si>
    <t>Tour 29</t>
  </si>
  <si>
    <t>Tour 30</t>
  </si>
  <si>
    <t>Tour 31</t>
  </si>
  <si>
    <t>Nombre de vies :</t>
  </si>
  <si>
    <t>Equipe 1</t>
  </si>
  <si>
    <t>Equipe 6</t>
  </si>
  <si>
    <t>Equipe 11</t>
  </si>
  <si>
    <t>Les amis</t>
  </si>
  <si>
    <t>haha</t>
  </si>
  <si>
    <t>rtl</t>
  </si>
  <si>
    <t>A</t>
  </si>
  <si>
    <t>pierre</t>
  </si>
  <si>
    <t>simon</t>
  </si>
  <si>
    <t>maria</t>
  </si>
  <si>
    <t>B</t>
  </si>
  <si>
    <t>paul</t>
  </si>
  <si>
    <t>justine</t>
  </si>
  <si>
    <t>olivier</t>
  </si>
  <si>
    <t>C</t>
  </si>
  <si>
    <t>jaques</t>
  </si>
  <si>
    <t>sophie</t>
  </si>
  <si>
    <t>gary</t>
  </si>
  <si>
    <t>D</t>
  </si>
  <si>
    <t>luc</t>
  </si>
  <si>
    <t>lucie</t>
  </si>
  <si>
    <t>valentino</t>
  </si>
  <si>
    <t>Equipe 2</t>
  </si>
  <si>
    <t>Equipe 7</t>
  </si>
  <si>
    <t>Equipe 12</t>
  </si>
  <si>
    <t>XYZ</t>
  </si>
  <si>
    <t>poivre</t>
  </si>
  <si>
    <t>16-20</t>
  </si>
  <si>
    <t>tom</t>
  </si>
  <si>
    <t>lucile</t>
  </si>
  <si>
    <t>lou</t>
  </si>
  <si>
    <t>david</t>
  </si>
  <si>
    <t>coocki</t>
  </si>
  <si>
    <t>antoine</t>
  </si>
  <si>
    <t>carlos</t>
  </si>
  <si>
    <t>guy</t>
  </si>
  <si>
    <t>Equipe 3</t>
  </si>
  <si>
    <t>Equipe 8</t>
  </si>
  <si>
    <t>Equipe 13</t>
  </si>
  <si>
    <t>train</t>
  </si>
  <si>
    <t>fana</t>
  </si>
  <si>
    <t>este</t>
  </si>
  <si>
    <t>fred</t>
  </si>
  <si>
    <t>dim</t>
  </si>
  <si>
    <t>patrick</t>
  </si>
  <si>
    <t>nom</t>
  </si>
  <si>
    <t>pitt</t>
  </si>
  <si>
    <t>brig</t>
  </si>
  <si>
    <t>mel</t>
  </si>
  <si>
    <t>alice</t>
  </si>
  <si>
    <t>nom 2</t>
  </si>
  <si>
    <t>jo</t>
  </si>
  <si>
    <t>ju</t>
  </si>
  <si>
    <t>Equipe 4</t>
  </si>
  <si>
    <t>Equipe 9</t>
  </si>
  <si>
    <t>Equipe 14</t>
  </si>
  <si>
    <t>fam</t>
  </si>
  <si>
    <t>dodo</t>
  </si>
  <si>
    <t>expert</t>
  </si>
  <si>
    <t>deb</t>
  </si>
  <si>
    <t>miami</t>
  </si>
  <si>
    <t>rach</t>
  </si>
  <si>
    <t>las</t>
  </si>
  <si>
    <t>ad</t>
  </si>
  <si>
    <t>super</t>
  </si>
  <si>
    <t>isa</t>
  </si>
  <si>
    <t>pik</t>
  </si>
  <si>
    <t>Equipe 5</t>
  </si>
  <si>
    <t>Equipe 10</t>
  </si>
  <si>
    <t>château</t>
  </si>
  <si>
    <t>pour</t>
  </si>
  <si>
    <t>mario</t>
  </si>
  <si>
    <t>luigi</t>
  </si>
  <si>
    <t>dav</t>
  </si>
  <si>
    <t>toad</t>
  </si>
  <si>
    <t>jf</t>
  </si>
  <si>
    <t>wario</t>
  </si>
  <si>
    <t>pj</t>
  </si>
  <si>
    <t>hjt</t>
  </si>
  <si>
    <t>Tirage par équipes</t>
  </si>
  <si>
    <t>tour 1</t>
  </si>
  <si>
    <t>vies</t>
  </si>
  <si>
    <t>16-20 - guy</t>
  </si>
  <si>
    <t>16-20 - antoine</t>
  </si>
  <si>
    <t>16-20 - david</t>
  </si>
  <si>
    <t>16-20 - lucile</t>
  </si>
  <si>
    <t>pol</t>
  </si>
  <si>
    <t>mu</t>
  </si>
  <si>
    <t>di</t>
  </si>
  <si>
    <t>so</t>
  </si>
  <si>
    <t>LES AMIS - luc</t>
  </si>
  <si>
    <t>LES AMIS - paul</t>
  </si>
  <si>
    <t>LES AMIS - pierre</t>
  </si>
  <si>
    <t>LES AMIS - jaques</t>
  </si>
  <si>
    <t>XYZ - di</t>
  </si>
  <si>
    <t>XYZ - so</t>
  </si>
  <si>
    <t>XYZ - mu</t>
  </si>
  <si>
    <t>XYZ - pol</t>
  </si>
  <si>
    <t>TRAIN - hjt</t>
  </si>
  <si>
    <t>TRAIN - nom</t>
  </si>
  <si>
    <t>TRAIN - nom 2</t>
  </si>
  <si>
    <t>TRAIN - fred</t>
  </si>
  <si>
    <t>FAM - rach</t>
  </si>
  <si>
    <t>FAM - isa</t>
  </si>
  <si>
    <t>FAM - ad</t>
  </si>
  <si>
    <t>FAM - deb</t>
  </si>
  <si>
    <t>CHÂTEAU - wario</t>
  </si>
  <si>
    <t>CHÂTEAU - mario</t>
  </si>
  <si>
    <t>CHÂTEAU - luigi</t>
  </si>
  <si>
    <t>CHÂTEAU - toad</t>
  </si>
  <si>
    <t>HAHA - sophie</t>
  </si>
  <si>
    <t>HAHA - lucie</t>
  </si>
  <si>
    <t>HAHA - simon</t>
  </si>
  <si>
    <t>HAHA - justine</t>
  </si>
  <si>
    <t>POIVRE - tom</t>
  </si>
  <si>
    <t>POIVRE - lou</t>
  </si>
  <si>
    <t>POIVRE - carlos</t>
  </si>
  <si>
    <t>POIVRE - coocki</t>
  </si>
  <si>
    <t>FANA - mel</t>
  </si>
  <si>
    <t>FANA - dim</t>
  </si>
  <si>
    <t>FANA - pitt</t>
  </si>
  <si>
    <t>FANA - jo</t>
  </si>
  <si>
    <t>DODO - simon</t>
  </si>
  <si>
    <t>DODO - fred</t>
  </si>
  <si>
    <t>DODO - pierre</t>
  </si>
  <si>
    <t>DODO - lucie</t>
  </si>
  <si>
    <t>POUR - jf</t>
  </si>
  <si>
    <t>POUR - pj</t>
  </si>
  <si>
    <t>POUR - tom</t>
  </si>
  <si>
    <t>POUR - dav</t>
  </si>
  <si>
    <t>RTL - gary</t>
  </si>
  <si>
    <t>RTL - olivier</t>
  </si>
  <si>
    <t>RTL - maria</t>
  </si>
  <si>
    <t>RTL - valentino</t>
  </si>
  <si>
    <t>ESTE - alice</t>
  </si>
  <si>
    <t>ESTE - brig</t>
  </si>
  <si>
    <t>ESTE - patrick</t>
  </si>
  <si>
    <t>ESTE - ju</t>
  </si>
  <si>
    <t>EXPERT - pik</t>
  </si>
  <si>
    <t>EXPERT - miami</t>
  </si>
  <si>
    <t>EXPERT - super</t>
  </si>
  <si>
    <t>EXPERT - las</t>
  </si>
  <si>
    <t>tour 2</t>
  </si>
  <si>
    <t>tour 3</t>
  </si>
  <si>
    <t>tour 4</t>
  </si>
  <si>
    <t>Nom 1</t>
  </si>
  <si>
    <t>Nom 2</t>
  </si>
  <si>
    <t>Billard</t>
  </si>
  <si>
    <t>Gagnant</t>
  </si>
  <si>
    <t>G</t>
  </si>
  <si>
    <t>Perd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</si>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</sst>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2"/>
      <color theme="0"/>
      <name val="Arial"/>
      <family val="2"/>
    </font>
    <font>
      <b/>
      <sz val="16"/>
      <color theme="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  <font>
      <sz val="10"/>
      <color rgb="FF000000"/>
      <name val="Arial"/>
      <family val="2"/>
    </font>
    <font>
      <sz val="18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0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 applyProtection="1">
      <alignment horizontal="center" vertical="center"/>
      <protection locked="0"/>
    </xf>
    <xf numFmtId="0" fontId="11" fillId="3" borderId="0" xfId="0" applyFont="1" applyFill="1" applyAlignment="1" applyProtection="1">
      <alignment horizontal="center" vertical="center" wrapText="1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14" fillId="2" borderId="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2" xfId="0" applyFill="1" applyBorder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horizontal="center" vertical="center"/>
      <protection locked="0"/>
    </xf>
    <xf numFmtId="0" fontId="0" fillId="21" borderId="4" xfId="0" applyFill="1" applyBorder="1"/>
    <xf numFmtId="0" fontId="0" fillId="21" borderId="20" xfId="0" applyFill="1" applyBorder="1"/>
    <xf numFmtId="0" fontId="7" fillId="22" borderId="20" xfId="0" applyFont="1" applyFill="1" applyBorder="1"/>
    <xf numFmtId="0" fontId="0" fillId="23" borderId="20" xfId="0" applyFill="1" applyBorder="1"/>
    <xf numFmtId="0" fontId="7" fillId="24" borderId="20" xfId="0" applyFont="1" applyFill="1" applyBorder="1"/>
    <xf numFmtId="0" fontId="7" fillId="24" borderId="21" xfId="0" applyFont="1" applyFill="1" applyBorder="1"/>
    <xf numFmtId="0" fontId="0" fillId="25" borderId="20" xfId="0" applyFill="1" applyBorder="1"/>
    <xf numFmtId="0" fontId="0" fillId="26" borderId="20" xfId="0" applyFill="1" applyBorder="1"/>
    <xf numFmtId="0" fontId="0" fillId="27" borderId="20" xfId="0" applyFill="1" applyBorder="1"/>
    <xf numFmtId="0" fontId="7" fillId="28" borderId="20" xfId="0" applyFont="1" applyFill="1" applyBorder="1"/>
    <xf numFmtId="0" fontId="7" fillId="29" borderId="20" xfId="0" applyFont="1" applyFill="1" applyBorder="1"/>
    <xf numFmtId="0" fontId="0" fillId="8" borderId="20" xfId="0" applyFill="1" applyBorder="1"/>
    <xf numFmtId="0" fontId="0" fillId="30" borderId="20" xfId="0" applyFill="1" applyBorder="1"/>
    <xf numFmtId="0" fontId="0" fillId="31" borderId="20" xfId="0" applyFill="1" applyBorder="1"/>
    <xf numFmtId="0" fontId="0" fillId="32" borderId="20" xfId="0" applyFill="1" applyBorder="1"/>
    <xf numFmtId="0" fontId="9" fillId="0" borderId="0" xfId="0" applyFont="1" applyAlignment="1">
      <alignment horizontal="center" vertical="center"/>
    </xf>
    <xf numFmtId="0" fontId="19" fillId="5" borderId="0" xfId="0" applyFont="1" applyFill="1" applyAlignment="1">
      <alignment horizontal="center" vertical="center" wrapText="1"/>
    </xf>
    <xf numFmtId="0" fontId="16" fillId="5" borderId="0" xfId="0" applyFont="1" applyFill="1"/>
    <xf numFmtId="0" fontId="16" fillId="0" borderId="0" xfId="0" applyFont="1"/>
    <xf numFmtId="0" fontId="20" fillId="7" borderId="3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 wrapText="1"/>
    </xf>
    <xf numFmtId="0" fontId="20" fillId="9" borderId="13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horizontal="center" vertical="center" wrapText="1"/>
    </xf>
    <xf numFmtId="0" fontId="17" fillId="7" borderId="9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7" borderId="19" xfId="0" applyFont="1" applyFill="1" applyBorder="1" applyAlignment="1">
      <alignment horizontal="center" vertical="center" wrapText="1"/>
    </xf>
    <xf numFmtId="0" fontId="17" fillId="8" borderId="9" xfId="0" applyFont="1" applyFill="1" applyBorder="1" applyAlignment="1">
      <alignment horizontal="center" vertical="center" wrapText="1"/>
    </xf>
    <xf numFmtId="0" fontId="17" fillId="8" borderId="8" xfId="0" applyFont="1" applyFill="1" applyBorder="1" applyAlignment="1">
      <alignment horizontal="center" vertical="center" wrapText="1"/>
    </xf>
    <xf numFmtId="0" fontId="17" fillId="8" borderId="19" xfId="0" applyFont="1" applyFill="1" applyBorder="1" applyAlignment="1">
      <alignment horizontal="center" vertical="center" wrapText="1"/>
    </xf>
    <xf numFmtId="0" fontId="17" fillId="9" borderId="9" xfId="0" applyFont="1" applyFill="1" applyBorder="1" applyAlignment="1">
      <alignment horizontal="center" vertical="center" wrapText="1"/>
    </xf>
    <xf numFmtId="0" fontId="17" fillId="9" borderId="8" xfId="0" applyFont="1" applyFill="1" applyBorder="1" applyAlignment="1">
      <alignment horizontal="center" vertical="center" wrapText="1"/>
    </xf>
    <xf numFmtId="0" fontId="17" fillId="9" borderId="4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center" vertical="center" wrapText="1"/>
    </xf>
    <xf numFmtId="0" fontId="17" fillId="9" borderId="6" xfId="0" applyFont="1" applyFill="1" applyBorder="1" applyAlignment="1">
      <alignment horizontal="center" vertical="center" wrapText="1"/>
    </xf>
    <xf numFmtId="0" fontId="17" fillId="9" borderId="20" xfId="0" applyFont="1" applyFill="1" applyBorder="1" applyAlignment="1">
      <alignment horizontal="center" vertical="center" wrapText="1"/>
    </xf>
    <xf numFmtId="0" fontId="17" fillId="10" borderId="9" xfId="0" applyFont="1" applyFill="1" applyBorder="1" applyAlignment="1">
      <alignment horizontal="center" vertical="center" wrapText="1"/>
    </xf>
    <xf numFmtId="0" fontId="17" fillId="10" borderId="8" xfId="0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wrapText="1"/>
    </xf>
    <xf numFmtId="0" fontId="17" fillId="11" borderId="9" xfId="0" applyFont="1" applyFill="1" applyBorder="1" applyAlignment="1">
      <alignment horizontal="center" vertical="center" wrapText="1"/>
    </xf>
    <xf numFmtId="0" fontId="17" fillId="11" borderId="8" xfId="0" applyFont="1" applyFill="1" applyBorder="1" applyAlignment="1">
      <alignment horizontal="center" vertical="center" wrapText="1"/>
    </xf>
    <xf numFmtId="0" fontId="17" fillId="11" borderId="19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7" fillId="12" borderId="8" xfId="0" applyFont="1" applyFill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wrapText="1"/>
    </xf>
    <xf numFmtId="0" fontId="17" fillId="10" borderId="10" xfId="0" applyFont="1" applyFill="1" applyBorder="1" applyAlignment="1">
      <alignment horizontal="center" vertical="center" wrapText="1"/>
    </xf>
    <xf numFmtId="0" fontId="17" fillId="10" borderId="6" xfId="0" applyFont="1" applyFill="1" applyBorder="1" applyAlignment="1">
      <alignment horizontal="center" vertical="center" wrapText="1"/>
    </xf>
    <xf numFmtId="0" fontId="17" fillId="11" borderId="10" xfId="0" applyFont="1" applyFill="1" applyBorder="1" applyAlignment="1">
      <alignment horizontal="center" vertical="center" wrapText="1"/>
    </xf>
    <xf numFmtId="0" fontId="17" fillId="11" borderId="6" xfId="0" applyFont="1" applyFill="1" applyBorder="1" applyAlignment="1">
      <alignment horizontal="center" vertical="center" wrapText="1"/>
    </xf>
    <xf numFmtId="0" fontId="17" fillId="12" borderId="10" xfId="0" applyFont="1" applyFill="1" applyBorder="1" applyAlignment="1">
      <alignment horizontal="center" vertical="center" wrapText="1"/>
    </xf>
    <xf numFmtId="0" fontId="17" fillId="12" borderId="6" xfId="0" applyFont="1" applyFill="1" applyBorder="1" applyAlignment="1">
      <alignment horizontal="center" vertical="center" wrapText="1"/>
    </xf>
    <xf numFmtId="0" fontId="17" fillId="13" borderId="9" xfId="0" applyFont="1" applyFill="1" applyBorder="1" applyAlignment="1">
      <alignment horizontal="center" vertical="center" wrapText="1"/>
    </xf>
    <xf numFmtId="0" fontId="17" fillId="13" borderId="8" xfId="0" applyFont="1" applyFill="1" applyBorder="1" applyAlignment="1">
      <alignment horizontal="center" vertical="center" wrapText="1"/>
    </xf>
    <xf numFmtId="0" fontId="17" fillId="13" borderId="19" xfId="0" applyFont="1" applyFill="1" applyBorder="1" applyAlignment="1">
      <alignment horizontal="center" vertical="center" wrapText="1"/>
    </xf>
    <xf numFmtId="0" fontId="17" fillId="14" borderId="9" xfId="0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7" fillId="15" borderId="9" xfId="0" applyFont="1" applyFill="1" applyBorder="1" applyAlignment="1">
      <alignment horizontal="center" vertical="center" wrapText="1"/>
    </xf>
    <xf numFmtId="0" fontId="17" fillId="15" borderId="8" xfId="0" applyFont="1" applyFill="1" applyBorder="1" applyAlignment="1">
      <alignment horizontal="center" vertical="center" wrapText="1"/>
    </xf>
    <xf numFmtId="0" fontId="17" fillId="15" borderId="19" xfId="0" applyFont="1" applyFill="1" applyBorder="1" applyAlignment="1">
      <alignment horizontal="center" vertical="center" wrapText="1"/>
    </xf>
    <xf numFmtId="0" fontId="17" fillId="13" borderId="10" xfId="0" applyFont="1" applyFill="1" applyBorder="1" applyAlignment="1">
      <alignment horizontal="center" vertical="center" wrapText="1"/>
    </xf>
    <xf numFmtId="0" fontId="17" fillId="13" borderId="6" xfId="0" applyFont="1" applyFill="1" applyBorder="1" applyAlignment="1">
      <alignment horizontal="center" vertical="center" wrapText="1"/>
    </xf>
    <xf numFmtId="0" fontId="17" fillId="14" borderId="10" xfId="0" applyFont="1" applyFill="1" applyBorder="1" applyAlignment="1">
      <alignment horizontal="center" vertical="center" wrapText="1"/>
    </xf>
    <xf numFmtId="0" fontId="17" fillId="14" borderId="6" xfId="0" applyFont="1" applyFill="1" applyBorder="1" applyAlignment="1">
      <alignment horizontal="center" vertical="center" wrapText="1"/>
    </xf>
    <xf numFmtId="0" fontId="17" fillId="15" borderId="10" xfId="0" applyFont="1" applyFill="1" applyBorder="1" applyAlignment="1">
      <alignment horizontal="center" vertical="center" wrapText="1"/>
    </xf>
    <xf numFmtId="0" fontId="17" fillId="15" borderId="6" xfId="0" applyFont="1" applyFill="1" applyBorder="1" applyAlignment="1">
      <alignment horizontal="center" vertical="center" wrapText="1"/>
    </xf>
    <xf numFmtId="0" fontId="17" fillId="13" borderId="11" xfId="0" applyFont="1" applyFill="1" applyBorder="1" applyAlignment="1">
      <alignment horizontal="center" vertical="center" wrapText="1"/>
    </xf>
    <xf numFmtId="0" fontId="17" fillId="13" borderId="12" xfId="0" applyFont="1" applyFill="1" applyBorder="1" applyAlignment="1">
      <alignment horizontal="center" vertical="center" wrapText="1"/>
    </xf>
    <xf numFmtId="0" fontId="17" fillId="14" borderId="11" xfId="0" applyFont="1" applyFill="1" applyBorder="1" applyAlignment="1">
      <alignment horizontal="center" vertical="center" wrapText="1"/>
    </xf>
    <xf numFmtId="0" fontId="17" fillId="14" borderId="12" xfId="0" applyFont="1" applyFill="1" applyBorder="1" applyAlignment="1">
      <alignment horizontal="center" vertical="center" wrapText="1"/>
    </xf>
    <xf numFmtId="0" fontId="17" fillId="15" borderId="11" xfId="0" applyFont="1" applyFill="1" applyBorder="1" applyAlignment="1">
      <alignment horizontal="center" vertical="center" wrapText="1"/>
    </xf>
    <xf numFmtId="0" fontId="17" fillId="15" borderId="12" xfId="0" applyFont="1" applyFill="1" applyBorder="1" applyAlignment="1">
      <alignment horizontal="center" vertical="center" wrapText="1"/>
    </xf>
    <xf numFmtId="0" fontId="20" fillId="16" borderId="23" xfId="0" applyFont="1" applyFill="1" applyBorder="1" applyAlignment="1">
      <alignment horizontal="center" vertical="center" wrapText="1"/>
    </xf>
    <xf numFmtId="0" fontId="20" fillId="17" borderId="23" xfId="0" applyFont="1" applyFill="1" applyBorder="1" applyAlignment="1">
      <alignment horizontal="center" vertical="center" wrapText="1"/>
    </xf>
    <xf numFmtId="0" fontId="20" fillId="18" borderId="23" xfId="0" applyFont="1" applyFill="1" applyBorder="1" applyAlignment="1">
      <alignment horizontal="center" vertical="center" wrapText="1"/>
    </xf>
    <xf numFmtId="0" fontId="17" fillId="16" borderId="9" xfId="0" applyFont="1" applyFill="1" applyBorder="1" applyAlignment="1">
      <alignment horizontal="center" vertical="center" wrapText="1"/>
    </xf>
    <xf numFmtId="0" fontId="17" fillId="16" borderId="8" xfId="0" applyFont="1" applyFill="1" applyBorder="1" applyAlignment="1">
      <alignment horizontal="center" vertical="center" wrapText="1"/>
    </xf>
    <xf numFmtId="0" fontId="17" fillId="16" borderId="19" xfId="0" applyFont="1" applyFill="1" applyBorder="1" applyAlignment="1">
      <alignment horizontal="center" vertical="center" wrapText="1"/>
    </xf>
    <xf numFmtId="0" fontId="17" fillId="17" borderId="9" xfId="0" applyFont="1" applyFill="1" applyBorder="1" applyAlignment="1">
      <alignment horizontal="center" vertical="center" wrapText="1"/>
    </xf>
    <xf numFmtId="0" fontId="17" fillId="17" borderId="8" xfId="0" applyFont="1" applyFill="1" applyBorder="1" applyAlignment="1">
      <alignment horizontal="center" vertical="center" wrapText="1"/>
    </xf>
    <xf numFmtId="0" fontId="17" fillId="17" borderId="19" xfId="0" applyFont="1" applyFill="1" applyBorder="1" applyAlignment="1">
      <alignment horizontal="center" vertical="center" wrapText="1"/>
    </xf>
    <xf numFmtId="0" fontId="17" fillId="18" borderId="9" xfId="0" applyFont="1" applyFill="1" applyBorder="1" applyAlignment="1">
      <alignment horizontal="center" vertical="center" wrapText="1"/>
    </xf>
    <xf numFmtId="0" fontId="17" fillId="18" borderId="8" xfId="0" applyFont="1" applyFill="1" applyBorder="1" applyAlignment="1">
      <alignment horizontal="center" vertical="center" wrapText="1"/>
    </xf>
    <xf numFmtId="0" fontId="17" fillId="18" borderId="19" xfId="0" applyFont="1" applyFill="1" applyBorder="1" applyAlignment="1">
      <alignment horizontal="center" vertical="center" wrapText="1"/>
    </xf>
    <xf numFmtId="0" fontId="17" fillId="16" borderId="10" xfId="0" applyFont="1" applyFill="1" applyBorder="1" applyAlignment="1">
      <alignment horizontal="center" vertical="center" wrapText="1"/>
    </xf>
    <xf numFmtId="0" fontId="17" fillId="16" borderId="6" xfId="0" applyFont="1" applyFill="1" applyBorder="1" applyAlignment="1">
      <alignment horizontal="center" vertical="center" wrapText="1"/>
    </xf>
    <xf numFmtId="0" fontId="17" fillId="17" borderId="10" xfId="0" applyFont="1" applyFill="1" applyBorder="1" applyAlignment="1">
      <alignment horizontal="center" vertical="center" wrapText="1"/>
    </xf>
    <xf numFmtId="0" fontId="17" fillId="17" borderId="6" xfId="0" applyFont="1" applyFill="1" applyBorder="1" applyAlignment="1">
      <alignment horizontal="center" vertical="center" wrapText="1"/>
    </xf>
    <xf numFmtId="0" fontId="17" fillId="18" borderId="10" xfId="0" applyFont="1" applyFill="1" applyBorder="1" applyAlignment="1">
      <alignment horizontal="center" vertical="center" wrapText="1"/>
    </xf>
    <xf numFmtId="0" fontId="17" fillId="18" borderId="6" xfId="0" applyFont="1" applyFill="1" applyBorder="1" applyAlignment="1">
      <alignment horizontal="center" vertical="center" wrapText="1"/>
    </xf>
    <xf numFmtId="0" fontId="17" fillId="16" borderId="11" xfId="0" applyFont="1" applyFill="1" applyBorder="1" applyAlignment="1">
      <alignment horizontal="center" vertical="center" wrapText="1"/>
    </xf>
    <xf numFmtId="0" fontId="17" fillId="16" borderId="12" xfId="0" applyFont="1" applyFill="1" applyBorder="1" applyAlignment="1">
      <alignment horizontal="center" vertical="center" wrapText="1"/>
    </xf>
    <xf numFmtId="0" fontId="17" fillId="17" borderId="11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 wrapText="1"/>
    </xf>
    <xf numFmtId="0" fontId="17" fillId="18" borderId="11" xfId="0" applyFont="1" applyFill="1" applyBorder="1" applyAlignment="1">
      <alignment horizontal="center" vertical="center" wrapText="1"/>
    </xf>
    <xf numFmtId="0" fontId="17" fillId="18" borderId="12" xfId="0" applyFont="1" applyFill="1" applyBorder="1" applyAlignment="1">
      <alignment horizontal="center" vertical="center" wrapText="1"/>
    </xf>
    <xf numFmtId="0" fontId="20" fillId="19" borderId="23" xfId="0" applyFont="1" applyFill="1" applyBorder="1" applyAlignment="1">
      <alignment horizontal="center" vertical="center" wrapText="1"/>
    </xf>
    <xf numFmtId="0" fontId="20" fillId="20" borderId="23" xfId="0" applyFont="1" applyFill="1" applyBorder="1" applyAlignment="1">
      <alignment horizontal="center" vertical="center" wrapText="1"/>
    </xf>
    <xf numFmtId="0" fontId="17" fillId="19" borderId="9" xfId="0" applyFont="1" applyFill="1" applyBorder="1" applyAlignment="1">
      <alignment horizontal="center" vertical="center" wrapText="1"/>
    </xf>
    <xf numFmtId="0" fontId="17" fillId="19" borderId="8" xfId="0" applyFont="1" applyFill="1" applyBorder="1" applyAlignment="1">
      <alignment horizontal="center" vertical="center" wrapText="1"/>
    </xf>
    <xf numFmtId="0" fontId="17" fillId="19" borderId="19" xfId="0" applyFont="1" applyFill="1" applyBorder="1" applyAlignment="1">
      <alignment horizontal="center" vertical="center" wrapText="1"/>
    </xf>
    <xf numFmtId="0" fontId="17" fillId="20" borderId="9" xfId="0" applyFont="1" applyFill="1" applyBorder="1" applyAlignment="1">
      <alignment horizontal="center" vertical="center" wrapText="1"/>
    </xf>
    <xf numFmtId="0" fontId="17" fillId="20" borderId="8" xfId="0" applyFont="1" applyFill="1" applyBorder="1" applyAlignment="1">
      <alignment horizontal="center" vertical="center" wrapText="1"/>
    </xf>
    <xf numFmtId="0" fontId="17" fillId="20" borderId="19" xfId="0" applyFont="1" applyFill="1" applyBorder="1" applyAlignment="1">
      <alignment horizontal="center" vertical="center" wrapText="1"/>
    </xf>
    <xf numFmtId="0" fontId="17" fillId="19" borderId="10" xfId="0" applyFont="1" applyFill="1" applyBorder="1" applyAlignment="1">
      <alignment horizontal="center" vertical="center" wrapText="1"/>
    </xf>
    <xf numFmtId="0" fontId="17" fillId="19" borderId="6" xfId="0" applyFont="1" applyFill="1" applyBorder="1" applyAlignment="1">
      <alignment horizontal="center" vertical="center" wrapText="1"/>
    </xf>
    <xf numFmtId="0" fontId="17" fillId="20" borderId="10" xfId="0" applyFont="1" applyFill="1" applyBorder="1" applyAlignment="1">
      <alignment horizontal="center" vertical="center" wrapText="1"/>
    </xf>
    <xf numFmtId="0" fontId="17" fillId="20" borderId="6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left"/>
    </xf>
    <xf numFmtId="0" fontId="17" fillId="19" borderId="11" xfId="0" applyFont="1" applyFill="1" applyBorder="1" applyAlignment="1">
      <alignment horizontal="center" vertical="center" wrapText="1"/>
    </xf>
    <xf numFmtId="0" fontId="17" fillId="19" borderId="12" xfId="0" applyFont="1" applyFill="1" applyBorder="1" applyAlignment="1">
      <alignment horizontal="center" vertical="center" wrapText="1"/>
    </xf>
    <xf numFmtId="0" fontId="17" fillId="20" borderId="11" xfId="0" applyFont="1" applyFill="1" applyBorder="1" applyAlignment="1">
      <alignment horizontal="center" vertical="center" wrapText="1"/>
    </xf>
    <xf numFmtId="0" fontId="17" fillId="20" borderId="1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1" xfId="0" applyFont="1" applyBorder="1"/>
    <xf numFmtId="0" fontId="16" fillId="3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/>
    </xf>
    <xf numFmtId="0" fontId="16" fillId="4" borderId="1" xfId="0" applyFont="1" applyFill="1" applyBorder="1" applyAlignment="1">
      <alignment horizontal="left"/>
    </xf>
    <xf numFmtId="0" fontId="16" fillId="4" borderId="1" xfId="0" applyFont="1" applyFill="1" applyBorder="1"/>
    <xf numFmtId="0" fontId="9" fillId="6" borderId="1" xfId="0" applyFont="1" applyFill="1" applyBorder="1"/>
    <xf numFmtId="0" fontId="9" fillId="6" borderId="0" xfId="0" applyFont="1" applyFill="1"/>
    <xf numFmtId="0" fontId="0" fillId="6" borderId="0" xfId="0" applyFill="1"/>
    <xf numFmtId="0" fontId="0" fillId="0" borderId="26" xfId="0" applyBorder="1"/>
    <xf numFmtId="0" fontId="10" fillId="0" borderId="18" xfId="0" applyFont="1" applyBorder="1" applyAlignment="1">
      <alignment horizontal="center"/>
    </xf>
    <xf numFmtId="0" fontId="10" fillId="21" borderId="4" xfId="0" applyFont="1" applyFill="1" applyBorder="1"/>
    <xf numFmtId="0" fontId="10" fillId="21" borderId="20" xfId="0" applyFont="1" applyFill="1" applyBorder="1"/>
    <xf numFmtId="0" fontId="10" fillId="22" borderId="20" xfId="0" applyFont="1" applyFill="1" applyBorder="1"/>
    <xf numFmtId="0" fontId="10" fillId="23" borderId="20" xfId="0" applyFont="1" applyFill="1" applyBorder="1"/>
    <xf numFmtId="0" fontId="10" fillId="26" borderId="20" xfId="0" applyFont="1" applyFill="1" applyBorder="1"/>
    <xf numFmtId="0" fontId="10" fillId="27" borderId="20" xfId="0" applyFont="1" applyFill="1" applyBorder="1"/>
    <xf numFmtId="0" fontId="10" fillId="28" borderId="20" xfId="0" applyFont="1" applyFill="1" applyBorder="1"/>
    <xf numFmtId="0" fontId="10" fillId="29" borderId="20" xfId="0" applyFont="1" applyFill="1" applyBorder="1"/>
    <xf numFmtId="0" fontId="10" fillId="8" borderId="20" xfId="0" applyFont="1" applyFill="1" applyBorder="1"/>
    <xf numFmtId="0" fontId="10" fillId="30" borderId="20" xfId="0" applyFont="1" applyFill="1" applyBorder="1"/>
    <xf numFmtId="0" fontId="10" fillId="31" borderId="20" xfId="0" applyFont="1" applyFill="1" applyBorder="1"/>
    <xf numFmtId="0" fontId="10" fillId="32" borderId="20" xfId="0" applyFont="1" applyFill="1" applyBorder="1"/>
    <xf numFmtId="0" fontId="10" fillId="25" borderId="20" xfId="0" applyFont="1" applyFill="1" applyBorder="1"/>
    <xf numFmtId="0" fontId="10" fillId="24" borderId="20" xfId="0" applyFont="1" applyFill="1" applyBorder="1"/>
    <xf numFmtId="0" fontId="10" fillId="24" borderId="21" xfId="0" applyFont="1" applyFill="1" applyBorder="1"/>
    <xf numFmtId="0" fontId="10" fillId="0" borderId="0" xfId="0" applyFont="1"/>
    <xf numFmtId="0" fontId="10" fillId="34" borderId="0" xfId="0" applyFont="1" applyFill="1"/>
    <xf numFmtId="0" fontId="12" fillId="3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/>
    <xf numFmtId="0" fontId="0" fillId="35" borderId="0" xfId="0" applyFill="1" applyAlignment="1">
      <alignment horizontal="center"/>
    </xf>
    <xf numFmtId="0" fontId="9" fillId="35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6" borderId="25" xfId="0" applyFill="1" applyBorder="1"/>
    <xf numFmtId="0" fontId="0" fillId="6" borderId="25" xfId="0" applyFill="1" applyBorder="1" applyAlignment="1">
      <alignment horizontal="center"/>
    </xf>
    <xf numFmtId="0" fontId="0" fillId="6" borderId="25" xfId="0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6" borderId="26" xfId="0" applyFill="1" applyBorder="1"/>
    <xf numFmtId="0" fontId="0" fillId="6" borderId="26" xfId="0" applyFill="1" applyBorder="1" applyAlignment="1">
      <alignment horizontal="center"/>
    </xf>
    <xf numFmtId="0" fontId="0" fillId="6" borderId="26" xfId="0" applyFill="1" applyBorder="1" applyAlignment="1">
      <alignment horizontal="center" vertical="center"/>
    </xf>
    <xf numFmtId="0" fontId="9" fillId="0" borderId="23" xfId="0" applyFont="1" applyBorder="1"/>
    <xf numFmtId="0" fontId="9" fillId="0" borderId="3" xfId="0" applyFont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7" fillId="10" borderId="35" xfId="0" applyFont="1" applyFill="1" applyBorder="1" applyAlignment="1">
      <alignment horizontal="center" vertical="center" wrapText="1"/>
    </xf>
    <xf numFmtId="0" fontId="17" fillId="10" borderId="7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1" borderId="35" xfId="0" applyFont="1" applyFill="1" applyBorder="1" applyAlignment="1">
      <alignment horizontal="center" vertical="center" wrapText="1"/>
    </xf>
    <xf numFmtId="0" fontId="17" fillId="11" borderId="7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  <xf numFmtId="0" fontId="17" fillId="12" borderId="35" xfId="0" applyFont="1" applyFill="1" applyBorder="1" applyAlignment="1">
      <alignment horizontal="center" vertical="center" wrapText="1"/>
    </xf>
    <xf numFmtId="0" fontId="17" fillId="12" borderId="7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20" fillId="13" borderId="18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20" fillId="15" borderId="18" xfId="0" applyFont="1" applyFill="1" applyBorder="1" applyAlignment="1">
      <alignment horizontal="center" vertical="center" wrapText="1"/>
    </xf>
    <xf numFmtId="0" fontId="17" fillId="7" borderId="35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17" fillId="8" borderId="35" xfId="0" applyFont="1" applyFill="1" applyBorder="1" applyAlignment="1">
      <alignment horizontal="center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7" fillId="9" borderId="35" xfId="0" applyFont="1" applyFill="1" applyBorder="1" applyAlignment="1">
      <alignment horizontal="center" vertical="center" wrapText="1"/>
    </xf>
    <xf numFmtId="0" fontId="17" fillId="9" borderId="7" xfId="0" applyFont="1" applyFill="1" applyBorder="1" applyAlignment="1">
      <alignment horizontal="center" vertical="center" wrapText="1"/>
    </xf>
    <xf numFmtId="0" fontId="17" fillId="9" borderId="36" xfId="0" applyFont="1" applyFill="1" applyBorder="1" applyAlignment="1">
      <alignment horizontal="center" vertical="center" wrapText="1"/>
    </xf>
    <xf numFmtId="0" fontId="20" fillId="10" borderId="18" xfId="0" applyFont="1" applyFill="1" applyBorder="1" applyAlignment="1">
      <alignment horizontal="center" vertical="center" wrapText="1"/>
    </xf>
    <xf numFmtId="0" fontId="20" fillId="11" borderId="18" xfId="0" applyFont="1" applyFill="1" applyBorder="1" applyAlignment="1">
      <alignment horizontal="center" vertical="center" wrapText="1"/>
    </xf>
    <xf numFmtId="0" fontId="20" fillId="12" borderId="18" xfId="0" applyFont="1" applyFill="1" applyBorder="1" applyAlignment="1">
      <alignment horizontal="center" vertical="center" wrapText="1"/>
    </xf>
    <xf numFmtId="0" fontId="9" fillId="21" borderId="4" xfId="0" applyFont="1" applyFill="1" applyBorder="1"/>
    <xf numFmtId="0" fontId="9" fillId="21" borderId="20" xfId="0" applyFont="1" applyFill="1" applyBorder="1"/>
    <xf numFmtId="0" fontId="9" fillId="22" borderId="20" xfId="0" applyFont="1" applyFill="1" applyBorder="1"/>
    <xf numFmtId="0" fontId="9" fillId="23" borderId="20" xfId="0" applyFont="1" applyFill="1" applyBorder="1"/>
    <xf numFmtId="0" fontId="9" fillId="26" borderId="20" xfId="0" applyFont="1" applyFill="1" applyBorder="1"/>
    <xf numFmtId="0" fontId="9" fillId="27" borderId="20" xfId="0" applyFont="1" applyFill="1" applyBorder="1"/>
    <xf numFmtId="0" fontId="9" fillId="28" borderId="20" xfId="0" applyFont="1" applyFill="1" applyBorder="1"/>
    <xf numFmtId="0" fontId="9" fillId="29" borderId="20" xfId="0" applyFont="1" applyFill="1" applyBorder="1"/>
    <xf numFmtId="0" fontId="9" fillId="8" borderId="20" xfId="0" applyFont="1" applyFill="1" applyBorder="1"/>
    <xf numFmtId="0" fontId="9" fillId="30" borderId="20" xfId="0" applyFont="1" applyFill="1" applyBorder="1"/>
    <xf numFmtId="0" fontId="9" fillId="31" borderId="20" xfId="0" applyFont="1" applyFill="1" applyBorder="1"/>
    <xf numFmtId="0" fontId="9" fillId="32" borderId="20" xfId="0" applyFont="1" applyFill="1" applyBorder="1"/>
    <xf numFmtId="0" fontId="9" fillId="25" borderId="20" xfId="0" applyFont="1" applyFill="1" applyBorder="1"/>
    <xf numFmtId="0" fontId="9" fillId="24" borderId="20" xfId="0" applyFont="1" applyFill="1" applyBorder="1"/>
    <xf numFmtId="0" fontId="9" fillId="24" borderId="21" xfId="0" applyFont="1" applyFill="1" applyBorder="1"/>
    <xf numFmtId="0" fontId="24" fillId="3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3" borderId="0" xfId="0" applyFont="1" applyFill="1" applyAlignment="1">
      <alignment horizontal="center" vertical="center"/>
    </xf>
    <xf numFmtId="0" fontId="0" fillId="36" borderId="20" xfId="0" applyFill="1" applyBorder="1"/>
    <xf numFmtId="0" fontId="16" fillId="33" borderId="1" xfId="0" applyFont="1" applyFill="1" applyBorder="1" applyAlignment="1">
      <alignment horizontal="center" vertical="center"/>
    </xf>
    <xf numFmtId="0" fontId="20" fillId="19" borderId="5" xfId="0" applyFont="1" applyFill="1" applyBorder="1" applyAlignment="1">
      <alignment horizontal="center" vertical="center" wrapText="1"/>
    </xf>
    <xf numFmtId="0" fontId="20" fillId="19" borderId="22" xfId="0" applyFont="1" applyFill="1" applyBorder="1" applyAlignment="1">
      <alignment horizontal="center" vertical="center" wrapText="1"/>
    </xf>
    <xf numFmtId="0" fontId="20" fillId="20" borderId="5" xfId="0" applyFont="1" applyFill="1" applyBorder="1" applyAlignment="1">
      <alignment horizontal="center" vertical="center" wrapText="1"/>
    </xf>
    <xf numFmtId="0" fontId="20" fillId="20" borderId="22" xfId="0" applyFont="1" applyFill="1" applyBorder="1" applyAlignment="1">
      <alignment horizontal="center" vertical="center" wrapText="1"/>
    </xf>
    <xf numFmtId="0" fontId="20" fillId="13" borderId="15" xfId="0" applyFont="1" applyFill="1" applyBorder="1" applyAlignment="1">
      <alignment horizontal="center" vertical="center" wrapText="1"/>
    </xf>
    <xf numFmtId="0" fontId="20" fillId="13" borderId="16" xfId="0" applyFont="1" applyFill="1" applyBorder="1" applyAlignment="1">
      <alignment horizontal="center" vertical="center" wrapText="1"/>
    </xf>
    <xf numFmtId="0" fontId="20" fillId="14" borderId="15" xfId="0" applyFont="1" applyFill="1" applyBorder="1" applyAlignment="1">
      <alignment horizontal="center" vertical="center" wrapText="1"/>
    </xf>
    <xf numFmtId="0" fontId="20" fillId="14" borderId="16" xfId="0" applyFont="1" applyFill="1" applyBorder="1" applyAlignment="1">
      <alignment horizontal="center" vertical="center" wrapText="1"/>
    </xf>
    <xf numFmtId="0" fontId="20" fillId="15" borderId="15" xfId="0" applyFont="1" applyFill="1" applyBorder="1" applyAlignment="1">
      <alignment horizontal="center" vertical="center" wrapText="1"/>
    </xf>
    <xf numFmtId="0" fontId="20" fillId="15" borderId="16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20" fillId="10" borderId="15" xfId="0" applyFont="1" applyFill="1" applyBorder="1" applyAlignment="1">
      <alignment horizontal="center" vertical="center" wrapText="1"/>
    </xf>
    <xf numFmtId="0" fontId="20" fillId="10" borderId="16" xfId="0" applyFont="1" applyFill="1" applyBorder="1" applyAlignment="1">
      <alignment horizontal="center" vertical="center" wrapText="1"/>
    </xf>
    <xf numFmtId="0" fontId="20" fillId="11" borderId="15" xfId="0" applyFont="1" applyFill="1" applyBorder="1" applyAlignment="1">
      <alignment horizontal="center" vertical="center" wrapText="1"/>
    </xf>
    <xf numFmtId="0" fontId="20" fillId="11" borderId="16" xfId="0" applyFont="1" applyFill="1" applyBorder="1" applyAlignment="1">
      <alignment horizontal="center" vertical="center" wrapText="1"/>
    </xf>
    <xf numFmtId="0" fontId="20" fillId="12" borderId="15" xfId="0" applyFont="1" applyFill="1" applyBorder="1" applyAlignment="1">
      <alignment horizontal="center" vertical="center" wrapText="1"/>
    </xf>
    <xf numFmtId="0" fontId="20" fillId="12" borderId="16" xfId="0" applyFont="1" applyFill="1" applyBorder="1" applyAlignment="1">
      <alignment horizontal="center" vertical="center" wrapText="1"/>
    </xf>
    <xf numFmtId="0" fontId="20" fillId="16" borderId="5" xfId="0" applyFont="1" applyFill="1" applyBorder="1" applyAlignment="1">
      <alignment horizontal="center" vertical="center" wrapText="1"/>
    </xf>
    <xf numFmtId="0" fontId="20" fillId="16" borderId="22" xfId="0" applyFont="1" applyFill="1" applyBorder="1" applyAlignment="1">
      <alignment horizontal="center" vertical="center" wrapText="1"/>
    </xf>
    <xf numFmtId="0" fontId="20" fillId="17" borderId="5" xfId="0" applyFont="1" applyFill="1" applyBorder="1" applyAlignment="1">
      <alignment horizontal="center" vertical="center" wrapText="1"/>
    </xf>
    <xf numFmtId="0" fontId="20" fillId="17" borderId="22" xfId="0" applyFont="1" applyFill="1" applyBorder="1" applyAlignment="1">
      <alignment horizontal="center" vertical="center" wrapText="1"/>
    </xf>
    <xf numFmtId="0" fontId="20" fillId="18" borderId="5" xfId="0" applyFont="1" applyFill="1" applyBorder="1" applyAlignment="1">
      <alignment horizontal="center" vertical="center" wrapText="1"/>
    </xf>
    <xf numFmtId="0" fontId="20" fillId="18" borderId="22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20" fillId="7" borderId="17" xfId="0" applyFont="1" applyFill="1" applyBorder="1" applyAlignment="1">
      <alignment horizontal="center" vertical="center" wrapText="1"/>
    </xf>
    <xf numFmtId="0" fontId="20" fillId="8" borderId="14" xfId="0" applyFont="1" applyFill="1" applyBorder="1" applyAlignment="1">
      <alignment horizontal="center" vertical="center" wrapText="1"/>
    </xf>
    <xf numFmtId="0" fontId="20" fillId="8" borderId="17" xfId="0" applyFont="1" applyFill="1" applyBorder="1" applyAlignment="1">
      <alignment horizontal="center" vertical="center" wrapText="1"/>
    </xf>
    <xf numFmtId="0" fontId="20" fillId="9" borderId="14" xfId="0" applyFont="1" applyFill="1" applyBorder="1" applyAlignment="1">
      <alignment horizontal="center" vertical="center" wrapText="1"/>
    </xf>
    <xf numFmtId="0" fontId="20" fillId="9" borderId="17" xfId="0" applyFont="1" applyFill="1" applyBorder="1" applyAlignment="1">
      <alignment horizontal="center" vertical="center" wrapText="1"/>
    </xf>
    <xf numFmtId="0" fontId="23" fillId="3" borderId="29" xfId="0" applyFont="1" applyFill="1" applyBorder="1" applyAlignment="1">
      <alignment horizontal="center" vertical="center" wrapText="1"/>
    </xf>
    <xf numFmtId="0" fontId="23" fillId="3" borderId="30" xfId="0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23" fillId="3" borderId="32" xfId="0" applyFont="1" applyFill="1" applyBorder="1" applyAlignment="1">
      <alignment horizontal="center" vertical="center" wrapText="1"/>
    </xf>
    <xf numFmtId="0" fontId="23" fillId="3" borderId="33" xfId="0" applyFont="1" applyFill="1" applyBorder="1" applyAlignment="1">
      <alignment horizontal="center" vertical="center" wrapText="1"/>
    </xf>
    <xf numFmtId="0" fontId="23" fillId="3" borderId="34" xfId="0" applyFont="1" applyFill="1" applyBorder="1" applyAlignment="1">
      <alignment horizontal="center" vertical="center" wrapText="1"/>
    </xf>
    <xf numFmtId="0" fontId="22" fillId="3" borderId="29" xfId="0" applyFont="1" applyFill="1" applyBorder="1" applyAlignment="1">
      <alignment horizontal="center" vertical="center" wrapText="1"/>
    </xf>
    <xf numFmtId="0" fontId="22" fillId="3" borderId="30" xfId="0" applyFont="1" applyFill="1" applyBorder="1" applyAlignment="1">
      <alignment horizontal="center" vertical="center" wrapText="1"/>
    </xf>
    <xf numFmtId="0" fontId="22" fillId="3" borderId="31" xfId="0" applyFont="1" applyFill="1" applyBorder="1" applyAlignment="1">
      <alignment horizontal="center" vertical="center" wrapText="1"/>
    </xf>
    <xf numFmtId="0" fontId="22" fillId="3" borderId="32" xfId="0" applyFont="1" applyFill="1" applyBorder="1" applyAlignment="1">
      <alignment horizontal="center" vertical="center" wrapText="1"/>
    </xf>
    <xf numFmtId="0" fontId="22" fillId="3" borderId="33" xfId="0" applyFont="1" applyFill="1" applyBorder="1" applyAlignment="1">
      <alignment horizontal="center" vertical="center" wrapText="1"/>
    </xf>
    <xf numFmtId="0" fontId="22" fillId="3" borderId="34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6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3" borderId="0" xfId="0" applyFont="1" applyFill="1" applyAlignment="1" applyProtection="1">
      <alignment horizontal="center" vertical="center" wrapText="1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3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/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25" fillId="3" borderId="0" xfId="0" applyFont="1" applyFill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267"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FF99"/>
      <color rgb="FFFFFFCC"/>
      <color rgb="FFECF1F8"/>
      <color rgb="FFFFFF66"/>
      <color rgb="FFEBF5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137160</xdr:colOff>
          <xdr:row>1</xdr:row>
          <xdr:rowOff>45720</xdr:rowOff>
        </xdr:from>
        <xdr:to>
          <xdr:col>11</xdr:col>
          <xdr:colOff>30480</xdr:colOff>
          <xdr:row>5</xdr:row>
          <xdr:rowOff>22860</xdr:rowOff>
        </xdr:to>
        <xdr:sp macro="" textlink="">
          <xdr:nvSpPr>
            <xdr:cNvPr id="96258" name="CommandButton1" hidden="1">
              <a:extLst>
                <a:ext uri="{63B3BB69-23CF-44E3-9099-C40C66FF867C}">
                  <a14:compatExt spid="_x0000_s96258"/>
                </a:ext>
                <a:ext uri="{FF2B5EF4-FFF2-40B4-BE49-F238E27FC236}">
                  <a16:creationId xmlns:a16="http://schemas.microsoft.com/office/drawing/2014/main" id="{00000000-0008-0000-0100-0000027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268941</xdr:colOff>
      <xdr:row>0</xdr:row>
      <xdr:rowOff>5378</xdr:rowOff>
    </xdr:from>
    <xdr:to>
      <xdr:col>7</xdr:col>
      <xdr:colOff>1172583</xdr:colOff>
      <xdr:row>2</xdr:row>
      <xdr:rowOff>104588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8D88C595-8B88-0E3C-4957-5DDB6134EED7}"/>
            </a:ext>
          </a:extLst>
        </xdr:cNvPr>
        <xdr:cNvSpPr/>
      </xdr:nvSpPr>
      <xdr:spPr>
        <a:xfrm>
          <a:off x="552823" y="5378"/>
          <a:ext cx="6162936" cy="696857"/>
        </a:xfrm>
        <a:prstGeom prst="borderCallout1">
          <a:avLst>
            <a:gd name="adj1" fmla="val 112376"/>
            <a:gd name="adj2" fmla="val 131674"/>
            <a:gd name="adj3" fmla="val 37594"/>
            <a:gd name="adj4" fmla="val 104618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3600"/>
            <a:t>voir pour accéléré la 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403860</xdr:colOff>
      <xdr:row>1</xdr:row>
      <xdr:rowOff>68580</xdr:rowOff>
    </xdr:from>
    <xdr:to>
      <xdr:col>15</xdr:col>
      <xdr:colOff>480060</xdr:colOff>
      <xdr:row>16</xdr:row>
      <xdr:rowOff>106680</xdr:rowOff>
    </xdr:to>
    <xdr:sp macro="" textlink="">
      <xdr:nvSpPr>
        <xdr:cNvPr id="2" name="Légende : encadrée à une bordure 1">
          <a:extLst>
            <a:ext uri="{FF2B5EF4-FFF2-40B4-BE49-F238E27FC236}">
              <a16:creationId xmlns:a16="http://schemas.microsoft.com/office/drawing/2014/main" id="{A849BC34-188C-E4D3-9C41-84459160079A}"/>
            </a:ext>
          </a:extLst>
        </xdr:cNvPr>
        <xdr:cNvSpPr/>
      </xdr:nvSpPr>
      <xdr:spPr>
        <a:xfrm>
          <a:off x="8854440" y="236220"/>
          <a:ext cx="4831080" cy="2560320"/>
        </a:xfrm>
        <a:prstGeom prst="accentBorderCallout1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la j' ai une diiférence de 2, comment je peux faire pour dire a ma macro, prend ( les dernier car ca sera pas toujours 2) , prend le dernier et met le en dessous</a:t>
          </a:r>
          <a:r>
            <a:rPr lang="fr-BE" sz="1100" baseline="0"/>
            <a:t> de la colone de gauche....</a:t>
          </a:r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6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6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6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7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7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7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7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2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3969" name="Button 1" hidden="1">
              <a:extLst>
                <a:ext uri="{63B3BB69-23CF-44E3-9099-C40C66FF867C}">
                  <a14:compatExt spid="_x0000_s83969"/>
                </a:ext>
                <a:ext uri="{FF2B5EF4-FFF2-40B4-BE49-F238E27FC236}">
                  <a16:creationId xmlns:a16="http://schemas.microsoft.com/office/drawing/2014/main" id="{00000000-0008-0000-0800-000001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3970" name="Button 2" hidden="1">
              <a:extLst>
                <a:ext uri="{63B3BB69-23CF-44E3-9099-C40C66FF867C}">
                  <a14:compatExt spid="_x0000_s83970"/>
                </a:ext>
                <a:ext uri="{FF2B5EF4-FFF2-40B4-BE49-F238E27FC236}">
                  <a16:creationId xmlns:a16="http://schemas.microsoft.com/office/drawing/2014/main" id="{00000000-0008-0000-0800-000002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3971" name="Button 3" hidden="1">
              <a:extLst>
                <a:ext uri="{63B3BB69-23CF-44E3-9099-C40C66FF867C}">
                  <a14:compatExt spid="_x0000_s83971"/>
                </a:ext>
                <a:ext uri="{FF2B5EF4-FFF2-40B4-BE49-F238E27FC236}">
                  <a16:creationId xmlns:a16="http://schemas.microsoft.com/office/drawing/2014/main" id="{00000000-0008-0000-0800-000003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3972" name="Button 4" hidden="1">
              <a:extLst>
                <a:ext uri="{63B3BB69-23CF-44E3-9099-C40C66FF867C}">
                  <a14:compatExt spid="_x0000_s83972"/>
                </a:ext>
                <a:ext uri="{FF2B5EF4-FFF2-40B4-BE49-F238E27FC236}">
                  <a16:creationId xmlns:a16="http://schemas.microsoft.com/office/drawing/2014/main" id="{00000000-0008-0000-0800-000004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83973" name="Button 5" hidden="1">
              <a:extLst>
                <a:ext uri="{63B3BB69-23CF-44E3-9099-C40C66FF867C}">
                  <a14:compatExt spid="_x0000_s83973"/>
                </a:ext>
                <a:ext uri="{FF2B5EF4-FFF2-40B4-BE49-F238E27FC236}">
                  <a16:creationId xmlns:a16="http://schemas.microsoft.com/office/drawing/2014/main" id="{00000000-0008-0000-0800-000005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3974" name="Button 6" hidden="1">
              <a:extLst>
                <a:ext uri="{63B3BB69-23CF-44E3-9099-C40C66FF867C}">
                  <a14:compatExt spid="_x0000_s83974"/>
                </a:ext>
                <a:ext uri="{FF2B5EF4-FFF2-40B4-BE49-F238E27FC236}">
                  <a16:creationId xmlns:a16="http://schemas.microsoft.com/office/drawing/2014/main" id="{00000000-0008-0000-0800-000006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3975" name="Button 7" hidden="1">
              <a:extLst>
                <a:ext uri="{63B3BB69-23CF-44E3-9099-C40C66FF867C}">
                  <a14:compatExt spid="_x0000_s83975"/>
                </a:ext>
                <a:ext uri="{FF2B5EF4-FFF2-40B4-BE49-F238E27FC236}">
                  <a16:creationId xmlns:a16="http://schemas.microsoft.com/office/drawing/2014/main" id="{00000000-0008-0000-0800-000007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3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9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9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9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9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9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4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A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A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A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A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A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5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B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B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B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B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B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6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C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C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C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C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C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7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D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D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D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D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D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8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E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9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F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F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F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F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F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10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1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10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10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10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10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11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11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11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11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11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11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12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1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12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12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12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12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13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1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13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53340</xdr:rowOff>
        </xdr:from>
        <xdr:to>
          <xdr:col>0</xdr:col>
          <xdr:colOff>1592580</xdr:colOff>
          <xdr:row>1</xdr:row>
          <xdr:rowOff>182880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13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seul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13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</xdr:colOff>
          <xdr:row>0</xdr:row>
          <xdr:rowOff>53340</xdr:rowOff>
        </xdr:from>
        <xdr:to>
          <xdr:col>0</xdr:col>
          <xdr:colOff>1645920</xdr:colOff>
          <xdr:row>1</xdr:row>
          <xdr:rowOff>182880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13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14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ctrlProp" Target="../ctrlProps/ctrlProp8.xml"/><Relationship Id="rId7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7" Type="http://schemas.openxmlformats.org/officeDocument/2006/relationships/ctrlProp" Target="../ctrlProps/ctrlProp1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7" Type="http://schemas.openxmlformats.org/officeDocument/2006/relationships/ctrlProp" Target="../ctrlProps/ctrlProp2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7" Type="http://schemas.openxmlformats.org/officeDocument/2006/relationships/ctrlProp" Target="../ctrlProps/ctrlProp29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28.xml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7" Type="http://schemas.openxmlformats.org/officeDocument/2006/relationships/ctrlProp" Target="../ctrlProps/ctrlProp34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33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7" Type="http://schemas.openxmlformats.org/officeDocument/2006/relationships/ctrlProp" Target="../ctrlProps/ctrlProp3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0.xml"/><Relationship Id="rId6" Type="http://schemas.openxmlformats.org/officeDocument/2006/relationships/ctrlProp" Target="../ctrlProps/ctrlProp38.xml"/><Relationship Id="rId5" Type="http://schemas.openxmlformats.org/officeDocument/2006/relationships/ctrlProp" Target="../ctrlProps/ctrlProp37.xml"/><Relationship Id="rId4" Type="http://schemas.openxmlformats.org/officeDocument/2006/relationships/ctrlProp" Target="../ctrlProps/ctrlProp3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7" Type="http://schemas.openxmlformats.org/officeDocument/2006/relationships/ctrlProp" Target="../ctrlProps/ctrlProp45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2.xml"/><Relationship Id="rId6" Type="http://schemas.openxmlformats.org/officeDocument/2006/relationships/ctrlProp" Target="../ctrlProps/ctrlProp44.xml"/><Relationship Id="rId5" Type="http://schemas.openxmlformats.org/officeDocument/2006/relationships/ctrlProp" Target="../ctrlProps/ctrlProp43.xml"/><Relationship Id="rId4" Type="http://schemas.openxmlformats.org/officeDocument/2006/relationships/ctrlProp" Target="../ctrlProps/ctrlProp4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7" Type="http://schemas.openxmlformats.org/officeDocument/2006/relationships/ctrlProp" Target="../ctrlProps/ctrlProp50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3.xml"/><Relationship Id="rId6" Type="http://schemas.openxmlformats.org/officeDocument/2006/relationships/ctrlProp" Target="../ctrlProps/ctrlProp49.xml"/><Relationship Id="rId5" Type="http://schemas.openxmlformats.org/officeDocument/2006/relationships/ctrlProp" Target="../ctrlProps/ctrlProp48.xml"/><Relationship Id="rId4" Type="http://schemas.openxmlformats.org/officeDocument/2006/relationships/ctrlProp" Target="../ctrlProps/ctrlProp4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1.xml"/><Relationship Id="rId7" Type="http://schemas.openxmlformats.org/officeDocument/2006/relationships/ctrlProp" Target="../ctrlProps/ctrlProp55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4.xml"/><Relationship Id="rId6" Type="http://schemas.openxmlformats.org/officeDocument/2006/relationships/ctrlProp" Target="../ctrlProps/ctrlProp54.xml"/><Relationship Id="rId5" Type="http://schemas.openxmlformats.org/officeDocument/2006/relationships/ctrlProp" Target="../ctrlProps/ctrlProp53.xml"/><Relationship Id="rId4" Type="http://schemas.openxmlformats.org/officeDocument/2006/relationships/ctrlProp" Target="../ctrlProps/ctrlProp52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6.xml"/><Relationship Id="rId7" Type="http://schemas.openxmlformats.org/officeDocument/2006/relationships/ctrlProp" Target="../ctrlProps/ctrlProp60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5.xml"/><Relationship Id="rId6" Type="http://schemas.openxmlformats.org/officeDocument/2006/relationships/ctrlProp" Target="../ctrlProps/ctrlProp59.xml"/><Relationship Id="rId5" Type="http://schemas.openxmlformats.org/officeDocument/2006/relationships/ctrlProp" Target="../ctrlProps/ctrlProp58.xml"/><Relationship Id="rId4" Type="http://schemas.openxmlformats.org/officeDocument/2006/relationships/ctrlProp" Target="../ctrlProps/ctrlProp5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1.xml"/><Relationship Id="rId7" Type="http://schemas.openxmlformats.org/officeDocument/2006/relationships/ctrlProp" Target="../ctrlProps/ctrlProp6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6.xml"/><Relationship Id="rId6" Type="http://schemas.openxmlformats.org/officeDocument/2006/relationships/ctrlProp" Target="../ctrlProps/ctrlProp64.xml"/><Relationship Id="rId5" Type="http://schemas.openxmlformats.org/officeDocument/2006/relationships/ctrlProp" Target="../ctrlProps/ctrlProp63.xml"/><Relationship Id="rId4" Type="http://schemas.openxmlformats.org/officeDocument/2006/relationships/ctrlProp" Target="../ctrlProps/ctrlProp6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29488-82D1-417F-A409-8B12CEBFB14A}">
  <sheetPr codeName="Feuil5">
    <tabColor theme="1"/>
  </sheetPr>
  <dimension ref="A1:CB102"/>
  <sheetViews>
    <sheetView zoomScale="55" zoomScaleNormal="55" workbookViewId="0">
      <pane xSplit="11" topLeftCell="L1" activePane="topRight" state="frozen"/>
      <selection activeCell="A2" sqref="A2"/>
      <selection pane="topRight" activeCell="K15" sqref="K15"/>
    </sheetView>
  </sheetViews>
  <sheetFormatPr baseColWidth="10" defaultRowHeight="23.4" x14ac:dyDescent="0.4"/>
  <cols>
    <col min="1" max="1" width="4.109375" style="139" customWidth="1"/>
    <col min="2" max="2" width="21.33203125" style="139" customWidth="1"/>
    <col min="3" max="4" width="8.5546875" style="139" customWidth="1"/>
    <col min="5" max="5" width="21.33203125" style="139" customWidth="1"/>
    <col min="6" max="7" width="8.5546875" style="139" customWidth="1"/>
    <col min="8" max="8" width="21.33203125" style="139" customWidth="1"/>
    <col min="9" max="9" width="10.33203125" style="139" customWidth="1"/>
    <col min="10" max="10" width="2.77734375" style="37" customWidth="1"/>
    <col min="11" max="11" width="27.6640625" style="37" customWidth="1"/>
    <col min="12" max="12" width="2.77734375" style="37" customWidth="1"/>
    <col min="13" max="14" width="30.77734375" style="134" customWidth="1"/>
    <col min="15" max="15" width="13.21875" style="134" customWidth="1"/>
    <col min="16" max="16" width="31" style="134" customWidth="1"/>
    <col min="17" max="17" width="2.44140625" style="38" customWidth="1"/>
    <col min="18" max="19" width="30.77734375" style="38" customWidth="1"/>
    <col min="20" max="20" width="13.21875" style="38" customWidth="1"/>
    <col min="21" max="21" width="31" style="38" customWidth="1"/>
    <col min="22" max="22" width="2.44140625" style="38" customWidth="1"/>
    <col min="23" max="24" width="30.77734375" style="38" customWidth="1"/>
    <col min="25" max="25" width="13.21875" style="38" customWidth="1"/>
    <col min="26" max="26" width="31" style="38" customWidth="1"/>
    <col min="27" max="27" width="2.44140625" style="38" customWidth="1"/>
    <col min="28" max="29" width="30.77734375" style="38" customWidth="1"/>
    <col min="30" max="30" width="11.5546875" style="38"/>
    <col min="31" max="31" width="31" style="38" customWidth="1"/>
    <col min="32" max="32" width="2.44140625" style="38" customWidth="1"/>
    <col min="33" max="34" width="30.77734375" style="38" customWidth="1"/>
    <col min="35" max="35" width="11.5546875" style="38"/>
    <col min="36" max="36" width="31" style="38" customWidth="1"/>
    <col min="37" max="37" width="2.44140625" style="38" customWidth="1"/>
    <col min="38" max="39" width="30.77734375" style="38" customWidth="1"/>
    <col min="40" max="40" width="11.5546875" style="38"/>
    <col min="41" max="41" width="31" style="38" customWidth="1"/>
    <col min="42" max="42" width="2.44140625" style="38" customWidth="1"/>
    <col min="43" max="44" width="30.77734375" style="38" customWidth="1"/>
    <col min="45" max="45" width="11.5546875" style="38"/>
    <col min="46" max="46" width="31" style="38" customWidth="1"/>
    <col min="47" max="47" width="2.44140625" style="38" customWidth="1"/>
    <col min="48" max="49" width="30.77734375" style="38" customWidth="1"/>
    <col min="50" max="50" width="11.5546875" style="38"/>
    <col min="51" max="51" width="31" style="38" customWidth="1"/>
    <col min="52" max="52" width="2.44140625" style="38" customWidth="1"/>
    <col min="53" max="54" width="30.77734375" style="38" customWidth="1"/>
    <col min="55" max="55" width="11.5546875" style="38"/>
    <col min="56" max="56" width="31" style="38" customWidth="1"/>
    <col min="57" max="57" width="2.44140625" style="38" customWidth="1"/>
    <col min="58" max="59" width="30.77734375" style="38" customWidth="1"/>
    <col min="60" max="60" width="11.5546875" style="38"/>
    <col min="61" max="61" width="31" style="38" customWidth="1"/>
    <col min="62" max="62" width="2.44140625" style="38" customWidth="1"/>
    <col min="63" max="64" width="30.77734375" style="38" customWidth="1"/>
    <col min="65" max="65" width="11.5546875" style="38"/>
    <col min="66" max="66" width="31" style="38" customWidth="1"/>
    <col min="67" max="67" width="2.44140625" style="38" customWidth="1"/>
    <col min="68" max="69" width="30.77734375" style="38" customWidth="1"/>
    <col min="70" max="70" width="11.5546875" style="38"/>
    <col min="71" max="71" width="31" style="38" customWidth="1"/>
    <col min="72" max="80" width="11.5546875" style="38"/>
    <col min="81" max="16384" width="11.5546875" style="39"/>
  </cols>
  <sheetData>
    <row r="1" spans="1:71" ht="24" customHeight="1" x14ac:dyDescent="0.4">
      <c r="A1" s="270" t="s">
        <v>44</v>
      </c>
      <c r="B1" s="271"/>
      <c r="C1" s="271"/>
      <c r="D1" s="271"/>
      <c r="E1" s="271"/>
      <c r="F1" s="272"/>
      <c r="G1" s="264">
        <v>4</v>
      </c>
      <c r="H1" s="265"/>
      <c r="I1" s="266"/>
      <c r="M1" s="233" t="s">
        <v>125</v>
      </c>
      <c r="N1" s="233"/>
      <c r="O1" s="233"/>
      <c r="P1" s="233"/>
      <c r="R1" s="233" t="s">
        <v>187</v>
      </c>
      <c r="S1" s="233"/>
      <c r="T1" s="233"/>
      <c r="U1" s="233"/>
      <c r="W1" s="233" t="s">
        <v>188</v>
      </c>
      <c r="X1" s="233"/>
      <c r="Y1" s="233"/>
      <c r="Z1" s="233"/>
      <c r="AB1" s="233" t="s">
        <v>189</v>
      </c>
      <c r="AC1" s="233"/>
      <c r="AD1" s="233"/>
      <c r="AE1" s="233"/>
      <c r="AG1" s="233" t="s">
        <v>196</v>
      </c>
      <c r="AH1" s="233"/>
      <c r="AI1" s="233"/>
      <c r="AJ1" s="233"/>
      <c r="AL1" s="233" t="s">
        <v>197</v>
      </c>
      <c r="AM1" s="233"/>
      <c r="AN1" s="233"/>
      <c r="AO1" s="233"/>
      <c r="AQ1" s="233" t="s">
        <v>198</v>
      </c>
      <c r="AR1" s="233"/>
      <c r="AS1" s="233"/>
      <c r="AT1" s="233"/>
      <c r="AV1" s="233" t="s">
        <v>199</v>
      </c>
      <c r="AW1" s="233"/>
      <c r="AX1" s="233"/>
      <c r="AY1" s="233"/>
      <c r="BA1" s="233" t="s">
        <v>200</v>
      </c>
      <c r="BB1" s="233"/>
      <c r="BC1" s="233"/>
      <c r="BD1" s="233"/>
      <c r="BF1" s="233" t="s">
        <v>201</v>
      </c>
      <c r="BG1" s="233"/>
      <c r="BH1" s="233"/>
      <c r="BI1" s="233"/>
      <c r="BK1" s="233" t="s">
        <v>202</v>
      </c>
      <c r="BL1" s="233"/>
      <c r="BM1" s="233"/>
      <c r="BN1" s="233"/>
      <c r="BP1" s="233" t="s">
        <v>203</v>
      </c>
      <c r="BQ1" s="233"/>
      <c r="BR1" s="233"/>
      <c r="BS1" s="233"/>
    </row>
    <row r="2" spans="1:71" ht="24" thickBot="1" x14ac:dyDescent="0.45">
      <c r="A2" s="273"/>
      <c r="B2" s="274"/>
      <c r="C2" s="274"/>
      <c r="D2" s="274"/>
      <c r="E2" s="274"/>
      <c r="F2" s="275"/>
      <c r="G2" s="267"/>
      <c r="H2" s="268"/>
      <c r="I2" s="269"/>
      <c r="M2" s="143" t="s">
        <v>190</v>
      </c>
      <c r="N2" s="143" t="s">
        <v>191</v>
      </c>
      <c r="O2" s="143" t="s">
        <v>192</v>
      </c>
      <c r="P2" s="169" t="s">
        <v>193</v>
      </c>
      <c r="R2" s="143" t="s">
        <v>190</v>
      </c>
      <c r="S2" s="143" t="s">
        <v>191</v>
      </c>
      <c r="T2" s="143" t="s">
        <v>192</v>
      </c>
      <c r="U2" s="169" t="s">
        <v>193</v>
      </c>
      <c r="W2" s="143" t="s">
        <v>190</v>
      </c>
      <c r="X2" s="143" t="s">
        <v>191</v>
      </c>
      <c r="Y2" s="143" t="s">
        <v>192</v>
      </c>
      <c r="Z2" s="169" t="s">
        <v>193</v>
      </c>
      <c r="AB2" s="143" t="s">
        <v>190</v>
      </c>
      <c r="AC2" s="143" t="s">
        <v>191</v>
      </c>
      <c r="AD2" s="143" t="s">
        <v>192</v>
      </c>
      <c r="AE2" s="169" t="s">
        <v>193</v>
      </c>
      <c r="AG2" s="143" t="s">
        <v>204</v>
      </c>
      <c r="AH2" s="143" t="s">
        <v>205</v>
      </c>
      <c r="AI2" s="143" t="s">
        <v>192</v>
      </c>
      <c r="AJ2" s="169" t="s">
        <v>193</v>
      </c>
      <c r="AL2" s="143" t="s">
        <v>206</v>
      </c>
      <c r="AM2" s="143" t="s">
        <v>207</v>
      </c>
      <c r="AN2" s="143" t="s">
        <v>192</v>
      </c>
      <c r="AO2" s="169" t="s">
        <v>193</v>
      </c>
      <c r="AQ2" s="143" t="s">
        <v>208</v>
      </c>
      <c r="AR2" s="143" t="s">
        <v>209</v>
      </c>
      <c r="AS2" s="143" t="s">
        <v>192</v>
      </c>
      <c r="AT2" s="169" t="s">
        <v>193</v>
      </c>
      <c r="AV2" s="143" t="s">
        <v>210</v>
      </c>
      <c r="AW2" s="143" t="s">
        <v>211</v>
      </c>
      <c r="AX2" s="143" t="s">
        <v>192</v>
      </c>
      <c r="AY2" s="169" t="s">
        <v>193</v>
      </c>
      <c r="BA2" s="143" t="s">
        <v>212</v>
      </c>
      <c r="BB2" s="143" t="s">
        <v>213</v>
      </c>
      <c r="BC2" s="143" t="s">
        <v>192</v>
      </c>
      <c r="BD2" s="169" t="s">
        <v>193</v>
      </c>
      <c r="BF2" s="143" t="s">
        <v>214</v>
      </c>
      <c r="BG2" s="143" t="s">
        <v>215</v>
      </c>
      <c r="BH2" s="143" t="s">
        <v>192</v>
      </c>
      <c r="BI2" s="169" t="s">
        <v>193</v>
      </c>
      <c r="BK2" s="143" t="s">
        <v>216</v>
      </c>
      <c r="BL2" s="143" t="s">
        <v>217</v>
      </c>
      <c r="BM2" s="143" t="s">
        <v>192</v>
      </c>
      <c r="BN2" s="169" t="s">
        <v>193</v>
      </c>
      <c r="BP2" s="143" t="s">
        <v>218</v>
      </c>
      <c r="BQ2" s="143" t="s">
        <v>219</v>
      </c>
      <c r="BR2" s="143" t="s">
        <v>192</v>
      </c>
      <c r="BS2" s="169" t="s">
        <v>193</v>
      </c>
    </row>
    <row r="3" spans="1:71" ht="24" thickBot="1" x14ac:dyDescent="0.45">
      <c r="A3" s="258" t="s">
        <v>45</v>
      </c>
      <c r="B3" s="259"/>
      <c r="C3" s="40" t="s">
        <v>12</v>
      </c>
      <c r="D3" s="260" t="s">
        <v>46</v>
      </c>
      <c r="E3" s="261"/>
      <c r="F3" s="41" t="s">
        <v>12</v>
      </c>
      <c r="G3" s="262" t="s">
        <v>47</v>
      </c>
      <c r="H3" s="263"/>
      <c r="I3" s="42" t="s">
        <v>126</v>
      </c>
      <c r="J3" s="43"/>
      <c r="K3" s="43"/>
      <c r="L3" s="43"/>
      <c r="M3" s="144" t="str">
        <f>MEP!A2</f>
        <v>LES AMIS - paul</v>
      </c>
      <c r="N3" s="144" t="str">
        <f>MEP!B2</f>
        <v>XYZ - di</v>
      </c>
      <c r="O3" s="144"/>
      <c r="P3" s="170" t="s">
        <v>139</v>
      </c>
      <c r="R3" s="144" t="str">
        <f>MEP!D2</f>
        <v>POIVRE - lou</v>
      </c>
      <c r="S3" s="144" t="str">
        <f>MEP!E2</f>
        <v>16-20 - antoine</v>
      </c>
      <c r="T3" s="144"/>
      <c r="U3" s="170" t="s">
        <v>128</v>
      </c>
      <c r="W3" s="144" t="str">
        <f>MEP!G2</f>
        <v>RTL - olivier</v>
      </c>
      <c r="X3" s="144" t="str">
        <f>MEP!H2</f>
        <v>EXPERT - super</v>
      </c>
      <c r="Y3" s="144"/>
      <c r="Z3" s="170" t="s">
        <v>185</v>
      </c>
      <c r="AB3" s="145" t="str">
        <f>MEP!J2</f>
        <v>RTL - gary</v>
      </c>
      <c r="AC3" s="145" t="str">
        <f>MEP!K2</f>
        <v>DODO - pierre</v>
      </c>
      <c r="AD3" s="146"/>
      <c r="AE3" s="171" t="s">
        <v>169</v>
      </c>
      <c r="AG3" s="145"/>
      <c r="AH3" s="145"/>
      <c r="AI3" s="146"/>
      <c r="AJ3" s="171"/>
      <c r="AL3" s="145"/>
      <c r="AM3" s="145"/>
      <c r="AN3" s="146"/>
      <c r="AO3" s="171"/>
      <c r="AQ3" s="145"/>
      <c r="AR3" s="145"/>
      <c r="AS3" s="146"/>
      <c r="AT3" s="171"/>
      <c r="AV3" s="145"/>
      <c r="AW3" s="145"/>
      <c r="AX3" s="146"/>
      <c r="AY3" s="171"/>
      <c r="BA3" s="145"/>
      <c r="BB3" s="145"/>
      <c r="BC3" s="146"/>
      <c r="BD3" s="171"/>
      <c r="BF3" s="145"/>
      <c r="BG3" s="145"/>
      <c r="BH3" s="146"/>
      <c r="BI3" s="171"/>
      <c r="BK3" s="145"/>
      <c r="BL3" s="145"/>
      <c r="BM3" s="146"/>
      <c r="BN3" s="171"/>
      <c r="BP3" s="145"/>
      <c r="BQ3" s="145"/>
      <c r="BR3" s="146"/>
      <c r="BS3" s="171"/>
    </row>
    <row r="4" spans="1:71" ht="24" thickBot="1" x14ac:dyDescent="0.45">
      <c r="A4" s="244" t="s">
        <v>48</v>
      </c>
      <c r="B4" s="245"/>
      <c r="C4" s="140">
        <f>SUM(C5:C8)</f>
        <v>8</v>
      </c>
      <c r="D4" s="244" t="s">
        <v>49</v>
      </c>
      <c r="E4" s="245"/>
      <c r="F4" s="140">
        <f>SUM(F5:F8)</f>
        <v>9</v>
      </c>
      <c r="G4" s="244" t="s">
        <v>50</v>
      </c>
      <c r="H4" s="245"/>
      <c r="I4" s="140">
        <f>SUM(I5:I8)</f>
        <v>3</v>
      </c>
      <c r="J4" s="44"/>
      <c r="K4" s="44"/>
      <c r="L4" s="44"/>
      <c r="M4" s="144" t="str">
        <f>MEP!A3</f>
        <v>TRAIN - hjt</v>
      </c>
      <c r="N4" s="144" t="str">
        <f>MEP!B3</f>
        <v>EXPERT - las</v>
      </c>
      <c r="O4" s="144"/>
      <c r="P4" s="170" t="s">
        <v>186</v>
      </c>
      <c r="R4" s="144" t="str">
        <f>MEP!D3</f>
        <v>HAHA - lucie</v>
      </c>
      <c r="S4" s="144" t="str">
        <f>MEP!E3</f>
        <v>16-20 - david</v>
      </c>
      <c r="T4" s="144"/>
      <c r="U4" s="170" t="s">
        <v>129</v>
      </c>
      <c r="W4" s="144" t="str">
        <f>MEP!G3</f>
        <v>ESTE - patrick</v>
      </c>
      <c r="X4" s="144" t="str">
        <f>MEP!H3</f>
        <v>16-20 - antoine</v>
      </c>
      <c r="Y4" s="144"/>
      <c r="Z4" s="170" t="s">
        <v>128</v>
      </c>
      <c r="AB4" s="145" t="str">
        <f>MEP!J3</f>
        <v>CHÂTEAU - toad</v>
      </c>
      <c r="AC4" s="145" t="str">
        <f>MEP!K3</f>
        <v>XYZ - pol</v>
      </c>
      <c r="AD4" s="146"/>
      <c r="AE4" s="171" t="s">
        <v>142</v>
      </c>
      <c r="AG4" s="145"/>
      <c r="AH4" s="145"/>
      <c r="AI4" s="146"/>
      <c r="AJ4" s="171"/>
      <c r="AL4" s="145"/>
      <c r="AM4" s="145"/>
      <c r="AN4" s="146"/>
      <c r="AO4" s="171"/>
      <c r="AQ4" s="145"/>
      <c r="AR4" s="145"/>
      <c r="AS4" s="146"/>
      <c r="AT4" s="171"/>
      <c r="AV4" s="145"/>
      <c r="AW4" s="145"/>
      <c r="AX4" s="146"/>
      <c r="AY4" s="171"/>
      <c r="BA4" s="145"/>
      <c r="BB4" s="145"/>
      <c r="BC4" s="146"/>
      <c r="BD4" s="171"/>
      <c r="BF4" s="145"/>
      <c r="BG4" s="145"/>
      <c r="BH4" s="146"/>
      <c r="BI4" s="171"/>
      <c r="BK4" s="145"/>
      <c r="BL4" s="145"/>
      <c r="BM4" s="146"/>
      <c r="BN4" s="171"/>
      <c r="BP4" s="145"/>
      <c r="BQ4" s="145"/>
      <c r="BR4" s="146"/>
      <c r="BS4" s="171"/>
    </row>
    <row r="5" spans="1:71" x14ac:dyDescent="0.4">
      <c r="A5" s="45" t="s">
        <v>51</v>
      </c>
      <c r="B5" s="46" t="s">
        <v>52</v>
      </c>
      <c r="C5" s="47">
        <f>Vies!B3</f>
        <v>2</v>
      </c>
      <c r="D5" s="48" t="s">
        <v>51</v>
      </c>
      <c r="E5" s="49" t="s">
        <v>53</v>
      </c>
      <c r="F5" s="50">
        <f>Vies!B23</f>
        <v>2</v>
      </c>
      <c r="G5" s="51" t="s">
        <v>51</v>
      </c>
      <c r="H5" s="52" t="s">
        <v>54</v>
      </c>
      <c r="I5" s="53">
        <f>Vies!B43</f>
        <v>1</v>
      </c>
      <c r="J5" s="54"/>
      <c r="K5" s="54"/>
      <c r="L5" s="54"/>
      <c r="M5" s="144" t="str">
        <f>MEP!A4</f>
        <v>POIVRE - tom</v>
      </c>
      <c r="N5" s="144" t="str">
        <f>MEP!B4</f>
        <v>ESTE - ju</v>
      </c>
      <c r="O5" s="144"/>
      <c r="P5" s="170" t="s">
        <v>182</v>
      </c>
      <c r="R5" s="144" t="str">
        <f>MEP!D4</f>
        <v>POUR - dav</v>
      </c>
      <c r="S5" s="144" t="str">
        <f>MEP!E4</f>
        <v>LES AMIS - pierre</v>
      </c>
      <c r="T5" s="144"/>
      <c r="U5" s="170" t="s">
        <v>137</v>
      </c>
      <c r="W5" s="144" t="str">
        <f>MEP!G4</f>
        <v>DODO - simon</v>
      </c>
      <c r="X5" s="144" t="str">
        <f>MEP!H4</f>
        <v>XYZ - mu</v>
      </c>
      <c r="Y5" s="144"/>
      <c r="Z5" s="170" t="s">
        <v>141</v>
      </c>
      <c r="AB5" s="145" t="str">
        <f>MEP!J4</f>
        <v>RTL - maria</v>
      </c>
      <c r="AC5" s="145" t="str">
        <f>MEP!K4</f>
        <v>POUR - jf</v>
      </c>
      <c r="AD5" s="146"/>
      <c r="AE5" s="171" t="s">
        <v>171</v>
      </c>
      <c r="AG5" s="145"/>
      <c r="AH5" s="145"/>
      <c r="AI5" s="146"/>
      <c r="AJ5" s="171"/>
      <c r="AL5" s="145"/>
      <c r="AM5" s="145"/>
      <c r="AN5" s="146"/>
      <c r="AO5" s="171"/>
      <c r="AQ5" s="145"/>
      <c r="AR5" s="145"/>
      <c r="AS5" s="146"/>
      <c r="AT5" s="171"/>
      <c r="AV5" s="145"/>
      <c r="AW5" s="145"/>
      <c r="AX5" s="146"/>
      <c r="AY5" s="171"/>
      <c r="BA5" s="145"/>
      <c r="BB5" s="145"/>
      <c r="BC5" s="146"/>
      <c r="BD5" s="171"/>
      <c r="BF5" s="145"/>
      <c r="BG5" s="145"/>
      <c r="BH5" s="146"/>
      <c r="BI5" s="171"/>
      <c r="BK5" s="145"/>
      <c r="BL5" s="145"/>
      <c r="BM5" s="146"/>
      <c r="BN5" s="171"/>
      <c r="BP5" s="145"/>
      <c r="BQ5" s="145"/>
      <c r="BR5" s="146"/>
      <c r="BS5" s="171"/>
    </row>
    <row r="6" spans="1:71" x14ac:dyDescent="0.4">
      <c r="A6" s="55" t="s">
        <v>55</v>
      </c>
      <c r="B6" s="56" t="s">
        <v>56</v>
      </c>
      <c r="C6" s="47">
        <f>Vies!B4</f>
        <v>2</v>
      </c>
      <c r="D6" s="57" t="s">
        <v>55</v>
      </c>
      <c r="E6" s="58" t="s">
        <v>57</v>
      </c>
      <c r="F6" s="50">
        <f>Vies!B24</f>
        <v>3</v>
      </c>
      <c r="G6" s="59" t="s">
        <v>55</v>
      </c>
      <c r="H6" s="60" t="s">
        <v>58</v>
      </c>
      <c r="I6" s="61">
        <f>Vies!B44</f>
        <v>1</v>
      </c>
      <c r="J6" s="54"/>
      <c r="K6" s="54"/>
      <c r="L6" s="54"/>
      <c r="M6" s="144" t="str">
        <f>MEP!A5</f>
        <v>DODO - simon</v>
      </c>
      <c r="N6" s="144" t="str">
        <f>MEP!B5</f>
        <v>FANA - jo</v>
      </c>
      <c r="O6" s="144"/>
      <c r="P6" s="170" t="s">
        <v>166</v>
      </c>
      <c r="R6" s="144" t="str">
        <f>MEP!D5</f>
        <v>DODO - simon</v>
      </c>
      <c r="S6" s="144" t="str">
        <f>MEP!E5</f>
        <v>XYZ - di</v>
      </c>
      <c r="T6" s="144"/>
      <c r="U6" s="170" t="s">
        <v>139</v>
      </c>
      <c r="W6" s="144" t="str">
        <f>MEP!G5</f>
        <v>POUR - jf</v>
      </c>
      <c r="X6" s="144" t="str">
        <f>MEP!H5</f>
        <v>TRAIN - nom</v>
      </c>
      <c r="Y6" s="144"/>
      <c r="Z6" s="170" t="s">
        <v>144</v>
      </c>
      <c r="AB6" s="145" t="str">
        <f>MEP!J5</f>
        <v>LES AMIS - paul</v>
      </c>
      <c r="AC6" s="145" t="str">
        <f>MEP!K5</f>
        <v>XYZ - so</v>
      </c>
      <c r="AD6" s="146"/>
      <c r="AE6" s="171" t="s">
        <v>140</v>
      </c>
      <c r="AG6" s="145"/>
      <c r="AH6" s="145"/>
      <c r="AI6" s="146"/>
      <c r="AJ6" s="171"/>
      <c r="AL6" s="145"/>
      <c r="AM6" s="145"/>
      <c r="AN6" s="146"/>
      <c r="AO6" s="171"/>
      <c r="AQ6" s="145"/>
      <c r="AR6" s="145"/>
      <c r="AS6" s="146"/>
      <c r="AT6" s="171"/>
      <c r="AV6" s="145"/>
      <c r="AW6" s="145"/>
      <c r="AX6" s="146"/>
      <c r="AY6" s="171"/>
      <c r="BA6" s="145"/>
      <c r="BB6" s="145"/>
      <c r="BC6" s="146"/>
      <c r="BD6" s="171"/>
      <c r="BF6" s="145"/>
      <c r="BG6" s="145"/>
      <c r="BH6" s="146"/>
      <c r="BI6" s="171"/>
      <c r="BK6" s="145"/>
      <c r="BL6" s="145"/>
      <c r="BM6" s="146"/>
      <c r="BN6" s="171"/>
      <c r="BP6" s="145"/>
      <c r="BQ6" s="145"/>
      <c r="BR6" s="146"/>
      <c r="BS6" s="171"/>
    </row>
    <row r="7" spans="1:71" x14ac:dyDescent="0.4">
      <c r="A7" s="55" t="s">
        <v>59</v>
      </c>
      <c r="B7" s="56" t="s">
        <v>60</v>
      </c>
      <c r="C7" s="47">
        <f>Vies!B5</f>
        <v>2</v>
      </c>
      <c r="D7" s="57" t="s">
        <v>59</v>
      </c>
      <c r="E7" s="58" t="s">
        <v>61</v>
      </c>
      <c r="F7" s="50">
        <f>Vies!B25</f>
        <v>2</v>
      </c>
      <c r="G7" s="59" t="s">
        <v>59</v>
      </c>
      <c r="H7" s="60" t="s">
        <v>62</v>
      </c>
      <c r="I7" s="61" t="str">
        <f>Vies!B45</f>
        <v>E</v>
      </c>
      <c r="J7" s="54"/>
      <c r="K7" s="54"/>
      <c r="L7" s="54"/>
      <c r="M7" s="144" t="str">
        <f>MEP!A6</f>
        <v>RTL - gary</v>
      </c>
      <c r="N7" s="144" t="str">
        <f>MEP!B6</f>
        <v>XYZ - pol</v>
      </c>
      <c r="O7" s="144"/>
      <c r="P7" s="170" t="s">
        <v>142</v>
      </c>
      <c r="R7" s="144" t="str">
        <f>MEP!D6</f>
        <v>CHÂTEAU - luigi</v>
      </c>
      <c r="S7" s="144" t="str">
        <f>MEP!E6</f>
        <v>RTL - gary</v>
      </c>
      <c r="T7" s="144"/>
      <c r="U7" s="170" t="s">
        <v>153</v>
      </c>
      <c r="W7" s="144" t="str">
        <f>MEP!G6</f>
        <v>RTL - valentino</v>
      </c>
      <c r="X7" s="144" t="str">
        <f>MEP!H6</f>
        <v>TRAIN - fred</v>
      </c>
      <c r="Y7" s="144"/>
      <c r="Z7" s="170" t="s">
        <v>146</v>
      </c>
      <c r="AB7" s="145" t="str">
        <f>MEP!J6</f>
        <v>CHÂTEAU - wario</v>
      </c>
      <c r="AC7" s="145" t="str">
        <f>MEP!K6</f>
        <v>EXPERT - las</v>
      </c>
      <c r="AD7" s="146"/>
      <c r="AE7" s="171" t="s">
        <v>186</v>
      </c>
      <c r="AG7" s="145"/>
      <c r="AH7" s="145"/>
      <c r="AI7" s="146"/>
      <c r="AJ7" s="171"/>
      <c r="AL7" s="145"/>
      <c r="AM7" s="145"/>
      <c r="AN7" s="146"/>
      <c r="AO7" s="171"/>
      <c r="AQ7" s="145"/>
      <c r="AR7" s="145"/>
      <c r="AS7" s="146"/>
      <c r="AT7" s="171"/>
      <c r="AV7" s="145"/>
      <c r="AW7" s="145"/>
      <c r="AX7" s="146"/>
      <c r="AY7" s="171"/>
      <c r="BA7" s="145"/>
      <c r="BB7" s="145"/>
      <c r="BC7" s="146"/>
      <c r="BD7" s="171"/>
      <c r="BF7" s="145"/>
      <c r="BG7" s="145"/>
      <c r="BH7" s="146"/>
      <c r="BI7" s="171"/>
      <c r="BK7" s="145"/>
      <c r="BL7" s="145"/>
      <c r="BM7" s="146"/>
      <c r="BN7" s="171"/>
      <c r="BP7" s="145"/>
      <c r="BQ7" s="145"/>
      <c r="BR7" s="146"/>
      <c r="BS7" s="171"/>
    </row>
    <row r="8" spans="1:71" ht="24" thickBot="1" x14ac:dyDescent="0.45">
      <c r="A8" s="202" t="s">
        <v>63</v>
      </c>
      <c r="B8" s="203" t="s">
        <v>64</v>
      </c>
      <c r="C8" s="204">
        <f>Vies!B6</f>
        <v>2</v>
      </c>
      <c r="D8" s="205" t="s">
        <v>63</v>
      </c>
      <c r="E8" s="206" t="s">
        <v>65</v>
      </c>
      <c r="F8" s="207">
        <f>Vies!B26</f>
        <v>2</v>
      </c>
      <c r="G8" s="208" t="s">
        <v>63</v>
      </c>
      <c r="H8" s="209" t="s">
        <v>66</v>
      </c>
      <c r="I8" s="210">
        <f>Vies!B46</f>
        <v>1</v>
      </c>
      <c r="J8" s="54"/>
      <c r="K8" s="54"/>
      <c r="L8" s="54"/>
      <c r="M8" s="144" t="str">
        <f>MEP!A7</f>
        <v>CHÂTEAU - luigi</v>
      </c>
      <c r="N8" s="144" t="str">
        <f>MEP!B7</f>
        <v>FAM - isa</v>
      </c>
      <c r="O8" s="144"/>
      <c r="P8" s="170" t="s">
        <v>148</v>
      </c>
      <c r="R8" s="144" t="str">
        <f>MEP!D7</f>
        <v>DODO - lucie</v>
      </c>
      <c r="S8" s="144" t="str">
        <f>MEP!E7</f>
        <v>ESTE - patrick</v>
      </c>
      <c r="T8" s="144"/>
      <c r="U8" s="170" t="s">
        <v>181</v>
      </c>
      <c r="W8" s="144" t="str">
        <f>MEP!G7</f>
        <v>DODO - lucie</v>
      </c>
      <c r="X8" s="144" t="str">
        <f>MEP!H7</f>
        <v>HAHA - simon</v>
      </c>
      <c r="Y8" s="144"/>
      <c r="Z8" s="170" t="s">
        <v>157</v>
      </c>
      <c r="AB8" s="145" t="str">
        <f>MEP!J7</f>
        <v>16-20 - david</v>
      </c>
      <c r="AC8" s="145" t="str">
        <f>MEP!K7</f>
        <v>DODO - lucie</v>
      </c>
      <c r="AD8" s="146"/>
      <c r="AE8" s="171" t="s">
        <v>170</v>
      </c>
      <c r="AG8" s="145"/>
      <c r="AH8" s="145"/>
      <c r="AI8" s="146"/>
      <c r="AJ8" s="171"/>
      <c r="AL8" s="145"/>
      <c r="AM8" s="145"/>
      <c r="AN8" s="146"/>
      <c r="AO8" s="171"/>
      <c r="AQ8" s="145"/>
      <c r="AR8" s="145"/>
      <c r="AS8" s="146"/>
      <c r="AT8" s="171"/>
      <c r="AV8" s="145"/>
      <c r="AW8" s="145"/>
      <c r="AX8" s="146"/>
      <c r="AY8" s="171"/>
      <c r="BA8" s="145"/>
      <c r="BB8" s="145"/>
      <c r="BC8" s="146"/>
      <c r="BD8" s="171"/>
      <c r="BF8" s="145"/>
      <c r="BG8" s="145"/>
      <c r="BH8" s="146"/>
      <c r="BI8" s="171"/>
      <c r="BK8" s="145"/>
      <c r="BL8" s="145"/>
      <c r="BM8" s="146"/>
      <c r="BN8" s="171"/>
      <c r="BP8" s="145"/>
      <c r="BQ8" s="145"/>
      <c r="BR8" s="146"/>
      <c r="BS8" s="171"/>
    </row>
    <row r="9" spans="1:71" ht="24" thickBot="1" x14ac:dyDescent="0.45">
      <c r="A9" s="246" t="s">
        <v>67</v>
      </c>
      <c r="B9" s="247"/>
      <c r="C9" s="211" t="s">
        <v>12</v>
      </c>
      <c r="D9" s="248" t="s">
        <v>68</v>
      </c>
      <c r="E9" s="249"/>
      <c r="F9" s="212" t="s">
        <v>12</v>
      </c>
      <c r="G9" s="250" t="s">
        <v>69</v>
      </c>
      <c r="H9" s="251"/>
      <c r="I9" s="213" t="s">
        <v>12</v>
      </c>
      <c r="J9" s="43"/>
      <c r="K9" s="43"/>
      <c r="L9" s="43"/>
      <c r="M9" s="144" t="str">
        <f>MEP!A8</f>
        <v>16-20 - antoine</v>
      </c>
      <c r="N9" s="144" t="str">
        <f>MEP!B8</f>
        <v>FANA - dim</v>
      </c>
      <c r="O9" s="144"/>
      <c r="P9" s="170" t="s">
        <v>164</v>
      </c>
      <c r="R9" s="144" t="str">
        <f>MEP!D8</f>
        <v>POIVRE - coocki</v>
      </c>
      <c r="S9" s="144" t="str">
        <f>MEP!E8</f>
        <v>ESTE - ju</v>
      </c>
      <c r="T9" s="144"/>
      <c r="U9" s="170" t="s">
        <v>182</v>
      </c>
      <c r="W9" s="144" t="str">
        <f>MEP!G8</f>
        <v>FANA - mel</v>
      </c>
      <c r="X9" s="144" t="str">
        <f>MEP!H8</f>
        <v>XYZ - pol</v>
      </c>
      <c r="Y9" s="144"/>
      <c r="Z9" s="170" t="s">
        <v>142</v>
      </c>
      <c r="AB9" s="145" t="str">
        <f>MEP!J8</f>
        <v>TRAIN - nom 2</v>
      </c>
      <c r="AC9" s="145" t="str">
        <f>MEP!K8</f>
        <v>HAHA - lucie</v>
      </c>
      <c r="AD9" s="146"/>
      <c r="AE9" s="171" t="s">
        <v>156</v>
      </c>
      <c r="AG9" s="145"/>
      <c r="AH9" s="145"/>
      <c r="AI9" s="146"/>
      <c r="AJ9" s="171"/>
      <c r="AL9" s="145"/>
      <c r="AM9" s="145"/>
      <c r="AN9" s="146"/>
      <c r="AO9" s="171"/>
      <c r="AQ9" s="145"/>
      <c r="AR9" s="145"/>
      <c r="AS9" s="146"/>
      <c r="AT9" s="171"/>
      <c r="AV9" s="145"/>
      <c r="AW9" s="145"/>
      <c r="AX9" s="146"/>
      <c r="AY9" s="171"/>
      <c r="BA9" s="145"/>
      <c r="BB9" s="145"/>
      <c r="BC9" s="146"/>
      <c r="BD9" s="171"/>
      <c r="BF9" s="145"/>
      <c r="BG9" s="145"/>
      <c r="BH9" s="146"/>
      <c r="BI9" s="171"/>
      <c r="BK9" s="145"/>
      <c r="BL9" s="145"/>
      <c r="BM9" s="146"/>
      <c r="BN9" s="171"/>
      <c r="BP9" s="145"/>
      <c r="BQ9" s="145"/>
      <c r="BR9" s="146"/>
      <c r="BS9" s="171"/>
    </row>
    <row r="10" spans="1:71" ht="24" thickBot="1" x14ac:dyDescent="0.45">
      <c r="A10" s="244" t="s">
        <v>70</v>
      </c>
      <c r="B10" s="245"/>
      <c r="C10" s="140">
        <f>SUM(C11:C14)</f>
        <v>14</v>
      </c>
      <c r="D10" s="244" t="s">
        <v>71</v>
      </c>
      <c r="E10" s="245"/>
      <c r="F10" s="140">
        <f>SUM(F11:F14)</f>
        <v>4</v>
      </c>
      <c r="G10" s="244" t="s">
        <v>72</v>
      </c>
      <c r="H10" s="245"/>
      <c r="I10" s="140">
        <f>SUM(I11:I14)</f>
        <v>4</v>
      </c>
      <c r="J10" s="44"/>
      <c r="K10" s="44"/>
      <c r="L10" s="44"/>
      <c r="M10" s="144" t="str">
        <f>MEP!A9</f>
        <v>CHÂTEAU - toad</v>
      </c>
      <c r="N10" s="144" t="str">
        <f>MEP!B9</f>
        <v>ESTE - patrick</v>
      </c>
      <c r="O10" s="144"/>
      <c r="P10" s="170" t="s">
        <v>181</v>
      </c>
      <c r="R10" s="144" t="str">
        <f>MEP!D9</f>
        <v>DODO - fred</v>
      </c>
      <c r="S10" s="144" t="str">
        <f>MEP!E9</f>
        <v>LES AMIS - luc</v>
      </c>
      <c r="T10" s="144"/>
      <c r="U10" s="170" t="s">
        <v>135</v>
      </c>
      <c r="W10" s="144" t="str">
        <f>MEP!G9</f>
        <v>CHÂTEAU - mario</v>
      </c>
      <c r="X10" s="144" t="str">
        <f>MEP!H9</f>
        <v>FAM - rach</v>
      </c>
      <c r="Y10" s="144"/>
      <c r="Z10" s="170" t="s">
        <v>147</v>
      </c>
      <c r="AB10" s="145" t="str">
        <f>MEP!J9</f>
        <v>FAM - ad</v>
      </c>
      <c r="AC10" s="145" t="str">
        <f>MEP!K9</f>
        <v>POIVRE - tom</v>
      </c>
      <c r="AD10" s="146"/>
      <c r="AE10" s="171" t="s">
        <v>159</v>
      </c>
      <c r="AG10" s="145"/>
      <c r="AH10" s="145"/>
      <c r="AI10" s="146"/>
      <c r="AJ10" s="171"/>
      <c r="AL10" s="145"/>
      <c r="AM10" s="145"/>
      <c r="AN10" s="146"/>
      <c r="AO10" s="171"/>
      <c r="AQ10" s="145"/>
      <c r="AR10" s="145"/>
      <c r="AS10" s="146"/>
      <c r="AT10" s="171"/>
      <c r="AV10" s="145"/>
      <c r="AW10" s="145"/>
      <c r="AX10" s="146"/>
      <c r="AY10" s="171"/>
      <c r="BA10" s="145"/>
      <c r="BB10" s="145"/>
      <c r="BC10" s="146"/>
      <c r="BD10" s="171"/>
      <c r="BF10" s="145"/>
      <c r="BG10" s="145"/>
      <c r="BH10" s="146"/>
      <c r="BI10" s="171"/>
      <c r="BK10" s="145"/>
      <c r="BL10" s="145"/>
      <c r="BM10" s="146"/>
      <c r="BN10" s="171"/>
      <c r="BP10" s="145"/>
      <c r="BQ10" s="145"/>
      <c r="BR10" s="146"/>
      <c r="BS10" s="171"/>
    </row>
    <row r="11" spans="1:71" x14ac:dyDescent="0.4">
      <c r="A11" s="62" t="s">
        <v>51</v>
      </c>
      <c r="B11" s="63" t="s">
        <v>131</v>
      </c>
      <c r="C11" s="64">
        <f>Vies!B7</f>
        <v>4</v>
      </c>
      <c r="D11" s="65" t="s">
        <v>51</v>
      </c>
      <c r="E11" s="66" t="s">
        <v>73</v>
      </c>
      <c r="F11" s="67">
        <f>Vies!B27</f>
        <v>1</v>
      </c>
      <c r="G11" s="68" t="s">
        <v>51</v>
      </c>
      <c r="H11" s="69" t="s">
        <v>74</v>
      </c>
      <c r="I11" s="70">
        <f>Vies!B47</f>
        <v>1</v>
      </c>
      <c r="J11" s="54"/>
      <c r="K11" s="54"/>
      <c r="L11" s="54"/>
      <c r="M11" s="144" t="str">
        <f>MEP!A10</f>
        <v>DODO - lucie</v>
      </c>
      <c r="N11" s="144" t="str">
        <f>MEP!B10</f>
        <v>POUR - pj</v>
      </c>
      <c r="O11" s="144"/>
      <c r="P11" s="170" t="s">
        <v>172</v>
      </c>
      <c r="R11" s="144" t="str">
        <f>MEP!D10</f>
        <v>CHÂTEAU - mario</v>
      </c>
      <c r="S11" s="144" t="str">
        <f>MEP!E10</f>
        <v>RTL - valentino</v>
      </c>
      <c r="T11" s="144"/>
      <c r="U11" s="170" t="s">
        <v>178</v>
      </c>
      <c r="W11" s="144" t="str">
        <f>MEP!G10</f>
        <v>POIVRE - lou</v>
      </c>
      <c r="X11" s="144" t="str">
        <f>MEP!H10</f>
        <v>HAHA - sophie</v>
      </c>
      <c r="Y11" s="144"/>
      <c r="Z11" s="170" t="s">
        <v>155</v>
      </c>
      <c r="AB11" s="145" t="str">
        <f>MEP!J10</f>
        <v>FANA - dim</v>
      </c>
      <c r="AC11" s="145" t="str">
        <f>MEP!K10</f>
        <v>DODO - fred</v>
      </c>
      <c r="AD11" s="146"/>
      <c r="AE11" s="171" t="s">
        <v>168</v>
      </c>
      <c r="AG11" s="145"/>
      <c r="AH11" s="145"/>
      <c r="AI11" s="146"/>
      <c r="AJ11" s="171"/>
      <c r="AL11" s="145"/>
      <c r="AM11" s="145"/>
      <c r="AN11" s="146"/>
      <c r="AO11" s="171"/>
      <c r="AQ11" s="145"/>
      <c r="AR11" s="145"/>
      <c r="AS11" s="146"/>
      <c r="AT11" s="171"/>
      <c r="AV11" s="145"/>
      <c r="AW11" s="145"/>
      <c r="AX11" s="146"/>
      <c r="AY11" s="171"/>
      <c r="BA11" s="145"/>
      <c r="BB11" s="145"/>
      <c r="BC11" s="146"/>
      <c r="BD11" s="171"/>
      <c r="BF11" s="145"/>
      <c r="BG11" s="145"/>
      <c r="BH11" s="146"/>
      <c r="BI11" s="171"/>
      <c r="BK11" s="145"/>
      <c r="BL11" s="145"/>
      <c r="BM11" s="146"/>
      <c r="BN11" s="171"/>
      <c r="BP11" s="145"/>
      <c r="BQ11" s="145"/>
      <c r="BR11" s="146"/>
      <c r="BS11" s="171"/>
    </row>
    <row r="12" spans="1:71" x14ac:dyDescent="0.4">
      <c r="A12" s="71" t="s">
        <v>55</v>
      </c>
      <c r="B12" s="72" t="s">
        <v>132</v>
      </c>
      <c r="C12" s="64">
        <f>Vies!B8</f>
        <v>2</v>
      </c>
      <c r="D12" s="73" t="s">
        <v>55</v>
      </c>
      <c r="E12" s="74" t="s">
        <v>75</v>
      </c>
      <c r="F12" s="67">
        <f>Vies!B28</f>
        <v>1</v>
      </c>
      <c r="G12" s="75" t="s">
        <v>55</v>
      </c>
      <c r="H12" s="76" t="s">
        <v>76</v>
      </c>
      <c r="I12" s="70">
        <f>Vies!B48</f>
        <v>1</v>
      </c>
      <c r="J12" s="54"/>
      <c r="K12" s="54"/>
      <c r="L12" s="54"/>
      <c r="M12" s="144" t="str">
        <f>MEP!A11</f>
        <v>16-20 - lucile</v>
      </c>
      <c r="N12" s="144" t="str">
        <f>MEP!B11</f>
        <v>XYZ - mu</v>
      </c>
      <c r="O12" s="144"/>
      <c r="P12" s="170" t="s">
        <v>141</v>
      </c>
      <c r="R12" s="144" t="str">
        <f>MEP!D11</f>
        <v>POUR - tom</v>
      </c>
      <c r="S12" s="144" t="str">
        <f>MEP!E11</f>
        <v>EXPERT - super</v>
      </c>
      <c r="T12" s="144"/>
      <c r="U12" s="170" t="s">
        <v>185</v>
      </c>
      <c r="W12" s="144" t="str">
        <f>MEP!G11</f>
        <v>FANA - dim</v>
      </c>
      <c r="X12" s="144" t="str">
        <f>MEP!H11</f>
        <v>TRAIN - hjt</v>
      </c>
      <c r="Y12" s="144"/>
      <c r="Z12" s="170" t="s">
        <v>143</v>
      </c>
      <c r="AB12" s="145" t="str">
        <f>MEP!J11</f>
        <v>TRAIN - hjt</v>
      </c>
      <c r="AC12" s="145" t="str">
        <f>MEP!K11</f>
        <v>POUR - pj</v>
      </c>
      <c r="AD12" s="146"/>
      <c r="AE12" s="171" t="s">
        <v>172</v>
      </c>
      <c r="AG12" s="145"/>
      <c r="AH12" s="145"/>
      <c r="AI12" s="146"/>
      <c r="AJ12" s="171"/>
      <c r="AL12" s="145"/>
      <c r="AM12" s="145"/>
      <c r="AN12" s="146"/>
      <c r="AO12" s="171"/>
      <c r="AQ12" s="145"/>
      <c r="AR12" s="145"/>
      <c r="AS12" s="146"/>
      <c r="AT12" s="171"/>
      <c r="AV12" s="145"/>
      <c r="AW12" s="145"/>
      <c r="AX12" s="146"/>
      <c r="AY12" s="171"/>
      <c r="BA12" s="145"/>
      <c r="BB12" s="145"/>
      <c r="BC12" s="146"/>
      <c r="BD12" s="171"/>
      <c r="BF12" s="145"/>
      <c r="BG12" s="145"/>
      <c r="BH12" s="146"/>
      <c r="BI12" s="171"/>
      <c r="BK12" s="145"/>
      <c r="BL12" s="145"/>
      <c r="BM12" s="146"/>
      <c r="BN12" s="171"/>
      <c r="BP12" s="145"/>
      <c r="BQ12" s="145"/>
      <c r="BR12" s="146"/>
      <c r="BS12" s="171"/>
    </row>
    <row r="13" spans="1:71" x14ac:dyDescent="0.4">
      <c r="A13" s="71" t="s">
        <v>59</v>
      </c>
      <c r="B13" s="72" t="s">
        <v>133</v>
      </c>
      <c r="C13" s="64">
        <f>Vies!B9</f>
        <v>4</v>
      </c>
      <c r="D13" s="73" t="s">
        <v>59</v>
      </c>
      <c r="E13" s="74" t="s">
        <v>77</v>
      </c>
      <c r="F13" s="67">
        <f>Vies!B29</f>
        <v>1</v>
      </c>
      <c r="G13" s="75" t="s">
        <v>59</v>
      </c>
      <c r="H13" s="76" t="s">
        <v>78</v>
      </c>
      <c r="I13" s="70">
        <f>Vies!B49</f>
        <v>1</v>
      </c>
      <c r="J13" s="54"/>
      <c r="K13" s="54"/>
      <c r="L13" s="54"/>
      <c r="M13" s="144" t="str">
        <f>MEP!A12</f>
        <v>LES AMIS - pierre</v>
      </c>
      <c r="N13" s="144" t="str">
        <f>MEP!B12</f>
        <v>EXPERT - pik</v>
      </c>
      <c r="O13" s="144"/>
      <c r="P13" s="170" t="s">
        <v>183</v>
      </c>
      <c r="R13" s="144" t="str">
        <f>MEP!D12</f>
        <v>DODO - pierre</v>
      </c>
      <c r="S13" s="144" t="str">
        <f>MEP!E12</f>
        <v>TRAIN - nom 2</v>
      </c>
      <c r="T13" s="144"/>
      <c r="U13" s="170" t="s">
        <v>145</v>
      </c>
      <c r="W13" s="144" t="str">
        <f>MEP!G12</f>
        <v>ESTE - alice</v>
      </c>
      <c r="X13" s="144" t="str">
        <f>MEP!H12</f>
        <v>TRAIN - nom 2</v>
      </c>
      <c r="Y13" s="144"/>
      <c r="Z13" s="170" t="s">
        <v>145</v>
      </c>
      <c r="AB13" s="145" t="str">
        <f>MEP!J12</f>
        <v>CHÂTEAU - luigi</v>
      </c>
      <c r="AC13" s="145" t="str">
        <f>MEP!K12</f>
        <v>ESTE - ju</v>
      </c>
      <c r="AD13" s="146"/>
      <c r="AE13" s="171" t="s">
        <v>182</v>
      </c>
      <c r="AG13" s="145"/>
      <c r="AH13" s="145"/>
      <c r="AI13" s="146"/>
      <c r="AJ13" s="171"/>
      <c r="AL13" s="145"/>
      <c r="AM13" s="145"/>
      <c r="AN13" s="146"/>
      <c r="AO13" s="171"/>
      <c r="AQ13" s="145"/>
      <c r="AR13" s="145"/>
      <c r="AS13" s="146"/>
      <c r="AT13" s="171"/>
      <c r="AV13" s="145"/>
      <c r="AW13" s="145"/>
      <c r="AX13" s="146"/>
      <c r="AY13" s="171"/>
      <c r="BA13" s="145"/>
      <c r="BB13" s="145"/>
      <c r="BC13" s="146"/>
      <c r="BD13" s="171"/>
      <c r="BF13" s="145"/>
      <c r="BG13" s="145"/>
      <c r="BH13" s="146"/>
      <c r="BI13" s="171"/>
      <c r="BK13" s="145"/>
      <c r="BL13" s="145"/>
      <c r="BM13" s="146"/>
      <c r="BN13" s="171"/>
      <c r="BP13" s="145"/>
      <c r="BQ13" s="145"/>
      <c r="BR13" s="146"/>
      <c r="BS13" s="171"/>
    </row>
    <row r="14" spans="1:71" ht="24" thickBot="1" x14ac:dyDescent="0.45">
      <c r="A14" s="190" t="s">
        <v>63</v>
      </c>
      <c r="B14" s="191" t="s">
        <v>134</v>
      </c>
      <c r="C14" s="192">
        <f>Vies!B10</f>
        <v>4</v>
      </c>
      <c r="D14" s="193" t="s">
        <v>63</v>
      </c>
      <c r="E14" s="194" t="s">
        <v>79</v>
      </c>
      <c r="F14" s="195">
        <f>Vies!B30</f>
        <v>1</v>
      </c>
      <c r="G14" s="196" t="s">
        <v>63</v>
      </c>
      <c r="H14" s="197" t="s">
        <v>80</v>
      </c>
      <c r="I14" s="198">
        <f>Vies!B50</f>
        <v>1</v>
      </c>
      <c r="J14" s="54"/>
      <c r="K14" s="54"/>
      <c r="L14" s="54"/>
      <c r="M14" s="144" t="str">
        <f>MEP!A13</f>
        <v>RTL - valentino</v>
      </c>
      <c r="N14" s="144" t="str">
        <f>MEP!B13</f>
        <v>HAHA - sophie</v>
      </c>
      <c r="O14" s="144"/>
      <c r="P14" s="170" t="s">
        <v>155</v>
      </c>
      <c r="R14" s="144" t="str">
        <f>MEP!D13</f>
        <v>POIVRE - tom</v>
      </c>
      <c r="S14" s="144" t="str">
        <f>MEP!E13</f>
        <v>ESTE - brig</v>
      </c>
      <c r="T14" s="144"/>
      <c r="U14" s="170" t="s">
        <v>180</v>
      </c>
      <c r="W14" s="144" t="str">
        <f>MEP!G13</f>
        <v>DODO - pierre</v>
      </c>
      <c r="X14" s="144" t="str">
        <f>MEP!H13</f>
        <v>HAHA - lucie</v>
      </c>
      <c r="Y14" s="144"/>
      <c r="Z14" s="170" t="s">
        <v>156</v>
      </c>
      <c r="AB14" s="145" t="str">
        <f>MEP!J13</f>
        <v>LES AMIS - luc</v>
      </c>
      <c r="AC14" s="145" t="str">
        <f>MEP!K13</f>
        <v>EXPERT - pik</v>
      </c>
      <c r="AD14" s="146"/>
      <c r="AE14" s="171" t="s">
        <v>183</v>
      </c>
      <c r="AG14" s="145"/>
      <c r="AH14" s="145"/>
      <c r="AI14" s="146"/>
      <c r="AJ14" s="171"/>
      <c r="AL14" s="145"/>
      <c r="AM14" s="145"/>
      <c r="AN14" s="146"/>
      <c r="AO14" s="171"/>
      <c r="AQ14" s="145"/>
      <c r="AR14" s="145"/>
      <c r="AS14" s="146"/>
      <c r="AT14" s="171"/>
      <c r="AV14" s="145"/>
      <c r="AW14" s="145"/>
      <c r="AX14" s="146"/>
      <c r="AY14" s="171"/>
      <c r="BA14" s="145"/>
      <c r="BB14" s="145"/>
      <c r="BC14" s="146"/>
      <c r="BD14" s="171"/>
      <c r="BF14" s="145"/>
      <c r="BG14" s="145"/>
      <c r="BH14" s="146"/>
      <c r="BI14" s="171"/>
      <c r="BK14" s="145"/>
      <c r="BL14" s="145"/>
      <c r="BM14" s="146"/>
      <c r="BN14" s="171"/>
      <c r="BP14" s="145"/>
      <c r="BQ14" s="145"/>
      <c r="BR14" s="146"/>
      <c r="BS14" s="171"/>
    </row>
    <row r="15" spans="1:71" ht="24" thickBot="1" x14ac:dyDescent="0.45">
      <c r="A15" s="238" t="s">
        <v>81</v>
      </c>
      <c r="B15" s="239"/>
      <c r="C15" s="199" t="s">
        <v>12</v>
      </c>
      <c r="D15" s="240" t="s">
        <v>82</v>
      </c>
      <c r="E15" s="241"/>
      <c r="F15" s="200" t="s">
        <v>12</v>
      </c>
      <c r="G15" s="242" t="s">
        <v>83</v>
      </c>
      <c r="H15" s="243"/>
      <c r="I15" s="201" t="s">
        <v>12</v>
      </c>
      <c r="J15" s="43"/>
      <c r="K15" s="43"/>
      <c r="L15" s="43"/>
      <c r="M15" s="144" t="str">
        <f>MEP!A14</f>
        <v>POIVRE - lou</v>
      </c>
      <c r="N15" s="144" t="str">
        <f>MEP!B14</f>
        <v>FAM - deb</v>
      </c>
      <c r="O15" s="144"/>
      <c r="P15" s="170" t="s">
        <v>150</v>
      </c>
      <c r="R15" s="144" t="str">
        <f>MEP!D14</f>
        <v>FANA - dim</v>
      </c>
      <c r="S15" s="144" t="str">
        <f>MEP!E14</f>
        <v>RTL - olivier</v>
      </c>
      <c r="T15" s="144"/>
      <c r="U15" s="170" t="s">
        <v>176</v>
      </c>
      <c r="W15" s="144" t="str">
        <f>MEP!G14</f>
        <v>CHÂTEAU - luigi</v>
      </c>
      <c r="X15" s="144" t="str">
        <f>MEP!H14</f>
        <v>16-20 - lucile</v>
      </c>
      <c r="Y15" s="144"/>
      <c r="Z15" s="170" t="s">
        <v>130</v>
      </c>
      <c r="AB15" s="145" t="str">
        <f>MEP!J14</f>
        <v>16-20 - lucile</v>
      </c>
      <c r="AC15" s="145" t="str">
        <f>MEP!K14</f>
        <v>XYZ - di</v>
      </c>
      <c r="AD15" s="146"/>
      <c r="AE15" s="171" t="s">
        <v>139</v>
      </c>
      <c r="AG15" s="145"/>
      <c r="AH15" s="145"/>
      <c r="AI15" s="146"/>
      <c r="AJ15" s="171"/>
      <c r="AL15" s="145"/>
      <c r="AM15" s="145"/>
      <c r="AN15" s="146"/>
      <c r="AO15" s="171"/>
      <c r="AQ15" s="145"/>
      <c r="AR15" s="145"/>
      <c r="AS15" s="146"/>
      <c r="AT15" s="171"/>
      <c r="AV15" s="145"/>
      <c r="AW15" s="145"/>
      <c r="AX15" s="146"/>
      <c r="AY15" s="171"/>
      <c r="BA15" s="145"/>
      <c r="BB15" s="145"/>
      <c r="BC15" s="146"/>
      <c r="BD15" s="171"/>
      <c r="BF15" s="145"/>
      <c r="BG15" s="145"/>
      <c r="BH15" s="146"/>
      <c r="BI15" s="171"/>
      <c r="BK15" s="145"/>
      <c r="BL15" s="145"/>
      <c r="BM15" s="146"/>
      <c r="BN15" s="171"/>
      <c r="BP15" s="145"/>
      <c r="BQ15" s="145"/>
      <c r="BR15" s="146"/>
      <c r="BS15" s="171"/>
    </row>
    <row r="16" spans="1:71" ht="24" thickBot="1" x14ac:dyDescent="0.45">
      <c r="A16" s="244" t="s">
        <v>84</v>
      </c>
      <c r="B16" s="245"/>
      <c r="C16" s="140">
        <f>SUM(C17:C20)</f>
        <v>5</v>
      </c>
      <c r="D16" s="244" t="s">
        <v>85</v>
      </c>
      <c r="E16" s="245"/>
      <c r="F16" s="140">
        <f>SUM(F17:F20)</f>
        <v>4</v>
      </c>
      <c r="G16" s="244" t="s">
        <v>86</v>
      </c>
      <c r="H16" s="245"/>
      <c r="I16" s="140">
        <f>SUM(I17:I20)</f>
        <v>12</v>
      </c>
      <c r="J16" s="44"/>
      <c r="K16" s="44"/>
      <c r="L16" s="44"/>
      <c r="M16" s="144" t="str">
        <f>MEP!A15</f>
        <v>LES AMIS - luc</v>
      </c>
      <c r="N16" s="144" t="str">
        <f>MEP!B15</f>
        <v>EXPERT - super</v>
      </c>
      <c r="O16" s="144"/>
      <c r="P16" s="170" t="s">
        <v>185</v>
      </c>
      <c r="R16" s="144" t="str">
        <f>MEP!D15</f>
        <v>FAM - rach</v>
      </c>
      <c r="S16" s="144" t="str">
        <f>MEP!E15</f>
        <v>TRAIN - fred</v>
      </c>
      <c r="T16" s="144"/>
      <c r="U16" s="170" t="s">
        <v>146</v>
      </c>
      <c r="W16" s="144" t="str">
        <f>MEP!G15</f>
        <v>POUR - pj</v>
      </c>
      <c r="X16" s="144" t="str">
        <f>MEP!H15</f>
        <v>EXPERT - miami</v>
      </c>
      <c r="Y16" s="144"/>
      <c r="Z16" s="170" t="s">
        <v>184</v>
      </c>
      <c r="AB16" s="145" t="str">
        <f>MEP!J15</f>
        <v>TRAIN - fred</v>
      </c>
      <c r="AC16" s="145" t="str">
        <f>MEP!K15</f>
        <v>HAHA - justine</v>
      </c>
      <c r="AD16" s="146"/>
      <c r="AE16" s="171" t="s">
        <v>158</v>
      </c>
      <c r="AG16" s="145"/>
      <c r="AH16" s="145"/>
      <c r="AI16" s="146"/>
      <c r="AJ16" s="171"/>
      <c r="AL16" s="145"/>
      <c r="AM16" s="145"/>
      <c r="AN16" s="146"/>
      <c r="AO16" s="171"/>
      <c r="AQ16" s="145"/>
      <c r="AR16" s="145"/>
      <c r="AS16" s="146"/>
      <c r="AT16" s="171"/>
      <c r="AV16" s="145"/>
      <c r="AW16" s="145"/>
      <c r="AX16" s="146"/>
      <c r="AY16" s="171"/>
      <c r="BA16" s="145"/>
      <c r="BB16" s="145"/>
      <c r="BC16" s="146"/>
      <c r="BD16" s="171"/>
      <c r="BF16" s="145"/>
      <c r="BG16" s="145"/>
      <c r="BH16" s="146"/>
      <c r="BI16" s="171"/>
      <c r="BK16" s="145"/>
      <c r="BL16" s="145"/>
      <c r="BM16" s="146"/>
      <c r="BN16" s="171"/>
      <c r="BP16" s="145"/>
      <c r="BQ16" s="145"/>
      <c r="BR16" s="146"/>
      <c r="BS16" s="171"/>
    </row>
    <row r="17" spans="1:71" x14ac:dyDescent="0.4">
      <c r="A17" s="77" t="s">
        <v>51</v>
      </c>
      <c r="B17" s="78" t="s">
        <v>87</v>
      </c>
      <c r="C17" s="79">
        <f>Vies!B12</f>
        <v>1</v>
      </c>
      <c r="D17" s="80" t="s">
        <v>51</v>
      </c>
      <c r="E17" s="81" t="s">
        <v>88</v>
      </c>
      <c r="F17" s="82">
        <f>Vies!B31</f>
        <v>1</v>
      </c>
      <c r="G17" s="83" t="s">
        <v>51</v>
      </c>
      <c r="H17" s="84" t="s">
        <v>89</v>
      </c>
      <c r="I17" s="85">
        <f>Vies!B51</f>
        <v>3</v>
      </c>
      <c r="J17" s="54"/>
      <c r="K17" s="54"/>
      <c r="L17" s="54"/>
      <c r="M17" s="144" t="str">
        <f>MEP!A16</f>
        <v>DODO - pierre</v>
      </c>
      <c r="N17" s="144" t="str">
        <f>MEP!B16</f>
        <v>FAM - ad</v>
      </c>
      <c r="O17" s="144"/>
      <c r="P17" s="170" t="s">
        <v>149</v>
      </c>
      <c r="R17" s="144" t="str">
        <f>MEP!D16</f>
        <v>FANA - pitt</v>
      </c>
      <c r="S17" s="144" t="str">
        <f>MEP!E16</f>
        <v>16-20 - guy</v>
      </c>
      <c r="T17" s="144"/>
      <c r="U17" s="170" t="s">
        <v>127</v>
      </c>
      <c r="W17" s="144" t="str">
        <f>MEP!G16</f>
        <v>POIVRE - carlos</v>
      </c>
      <c r="X17" s="144" t="str">
        <f>MEP!H16</f>
        <v>LES AMIS - paul</v>
      </c>
      <c r="Y17" s="144"/>
      <c r="Z17" s="170" t="s">
        <v>136</v>
      </c>
      <c r="AB17" s="145" t="str">
        <f>MEP!J16</f>
        <v>FAM - rach</v>
      </c>
      <c r="AC17" s="145" t="str">
        <f>MEP!K16</f>
        <v>ESTE - brig</v>
      </c>
      <c r="AD17" s="146"/>
      <c r="AE17" s="171" t="s">
        <v>180</v>
      </c>
      <c r="AG17" s="145"/>
      <c r="AH17" s="145"/>
      <c r="AI17" s="146"/>
      <c r="AJ17" s="171"/>
      <c r="AL17" s="145"/>
      <c r="AM17" s="145"/>
      <c r="AN17" s="146"/>
      <c r="AO17" s="171"/>
      <c r="AQ17" s="145"/>
      <c r="AR17" s="145"/>
      <c r="AS17" s="146"/>
      <c r="AT17" s="171"/>
      <c r="AV17" s="145"/>
      <c r="AW17" s="145"/>
      <c r="AX17" s="146"/>
      <c r="AY17" s="171"/>
      <c r="BA17" s="145"/>
      <c r="BB17" s="145"/>
      <c r="BC17" s="146"/>
      <c r="BD17" s="171"/>
      <c r="BF17" s="145"/>
      <c r="BG17" s="145"/>
      <c r="BH17" s="146"/>
      <c r="BI17" s="171"/>
      <c r="BK17" s="145"/>
      <c r="BL17" s="145"/>
      <c r="BM17" s="146"/>
      <c r="BN17" s="171"/>
      <c r="BP17" s="145"/>
      <c r="BQ17" s="145"/>
      <c r="BR17" s="146"/>
      <c r="BS17" s="171"/>
    </row>
    <row r="18" spans="1:71" x14ac:dyDescent="0.4">
      <c r="A18" s="86" t="s">
        <v>55</v>
      </c>
      <c r="B18" s="87" t="s">
        <v>90</v>
      </c>
      <c r="C18" s="79">
        <f>Vies!B13</f>
        <v>1</v>
      </c>
      <c r="D18" s="88" t="s">
        <v>55</v>
      </c>
      <c r="E18" s="89" t="s">
        <v>91</v>
      </c>
      <c r="F18" s="82">
        <f>Vies!B32</f>
        <v>1</v>
      </c>
      <c r="G18" s="90" t="s">
        <v>55</v>
      </c>
      <c r="H18" s="91" t="s">
        <v>92</v>
      </c>
      <c r="I18" s="85">
        <f>Vies!B52</f>
        <v>3</v>
      </c>
      <c r="J18" s="54"/>
      <c r="K18" s="54"/>
      <c r="L18" s="54"/>
      <c r="M18" s="144" t="str">
        <f>MEP!A17</f>
        <v>CHÂTEAU - mario</v>
      </c>
      <c r="N18" s="144" t="str">
        <f>MEP!B17</f>
        <v>FANA - mel</v>
      </c>
      <c r="O18" s="144"/>
      <c r="P18" s="170" t="s">
        <v>163</v>
      </c>
      <c r="R18" s="144" t="str">
        <f>MEP!D17</f>
        <v>CHÂTEAU - wario</v>
      </c>
      <c r="S18" s="144" t="str">
        <f>MEP!E17</f>
        <v>LES AMIS - jaques</v>
      </c>
      <c r="T18" s="144"/>
      <c r="U18" s="170" t="s">
        <v>138</v>
      </c>
      <c r="W18" s="144" t="str">
        <f>MEP!G17</f>
        <v>ESTE - ju</v>
      </c>
      <c r="X18" s="144" t="str">
        <f>MEP!H17</f>
        <v>16-20 - guy</v>
      </c>
      <c r="Y18" s="144"/>
      <c r="Z18" s="170" t="s">
        <v>127</v>
      </c>
      <c r="AB18" s="145" t="str">
        <f>MEP!J17</f>
        <v>RTL - olivier</v>
      </c>
      <c r="AC18" s="145" t="str">
        <f>MEP!K17</f>
        <v>POIVRE - carlos</v>
      </c>
      <c r="AD18" s="146"/>
      <c r="AE18" s="171" t="s">
        <v>161</v>
      </c>
      <c r="AG18" s="145"/>
      <c r="AH18" s="145"/>
      <c r="AI18" s="146"/>
      <c r="AJ18" s="171"/>
      <c r="AL18" s="145"/>
      <c r="AM18" s="145"/>
      <c r="AN18" s="146"/>
      <c r="AO18" s="171"/>
      <c r="AQ18" s="145"/>
      <c r="AR18" s="145"/>
      <c r="AS18" s="146"/>
      <c r="AT18" s="171"/>
      <c r="AV18" s="145"/>
      <c r="AW18" s="145"/>
      <c r="AX18" s="146"/>
      <c r="AY18" s="171"/>
      <c r="BA18" s="145"/>
      <c r="BB18" s="145"/>
      <c r="BC18" s="146"/>
      <c r="BD18" s="171"/>
      <c r="BF18" s="145"/>
      <c r="BG18" s="145"/>
      <c r="BH18" s="146"/>
      <c r="BI18" s="171"/>
      <c r="BK18" s="145"/>
      <c r="BL18" s="145"/>
      <c r="BM18" s="146"/>
      <c r="BN18" s="171"/>
      <c r="BP18" s="145"/>
      <c r="BQ18" s="145"/>
      <c r="BR18" s="146"/>
      <c r="BS18" s="171"/>
    </row>
    <row r="19" spans="1:71" x14ac:dyDescent="0.4">
      <c r="A19" s="86" t="s">
        <v>59</v>
      </c>
      <c r="B19" s="87" t="s">
        <v>123</v>
      </c>
      <c r="C19" s="79">
        <f>Vies!B14</f>
        <v>1</v>
      </c>
      <c r="D19" s="88" t="s">
        <v>59</v>
      </c>
      <c r="E19" s="89" t="s">
        <v>93</v>
      </c>
      <c r="F19" s="82">
        <f>Vies!B33</f>
        <v>1</v>
      </c>
      <c r="G19" s="90" t="s">
        <v>59</v>
      </c>
      <c r="H19" s="91" t="s">
        <v>94</v>
      </c>
      <c r="I19" s="85">
        <f>Vies!B53</f>
        <v>3</v>
      </c>
      <c r="J19" s="54"/>
      <c r="K19" s="54"/>
      <c r="L19" s="54"/>
      <c r="M19" s="144" t="str">
        <f>MEP!A18</f>
        <v>DODO - fred</v>
      </c>
      <c r="N19" s="144" t="str">
        <f>MEP!B18</f>
        <v>HAHA - justine</v>
      </c>
      <c r="O19" s="144"/>
      <c r="P19" s="170" t="s">
        <v>158</v>
      </c>
      <c r="R19" s="144" t="str">
        <f>MEP!D18</f>
        <v>FAM - ad</v>
      </c>
      <c r="S19" s="144" t="str">
        <f>MEP!E18</f>
        <v>XYZ - pol</v>
      </c>
      <c r="T19" s="144"/>
      <c r="U19" s="170" t="s">
        <v>142</v>
      </c>
      <c r="W19" s="144" t="str">
        <f>MEP!G18</f>
        <v>FANA - jo</v>
      </c>
      <c r="X19" s="144" t="str">
        <f>MEP!H18</f>
        <v>EXPERT - las</v>
      </c>
      <c r="Y19" s="144"/>
      <c r="Z19" s="170" t="s">
        <v>186</v>
      </c>
      <c r="AB19" s="145" t="str">
        <f>MEP!J18</f>
        <v>LES AMIS - jaques</v>
      </c>
      <c r="AC19" s="145" t="str">
        <f>MEP!K18</f>
        <v>POUR - tom</v>
      </c>
      <c r="AD19" s="146"/>
      <c r="AE19" s="171" t="s">
        <v>173</v>
      </c>
      <c r="AG19" s="145"/>
      <c r="AH19" s="145"/>
      <c r="AI19" s="146"/>
      <c r="AJ19" s="171"/>
      <c r="AL19" s="145"/>
      <c r="AM19" s="145"/>
      <c r="AN19" s="146"/>
      <c r="AO19" s="171"/>
      <c r="AQ19" s="145"/>
      <c r="AR19" s="145"/>
      <c r="AS19" s="146"/>
      <c r="AT19" s="171"/>
      <c r="AV19" s="145"/>
      <c r="AW19" s="145"/>
      <c r="AX19" s="146"/>
      <c r="AY19" s="171"/>
      <c r="BA19" s="145"/>
      <c r="BB19" s="145"/>
      <c r="BC19" s="146"/>
      <c r="BD19" s="171"/>
      <c r="BF19" s="145"/>
      <c r="BG19" s="145"/>
      <c r="BH19" s="146"/>
      <c r="BI19" s="171"/>
      <c r="BK19" s="145"/>
      <c r="BL19" s="145"/>
      <c r="BM19" s="146"/>
      <c r="BN19" s="171"/>
      <c r="BP19" s="145"/>
      <c r="BQ19" s="145"/>
      <c r="BR19" s="146"/>
      <c r="BS19" s="171"/>
    </row>
    <row r="20" spans="1:71" ht="24" thickBot="1" x14ac:dyDescent="0.45">
      <c r="A20" s="92" t="s">
        <v>63</v>
      </c>
      <c r="B20" s="93" t="s">
        <v>95</v>
      </c>
      <c r="C20" s="79">
        <f>Vies!B15</f>
        <v>2</v>
      </c>
      <c r="D20" s="94" t="s">
        <v>63</v>
      </c>
      <c r="E20" s="95" t="s">
        <v>96</v>
      </c>
      <c r="F20" s="82">
        <f>Vies!B34</f>
        <v>1</v>
      </c>
      <c r="G20" s="96" t="s">
        <v>63</v>
      </c>
      <c r="H20" s="97" t="s">
        <v>97</v>
      </c>
      <c r="I20" s="85">
        <f>Vies!B54</f>
        <v>3</v>
      </c>
      <c r="J20" s="54"/>
      <c r="K20" s="54"/>
      <c r="L20" s="54"/>
      <c r="M20" s="144" t="str">
        <f>MEP!A19</f>
        <v>CHÂTEAU - wario</v>
      </c>
      <c r="N20" s="144" t="str">
        <f>MEP!B19</f>
        <v>POUR - dav</v>
      </c>
      <c r="O20" s="144"/>
      <c r="P20" s="170" t="s">
        <v>174</v>
      </c>
      <c r="R20" s="144" t="str">
        <f>MEP!D19</f>
        <v>CHÂTEAU - toad</v>
      </c>
      <c r="S20" s="144" t="str">
        <f>MEP!E19</f>
        <v>TRAIN - nom</v>
      </c>
      <c r="T20" s="144"/>
      <c r="U20" s="170" t="s">
        <v>144</v>
      </c>
      <c r="W20" s="144" t="str">
        <f>MEP!G19</f>
        <v>FANA - pitt</v>
      </c>
      <c r="X20" s="144" t="str">
        <f>MEP!H19</f>
        <v>XYZ - so</v>
      </c>
      <c r="Y20" s="144"/>
      <c r="Z20" s="170" t="s">
        <v>140</v>
      </c>
      <c r="AB20" s="145" t="str">
        <f>MEP!J19</f>
        <v>16-20 - guy</v>
      </c>
      <c r="AC20" s="145" t="str">
        <f>MEP!K19</f>
        <v>XYZ - mu</v>
      </c>
      <c r="AD20" s="146"/>
      <c r="AE20" s="171" t="s">
        <v>141</v>
      </c>
      <c r="AG20" s="145"/>
      <c r="AH20" s="145"/>
      <c r="AI20" s="146"/>
      <c r="AJ20" s="171"/>
      <c r="AL20" s="145"/>
      <c r="AM20" s="145"/>
      <c r="AN20" s="146"/>
      <c r="AO20" s="171"/>
      <c r="AQ20" s="145"/>
      <c r="AR20" s="145"/>
      <c r="AS20" s="146"/>
      <c r="AT20" s="171"/>
      <c r="AV20" s="145"/>
      <c r="AW20" s="145"/>
      <c r="AX20" s="146"/>
      <c r="AY20" s="171"/>
      <c r="BA20" s="145"/>
      <c r="BB20" s="145"/>
      <c r="BC20" s="146"/>
      <c r="BD20" s="171"/>
      <c r="BF20" s="145"/>
      <c r="BG20" s="145"/>
      <c r="BH20" s="146"/>
      <c r="BI20" s="171"/>
      <c r="BK20" s="145"/>
      <c r="BL20" s="145"/>
      <c r="BM20" s="146"/>
      <c r="BN20" s="171"/>
      <c r="BP20" s="145"/>
      <c r="BQ20" s="145"/>
      <c r="BR20" s="146"/>
      <c r="BS20" s="171"/>
    </row>
    <row r="21" spans="1:71" ht="24" thickBot="1" x14ac:dyDescent="0.45">
      <c r="A21" s="252" t="s">
        <v>98</v>
      </c>
      <c r="B21" s="253"/>
      <c r="C21" s="98" t="s">
        <v>12</v>
      </c>
      <c r="D21" s="254" t="s">
        <v>99</v>
      </c>
      <c r="E21" s="255"/>
      <c r="F21" s="99" t="s">
        <v>12</v>
      </c>
      <c r="G21" s="256" t="s">
        <v>100</v>
      </c>
      <c r="H21" s="257"/>
      <c r="I21" s="100" t="s">
        <v>12</v>
      </c>
      <c r="J21" s="43"/>
      <c r="K21" s="43"/>
      <c r="L21" s="43"/>
      <c r="M21" s="144" t="str">
        <f>MEP!A20</f>
        <v>TRAIN - nom</v>
      </c>
      <c r="N21" s="144" t="str">
        <f>MEP!B20</f>
        <v>FANA - pitt</v>
      </c>
      <c r="O21" s="144"/>
      <c r="P21" s="170" t="s">
        <v>165</v>
      </c>
      <c r="R21" s="144" t="str">
        <f>MEP!D20</f>
        <v>FANA - jo</v>
      </c>
      <c r="S21" s="144" t="str">
        <f>MEP!E20</f>
        <v>16-20 - lucile</v>
      </c>
      <c r="T21" s="144"/>
      <c r="U21" s="170" t="s">
        <v>130</v>
      </c>
      <c r="W21" s="144" t="str">
        <f>MEP!G20</f>
        <v>CHÂTEAU - mario</v>
      </c>
      <c r="X21" s="144" t="str">
        <f>MEP!H20</f>
        <v>EXPERT - pik</v>
      </c>
      <c r="Y21" s="144"/>
      <c r="Z21" s="170" t="s">
        <v>183</v>
      </c>
      <c r="AB21" s="145" t="str">
        <f>MEP!J20</f>
        <v>TRAIN - nom</v>
      </c>
      <c r="AC21" s="145" t="str">
        <f>MEP!K20</f>
        <v>EXPERT - super</v>
      </c>
      <c r="AD21" s="146"/>
      <c r="AE21" s="171" t="s">
        <v>185</v>
      </c>
      <c r="AG21" s="145"/>
      <c r="AH21" s="145"/>
      <c r="AI21" s="146"/>
      <c r="AJ21" s="171"/>
      <c r="AL21" s="145"/>
      <c r="AM21" s="145"/>
      <c r="AN21" s="146"/>
      <c r="AO21" s="171"/>
      <c r="AQ21" s="145"/>
      <c r="AR21" s="145"/>
      <c r="AS21" s="146"/>
      <c r="AT21" s="171"/>
      <c r="AV21" s="145"/>
      <c r="AW21" s="145"/>
      <c r="AX21" s="146"/>
      <c r="AY21" s="171"/>
      <c r="BA21" s="145"/>
      <c r="BB21" s="145"/>
      <c r="BC21" s="146"/>
      <c r="BD21" s="171"/>
      <c r="BF21" s="145"/>
      <c r="BG21" s="145"/>
      <c r="BH21" s="146"/>
      <c r="BI21" s="171"/>
      <c r="BK21" s="145"/>
      <c r="BL21" s="145"/>
      <c r="BM21" s="146"/>
      <c r="BN21" s="171"/>
      <c r="BP21" s="145"/>
      <c r="BQ21" s="145"/>
      <c r="BR21" s="146"/>
      <c r="BS21" s="171"/>
    </row>
    <row r="22" spans="1:71" ht="24" thickBot="1" x14ac:dyDescent="0.45">
      <c r="A22" s="244" t="s">
        <v>101</v>
      </c>
      <c r="B22" s="245"/>
      <c r="C22" s="140">
        <f>SUM(C23:C26)</f>
        <v>7</v>
      </c>
      <c r="D22" s="244" t="s">
        <v>102</v>
      </c>
      <c r="E22" s="245"/>
      <c r="F22" s="140">
        <f>SUM(F23:F26)</f>
        <v>4</v>
      </c>
      <c r="G22" s="244" t="s">
        <v>103</v>
      </c>
      <c r="H22" s="245"/>
      <c r="I22" s="140">
        <f>SUM(I23:I26)</f>
        <v>12</v>
      </c>
      <c r="J22" s="44"/>
      <c r="K22" s="44"/>
      <c r="L22" s="44"/>
      <c r="M22" s="144" t="str">
        <f>MEP!A21</f>
        <v>POIVRE - coocki</v>
      </c>
      <c r="N22" s="144" t="str">
        <f>MEP!B21</f>
        <v>HAHA - simon</v>
      </c>
      <c r="O22" s="144"/>
      <c r="P22" s="170" t="s">
        <v>157</v>
      </c>
      <c r="R22" s="144" t="str">
        <f>MEP!D21</f>
        <v>HAHA - justine</v>
      </c>
      <c r="S22" s="144" t="str">
        <f>MEP!E21</f>
        <v>XYZ - pol</v>
      </c>
      <c r="T22" s="144"/>
      <c r="U22" s="170" t="s">
        <v>142</v>
      </c>
      <c r="W22" s="144" t="str">
        <f>MEP!G21</f>
        <v>POIVRE - carlos</v>
      </c>
      <c r="X22" s="144" t="str">
        <f>MEP!H21</f>
        <v>LES AMIS - luc</v>
      </c>
      <c r="Y22" s="144"/>
      <c r="Z22" s="170" t="s">
        <v>135</v>
      </c>
      <c r="AB22" s="145" t="str">
        <f>MEP!J21</f>
        <v>RTL - valentino</v>
      </c>
      <c r="AC22" s="145" t="str">
        <f>MEP!K21</f>
        <v>POIVRE - lou</v>
      </c>
      <c r="AD22" s="146"/>
      <c r="AE22" s="171" t="s">
        <v>160</v>
      </c>
      <c r="AG22" s="145"/>
      <c r="AH22" s="145"/>
      <c r="AI22" s="146"/>
      <c r="AJ22" s="171"/>
      <c r="AL22" s="145"/>
      <c r="AM22" s="145"/>
      <c r="AN22" s="146"/>
      <c r="AO22" s="171"/>
      <c r="AQ22" s="145"/>
      <c r="AR22" s="145"/>
      <c r="AS22" s="146"/>
      <c r="AT22" s="171"/>
      <c r="AV22" s="145"/>
      <c r="AW22" s="145"/>
      <c r="AX22" s="146"/>
      <c r="AY22" s="171"/>
      <c r="BA22" s="145"/>
      <c r="BB22" s="145"/>
      <c r="BC22" s="146"/>
      <c r="BD22" s="171"/>
      <c r="BF22" s="145"/>
      <c r="BG22" s="145"/>
      <c r="BH22" s="146"/>
      <c r="BI22" s="171"/>
      <c r="BK22" s="145"/>
      <c r="BL22" s="145"/>
      <c r="BM22" s="146"/>
      <c r="BN22" s="171"/>
      <c r="BP22" s="145"/>
      <c r="BQ22" s="145"/>
      <c r="BR22" s="146"/>
      <c r="BS22" s="171"/>
    </row>
    <row r="23" spans="1:71" x14ac:dyDescent="0.4">
      <c r="A23" s="101" t="s">
        <v>51</v>
      </c>
      <c r="B23" s="102" t="s">
        <v>104</v>
      </c>
      <c r="C23" s="103">
        <f>Vies!B15</f>
        <v>2</v>
      </c>
      <c r="D23" s="104" t="s">
        <v>51</v>
      </c>
      <c r="E23" s="105" t="s">
        <v>87</v>
      </c>
      <c r="F23" s="106">
        <f>Vies!B35</f>
        <v>1</v>
      </c>
      <c r="G23" s="107" t="s">
        <v>51</v>
      </c>
      <c r="H23" s="108" t="s">
        <v>105</v>
      </c>
      <c r="I23" s="109">
        <f>Vies!B55</f>
        <v>3</v>
      </c>
      <c r="J23" s="54"/>
      <c r="K23" s="54"/>
      <c r="L23" s="54"/>
      <c r="M23" s="144" t="str">
        <f>MEP!A22</f>
        <v>16-20 - david</v>
      </c>
      <c r="N23" s="144" t="str">
        <f>MEP!B22</f>
        <v>FAM - rach</v>
      </c>
      <c r="O23" s="144"/>
      <c r="P23" s="170" t="s">
        <v>147</v>
      </c>
      <c r="R23" s="144" t="str">
        <f>MEP!D22</f>
        <v>FANA - mel</v>
      </c>
      <c r="S23" s="144" t="str">
        <f>MEP!E22</f>
        <v>RTL - maria</v>
      </c>
      <c r="T23" s="144"/>
      <c r="U23" s="170" t="s">
        <v>177</v>
      </c>
      <c r="W23" s="144" t="str">
        <f>MEP!G22</f>
        <v>RTL - gary</v>
      </c>
      <c r="X23" s="144" t="str">
        <f>MEP!H22</f>
        <v>16-20 - david</v>
      </c>
      <c r="Y23" s="144"/>
      <c r="Z23" s="170" t="s">
        <v>129</v>
      </c>
      <c r="AB23" s="145" t="str">
        <f>MEP!J22</f>
        <v>FAM - isa</v>
      </c>
      <c r="AC23" s="145" t="str">
        <f>MEP!K22</f>
        <v>HAHA - simon</v>
      </c>
      <c r="AD23" s="146"/>
      <c r="AE23" s="171" t="s">
        <v>157</v>
      </c>
      <c r="AG23" s="145"/>
      <c r="AH23" s="145"/>
      <c r="AI23" s="146"/>
      <c r="AJ23" s="171"/>
      <c r="AL23" s="145"/>
      <c r="AM23" s="145"/>
      <c r="AN23" s="146"/>
      <c r="AO23" s="171"/>
      <c r="AQ23" s="145"/>
      <c r="AR23" s="145"/>
      <c r="AS23" s="146"/>
      <c r="AT23" s="171"/>
      <c r="AV23" s="145"/>
      <c r="AW23" s="145"/>
      <c r="AX23" s="146"/>
      <c r="AY23" s="171"/>
      <c r="BA23" s="145"/>
      <c r="BB23" s="145"/>
      <c r="BC23" s="146"/>
      <c r="BD23" s="171"/>
      <c r="BF23" s="145"/>
      <c r="BG23" s="145"/>
      <c r="BH23" s="146"/>
      <c r="BI23" s="171"/>
      <c r="BK23" s="145"/>
      <c r="BL23" s="145"/>
      <c r="BM23" s="146"/>
      <c r="BN23" s="171"/>
      <c r="BP23" s="145"/>
      <c r="BQ23" s="145"/>
      <c r="BR23" s="146"/>
      <c r="BS23" s="171"/>
    </row>
    <row r="24" spans="1:71" x14ac:dyDescent="0.4">
      <c r="A24" s="110" t="s">
        <v>55</v>
      </c>
      <c r="B24" s="111" t="s">
        <v>106</v>
      </c>
      <c r="C24" s="103">
        <f>Vies!B16</f>
        <v>1</v>
      </c>
      <c r="D24" s="112" t="s">
        <v>55</v>
      </c>
      <c r="E24" s="113" t="s">
        <v>65</v>
      </c>
      <c r="F24" s="106">
        <f>Vies!B36</f>
        <v>1</v>
      </c>
      <c r="G24" s="114" t="s">
        <v>55</v>
      </c>
      <c r="H24" s="115" t="s">
        <v>107</v>
      </c>
      <c r="I24" s="109">
        <f>Vies!B56</f>
        <v>3</v>
      </c>
      <c r="J24" s="54"/>
      <c r="K24" s="54"/>
      <c r="L24" s="54"/>
      <c r="M24" s="144" t="str">
        <f>MEP!A23</f>
        <v>LES AMIS - jaques</v>
      </c>
      <c r="N24" s="144" t="str">
        <f>MEP!B23</f>
        <v>ESTE - brig</v>
      </c>
      <c r="O24" s="144"/>
      <c r="P24" s="170" t="s">
        <v>180</v>
      </c>
      <c r="R24" s="144" t="str">
        <f>MEP!D23</f>
        <v>FAM - deb</v>
      </c>
      <c r="S24" s="144" t="str">
        <f>MEP!E23</f>
        <v>EXPERT - pik</v>
      </c>
      <c r="T24" s="144"/>
      <c r="U24" s="170" t="s">
        <v>183</v>
      </c>
      <c r="W24" s="144" t="str">
        <f>MEP!G23</f>
        <v>POUR - tom</v>
      </c>
      <c r="X24" s="144" t="str">
        <f>MEP!H23</f>
        <v>LES AMIS - jaques</v>
      </c>
      <c r="Y24" s="144"/>
      <c r="Z24" s="170" t="s">
        <v>138</v>
      </c>
      <c r="AB24" s="145" t="str">
        <f>MEP!J23</f>
        <v>CHÂTEAU - mario</v>
      </c>
      <c r="AC24" s="145" t="str">
        <f>MEP!K23</f>
        <v>ESTE - alice</v>
      </c>
      <c r="AD24" s="146"/>
      <c r="AE24" s="171" t="s">
        <v>179</v>
      </c>
      <c r="AG24" s="145"/>
      <c r="AH24" s="145"/>
      <c r="AI24" s="146"/>
      <c r="AJ24" s="171"/>
      <c r="AL24" s="145"/>
      <c r="AM24" s="145"/>
      <c r="AN24" s="146"/>
      <c r="AO24" s="171"/>
      <c r="AQ24" s="145"/>
      <c r="AR24" s="145"/>
      <c r="AS24" s="146"/>
      <c r="AT24" s="171"/>
      <c r="AV24" s="145"/>
      <c r="AW24" s="145"/>
      <c r="AX24" s="146"/>
      <c r="AY24" s="171"/>
      <c r="BA24" s="145"/>
      <c r="BB24" s="145"/>
      <c r="BC24" s="146"/>
      <c r="BD24" s="171"/>
      <c r="BF24" s="145"/>
      <c r="BG24" s="145"/>
      <c r="BH24" s="146"/>
      <c r="BI24" s="171"/>
      <c r="BK24" s="145"/>
      <c r="BL24" s="145"/>
      <c r="BM24" s="146"/>
      <c r="BN24" s="171"/>
      <c r="BP24" s="145"/>
      <c r="BQ24" s="145"/>
      <c r="BR24" s="146"/>
      <c r="BS24" s="171"/>
    </row>
    <row r="25" spans="1:71" x14ac:dyDescent="0.4">
      <c r="A25" s="110" t="s">
        <v>59</v>
      </c>
      <c r="B25" s="111" t="s">
        <v>108</v>
      </c>
      <c r="C25" s="103">
        <f>Vies!B17</f>
        <v>2</v>
      </c>
      <c r="D25" s="112" t="s">
        <v>59</v>
      </c>
      <c r="E25" s="113" t="s">
        <v>52</v>
      </c>
      <c r="F25" s="106">
        <f>Vies!B37</f>
        <v>1</v>
      </c>
      <c r="G25" s="114" t="s">
        <v>59</v>
      </c>
      <c r="H25" s="115" t="s">
        <v>109</v>
      </c>
      <c r="I25" s="109">
        <f>Vies!B57</f>
        <v>3</v>
      </c>
      <c r="J25" s="54"/>
      <c r="K25" s="54"/>
      <c r="L25" s="54"/>
      <c r="M25" s="144" t="str">
        <f>MEP!A24</f>
        <v>TRAIN - nom 2</v>
      </c>
      <c r="N25" s="144" t="str">
        <f>MEP!B24</f>
        <v>XYZ - so</v>
      </c>
      <c r="O25" s="144"/>
      <c r="P25" s="170" t="s">
        <v>140</v>
      </c>
      <c r="R25" s="144" t="str">
        <f>MEP!D24</f>
        <v>POUR - pj</v>
      </c>
      <c r="S25" s="144" t="str">
        <f>MEP!E24</f>
        <v>ESTE - alice</v>
      </c>
      <c r="T25" s="144"/>
      <c r="U25" s="170" t="s">
        <v>179</v>
      </c>
      <c r="W25" s="144" t="str">
        <f>MEP!G24</f>
        <v>DODO - fred</v>
      </c>
      <c r="X25" s="144" t="str">
        <f>MEP!H24</f>
        <v>FAM - isa</v>
      </c>
      <c r="Y25" s="144"/>
      <c r="Z25" s="170" t="s">
        <v>148</v>
      </c>
      <c r="AB25" s="145" t="str">
        <f>MEP!J24</f>
        <v>FANA - jo</v>
      </c>
      <c r="AC25" s="145" t="str">
        <f>MEP!K24</f>
        <v>POUR - dav</v>
      </c>
      <c r="AD25" s="146"/>
      <c r="AE25" s="171" t="s">
        <v>174</v>
      </c>
      <c r="AG25" s="145"/>
      <c r="AH25" s="145"/>
      <c r="AI25" s="146"/>
      <c r="AJ25" s="171"/>
      <c r="AL25" s="145"/>
      <c r="AM25" s="145"/>
      <c r="AN25" s="146"/>
      <c r="AO25" s="171"/>
      <c r="AQ25" s="145"/>
      <c r="AR25" s="145"/>
      <c r="AS25" s="146"/>
      <c r="AT25" s="171"/>
      <c r="AV25" s="145"/>
      <c r="AW25" s="145"/>
      <c r="AX25" s="146"/>
      <c r="AY25" s="171"/>
      <c r="BA25" s="145"/>
      <c r="BB25" s="145"/>
      <c r="BC25" s="146"/>
      <c r="BD25" s="171"/>
      <c r="BF25" s="145"/>
      <c r="BG25" s="145"/>
      <c r="BH25" s="146"/>
      <c r="BI25" s="171"/>
      <c r="BK25" s="145"/>
      <c r="BL25" s="145"/>
      <c r="BM25" s="146"/>
      <c r="BN25" s="171"/>
      <c r="BP25" s="145"/>
      <c r="BQ25" s="145"/>
      <c r="BR25" s="146"/>
      <c r="BS25" s="171"/>
    </row>
    <row r="26" spans="1:71" ht="24" thickBot="1" x14ac:dyDescent="0.45">
      <c r="A26" s="116" t="s">
        <v>63</v>
      </c>
      <c r="B26" s="117" t="s">
        <v>110</v>
      </c>
      <c r="C26" s="103">
        <f>Vies!B18</f>
        <v>2</v>
      </c>
      <c r="D26" s="118" t="s">
        <v>63</v>
      </c>
      <c r="E26" s="119" t="s">
        <v>53</v>
      </c>
      <c r="F26" s="106">
        <f>Vies!B38</f>
        <v>1</v>
      </c>
      <c r="G26" s="120" t="s">
        <v>63</v>
      </c>
      <c r="H26" s="121" t="s">
        <v>111</v>
      </c>
      <c r="I26" s="109">
        <f>Vies!B58</f>
        <v>3</v>
      </c>
      <c r="J26" s="54"/>
      <c r="K26" s="54"/>
      <c r="L26" s="54"/>
      <c r="M26" s="144" t="str">
        <f>MEP!A25</f>
        <v>16-20 - guy</v>
      </c>
      <c r="N26" s="144" t="str">
        <f>MEP!B25</f>
        <v>POUR - tom</v>
      </c>
      <c r="O26" s="144"/>
      <c r="P26" s="170" t="s">
        <v>173</v>
      </c>
      <c r="R26" s="144" t="str">
        <f>MEP!D25</f>
        <v>HAHA - simon</v>
      </c>
      <c r="S26" s="144" t="str">
        <f>MEP!E25</f>
        <v>LES AMIS - paul</v>
      </c>
      <c r="T26" s="144"/>
      <c r="U26" s="170" t="s">
        <v>136</v>
      </c>
      <c r="W26" s="144" t="str">
        <f>MEP!G25</f>
        <v>ESTE - brig</v>
      </c>
      <c r="X26" s="144" t="str">
        <f>MEP!H25</f>
        <v>XYZ - di</v>
      </c>
      <c r="Y26" s="144"/>
      <c r="Z26" s="170" t="s">
        <v>139</v>
      </c>
      <c r="AB26" s="145" t="str">
        <f>MEP!J25</f>
        <v>LES AMIS - pierre</v>
      </c>
      <c r="AC26" s="145" t="str">
        <f>MEP!K25</f>
        <v>DODO - simon</v>
      </c>
      <c r="AD26" s="146"/>
      <c r="AE26" s="171" t="s">
        <v>167</v>
      </c>
      <c r="AG26" s="145"/>
      <c r="AH26" s="145"/>
      <c r="AI26" s="146"/>
      <c r="AJ26" s="171"/>
      <c r="AL26" s="145"/>
      <c r="AM26" s="145"/>
      <c r="AN26" s="146"/>
      <c r="AO26" s="171"/>
      <c r="AQ26" s="145"/>
      <c r="AR26" s="145"/>
      <c r="AS26" s="146"/>
      <c r="AT26" s="171"/>
      <c r="AV26" s="145"/>
      <c r="AW26" s="145"/>
      <c r="AX26" s="146"/>
      <c r="AY26" s="171"/>
      <c r="BA26" s="145"/>
      <c r="BB26" s="145"/>
      <c r="BC26" s="146"/>
      <c r="BD26" s="171"/>
      <c r="BF26" s="145"/>
      <c r="BG26" s="145"/>
      <c r="BH26" s="146"/>
      <c r="BI26" s="171"/>
      <c r="BK26" s="145"/>
      <c r="BL26" s="145"/>
      <c r="BM26" s="146"/>
      <c r="BN26" s="171"/>
      <c r="BP26" s="145"/>
      <c r="BQ26" s="145"/>
      <c r="BR26" s="146"/>
      <c r="BS26" s="171"/>
    </row>
    <row r="27" spans="1:71" ht="24" thickBot="1" x14ac:dyDescent="0.45">
      <c r="A27" s="234" t="s">
        <v>112</v>
      </c>
      <c r="B27" s="235"/>
      <c r="C27" s="122" t="s">
        <v>12</v>
      </c>
      <c r="D27" s="236" t="s">
        <v>113</v>
      </c>
      <c r="E27" s="237"/>
      <c r="F27" s="123" t="s">
        <v>12</v>
      </c>
      <c r="G27" s="54"/>
      <c r="H27" s="54"/>
      <c r="I27" s="54"/>
      <c r="J27" s="54"/>
      <c r="K27" s="54"/>
      <c r="L27" s="54"/>
      <c r="M27" s="144" t="str">
        <f>MEP!A26</f>
        <v>RTL - maria</v>
      </c>
      <c r="N27" s="144" t="str">
        <f>MEP!B26</f>
        <v>EXPERT - miami</v>
      </c>
      <c r="O27" s="144"/>
      <c r="P27" s="170" t="s">
        <v>184</v>
      </c>
      <c r="R27" s="144" t="str">
        <f>MEP!D26</f>
        <v>FAM - isa</v>
      </c>
      <c r="S27" s="144" t="str">
        <f>MEP!E26</f>
        <v>EXPERT - miami</v>
      </c>
      <c r="T27" s="144"/>
      <c r="U27" s="170" t="s">
        <v>184</v>
      </c>
      <c r="W27" s="144" t="str">
        <f>MEP!G26</f>
        <v>RTL - maria</v>
      </c>
      <c r="X27" s="144" t="str">
        <f>MEP!H26</f>
        <v>LES AMIS - pierre</v>
      </c>
      <c r="Y27" s="144"/>
      <c r="Z27" s="170" t="s">
        <v>137</v>
      </c>
      <c r="AB27" s="145" t="str">
        <f>MEP!J26</f>
        <v>FANA - pitt</v>
      </c>
      <c r="AC27" s="145" t="str">
        <f>MEP!K26</f>
        <v>POIVRE - coocki</v>
      </c>
      <c r="AD27" s="146"/>
      <c r="AE27" s="171" t="s">
        <v>162</v>
      </c>
      <c r="AG27" s="145"/>
      <c r="AH27" s="145"/>
      <c r="AI27" s="146"/>
      <c r="AJ27" s="171"/>
      <c r="AL27" s="145"/>
      <c r="AM27" s="145"/>
      <c r="AN27" s="146"/>
      <c r="AO27" s="171"/>
      <c r="AQ27" s="145"/>
      <c r="AR27" s="145"/>
      <c r="AS27" s="146"/>
      <c r="AT27" s="171"/>
      <c r="AV27" s="145"/>
      <c r="AW27" s="145"/>
      <c r="AX27" s="146"/>
      <c r="AY27" s="171"/>
      <c r="BA27" s="145"/>
      <c r="BB27" s="145"/>
      <c r="BC27" s="146"/>
      <c r="BD27" s="171"/>
      <c r="BF27" s="145"/>
      <c r="BG27" s="145"/>
      <c r="BH27" s="146"/>
      <c r="BI27" s="171"/>
      <c r="BK27" s="145"/>
      <c r="BL27" s="145"/>
      <c r="BM27" s="146"/>
      <c r="BN27" s="171"/>
      <c r="BP27" s="145"/>
      <c r="BQ27" s="145"/>
      <c r="BR27" s="146"/>
      <c r="BS27" s="171"/>
    </row>
    <row r="28" spans="1:71" ht="24" thickBot="1" x14ac:dyDescent="0.45">
      <c r="A28" s="244" t="s">
        <v>114</v>
      </c>
      <c r="B28" s="245"/>
      <c r="C28" s="140">
        <f>SUM(C29:C32)</f>
        <v>1</v>
      </c>
      <c r="D28" s="244" t="s">
        <v>115</v>
      </c>
      <c r="E28" s="245"/>
      <c r="F28" s="140">
        <f>SUM(F29:F32)</f>
        <v>8</v>
      </c>
      <c r="G28" s="54"/>
      <c r="H28" s="54"/>
      <c r="I28" s="54"/>
      <c r="J28" s="54"/>
      <c r="K28" s="54"/>
      <c r="L28" s="54"/>
      <c r="M28" s="144" t="str">
        <f>MEP!A27</f>
        <v>POIVRE - carlos</v>
      </c>
      <c r="N28" s="144" t="str">
        <f>MEP!B27</f>
        <v>HAHA - lucie</v>
      </c>
      <c r="O28" s="144"/>
      <c r="P28" s="170" t="s">
        <v>156</v>
      </c>
      <c r="R28" s="144" t="str">
        <f>MEP!D27</f>
        <v>POIVRE - carlos</v>
      </c>
      <c r="S28" s="144" t="str">
        <f>MEP!E27</f>
        <v>EXPERT - las</v>
      </c>
      <c r="T28" s="144"/>
      <c r="U28" s="170" t="s">
        <v>186</v>
      </c>
      <c r="W28" s="144" t="str">
        <f>MEP!G27</f>
        <v>POUR - dav</v>
      </c>
      <c r="X28" s="144" t="str">
        <f>MEP!H27</f>
        <v>FAM - deb</v>
      </c>
      <c r="Y28" s="144"/>
      <c r="Z28" s="170" t="s">
        <v>150</v>
      </c>
      <c r="AB28" s="145" t="str">
        <f>MEP!J27</f>
        <v>FAM - deb</v>
      </c>
      <c r="AC28" s="145" t="str">
        <f>MEP!K27</f>
        <v>EXPERT - miami</v>
      </c>
      <c r="AD28" s="146"/>
      <c r="AE28" s="171" t="s">
        <v>184</v>
      </c>
      <c r="AG28" s="145"/>
      <c r="AH28" s="145"/>
      <c r="AI28" s="146"/>
      <c r="AJ28" s="171"/>
      <c r="AL28" s="145"/>
      <c r="AM28" s="145"/>
      <c r="AN28" s="146"/>
      <c r="AO28" s="171"/>
      <c r="AQ28" s="145"/>
      <c r="AR28" s="145"/>
      <c r="AS28" s="146"/>
      <c r="AT28" s="171"/>
      <c r="AV28" s="145"/>
      <c r="AW28" s="145"/>
      <c r="AX28" s="146"/>
      <c r="AY28" s="171"/>
      <c r="BA28" s="145"/>
      <c r="BB28" s="145"/>
      <c r="BC28" s="146"/>
      <c r="BD28" s="171"/>
      <c r="BF28" s="145"/>
      <c r="BG28" s="145"/>
      <c r="BH28" s="146"/>
      <c r="BI28" s="171"/>
      <c r="BK28" s="145"/>
      <c r="BL28" s="145"/>
      <c r="BM28" s="146"/>
      <c r="BN28" s="171"/>
      <c r="BP28" s="145"/>
      <c r="BQ28" s="145"/>
      <c r="BR28" s="146"/>
      <c r="BS28" s="171"/>
    </row>
    <row r="29" spans="1:71" x14ac:dyDescent="0.4">
      <c r="A29" s="124" t="s">
        <v>51</v>
      </c>
      <c r="B29" s="125" t="s">
        <v>116</v>
      </c>
      <c r="C29" s="126" t="str">
        <f>Vies!B19</f>
        <v>E</v>
      </c>
      <c r="D29" s="127" t="s">
        <v>51</v>
      </c>
      <c r="E29" s="128" t="s">
        <v>73</v>
      </c>
      <c r="F29" s="129">
        <f>Vies!B39</f>
        <v>2</v>
      </c>
      <c r="G29" s="54"/>
      <c r="H29" s="54"/>
      <c r="I29" s="54"/>
      <c r="J29" s="54"/>
      <c r="K29" s="54"/>
      <c r="L29" s="54"/>
      <c r="M29" s="144" t="str">
        <f>MEP!A28</f>
        <v>TRAIN - fred</v>
      </c>
      <c r="N29" s="144" t="str">
        <f>MEP!B28</f>
        <v>ESTE - alice</v>
      </c>
      <c r="O29" s="144"/>
      <c r="P29" s="170" t="s">
        <v>179</v>
      </c>
      <c r="R29" s="144" t="str">
        <f>MEP!D28</f>
        <v>POUR - jf</v>
      </c>
      <c r="S29" s="144" t="str">
        <f>MEP!E28</f>
        <v>TRAIN - hjt</v>
      </c>
      <c r="T29" s="144"/>
      <c r="U29" s="170" t="s">
        <v>143</v>
      </c>
      <c r="W29" s="144" t="str">
        <f>MEP!G28</f>
        <v>CHÂTEAU - luigi</v>
      </c>
      <c r="X29" s="144" t="str">
        <f>MEP!H28</f>
        <v>FAM - ad</v>
      </c>
      <c r="Y29" s="144"/>
      <c r="Z29" s="170" t="s">
        <v>149</v>
      </c>
      <c r="AB29" s="145" t="str">
        <f>MEP!J28</f>
        <v>16-20 - antoine</v>
      </c>
      <c r="AC29" s="145" t="str">
        <f>MEP!K28</f>
        <v>ESTE - patrick</v>
      </c>
      <c r="AD29" s="146"/>
      <c r="AE29" s="171" t="s">
        <v>181</v>
      </c>
      <c r="AG29" s="145"/>
      <c r="AH29" s="145"/>
      <c r="AI29" s="146"/>
      <c r="AJ29" s="171"/>
      <c r="AL29" s="145"/>
      <c r="AM29" s="145"/>
      <c r="AN29" s="146"/>
      <c r="AO29" s="171"/>
      <c r="AQ29" s="145"/>
      <c r="AR29" s="145"/>
      <c r="AS29" s="146"/>
      <c r="AT29" s="171"/>
      <c r="AV29" s="145"/>
      <c r="AW29" s="145"/>
      <c r="AX29" s="146"/>
      <c r="AY29" s="171"/>
      <c r="BA29" s="145"/>
      <c r="BB29" s="145"/>
      <c r="BC29" s="146"/>
      <c r="BD29" s="171"/>
      <c r="BF29" s="145"/>
      <c r="BG29" s="145"/>
      <c r="BH29" s="146"/>
      <c r="BI29" s="171"/>
      <c r="BK29" s="145"/>
      <c r="BL29" s="145"/>
      <c r="BM29" s="146"/>
      <c r="BN29" s="171"/>
      <c r="BP29" s="145"/>
      <c r="BQ29" s="145"/>
      <c r="BR29" s="146"/>
      <c r="BS29" s="171"/>
    </row>
    <row r="30" spans="1:71" x14ac:dyDescent="0.4">
      <c r="A30" s="130" t="s">
        <v>55</v>
      </c>
      <c r="B30" s="131" t="s">
        <v>117</v>
      </c>
      <c r="C30" s="126">
        <f>Vies!B20</f>
        <v>1</v>
      </c>
      <c r="D30" s="132" t="s">
        <v>55</v>
      </c>
      <c r="E30" s="133" t="s">
        <v>118</v>
      </c>
      <c r="F30" s="129">
        <f>Vies!B40</f>
        <v>2</v>
      </c>
      <c r="G30" s="54"/>
      <c r="H30" s="54"/>
      <c r="I30" s="54"/>
      <c r="J30" s="54"/>
      <c r="K30" s="54"/>
      <c r="L30" s="54"/>
      <c r="M30" s="144" t="str">
        <f>MEP!A29</f>
        <v>RTL - olivier</v>
      </c>
      <c r="N30" s="144" t="str">
        <f>MEP!B29</f>
        <v>POUR - jf</v>
      </c>
      <c r="O30" s="144"/>
      <c r="P30" s="170" t="s">
        <v>171</v>
      </c>
      <c r="R30" s="144" t="str">
        <f>MEP!D29</f>
        <v>HAHA - sophie</v>
      </c>
      <c r="S30" s="144" t="str">
        <f>MEP!E29</f>
        <v>XYZ - so</v>
      </c>
      <c r="T30" s="144"/>
      <c r="U30" s="170" t="s">
        <v>140</v>
      </c>
      <c r="W30" s="144" t="str">
        <f>MEP!G29</f>
        <v>POIVRE - coocki</v>
      </c>
      <c r="X30" s="144" t="str">
        <f>MEP!H29</f>
        <v>HAHA - justine</v>
      </c>
      <c r="Y30" s="144"/>
      <c r="Z30" s="170" t="s">
        <v>158</v>
      </c>
      <c r="AB30" s="145" t="str">
        <f>MEP!J29</f>
        <v>FANA - mel</v>
      </c>
      <c r="AC30" s="145" t="str">
        <f>MEP!K29</f>
        <v>HAHA - sophie</v>
      </c>
      <c r="AD30" s="146"/>
      <c r="AE30" s="171" t="s">
        <v>155</v>
      </c>
      <c r="AG30" s="145"/>
      <c r="AH30" s="145"/>
      <c r="AI30" s="146"/>
      <c r="AJ30" s="171"/>
      <c r="AL30" s="145"/>
      <c r="AM30" s="145"/>
      <c r="AN30" s="146"/>
      <c r="AO30" s="171"/>
      <c r="AQ30" s="145"/>
      <c r="AR30" s="145"/>
      <c r="AS30" s="146"/>
      <c r="AT30" s="171"/>
      <c r="AV30" s="145"/>
      <c r="AW30" s="145"/>
      <c r="AX30" s="146"/>
      <c r="AY30" s="171"/>
      <c r="BA30" s="145"/>
      <c r="BB30" s="145"/>
      <c r="BC30" s="146"/>
      <c r="BD30" s="171"/>
      <c r="BF30" s="145"/>
      <c r="BG30" s="145"/>
      <c r="BH30" s="146"/>
      <c r="BI30" s="171"/>
      <c r="BK30" s="145"/>
      <c r="BL30" s="145"/>
      <c r="BM30" s="146"/>
      <c r="BN30" s="171"/>
      <c r="BP30" s="145"/>
      <c r="BQ30" s="145"/>
      <c r="BR30" s="146"/>
      <c r="BS30" s="171"/>
    </row>
    <row r="31" spans="1:71" x14ac:dyDescent="0.4">
      <c r="A31" s="130" t="s">
        <v>59</v>
      </c>
      <c r="B31" s="131" t="s">
        <v>119</v>
      </c>
      <c r="C31" s="126" t="str">
        <f>Vies!B21</f>
        <v>E</v>
      </c>
      <c r="D31" s="132" t="s">
        <v>59</v>
      </c>
      <c r="E31" s="133" t="s">
        <v>120</v>
      </c>
      <c r="F31" s="129">
        <f>Vies!B41</f>
        <v>2</v>
      </c>
      <c r="G31" s="54"/>
      <c r="H31" s="54"/>
      <c r="I31" s="54"/>
      <c r="J31" s="54"/>
      <c r="K31" s="54"/>
      <c r="L31" s="54"/>
    </row>
    <row r="32" spans="1:71" ht="24" thickBot="1" x14ac:dyDescent="0.45">
      <c r="A32" s="135" t="s">
        <v>63</v>
      </c>
      <c r="B32" s="136" t="s">
        <v>121</v>
      </c>
      <c r="C32" s="126" t="str">
        <f>Vies!B22</f>
        <v>E</v>
      </c>
      <c r="D32" s="137" t="s">
        <v>63</v>
      </c>
      <c r="E32" s="138" t="s">
        <v>122</v>
      </c>
      <c r="F32" s="129">
        <f>Vies!B42</f>
        <v>2</v>
      </c>
      <c r="G32" s="54"/>
      <c r="H32" s="54"/>
      <c r="I32" s="54"/>
      <c r="J32" s="54"/>
      <c r="K32" s="54"/>
      <c r="L32" s="54"/>
    </row>
    <row r="33" spans="1:9" x14ac:dyDescent="0.4">
      <c r="A33" s="37"/>
      <c r="B33" s="37"/>
      <c r="C33" s="37"/>
      <c r="D33" s="37"/>
      <c r="E33" s="37"/>
      <c r="F33" s="37"/>
      <c r="G33" s="37"/>
      <c r="H33" s="37"/>
      <c r="I33" s="37"/>
    </row>
    <row r="34" spans="1:9" x14ac:dyDescent="0.4">
      <c r="A34" s="37"/>
      <c r="B34" s="37"/>
      <c r="C34" s="37"/>
      <c r="D34" s="37"/>
      <c r="E34" s="37"/>
      <c r="F34" s="37"/>
      <c r="G34" s="37"/>
      <c r="H34" s="37"/>
      <c r="I34" s="37"/>
    </row>
    <row r="35" spans="1:9" x14ac:dyDescent="0.4">
      <c r="A35" s="37"/>
      <c r="B35" s="37"/>
      <c r="C35" s="37"/>
      <c r="D35" s="37"/>
      <c r="E35" s="37"/>
      <c r="F35" s="37"/>
      <c r="G35" s="37"/>
      <c r="H35" s="37"/>
      <c r="I35" s="37"/>
    </row>
    <row r="36" spans="1:9" x14ac:dyDescent="0.4">
      <c r="A36" s="37"/>
      <c r="B36" s="37"/>
      <c r="C36" s="37"/>
      <c r="D36" s="37"/>
      <c r="E36" s="37"/>
      <c r="F36" s="37"/>
      <c r="G36" s="37"/>
      <c r="H36" s="37"/>
      <c r="I36" s="37"/>
    </row>
    <row r="37" spans="1:9" x14ac:dyDescent="0.4">
      <c r="A37" s="37"/>
      <c r="B37" s="37"/>
      <c r="C37" s="37"/>
      <c r="D37" s="37"/>
      <c r="E37" s="37"/>
      <c r="F37" s="37"/>
      <c r="G37" s="37"/>
      <c r="H37" s="37"/>
      <c r="I37" s="37"/>
    </row>
    <row r="38" spans="1:9" x14ac:dyDescent="0.4">
      <c r="A38" s="37"/>
      <c r="B38" s="37"/>
      <c r="C38" s="37"/>
      <c r="D38" s="37"/>
      <c r="E38" s="37"/>
      <c r="F38" s="37"/>
      <c r="G38" s="37"/>
      <c r="H38" s="37"/>
      <c r="I38" s="37"/>
    </row>
    <row r="39" spans="1:9" x14ac:dyDescent="0.4">
      <c r="A39" s="37"/>
      <c r="B39" s="37"/>
      <c r="C39" s="37"/>
      <c r="D39" s="37"/>
      <c r="E39" s="37"/>
      <c r="F39" s="37"/>
      <c r="G39" s="37"/>
      <c r="H39" s="37"/>
      <c r="I39" s="37"/>
    </row>
    <row r="40" spans="1:9" x14ac:dyDescent="0.4">
      <c r="A40" s="37"/>
      <c r="B40" s="37"/>
      <c r="C40" s="37"/>
      <c r="D40" s="37"/>
      <c r="E40" s="37"/>
      <c r="F40" s="37"/>
      <c r="G40" s="37"/>
      <c r="H40" s="37"/>
      <c r="I40" s="37"/>
    </row>
    <row r="41" spans="1:9" x14ac:dyDescent="0.4">
      <c r="A41" s="37"/>
      <c r="B41" s="37"/>
      <c r="C41" s="37"/>
      <c r="D41" s="37"/>
      <c r="E41" s="37"/>
      <c r="F41" s="37"/>
      <c r="G41" s="37"/>
      <c r="H41" s="37"/>
      <c r="I41" s="37"/>
    </row>
    <row r="42" spans="1:9" x14ac:dyDescent="0.4">
      <c r="A42" s="37"/>
      <c r="B42" s="37"/>
      <c r="C42" s="37"/>
      <c r="D42" s="37"/>
      <c r="E42" s="37"/>
      <c r="F42" s="37"/>
      <c r="G42" s="37"/>
      <c r="H42" s="37"/>
      <c r="I42" s="37"/>
    </row>
    <row r="43" spans="1:9" x14ac:dyDescent="0.4">
      <c r="A43" s="37"/>
      <c r="B43" s="37"/>
      <c r="C43" s="37"/>
      <c r="D43" s="37"/>
      <c r="E43" s="37"/>
      <c r="F43" s="37"/>
      <c r="G43" s="37"/>
      <c r="H43" s="37"/>
      <c r="I43" s="37"/>
    </row>
    <row r="44" spans="1:9" x14ac:dyDescent="0.4">
      <c r="A44" s="37"/>
      <c r="B44" s="37"/>
      <c r="C44" s="37"/>
      <c r="D44" s="37"/>
      <c r="E44" s="37"/>
      <c r="F44" s="37"/>
      <c r="G44" s="37"/>
      <c r="H44" s="37"/>
      <c r="I44" s="37"/>
    </row>
    <row r="45" spans="1:9" x14ac:dyDescent="0.4">
      <c r="A45" s="37"/>
      <c r="B45" s="37"/>
      <c r="C45" s="37"/>
      <c r="D45" s="37"/>
      <c r="E45" s="37"/>
      <c r="F45" s="37"/>
      <c r="G45" s="37"/>
      <c r="H45" s="37"/>
      <c r="I45" s="37"/>
    </row>
    <row r="46" spans="1:9" x14ac:dyDescent="0.4">
      <c r="A46" s="37"/>
      <c r="B46" s="37"/>
      <c r="C46" s="37"/>
      <c r="D46" s="37"/>
      <c r="E46" s="37"/>
      <c r="F46" s="37"/>
      <c r="G46" s="37"/>
      <c r="H46" s="37"/>
      <c r="I46" s="37"/>
    </row>
    <row r="47" spans="1:9" x14ac:dyDescent="0.4">
      <c r="A47" s="37"/>
      <c r="B47" s="37"/>
      <c r="C47" s="37"/>
      <c r="D47" s="37"/>
      <c r="E47" s="37"/>
      <c r="F47" s="37"/>
      <c r="G47" s="37"/>
      <c r="H47" s="37"/>
      <c r="I47" s="37"/>
    </row>
    <row r="48" spans="1:9" x14ac:dyDescent="0.4">
      <c r="A48" s="37"/>
      <c r="B48" s="37"/>
      <c r="C48" s="37"/>
      <c r="D48" s="37"/>
      <c r="E48" s="37"/>
      <c r="F48" s="37"/>
      <c r="G48" s="37"/>
      <c r="H48" s="37"/>
      <c r="I48" s="37"/>
    </row>
    <row r="49" spans="1:9" x14ac:dyDescent="0.4">
      <c r="A49" s="37"/>
      <c r="B49" s="37"/>
      <c r="C49" s="37"/>
      <c r="D49" s="37"/>
      <c r="E49" s="37"/>
      <c r="F49" s="37"/>
      <c r="G49" s="37"/>
      <c r="H49" s="37"/>
      <c r="I49" s="37"/>
    </row>
    <row r="50" spans="1:9" x14ac:dyDescent="0.4">
      <c r="A50" s="37"/>
      <c r="B50" s="37"/>
      <c r="C50" s="37"/>
      <c r="D50" s="37"/>
      <c r="E50" s="37"/>
      <c r="F50" s="37"/>
      <c r="G50" s="37"/>
      <c r="H50" s="37"/>
      <c r="I50" s="37"/>
    </row>
    <row r="51" spans="1:9" x14ac:dyDescent="0.4">
      <c r="A51" s="37"/>
      <c r="B51" s="37"/>
      <c r="C51" s="37"/>
      <c r="D51" s="37"/>
      <c r="E51" s="37"/>
      <c r="F51" s="37"/>
      <c r="G51" s="37"/>
      <c r="H51" s="37"/>
      <c r="I51" s="37"/>
    </row>
    <row r="52" spans="1:9" x14ac:dyDescent="0.4">
      <c r="A52" s="37"/>
      <c r="B52" s="37"/>
      <c r="C52" s="37"/>
      <c r="D52" s="37"/>
      <c r="E52" s="37"/>
      <c r="F52" s="37"/>
      <c r="G52" s="37"/>
      <c r="H52" s="37"/>
      <c r="I52" s="37"/>
    </row>
    <row r="53" spans="1:9" x14ac:dyDescent="0.4">
      <c r="A53" s="37"/>
      <c r="B53" s="37"/>
      <c r="C53" s="37"/>
      <c r="D53" s="37"/>
      <c r="E53" s="37"/>
      <c r="F53" s="37"/>
      <c r="G53" s="37"/>
      <c r="H53" s="37"/>
      <c r="I53" s="37"/>
    </row>
    <row r="54" spans="1:9" x14ac:dyDescent="0.4">
      <c r="A54" s="37"/>
      <c r="B54" s="37"/>
      <c r="C54" s="37"/>
      <c r="D54" s="37"/>
      <c r="E54" s="37"/>
      <c r="F54" s="37"/>
      <c r="G54" s="37"/>
      <c r="H54" s="37"/>
      <c r="I54" s="37"/>
    </row>
    <row r="55" spans="1:9" x14ac:dyDescent="0.4">
      <c r="A55" s="37"/>
      <c r="B55" s="37"/>
      <c r="C55" s="37"/>
      <c r="D55" s="37"/>
      <c r="E55" s="37"/>
      <c r="F55" s="37"/>
      <c r="G55" s="37"/>
      <c r="H55" s="37"/>
      <c r="I55" s="37"/>
    </row>
    <row r="56" spans="1:9" x14ac:dyDescent="0.4">
      <c r="A56" s="37"/>
      <c r="B56" s="37"/>
      <c r="C56" s="37"/>
      <c r="D56" s="37"/>
      <c r="E56" s="37"/>
      <c r="F56" s="37"/>
      <c r="G56" s="37"/>
      <c r="H56" s="37"/>
      <c r="I56" s="37"/>
    </row>
    <row r="57" spans="1:9" x14ac:dyDescent="0.4">
      <c r="A57" s="37"/>
      <c r="B57" s="37"/>
      <c r="C57" s="37"/>
      <c r="D57" s="37"/>
      <c r="E57" s="37"/>
      <c r="F57" s="37"/>
      <c r="G57" s="37"/>
      <c r="H57" s="37"/>
      <c r="I57" s="37"/>
    </row>
    <row r="58" spans="1:9" x14ac:dyDescent="0.4">
      <c r="A58" s="37"/>
      <c r="B58" s="37"/>
      <c r="C58" s="37"/>
      <c r="D58" s="37"/>
      <c r="E58" s="37"/>
      <c r="F58" s="37"/>
      <c r="G58" s="37"/>
      <c r="H58" s="37"/>
      <c r="I58" s="37"/>
    </row>
    <row r="59" spans="1:9" x14ac:dyDescent="0.4">
      <c r="A59" s="37"/>
      <c r="B59" s="37"/>
      <c r="C59" s="37"/>
      <c r="D59" s="37"/>
      <c r="E59" s="37"/>
      <c r="F59" s="37"/>
      <c r="G59" s="37"/>
      <c r="H59" s="37"/>
      <c r="I59" s="37"/>
    </row>
    <row r="60" spans="1:9" x14ac:dyDescent="0.4">
      <c r="A60" s="37"/>
      <c r="B60" s="37"/>
      <c r="C60" s="37"/>
      <c r="D60" s="37"/>
      <c r="E60" s="37"/>
      <c r="F60" s="37"/>
      <c r="G60" s="37"/>
      <c r="H60" s="37"/>
      <c r="I60" s="37"/>
    </row>
    <row r="61" spans="1:9" x14ac:dyDescent="0.4">
      <c r="A61" s="37"/>
      <c r="B61" s="37"/>
      <c r="C61" s="37"/>
      <c r="D61" s="37"/>
      <c r="E61" s="37"/>
      <c r="F61" s="37"/>
      <c r="G61" s="37"/>
      <c r="H61" s="37"/>
      <c r="I61" s="37"/>
    </row>
    <row r="62" spans="1:9" x14ac:dyDescent="0.4">
      <c r="A62" s="37"/>
      <c r="B62" s="37"/>
      <c r="C62" s="37"/>
      <c r="D62" s="37"/>
      <c r="E62" s="37"/>
      <c r="F62" s="37"/>
      <c r="G62" s="37"/>
      <c r="H62" s="37"/>
      <c r="I62" s="37"/>
    </row>
    <row r="63" spans="1:9" x14ac:dyDescent="0.4">
      <c r="A63" s="37"/>
      <c r="B63" s="37"/>
      <c r="C63" s="37"/>
      <c r="D63" s="37"/>
      <c r="E63" s="37"/>
      <c r="F63" s="37"/>
      <c r="G63" s="37"/>
      <c r="H63" s="37"/>
      <c r="I63" s="37"/>
    </row>
    <row r="64" spans="1:9" x14ac:dyDescent="0.4">
      <c r="A64" s="37"/>
      <c r="B64" s="37"/>
      <c r="C64" s="37"/>
      <c r="D64" s="37"/>
      <c r="E64" s="37"/>
      <c r="F64" s="37"/>
      <c r="G64" s="37"/>
      <c r="H64" s="37"/>
      <c r="I64" s="37"/>
    </row>
    <row r="65" spans="1:9" x14ac:dyDescent="0.4">
      <c r="A65" s="37"/>
      <c r="B65" s="37"/>
      <c r="C65" s="37"/>
      <c r="D65" s="37"/>
      <c r="E65" s="37"/>
      <c r="F65" s="37"/>
      <c r="G65" s="37"/>
      <c r="H65" s="37"/>
      <c r="I65" s="37"/>
    </row>
    <row r="66" spans="1:9" x14ac:dyDescent="0.4">
      <c r="A66" s="37"/>
      <c r="B66" s="37"/>
      <c r="C66" s="37"/>
      <c r="D66" s="37"/>
      <c r="E66" s="37"/>
      <c r="F66" s="37"/>
      <c r="G66" s="37"/>
      <c r="H66" s="37"/>
      <c r="I66" s="37"/>
    </row>
    <row r="67" spans="1:9" x14ac:dyDescent="0.4">
      <c r="A67" s="37"/>
      <c r="B67" s="37"/>
      <c r="C67" s="37"/>
      <c r="D67" s="37"/>
      <c r="E67" s="37"/>
      <c r="F67" s="37"/>
      <c r="G67" s="37"/>
      <c r="H67" s="37"/>
      <c r="I67" s="37"/>
    </row>
    <row r="68" spans="1:9" x14ac:dyDescent="0.4">
      <c r="A68" s="37"/>
      <c r="B68" s="37"/>
      <c r="C68" s="37"/>
      <c r="D68" s="37"/>
      <c r="E68" s="37"/>
      <c r="F68" s="37"/>
      <c r="G68" s="37"/>
      <c r="H68" s="37"/>
      <c r="I68" s="37"/>
    </row>
    <row r="69" spans="1:9" x14ac:dyDescent="0.4">
      <c r="A69" s="37"/>
      <c r="B69" s="37"/>
      <c r="C69" s="37"/>
      <c r="D69" s="37"/>
      <c r="E69" s="37"/>
      <c r="F69" s="37"/>
      <c r="G69" s="37"/>
      <c r="H69" s="37"/>
      <c r="I69" s="37"/>
    </row>
    <row r="70" spans="1:9" x14ac:dyDescent="0.4">
      <c r="A70" s="37"/>
      <c r="B70" s="37"/>
      <c r="C70" s="37"/>
      <c r="D70" s="37"/>
      <c r="E70" s="37"/>
      <c r="F70" s="37"/>
      <c r="G70" s="37"/>
      <c r="H70" s="37"/>
      <c r="I70" s="37"/>
    </row>
    <row r="71" spans="1:9" x14ac:dyDescent="0.4">
      <c r="A71" s="37"/>
      <c r="B71" s="37"/>
      <c r="C71" s="37"/>
      <c r="D71" s="37"/>
      <c r="E71" s="37"/>
      <c r="F71" s="37"/>
      <c r="G71" s="37"/>
      <c r="H71" s="37"/>
      <c r="I71" s="37"/>
    </row>
    <row r="72" spans="1:9" x14ac:dyDescent="0.4">
      <c r="A72" s="37"/>
      <c r="B72" s="37"/>
      <c r="C72" s="37"/>
      <c r="D72" s="37"/>
      <c r="E72" s="37"/>
      <c r="F72" s="37"/>
      <c r="G72" s="37"/>
      <c r="H72" s="37"/>
      <c r="I72" s="37"/>
    </row>
    <row r="73" spans="1:9" x14ac:dyDescent="0.4">
      <c r="A73" s="37"/>
      <c r="B73" s="37"/>
      <c r="C73" s="37"/>
      <c r="D73" s="37"/>
      <c r="E73" s="37"/>
      <c r="F73" s="37"/>
      <c r="G73" s="37"/>
      <c r="H73" s="37"/>
      <c r="I73" s="37"/>
    </row>
    <row r="74" spans="1:9" x14ac:dyDescent="0.4">
      <c r="A74" s="37"/>
      <c r="B74" s="37"/>
      <c r="C74" s="37"/>
      <c r="D74" s="37"/>
      <c r="E74" s="37"/>
      <c r="F74" s="37"/>
      <c r="G74" s="37"/>
      <c r="H74" s="37"/>
      <c r="I74" s="37"/>
    </row>
    <row r="75" spans="1:9" x14ac:dyDescent="0.4">
      <c r="A75" s="37"/>
      <c r="B75" s="37"/>
      <c r="C75" s="37"/>
      <c r="D75" s="37"/>
      <c r="E75" s="37"/>
      <c r="F75" s="37"/>
      <c r="G75" s="37"/>
      <c r="H75" s="37"/>
      <c r="I75" s="37"/>
    </row>
    <row r="76" spans="1:9" x14ac:dyDescent="0.4">
      <c r="A76" s="37"/>
      <c r="B76" s="37"/>
      <c r="C76" s="37"/>
      <c r="D76" s="37"/>
      <c r="E76" s="37"/>
      <c r="F76" s="37"/>
      <c r="G76" s="37"/>
      <c r="H76" s="37"/>
      <c r="I76" s="37"/>
    </row>
    <row r="77" spans="1:9" x14ac:dyDescent="0.4">
      <c r="A77" s="37"/>
      <c r="B77" s="37"/>
      <c r="C77" s="37"/>
      <c r="D77" s="37"/>
      <c r="E77" s="37"/>
      <c r="F77" s="37"/>
      <c r="G77" s="37"/>
      <c r="H77" s="37"/>
      <c r="I77" s="37"/>
    </row>
    <row r="78" spans="1:9" x14ac:dyDescent="0.4">
      <c r="A78" s="37"/>
      <c r="B78" s="37"/>
      <c r="C78" s="37"/>
      <c r="D78" s="37"/>
      <c r="E78" s="37"/>
      <c r="F78" s="37"/>
      <c r="G78" s="37"/>
      <c r="H78" s="37"/>
      <c r="I78" s="37"/>
    </row>
    <row r="79" spans="1:9" x14ac:dyDescent="0.4">
      <c r="A79" s="37"/>
      <c r="B79" s="37"/>
      <c r="C79" s="37"/>
      <c r="D79" s="37"/>
      <c r="E79" s="37"/>
      <c r="F79" s="37"/>
      <c r="G79" s="37"/>
      <c r="H79" s="37"/>
      <c r="I79" s="37"/>
    </row>
    <row r="80" spans="1:9" x14ac:dyDescent="0.4">
      <c r="A80" s="37"/>
      <c r="B80" s="37"/>
      <c r="C80" s="37"/>
      <c r="D80" s="37"/>
      <c r="E80" s="37"/>
      <c r="F80" s="37"/>
      <c r="G80" s="37"/>
      <c r="H80" s="37"/>
      <c r="I80" s="37"/>
    </row>
    <row r="81" spans="1:9" x14ac:dyDescent="0.4">
      <c r="A81" s="37"/>
      <c r="B81" s="37"/>
      <c r="C81" s="37"/>
      <c r="D81" s="37"/>
      <c r="E81" s="37"/>
      <c r="F81" s="37"/>
      <c r="G81" s="37"/>
      <c r="H81" s="37"/>
      <c r="I81" s="37"/>
    </row>
    <row r="82" spans="1:9" x14ac:dyDescent="0.4">
      <c r="A82" s="37"/>
      <c r="B82" s="37"/>
      <c r="C82" s="37"/>
      <c r="D82" s="37"/>
      <c r="E82" s="37"/>
      <c r="F82" s="37"/>
      <c r="G82" s="37"/>
      <c r="H82" s="37"/>
      <c r="I82" s="37"/>
    </row>
    <row r="83" spans="1:9" x14ac:dyDescent="0.4">
      <c r="A83" s="37"/>
      <c r="B83" s="37"/>
      <c r="C83" s="37"/>
      <c r="D83" s="37"/>
      <c r="E83" s="37"/>
      <c r="F83" s="37"/>
      <c r="G83" s="37"/>
      <c r="H83" s="37"/>
      <c r="I83" s="37"/>
    </row>
    <row r="84" spans="1:9" x14ac:dyDescent="0.4">
      <c r="A84" s="37"/>
      <c r="B84" s="37"/>
      <c r="C84" s="37"/>
      <c r="D84" s="37"/>
      <c r="E84" s="37"/>
      <c r="F84" s="37"/>
      <c r="G84" s="37"/>
      <c r="H84" s="37"/>
      <c r="I84" s="37"/>
    </row>
    <row r="85" spans="1:9" x14ac:dyDescent="0.4">
      <c r="A85" s="37"/>
      <c r="B85" s="37"/>
      <c r="C85" s="37"/>
      <c r="D85" s="37"/>
      <c r="E85" s="37"/>
      <c r="F85" s="37"/>
      <c r="G85" s="37"/>
      <c r="H85" s="37"/>
      <c r="I85" s="37"/>
    </row>
    <row r="86" spans="1:9" x14ac:dyDescent="0.4">
      <c r="A86" s="37"/>
      <c r="B86" s="37"/>
      <c r="C86" s="37"/>
      <c r="D86" s="37"/>
      <c r="E86" s="37"/>
      <c r="F86" s="37"/>
      <c r="G86" s="37"/>
      <c r="H86" s="37"/>
      <c r="I86" s="37"/>
    </row>
    <row r="87" spans="1:9" x14ac:dyDescent="0.4">
      <c r="A87" s="37"/>
      <c r="B87" s="37"/>
      <c r="C87" s="37"/>
      <c r="D87" s="37"/>
      <c r="E87" s="37"/>
      <c r="F87" s="37"/>
      <c r="G87" s="37"/>
      <c r="H87" s="37"/>
      <c r="I87" s="37"/>
    </row>
    <row r="88" spans="1:9" x14ac:dyDescent="0.4">
      <c r="A88" s="37"/>
      <c r="B88" s="37"/>
      <c r="C88" s="37"/>
      <c r="D88" s="37"/>
      <c r="E88" s="37"/>
      <c r="F88" s="37"/>
      <c r="G88" s="37"/>
      <c r="H88" s="37"/>
      <c r="I88" s="37"/>
    </row>
    <row r="89" spans="1:9" x14ac:dyDescent="0.4">
      <c r="A89" s="37"/>
      <c r="B89" s="37"/>
      <c r="C89" s="37"/>
      <c r="D89" s="37"/>
      <c r="E89" s="37"/>
      <c r="F89" s="37"/>
      <c r="G89" s="37"/>
      <c r="H89" s="37"/>
      <c r="I89" s="37"/>
    </row>
    <row r="90" spans="1:9" x14ac:dyDescent="0.4">
      <c r="A90" s="37"/>
      <c r="B90" s="37"/>
      <c r="C90" s="37"/>
      <c r="D90" s="37"/>
      <c r="E90" s="37"/>
      <c r="F90" s="37"/>
      <c r="G90" s="37"/>
      <c r="H90" s="37"/>
      <c r="I90" s="37"/>
    </row>
    <row r="91" spans="1:9" x14ac:dyDescent="0.4">
      <c r="A91" s="37"/>
      <c r="B91" s="37"/>
      <c r="C91" s="37"/>
      <c r="D91" s="37"/>
      <c r="E91" s="37"/>
      <c r="F91" s="37"/>
      <c r="G91" s="37"/>
      <c r="H91" s="37"/>
      <c r="I91" s="37"/>
    </row>
    <row r="92" spans="1:9" x14ac:dyDescent="0.4">
      <c r="A92" s="37"/>
      <c r="B92" s="37"/>
      <c r="C92" s="37"/>
      <c r="D92" s="37"/>
      <c r="E92" s="37"/>
      <c r="F92" s="37"/>
      <c r="G92" s="37"/>
      <c r="H92" s="37"/>
      <c r="I92" s="37"/>
    </row>
    <row r="93" spans="1:9" x14ac:dyDescent="0.4">
      <c r="A93" s="37"/>
      <c r="B93" s="37"/>
      <c r="C93" s="37"/>
      <c r="D93" s="37"/>
      <c r="E93" s="37"/>
      <c r="F93" s="37"/>
      <c r="G93" s="37"/>
      <c r="H93" s="37"/>
      <c r="I93" s="37"/>
    </row>
    <row r="94" spans="1:9" x14ac:dyDescent="0.4">
      <c r="A94" s="37"/>
      <c r="B94" s="37"/>
      <c r="C94" s="37"/>
      <c r="D94" s="37"/>
      <c r="E94" s="37"/>
      <c r="F94" s="37"/>
      <c r="G94" s="37"/>
      <c r="H94" s="37"/>
      <c r="I94" s="37"/>
    </row>
    <row r="95" spans="1:9" x14ac:dyDescent="0.4">
      <c r="A95" s="37"/>
      <c r="B95" s="37"/>
      <c r="C95" s="37"/>
      <c r="D95" s="37"/>
      <c r="E95" s="37"/>
      <c r="F95" s="37"/>
      <c r="G95" s="37"/>
      <c r="H95" s="37"/>
      <c r="I95" s="37"/>
    </row>
    <row r="96" spans="1:9" x14ac:dyDescent="0.4">
      <c r="A96" s="37"/>
      <c r="B96" s="37"/>
      <c r="C96" s="37"/>
      <c r="D96" s="37"/>
      <c r="E96" s="37"/>
      <c r="F96" s="37"/>
      <c r="G96" s="37"/>
      <c r="H96" s="37"/>
      <c r="I96" s="37"/>
    </row>
    <row r="97" spans="1:9" x14ac:dyDescent="0.4">
      <c r="A97" s="37"/>
      <c r="B97" s="37"/>
      <c r="C97" s="37"/>
      <c r="D97" s="37"/>
      <c r="E97" s="37"/>
      <c r="F97" s="37"/>
      <c r="G97" s="37"/>
      <c r="H97" s="37"/>
      <c r="I97" s="37"/>
    </row>
    <row r="98" spans="1:9" x14ac:dyDescent="0.4">
      <c r="A98" s="37"/>
      <c r="B98" s="37"/>
      <c r="C98" s="37"/>
      <c r="D98" s="37"/>
      <c r="E98" s="37"/>
      <c r="F98" s="37"/>
      <c r="G98" s="37"/>
      <c r="H98" s="37"/>
      <c r="I98" s="37"/>
    </row>
    <row r="99" spans="1:9" x14ac:dyDescent="0.4">
      <c r="A99" s="37"/>
      <c r="B99" s="37"/>
      <c r="C99" s="37"/>
      <c r="D99" s="37"/>
      <c r="E99" s="37"/>
      <c r="F99" s="37"/>
      <c r="G99" s="37"/>
      <c r="H99" s="37"/>
      <c r="I99" s="37"/>
    </row>
    <row r="100" spans="1:9" x14ac:dyDescent="0.4">
      <c r="A100" s="37"/>
      <c r="B100" s="37"/>
      <c r="C100" s="37"/>
      <c r="D100" s="37"/>
      <c r="E100" s="37"/>
      <c r="F100" s="37"/>
      <c r="G100" s="37"/>
      <c r="H100" s="37"/>
      <c r="I100" s="37"/>
    </row>
    <row r="101" spans="1:9" x14ac:dyDescent="0.4">
      <c r="A101" s="37"/>
      <c r="B101" s="37"/>
      <c r="C101" s="37"/>
      <c r="D101" s="37"/>
      <c r="E101" s="37"/>
      <c r="F101" s="37"/>
      <c r="G101" s="37"/>
      <c r="H101" s="37"/>
      <c r="I101" s="37"/>
    </row>
    <row r="102" spans="1:9" x14ac:dyDescent="0.4">
      <c r="A102" s="37"/>
      <c r="B102" s="37"/>
      <c r="C102" s="37"/>
      <c r="D102" s="37"/>
      <c r="E102" s="37"/>
      <c r="F102" s="37"/>
      <c r="G102" s="37"/>
      <c r="H102" s="37"/>
      <c r="I102" s="37"/>
    </row>
  </sheetData>
  <mergeCells count="42">
    <mergeCell ref="BF1:BI1"/>
    <mergeCell ref="BK1:BN1"/>
    <mergeCell ref="BP1:BS1"/>
    <mergeCell ref="AG1:AJ1"/>
    <mergeCell ref="AL1:AO1"/>
    <mergeCell ref="AQ1:AT1"/>
    <mergeCell ref="AV1:AY1"/>
    <mergeCell ref="BA1:BD1"/>
    <mergeCell ref="A3:B3"/>
    <mergeCell ref="D3:E3"/>
    <mergeCell ref="G3:H3"/>
    <mergeCell ref="G1:I2"/>
    <mergeCell ref="A1:F2"/>
    <mergeCell ref="D10:E10"/>
    <mergeCell ref="G10:H10"/>
    <mergeCell ref="A4:B4"/>
    <mergeCell ref="D4:E4"/>
    <mergeCell ref="G4:H4"/>
    <mergeCell ref="A28:B28"/>
    <mergeCell ref="D28:E28"/>
    <mergeCell ref="A21:B21"/>
    <mergeCell ref="D21:E21"/>
    <mergeCell ref="G21:H21"/>
    <mergeCell ref="A22:B22"/>
    <mergeCell ref="D22:E22"/>
    <mergeCell ref="G22:H22"/>
    <mergeCell ref="M1:P1"/>
    <mergeCell ref="R1:U1"/>
    <mergeCell ref="W1:Z1"/>
    <mergeCell ref="AB1:AE1"/>
    <mergeCell ref="A27:B27"/>
    <mergeCell ref="D27:E27"/>
    <mergeCell ref="A15:B15"/>
    <mergeCell ref="D15:E15"/>
    <mergeCell ref="G15:H15"/>
    <mergeCell ref="A16:B16"/>
    <mergeCell ref="D16:E16"/>
    <mergeCell ref="G16:H16"/>
    <mergeCell ref="A9:B9"/>
    <mergeCell ref="D9:E9"/>
    <mergeCell ref="G9:H9"/>
    <mergeCell ref="A10:B10"/>
  </mergeCells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6258" r:id="rId3" name="CommandButton1">
          <controlPr defaultSize="0" autoLine="0" r:id="rId4">
            <anchor moveWithCells="1">
              <from>
                <xdr:col>9</xdr:col>
                <xdr:colOff>137160</xdr:colOff>
                <xdr:row>1</xdr:row>
                <xdr:rowOff>45720</xdr:rowOff>
              </from>
              <to>
                <xdr:col>11</xdr:col>
                <xdr:colOff>30480</xdr:colOff>
                <xdr:row>5</xdr:row>
                <xdr:rowOff>22860</xdr:rowOff>
              </to>
            </anchor>
          </controlPr>
        </control>
      </mc:Choice>
      <mc:Fallback>
        <control shapeId="9625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28CE6-E6F6-4703-B551-63C0ABC27B60}">
  <sheetPr codeName="Feuil56"/>
  <dimension ref="A1:Q57"/>
  <sheetViews>
    <sheetView workbookViewId="0">
      <selection activeCell="H9" sqref="H9"/>
    </sheetView>
  </sheetViews>
  <sheetFormatPr baseColWidth="10" defaultRowHeight="13.2" x14ac:dyDescent="0.25"/>
  <cols>
    <col min="1" max="1" width="9.109375" customWidth="1"/>
    <col min="3" max="3" width="2.33203125" customWidth="1"/>
    <col min="4" max="4" width="7.6640625" customWidth="1"/>
    <col min="5" max="5" width="6.44140625" style="141" customWidth="1"/>
    <col min="6" max="6" width="17.5546875" customWidth="1"/>
    <col min="7" max="7" width="20.21875" style="167" customWidth="1"/>
    <col min="8" max="8" width="18.88671875" style="168" customWidth="1"/>
    <col min="9" max="9" width="26.77734375" style="8" customWidth="1"/>
    <col min="10" max="10" width="1.77734375" customWidth="1"/>
    <col min="11" max="11" width="19.33203125" customWidth="1"/>
    <col min="12" max="12" width="1.21875" customWidth="1"/>
    <col min="13" max="13" width="19.33203125" customWidth="1"/>
    <col min="14" max="14" width="1.33203125" customWidth="1"/>
    <col min="15" max="15" width="19.33203125" customWidth="1"/>
    <col min="16" max="16" width="1.6640625" customWidth="1"/>
    <col min="17" max="17" width="19.33203125" customWidth="1"/>
    <col min="18" max="18" width="1.6640625" customWidth="1"/>
  </cols>
  <sheetData>
    <row r="1" spans="1:17" ht="13.8" thickBot="1" x14ac:dyDescent="0.3">
      <c r="G1" s="151" t="s">
        <v>124</v>
      </c>
      <c r="I1" s="36" t="s">
        <v>13</v>
      </c>
      <c r="K1" s="36" t="s">
        <v>14</v>
      </c>
      <c r="M1" s="36" t="s">
        <v>15</v>
      </c>
      <c r="O1" s="36" t="s">
        <v>16</v>
      </c>
      <c r="Q1" s="36" t="s">
        <v>17</v>
      </c>
    </row>
    <row r="2" spans="1:17" x14ac:dyDescent="0.25">
      <c r="A2" t="str">
        <f>Général!A3</f>
        <v>Equipe 1</v>
      </c>
      <c r="B2" t="str">
        <f>Général!$A$4</f>
        <v>Les amis</v>
      </c>
      <c r="C2" s="8" t="s">
        <v>51</v>
      </c>
      <c r="D2" t="str">
        <f>Général!B5</f>
        <v>pierre</v>
      </c>
      <c r="F2" t="str">
        <f t="shared" ref="F2:F33" si="0">CONCATENATE(UPPER(B2)," - ",D2)</f>
        <v>LES AMIS - pierre</v>
      </c>
      <c r="G2" s="152" t="str">
        <f t="shared" ref="G2:G33" si="1">F2</f>
        <v>LES AMIS - pierre</v>
      </c>
      <c r="H2" s="168" t="str">
        <f>'1'!F4</f>
        <v>LES AMIS - luc</v>
      </c>
      <c r="I2" s="214" t="s">
        <v>136</v>
      </c>
      <c r="K2" s="21" t="s">
        <v>136</v>
      </c>
      <c r="M2" s="21" t="s">
        <v>137</v>
      </c>
      <c r="O2" s="21" t="s">
        <v>135</v>
      </c>
      <c r="Q2" s="21"/>
    </row>
    <row r="3" spans="1:17" x14ac:dyDescent="0.25">
      <c r="B3" t="str">
        <f>Général!$A$4</f>
        <v>Les amis</v>
      </c>
      <c r="C3" s="8" t="s">
        <v>55</v>
      </c>
      <c r="D3" t="str">
        <f>Général!B6</f>
        <v>paul</v>
      </c>
      <c r="F3" t="str">
        <f t="shared" si="0"/>
        <v>LES AMIS - paul</v>
      </c>
      <c r="G3" s="153" t="str">
        <f t="shared" si="1"/>
        <v>LES AMIS - paul</v>
      </c>
      <c r="H3" s="168" t="str">
        <f>'1'!F5</f>
        <v>LES AMIS - paul</v>
      </c>
      <c r="I3" s="215" t="s">
        <v>137</v>
      </c>
      <c r="K3" s="22" t="s">
        <v>135</v>
      </c>
      <c r="M3" s="22" t="s">
        <v>135</v>
      </c>
      <c r="O3" s="22" t="s">
        <v>136</v>
      </c>
      <c r="Q3" s="22"/>
    </row>
    <row r="4" spans="1:17" x14ac:dyDescent="0.25">
      <c r="B4" t="str">
        <f>Général!$A$4</f>
        <v>Les amis</v>
      </c>
      <c r="C4" s="8" t="s">
        <v>59</v>
      </c>
      <c r="D4" t="str">
        <f>Général!B7</f>
        <v>jaques</v>
      </c>
      <c r="F4" t="str">
        <f t="shared" si="0"/>
        <v>LES AMIS - jaques</v>
      </c>
      <c r="G4" s="153" t="str">
        <f t="shared" si="1"/>
        <v>LES AMIS - jaques</v>
      </c>
      <c r="H4" s="168" t="str">
        <f>'1'!F6</f>
        <v>LES AMIS - pierre</v>
      </c>
      <c r="I4" s="215" t="s">
        <v>135</v>
      </c>
      <c r="K4" s="22" t="s">
        <v>137</v>
      </c>
      <c r="M4" s="22" t="s">
        <v>138</v>
      </c>
      <c r="O4" s="22" t="s">
        <v>138</v>
      </c>
      <c r="Q4" s="22"/>
    </row>
    <row r="5" spans="1:17" x14ac:dyDescent="0.25">
      <c r="B5" t="str">
        <f>Général!$A$4</f>
        <v>Les amis</v>
      </c>
      <c r="C5" s="8" t="s">
        <v>63</v>
      </c>
      <c r="D5" t="str">
        <f>Général!B8</f>
        <v>luc</v>
      </c>
      <c r="F5" t="str">
        <f t="shared" si="0"/>
        <v>LES AMIS - luc</v>
      </c>
      <c r="G5" s="153" t="str">
        <f t="shared" si="1"/>
        <v>LES AMIS - luc</v>
      </c>
      <c r="H5" s="168" t="str">
        <f>'1'!F7</f>
        <v>LES AMIS - jaques</v>
      </c>
      <c r="I5" s="215" t="s">
        <v>138</v>
      </c>
      <c r="K5" s="22" t="s">
        <v>138</v>
      </c>
      <c r="M5" s="22" t="s">
        <v>136</v>
      </c>
      <c r="O5" s="22" t="s">
        <v>137</v>
      </c>
      <c r="Q5" s="22"/>
    </row>
    <row r="6" spans="1:17" x14ac:dyDescent="0.25">
      <c r="A6" t="str">
        <f>Général!A9</f>
        <v>Equipe 2</v>
      </c>
      <c r="B6" t="str">
        <f>Général!$A$10</f>
        <v>XYZ</v>
      </c>
      <c r="C6" s="8" t="s">
        <v>51</v>
      </c>
      <c r="D6" t="str">
        <f>Général!B11</f>
        <v>pol</v>
      </c>
      <c r="F6" t="str">
        <f t="shared" si="0"/>
        <v>XYZ - pol</v>
      </c>
      <c r="G6" s="154" t="str">
        <f t="shared" si="1"/>
        <v>XYZ - pol</v>
      </c>
      <c r="H6" s="168" t="str">
        <f>'2'!F4</f>
        <v>XYZ - di</v>
      </c>
      <c r="I6" s="216" t="s">
        <v>142</v>
      </c>
      <c r="K6" s="23" t="s">
        <v>140</v>
      </c>
      <c r="M6" s="23" t="s">
        <v>141</v>
      </c>
      <c r="O6" s="23" t="s">
        <v>140</v>
      </c>
      <c r="Q6" s="23"/>
    </row>
    <row r="7" spans="1:17" x14ac:dyDescent="0.25">
      <c r="B7" t="str">
        <f>Général!$A$10</f>
        <v>XYZ</v>
      </c>
      <c r="C7" s="8" t="s">
        <v>55</v>
      </c>
      <c r="D7" t="str">
        <f>Général!B12</f>
        <v>mu</v>
      </c>
      <c r="F7" t="str">
        <f t="shared" si="0"/>
        <v>XYZ - mu</v>
      </c>
      <c r="G7" s="154" t="str">
        <f t="shared" si="1"/>
        <v>XYZ - mu</v>
      </c>
      <c r="H7" s="168" t="str">
        <f>'2'!F5</f>
        <v>XYZ - so</v>
      </c>
      <c r="I7" s="216" t="s">
        <v>139</v>
      </c>
      <c r="K7" s="23" t="s">
        <v>141</v>
      </c>
      <c r="M7" s="23" t="s">
        <v>142</v>
      </c>
      <c r="O7" s="23" t="s">
        <v>142</v>
      </c>
      <c r="Q7" s="23"/>
    </row>
    <row r="8" spans="1:17" x14ac:dyDescent="0.25">
      <c r="B8" t="str">
        <f>Général!$A$10</f>
        <v>XYZ</v>
      </c>
      <c r="C8" s="8" t="s">
        <v>59</v>
      </c>
      <c r="D8" t="str">
        <f>Général!B13</f>
        <v>di</v>
      </c>
      <c r="F8" t="str">
        <f t="shared" si="0"/>
        <v>XYZ - di</v>
      </c>
      <c r="G8" s="154" t="str">
        <f t="shared" si="1"/>
        <v>XYZ - di</v>
      </c>
      <c r="H8" s="168" t="str">
        <f>'2'!F6</f>
        <v>XYZ - mu</v>
      </c>
      <c r="I8" s="216" t="s">
        <v>140</v>
      </c>
      <c r="K8" s="23" t="s">
        <v>142</v>
      </c>
      <c r="M8" s="23" t="s">
        <v>139</v>
      </c>
      <c r="O8" s="23" t="s">
        <v>141</v>
      </c>
      <c r="Q8" s="23"/>
    </row>
    <row r="9" spans="1:17" x14ac:dyDescent="0.25">
      <c r="B9" t="str">
        <f>Général!$A$10</f>
        <v>XYZ</v>
      </c>
      <c r="C9" s="8" t="s">
        <v>63</v>
      </c>
      <c r="D9" t="str">
        <f>Général!B14</f>
        <v>so</v>
      </c>
      <c r="F9" t="str">
        <f t="shared" si="0"/>
        <v>XYZ - so</v>
      </c>
      <c r="G9" s="154" t="str">
        <f t="shared" si="1"/>
        <v>XYZ - so</v>
      </c>
      <c r="H9" s="168" t="str">
        <f>'2'!F7</f>
        <v>XYZ - pol</v>
      </c>
      <c r="I9" s="216" t="s">
        <v>141</v>
      </c>
      <c r="K9" s="23" t="s">
        <v>139</v>
      </c>
      <c r="M9" s="23" t="s">
        <v>140</v>
      </c>
      <c r="O9" s="23" t="s">
        <v>139</v>
      </c>
      <c r="Q9" s="23"/>
    </row>
    <row r="10" spans="1:17" x14ac:dyDescent="0.25">
      <c r="A10" t="str">
        <f>Général!A15</f>
        <v>Equipe 3</v>
      </c>
      <c r="B10" t="str">
        <f>Général!$A$16</f>
        <v>train</v>
      </c>
      <c r="C10" s="8" t="s">
        <v>51</v>
      </c>
      <c r="D10" t="str">
        <f>Général!B17</f>
        <v>fred</v>
      </c>
      <c r="F10" t="str">
        <f t="shared" si="0"/>
        <v>TRAIN - fred</v>
      </c>
      <c r="G10" s="155" t="str">
        <f t="shared" si="1"/>
        <v>TRAIN - fred</v>
      </c>
      <c r="H10" s="168" t="str">
        <f>'3'!F4</f>
        <v>TRAIN - hjt</v>
      </c>
      <c r="I10" s="217" t="s">
        <v>143</v>
      </c>
      <c r="K10" s="24" t="s">
        <v>145</v>
      </c>
      <c r="M10" s="24" t="s">
        <v>146</v>
      </c>
      <c r="O10" s="24" t="s">
        <v>145</v>
      </c>
      <c r="Q10" s="24"/>
    </row>
    <row r="11" spans="1:17" x14ac:dyDescent="0.25">
      <c r="B11" t="str">
        <f>Général!$A$16</f>
        <v>train</v>
      </c>
      <c r="C11" s="8" t="s">
        <v>55</v>
      </c>
      <c r="D11" t="str">
        <f>Général!B18</f>
        <v>nom</v>
      </c>
      <c r="F11" t="str">
        <f t="shared" si="0"/>
        <v>TRAIN - nom</v>
      </c>
      <c r="G11" s="155" t="str">
        <f t="shared" si="1"/>
        <v>TRAIN - nom</v>
      </c>
      <c r="H11" s="168" t="str">
        <f>'3'!F5</f>
        <v>TRAIN - nom</v>
      </c>
      <c r="I11" s="217" t="s">
        <v>144</v>
      </c>
      <c r="K11" s="24" t="s">
        <v>143</v>
      </c>
      <c r="M11" s="24" t="s">
        <v>143</v>
      </c>
      <c r="O11" s="24" t="s">
        <v>146</v>
      </c>
      <c r="Q11" s="24"/>
    </row>
    <row r="12" spans="1:17" x14ac:dyDescent="0.25">
      <c r="B12" t="str">
        <f>Général!$A$16</f>
        <v>train</v>
      </c>
      <c r="C12" s="8" t="s">
        <v>59</v>
      </c>
      <c r="D12" t="str">
        <f>Général!B19</f>
        <v>hjt</v>
      </c>
      <c r="F12" t="str">
        <f t="shared" si="0"/>
        <v>TRAIN - hjt</v>
      </c>
      <c r="G12" s="155" t="str">
        <f t="shared" si="1"/>
        <v>TRAIN - hjt</v>
      </c>
      <c r="H12" s="168" t="str">
        <f>'3'!F6</f>
        <v>TRAIN - nom 2</v>
      </c>
      <c r="I12" s="217" t="s">
        <v>145</v>
      </c>
      <c r="K12" s="24" t="s">
        <v>146</v>
      </c>
      <c r="M12" s="24" t="s">
        <v>145</v>
      </c>
      <c r="O12" s="24" t="s">
        <v>143</v>
      </c>
      <c r="Q12" s="24"/>
    </row>
    <row r="13" spans="1:17" x14ac:dyDescent="0.25">
      <c r="B13" t="str">
        <f>Général!$A$16</f>
        <v>train</v>
      </c>
      <c r="C13" s="8" t="s">
        <v>63</v>
      </c>
      <c r="D13" t="str">
        <f>Général!B20</f>
        <v>nom 2</v>
      </c>
      <c r="F13" t="str">
        <f t="shared" si="0"/>
        <v>TRAIN - nom 2</v>
      </c>
      <c r="G13" s="155" t="str">
        <f t="shared" si="1"/>
        <v>TRAIN - nom 2</v>
      </c>
      <c r="H13" s="168" t="str">
        <f>'3'!F7</f>
        <v>TRAIN - fred</v>
      </c>
      <c r="I13" s="217" t="s">
        <v>146</v>
      </c>
      <c r="K13" s="24" t="s">
        <v>144</v>
      </c>
      <c r="M13" s="24" t="s">
        <v>144</v>
      </c>
      <c r="O13" s="24" t="s">
        <v>144</v>
      </c>
      <c r="Q13" s="24"/>
    </row>
    <row r="14" spans="1:17" x14ac:dyDescent="0.25">
      <c r="A14" t="str">
        <f>Général!A21</f>
        <v>Equipe 4</v>
      </c>
      <c r="B14" t="str">
        <f>Général!$A$22</f>
        <v>fam</v>
      </c>
      <c r="C14" s="8" t="s">
        <v>51</v>
      </c>
      <c r="D14" t="str">
        <f>Général!B23</f>
        <v>deb</v>
      </c>
      <c r="F14" t="str">
        <f t="shared" si="0"/>
        <v>FAM - deb</v>
      </c>
      <c r="G14" s="156" t="str">
        <f t="shared" si="1"/>
        <v>FAM - deb</v>
      </c>
      <c r="H14" s="168" t="str">
        <f>'4'!F4</f>
        <v>FAM - rach</v>
      </c>
      <c r="I14" s="218" t="s">
        <v>149</v>
      </c>
      <c r="K14" s="28" t="s">
        <v>148</v>
      </c>
      <c r="M14" s="28" t="s">
        <v>150</v>
      </c>
      <c r="O14" s="28" t="s">
        <v>147</v>
      </c>
      <c r="Q14" s="28"/>
    </row>
    <row r="15" spans="1:17" x14ac:dyDescent="0.25">
      <c r="B15" t="str">
        <f>Général!$A$22</f>
        <v>fam</v>
      </c>
      <c r="C15" s="8" t="s">
        <v>55</v>
      </c>
      <c r="D15" t="str">
        <f>Général!B24</f>
        <v>rach</v>
      </c>
      <c r="F15" t="str">
        <f t="shared" si="0"/>
        <v>FAM - rach</v>
      </c>
      <c r="G15" s="156" t="str">
        <f t="shared" si="1"/>
        <v>FAM - rach</v>
      </c>
      <c r="H15" s="168" t="str">
        <f>'4'!F5</f>
        <v>FAM - isa</v>
      </c>
      <c r="I15" s="218" t="s">
        <v>148</v>
      </c>
      <c r="K15" s="28" t="s">
        <v>150</v>
      </c>
      <c r="M15" s="28" t="s">
        <v>148</v>
      </c>
      <c r="O15" s="28" t="s">
        <v>149</v>
      </c>
      <c r="Q15" s="28"/>
    </row>
    <row r="16" spans="1:17" x14ac:dyDescent="0.25">
      <c r="B16" t="str">
        <f>Général!$A$22</f>
        <v>fam</v>
      </c>
      <c r="C16" s="8" t="s">
        <v>59</v>
      </c>
      <c r="D16" t="str">
        <f>Général!B25</f>
        <v>ad</v>
      </c>
      <c r="F16" t="str">
        <f t="shared" si="0"/>
        <v>FAM - ad</v>
      </c>
      <c r="G16" s="156" t="str">
        <f t="shared" si="1"/>
        <v>FAM - ad</v>
      </c>
      <c r="H16" s="168" t="str">
        <f>'4'!F6</f>
        <v>FAM - ad</v>
      </c>
      <c r="I16" s="218" t="s">
        <v>150</v>
      </c>
      <c r="K16" s="28" t="s">
        <v>149</v>
      </c>
      <c r="M16" s="28" t="s">
        <v>149</v>
      </c>
      <c r="O16" s="28" t="s">
        <v>148</v>
      </c>
      <c r="Q16" s="28"/>
    </row>
    <row r="17" spans="1:17" x14ac:dyDescent="0.25">
      <c r="B17" t="str">
        <f>Général!$A$22</f>
        <v>fam</v>
      </c>
      <c r="C17" s="8" t="s">
        <v>63</v>
      </c>
      <c r="D17" t="str">
        <f>Général!B26</f>
        <v>isa</v>
      </c>
      <c r="F17" t="str">
        <f t="shared" si="0"/>
        <v>FAM - isa</v>
      </c>
      <c r="G17" s="156" t="str">
        <f t="shared" si="1"/>
        <v>FAM - isa</v>
      </c>
      <c r="H17" s="168" t="str">
        <f>'4'!F7</f>
        <v>FAM - deb</v>
      </c>
      <c r="I17" s="218" t="s">
        <v>147</v>
      </c>
      <c r="K17" s="28" t="s">
        <v>147</v>
      </c>
      <c r="M17" s="28" t="s">
        <v>147</v>
      </c>
      <c r="O17" s="28" t="s">
        <v>150</v>
      </c>
      <c r="Q17" s="28"/>
    </row>
    <row r="18" spans="1:17" x14ac:dyDescent="0.25">
      <c r="A18" t="str">
        <f>Général!A27</f>
        <v>Equipe 5</v>
      </c>
      <c r="B18" t="str">
        <f>Général!$A$28</f>
        <v>château</v>
      </c>
      <c r="C18" s="8" t="s">
        <v>51</v>
      </c>
      <c r="D18" t="str">
        <f>Général!B29</f>
        <v>mario</v>
      </c>
      <c r="F18" t="str">
        <f t="shared" si="0"/>
        <v>CHÂTEAU - mario</v>
      </c>
      <c r="G18" s="157" t="str">
        <f t="shared" si="1"/>
        <v>CHÂTEAU - mario</v>
      </c>
      <c r="H18" s="168">
        <f>'5'!F4</f>
        <v>0</v>
      </c>
      <c r="I18" s="219" t="s">
        <v>154</v>
      </c>
      <c r="K18" s="29" t="s">
        <v>152</v>
      </c>
      <c r="M18" s="29" t="s">
        <v>151</v>
      </c>
      <c r="O18" s="29" t="s">
        <v>153</v>
      </c>
      <c r="Q18" s="29"/>
    </row>
    <row r="19" spans="1:17" x14ac:dyDescent="0.25">
      <c r="B19" t="str">
        <f>Général!$A$28</f>
        <v>château</v>
      </c>
      <c r="C19" s="8" t="s">
        <v>55</v>
      </c>
      <c r="D19" t="str">
        <f>Général!B30</f>
        <v>luigi</v>
      </c>
      <c r="F19" t="str">
        <f t="shared" si="0"/>
        <v>CHÂTEAU - luigi</v>
      </c>
      <c r="G19" s="157" t="str">
        <f t="shared" si="1"/>
        <v>CHÂTEAU - luigi</v>
      </c>
      <c r="H19" s="168">
        <f>'5'!F5</f>
        <v>0</v>
      </c>
      <c r="I19" s="219" t="s">
        <v>152</v>
      </c>
      <c r="K19" s="29" t="s">
        <v>154</v>
      </c>
      <c r="M19" s="29" t="s">
        <v>152</v>
      </c>
      <c r="O19" s="29" t="s">
        <v>154</v>
      </c>
      <c r="Q19" s="29"/>
    </row>
    <row r="20" spans="1:17" x14ac:dyDescent="0.25">
      <c r="B20" t="str">
        <f>Général!$A$28</f>
        <v>château</v>
      </c>
      <c r="C20" s="8" t="s">
        <v>59</v>
      </c>
      <c r="D20" t="str">
        <f>Général!B31</f>
        <v>toad</v>
      </c>
      <c r="F20" t="str">
        <f t="shared" si="0"/>
        <v>CHÂTEAU - toad</v>
      </c>
      <c r="G20" s="157" t="str">
        <f t="shared" si="1"/>
        <v>CHÂTEAU - toad</v>
      </c>
      <c r="H20" s="168" t="str">
        <f>'5'!F6</f>
        <v>CHÂTEAU - luigi</v>
      </c>
      <c r="I20" s="219" t="s">
        <v>153</v>
      </c>
      <c r="K20" s="29" t="s">
        <v>153</v>
      </c>
      <c r="M20" s="29" t="s">
        <v>154</v>
      </c>
      <c r="O20" s="29" t="s">
        <v>151</v>
      </c>
      <c r="Q20" s="29"/>
    </row>
    <row r="21" spans="1:17" x14ac:dyDescent="0.25">
      <c r="B21" t="str">
        <f>Général!$A$28</f>
        <v>château</v>
      </c>
      <c r="C21" s="8" t="s">
        <v>63</v>
      </c>
      <c r="D21" t="str">
        <f>Général!B32</f>
        <v>wario</v>
      </c>
      <c r="F21" t="str">
        <f t="shared" si="0"/>
        <v>CHÂTEAU - wario</v>
      </c>
      <c r="G21" s="157" t="str">
        <f t="shared" si="1"/>
        <v>CHÂTEAU - wario</v>
      </c>
      <c r="H21" s="168">
        <f>'5'!F7</f>
        <v>0</v>
      </c>
      <c r="I21" s="219" t="s">
        <v>151</v>
      </c>
      <c r="K21" s="29" t="s">
        <v>151</v>
      </c>
      <c r="M21" s="29" t="s">
        <v>153</v>
      </c>
      <c r="O21" s="29" t="s">
        <v>152</v>
      </c>
      <c r="Q21" s="29"/>
    </row>
    <row r="22" spans="1:17" x14ac:dyDescent="0.25">
      <c r="A22" t="str">
        <f>Général!D3</f>
        <v>Equipe 6</v>
      </c>
      <c r="B22" t="str">
        <f>Général!$D$4</f>
        <v>haha</v>
      </c>
      <c r="C22" s="8" t="s">
        <v>51</v>
      </c>
      <c r="D22" t="str">
        <f>Général!E5</f>
        <v>simon</v>
      </c>
      <c r="F22" t="str">
        <f t="shared" si="0"/>
        <v>HAHA - simon</v>
      </c>
      <c r="G22" s="158" t="str">
        <f t="shared" si="1"/>
        <v>HAHA - simon</v>
      </c>
      <c r="H22" s="168" t="str">
        <f>'6'!F4</f>
        <v>HAHA - sophie</v>
      </c>
      <c r="I22" s="220" t="s">
        <v>158</v>
      </c>
      <c r="K22" s="30" t="s">
        <v>156</v>
      </c>
      <c r="M22" s="30" t="s">
        <v>158</v>
      </c>
      <c r="O22" s="30" t="s">
        <v>155</v>
      </c>
      <c r="Q22" s="30"/>
    </row>
    <row r="23" spans="1:17" x14ac:dyDescent="0.25">
      <c r="B23" t="str">
        <f>Général!$D$4</f>
        <v>haha</v>
      </c>
      <c r="C23" s="8" t="s">
        <v>55</v>
      </c>
      <c r="D23" t="str">
        <f>Général!E6</f>
        <v>justine</v>
      </c>
      <c r="F23" t="str">
        <f t="shared" si="0"/>
        <v>HAHA - justine</v>
      </c>
      <c r="G23" s="158" t="str">
        <f t="shared" si="1"/>
        <v>HAHA - justine</v>
      </c>
      <c r="H23" s="168" t="str">
        <f>'6'!F5</f>
        <v>HAHA - lucie</v>
      </c>
      <c r="I23" s="220" t="s">
        <v>157</v>
      </c>
      <c r="K23" s="30" t="s">
        <v>155</v>
      </c>
      <c r="M23" s="30" t="s">
        <v>157</v>
      </c>
      <c r="O23" s="30" t="s">
        <v>156</v>
      </c>
      <c r="Q23" s="30"/>
    </row>
    <row r="24" spans="1:17" x14ac:dyDescent="0.25">
      <c r="B24" t="str">
        <f>Général!$D$4</f>
        <v>haha</v>
      </c>
      <c r="C24" s="8" t="s">
        <v>59</v>
      </c>
      <c r="D24" t="str">
        <f>Général!E7</f>
        <v>sophie</v>
      </c>
      <c r="F24" t="str">
        <f t="shared" si="0"/>
        <v>HAHA - sophie</v>
      </c>
      <c r="G24" s="158" t="str">
        <f t="shared" si="1"/>
        <v>HAHA - sophie</v>
      </c>
      <c r="H24" s="168" t="str">
        <f>'6'!F6</f>
        <v>HAHA - simon</v>
      </c>
      <c r="I24" s="220" t="s">
        <v>156</v>
      </c>
      <c r="K24" s="30" t="s">
        <v>157</v>
      </c>
      <c r="M24" s="30" t="s">
        <v>155</v>
      </c>
      <c r="O24" s="30" t="s">
        <v>158</v>
      </c>
      <c r="Q24" s="30"/>
    </row>
    <row r="25" spans="1:17" x14ac:dyDescent="0.25">
      <c r="B25" t="str">
        <f>Général!$D$4</f>
        <v>haha</v>
      </c>
      <c r="C25" s="8" t="s">
        <v>63</v>
      </c>
      <c r="D25" t="str">
        <f>Général!E8</f>
        <v>lucie</v>
      </c>
      <c r="F25" t="str">
        <f t="shared" si="0"/>
        <v>HAHA - lucie</v>
      </c>
      <c r="G25" s="158" t="str">
        <f t="shared" si="1"/>
        <v>HAHA - lucie</v>
      </c>
      <c r="H25" s="168" t="str">
        <f>'6'!F7</f>
        <v>HAHA - justine</v>
      </c>
      <c r="I25" s="220" t="s">
        <v>155</v>
      </c>
      <c r="K25" s="30" t="s">
        <v>158</v>
      </c>
      <c r="M25" s="30" t="s">
        <v>156</v>
      </c>
      <c r="O25" s="30" t="s">
        <v>157</v>
      </c>
      <c r="Q25" s="30"/>
    </row>
    <row r="26" spans="1:17" x14ac:dyDescent="0.25">
      <c r="A26" t="str">
        <f>Général!D9</f>
        <v>Equipe 7</v>
      </c>
      <c r="B26" t="str">
        <f>Général!$D$10</f>
        <v>poivre</v>
      </c>
      <c r="C26" s="8" t="s">
        <v>51</v>
      </c>
      <c r="D26" t="str">
        <f>Général!E11</f>
        <v>tom</v>
      </c>
      <c r="F26" t="str">
        <f t="shared" si="0"/>
        <v>POIVRE - tom</v>
      </c>
      <c r="G26" s="159" t="str">
        <f t="shared" si="1"/>
        <v>POIVRE - tom</v>
      </c>
      <c r="H26" s="168" t="str">
        <f>'7'!F4</f>
        <v>POIVRE - tom</v>
      </c>
      <c r="I26" s="221" t="s">
        <v>161</v>
      </c>
      <c r="K26" s="31" t="s">
        <v>161</v>
      </c>
      <c r="M26" s="31" t="s">
        <v>162</v>
      </c>
      <c r="O26" s="31" t="s">
        <v>161</v>
      </c>
      <c r="Q26" s="31"/>
    </row>
    <row r="27" spans="1:17" x14ac:dyDescent="0.25">
      <c r="B27" t="str">
        <f>Général!$D$10</f>
        <v>poivre</v>
      </c>
      <c r="C27" s="8" t="s">
        <v>55</v>
      </c>
      <c r="D27" t="str">
        <f>Général!E12</f>
        <v>lou</v>
      </c>
      <c r="F27" t="str">
        <f t="shared" si="0"/>
        <v>POIVRE - lou</v>
      </c>
      <c r="G27" s="159" t="str">
        <f t="shared" si="1"/>
        <v>POIVRE - lou</v>
      </c>
      <c r="H27" s="168" t="str">
        <f>'7'!F5</f>
        <v>POIVRE - lou</v>
      </c>
      <c r="I27" s="221" t="s">
        <v>162</v>
      </c>
      <c r="K27" s="31" t="s">
        <v>160</v>
      </c>
      <c r="M27" s="31" t="s">
        <v>159</v>
      </c>
      <c r="O27" s="31" t="s">
        <v>159</v>
      </c>
      <c r="Q27" s="31"/>
    </row>
    <row r="28" spans="1:17" x14ac:dyDescent="0.25">
      <c r="B28" t="str">
        <f>Général!$D$10</f>
        <v>poivre</v>
      </c>
      <c r="C28" s="8" t="s">
        <v>59</v>
      </c>
      <c r="D28" t="str">
        <f>Général!E13</f>
        <v>coocki</v>
      </c>
      <c r="F28" t="str">
        <f t="shared" si="0"/>
        <v>POIVRE - coocki</v>
      </c>
      <c r="G28" s="159" t="str">
        <f t="shared" si="1"/>
        <v>POIVRE - coocki</v>
      </c>
      <c r="H28" s="168" t="str">
        <f>'7'!F6</f>
        <v>POIVRE - carlos</v>
      </c>
      <c r="I28" s="221" t="s">
        <v>159</v>
      </c>
      <c r="K28" s="31" t="s">
        <v>162</v>
      </c>
      <c r="M28" s="31" t="s">
        <v>161</v>
      </c>
      <c r="O28" s="31" t="s">
        <v>162</v>
      </c>
      <c r="Q28" s="31"/>
    </row>
    <row r="29" spans="1:17" x14ac:dyDescent="0.25">
      <c r="B29" t="str">
        <f>Général!$D$10</f>
        <v>poivre</v>
      </c>
      <c r="C29" s="8" t="s">
        <v>63</v>
      </c>
      <c r="D29" t="str">
        <f>Général!E14</f>
        <v>carlos</v>
      </c>
      <c r="F29" t="str">
        <f t="shared" si="0"/>
        <v>POIVRE - carlos</v>
      </c>
      <c r="G29" s="159" t="str">
        <f t="shared" si="1"/>
        <v>POIVRE - carlos</v>
      </c>
      <c r="H29" s="168" t="str">
        <f>'7'!F7</f>
        <v>POIVRE - coocki</v>
      </c>
      <c r="I29" s="221" t="s">
        <v>160</v>
      </c>
      <c r="K29" s="31" t="s">
        <v>159</v>
      </c>
      <c r="M29" s="31" t="s">
        <v>160</v>
      </c>
      <c r="O29" s="31" t="s">
        <v>160</v>
      </c>
      <c r="Q29" s="31"/>
    </row>
    <row r="30" spans="1:17" x14ac:dyDescent="0.25">
      <c r="A30" t="str">
        <f>Général!D15</f>
        <v>Equipe 8</v>
      </c>
      <c r="B30" t="str">
        <f>Général!$D$16</f>
        <v>fana</v>
      </c>
      <c r="C30" s="8" t="s">
        <v>51</v>
      </c>
      <c r="D30" t="str">
        <f>Général!E17</f>
        <v>dim</v>
      </c>
      <c r="F30" t="str">
        <f t="shared" si="0"/>
        <v>FANA - dim</v>
      </c>
      <c r="G30" s="160" t="str">
        <f t="shared" si="1"/>
        <v>FANA - dim</v>
      </c>
      <c r="H30" s="168" t="str">
        <f>'8'!F4</f>
        <v>FANA - mel</v>
      </c>
      <c r="I30" s="222" t="s">
        <v>165</v>
      </c>
      <c r="K30" s="32" t="s">
        <v>164</v>
      </c>
      <c r="M30" s="32" t="s">
        <v>166</v>
      </c>
      <c r="O30" s="32" t="s">
        <v>165</v>
      </c>
      <c r="Q30" s="32"/>
    </row>
    <row r="31" spans="1:17" x14ac:dyDescent="0.25">
      <c r="B31" t="str">
        <f>Général!$D$16</f>
        <v>fana</v>
      </c>
      <c r="C31" s="8" t="s">
        <v>55</v>
      </c>
      <c r="D31" t="str">
        <f>Général!E18</f>
        <v>pitt</v>
      </c>
      <c r="F31" t="str">
        <f t="shared" si="0"/>
        <v>FANA - pitt</v>
      </c>
      <c r="G31" s="160" t="str">
        <f t="shared" si="1"/>
        <v>FANA - pitt</v>
      </c>
      <c r="H31" s="168" t="str">
        <f>'8'!F5</f>
        <v>FANA - dim</v>
      </c>
      <c r="I31" s="222" t="s">
        <v>163</v>
      </c>
      <c r="K31" s="32" t="s">
        <v>163</v>
      </c>
      <c r="M31" s="32" t="s">
        <v>163</v>
      </c>
      <c r="O31" s="32" t="s">
        <v>164</v>
      </c>
      <c r="Q31" s="32"/>
    </row>
    <row r="32" spans="1:17" x14ac:dyDescent="0.25">
      <c r="B32" t="str">
        <f>Général!$D$16</f>
        <v>fana</v>
      </c>
      <c r="C32" s="8" t="s">
        <v>59</v>
      </c>
      <c r="D32" t="str">
        <f>Général!E19</f>
        <v>mel</v>
      </c>
      <c r="F32" t="str">
        <f t="shared" si="0"/>
        <v>FANA - mel</v>
      </c>
      <c r="G32" s="160" t="str">
        <f t="shared" si="1"/>
        <v>FANA - mel</v>
      </c>
      <c r="H32" s="168" t="str">
        <f>'8'!F6</f>
        <v>FANA - pitt</v>
      </c>
      <c r="I32" s="222" t="s">
        <v>164</v>
      </c>
      <c r="K32" s="32" t="s">
        <v>166</v>
      </c>
      <c r="M32" s="32" t="s">
        <v>164</v>
      </c>
      <c r="O32" s="32" t="s">
        <v>166</v>
      </c>
      <c r="Q32" s="32"/>
    </row>
    <row r="33" spans="1:17" x14ac:dyDescent="0.25">
      <c r="B33" t="str">
        <f>Général!$D$16</f>
        <v>fana</v>
      </c>
      <c r="C33" s="8" t="s">
        <v>63</v>
      </c>
      <c r="D33" t="str">
        <f>Général!E20</f>
        <v>jo</v>
      </c>
      <c r="F33" t="str">
        <f t="shared" si="0"/>
        <v>FANA - jo</v>
      </c>
      <c r="G33" s="160" t="str">
        <f t="shared" si="1"/>
        <v>FANA - jo</v>
      </c>
      <c r="H33" s="168" t="str">
        <f>'8'!F7</f>
        <v>FANA - jo</v>
      </c>
      <c r="I33" s="222" t="s">
        <v>166</v>
      </c>
      <c r="K33" s="32" t="s">
        <v>165</v>
      </c>
      <c r="M33" s="32" t="s">
        <v>165</v>
      </c>
      <c r="O33" s="32" t="s">
        <v>163</v>
      </c>
      <c r="Q33" s="32"/>
    </row>
    <row r="34" spans="1:17" x14ac:dyDescent="0.25">
      <c r="A34" t="str">
        <f>Général!D21</f>
        <v>Equipe 9</v>
      </c>
      <c r="B34" t="str">
        <f>Général!$D$22</f>
        <v>dodo</v>
      </c>
      <c r="C34" s="8" t="s">
        <v>51</v>
      </c>
      <c r="D34" t="str">
        <f>Général!E23</f>
        <v>fred</v>
      </c>
      <c r="F34" t="str">
        <f t="shared" ref="F34:F57" si="2">CONCATENATE(UPPER(B34)," - ",D34)</f>
        <v>DODO - fred</v>
      </c>
      <c r="G34" s="161" t="str">
        <f t="shared" ref="G34:G57" si="3">F34</f>
        <v>DODO - fred</v>
      </c>
      <c r="H34" s="168" t="str">
        <f>'9'!F4</f>
        <v>DODO - simon</v>
      </c>
      <c r="I34" s="223" t="s">
        <v>170</v>
      </c>
      <c r="K34" s="33" t="s">
        <v>170</v>
      </c>
      <c r="M34" s="33" t="s">
        <v>170</v>
      </c>
      <c r="O34" s="33" t="s">
        <v>168</v>
      </c>
      <c r="Q34" s="33"/>
    </row>
    <row r="35" spans="1:17" x14ac:dyDescent="0.25">
      <c r="B35" t="str">
        <f>Général!$D$22</f>
        <v>dodo</v>
      </c>
      <c r="C35" s="8" t="s">
        <v>55</v>
      </c>
      <c r="D35" t="str">
        <f>Général!E24</f>
        <v>lucie</v>
      </c>
      <c r="F35" t="str">
        <f t="shared" si="2"/>
        <v>DODO - lucie</v>
      </c>
      <c r="G35" s="161" t="str">
        <f t="shared" si="3"/>
        <v>DODO - lucie</v>
      </c>
      <c r="H35" s="168" t="str">
        <f>'9'!F5</f>
        <v>DODO - fred</v>
      </c>
      <c r="I35" s="223" t="s">
        <v>169</v>
      </c>
      <c r="K35" s="33" t="s">
        <v>167</v>
      </c>
      <c r="M35" s="33" t="s">
        <v>169</v>
      </c>
      <c r="O35" s="33" t="s">
        <v>170</v>
      </c>
      <c r="Q35" s="33"/>
    </row>
    <row r="36" spans="1:17" x14ac:dyDescent="0.25">
      <c r="B36" t="str">
        <f>Général!$D$22</f>
        <v>dodo</v>
      </c>
      <c r="C36" s="8" t="s">
        <v>59</v>
      </c>
      <c r="D36" t="str">
        <f>Général!E25</f>
        <v>pierre</v>
      </c>
      <c r="F36" t="str">
        <f t="shared" si="2"/>
        <v>DODO - pierre</v>
      </c>
      <c r="G36" s="161" t="str">
        <f t="shared" si="3"/>
        <v>DODO - pierre</v>
      </c>
      <c r="H36" s="168" t="str">
        <f>'9'!F6</f>
        <v>DODO - pierre</v>
      </c>
      <c r="I36" s="223" t="s">
        <v>167</v>
      </c>
      <c r="K36" s="33" t="s">
        <v>169</v>
      </c>
      <c r="M36" s="33" t="s">
        <v>167</v>
      </c>
      <c r="O36" s="33" t="s">
        <v>169</v>
      </c>
      <c r="Q36" s="33"/>
    </row>
    <row r="37" spans="1:17" x14ac:dyDescent="0.25">
      <c r="B37" t="str">
        <f>Général!$D$22</f>
        <v>dodo</v>
      </c>
      <c r="C37" s="8" t="s">
        <v>63</v>
      </c>
      <c r="D37" t="str">
        <f>Général!E26</f>
        <v>simon</v>
      </c>
      <c r="F37" t="str">
        <f t="shared" si="2"/>
        <v>DODO - simon</v>
      </c>
      <c r="G37" s="161" t="str">
        <f t="shared" si="3"/>
        <v>DODO - simon</v>
      </c>
      <c r="H37" s="168" t="str">
        <f>'9'!F7</f>
        <v>DODO - lucie</v>
      </c>
      <c r="I37" s="223" t="s">
        <v>168</v>
      </c>
      <c r="K37" s="33" t="s">
        <v>168</v>
      </c>
      <c r="M37" s="33" t="s">
        <v>168</v>
      </c>
      <c r="O37" s="33" t="s">
        <v>167</v>
      </c>
      <c r="Q37" s="33"/>
    </row>
    <row r="38" spans="1:17" x14ac:dyDescent="0.25">
      <c r="A38" t="str">
        <f>Général!D27</f>
        <v>Equipe 10</v>
      </c>
      <c r="B38" t="str">
        <f>Général!$D$28</f>
        <v>pour</v>
      </c>
      <c r="C38" s="8" t="s">
        <v>51</v>
      </c>
      <c r="D38" t="str">
        <f>Général!E29</f>
        <v>tom</v>
      </c>
      <c r="F38" t="str">
        <f t="shared" si="2"/>
        <v>POUR - tom</v>
      </c>
      <c r="G38" s="162" t="str">
        <f t="shared" si="3"/>
        <v>POUR - tom</v>
      </c>
      <c r="H38" s="168" t="str">
        <f>'10'!F4</f>
        <v>POUR - jf</v>
      </c>
      <c r="I38" s="224" t="s">
        <v>174</v>
      </c>
      <c r="K38" s="34" t="s">
        <v>171</v>
      </c>
      <c r="M38" s="34" t="s">
        <v>172</v>
      </c>
      <c r="O38" s="34" t="s">
        <v>174</v>
      </c>
      <c r="Q38" s="34"/>
    </row>
    <row r="39" spans="1:17" x14ac:dyDescent="0.25">
      <c r="B39" t="str">
        <f>Général!$D$28</f>
        <v>pour</v>
      </c>
      <c r="C39" s="8" t="s">
        <v>55</v>
      </c>
      <c r="D39" t="str">
        <f>Général!E30</f>
        <v>dav</v>
      </c>
      <c r="F39" t="str">
        <f t="shared" si="2"/>
        <v>POUR - dav</v>
      </c>
      <c r="G39" s="162" t="str">
        <f t="shared" si="3"/>
        <v>POUR - dav</v>
      </c>
      <c r="H39" s="168" t="str">
        <f>'10'!F5</f>
        <v>POUR - pj</v>
      </c>
      <c r="I39" s="224" t="s">
        <v>173</v>
      </c>
      <c r="K39" s="34" t="s">
        <v>174</v>
      </c>
      <c r="M39" s="34" t="s">
        <v>171</v>
      </c>
      <c r="O39" s="34" t="s">
        <v>172</v>
      </c>
      <c r="Q39" s="34"/>
    </row>
    <row r="40" spans="1:17" x14ac:dyDescent="0.25">
      <c r="B40" t="str">
        <f>Général!$D$28</f>
        <v>pour</v>
      </c>
      <c r="C40" s="8" t="s">
        <v>59</v>
      </c>
      <c r="D40" t="str">
        <f>Général!E31</f>
        <v>jf</v>
      </c>
      <c r="F40" t="str">
        <f t="shared" si="2"/>
        <v>POUR - jf</v>
      </c>
      <c r="G40" s="162" t="str">
        <f t="shared" si="3"/>
        <v>POUR - jf</v>
      </c>
      <c r="H40" s="168" t="str">
        <f>'10'!F6</f>
        <v>POUR - tom</v>
      </c>
      <c r="I40" s="224" t="s">
        <v>171</v>
      </c>
      <c r="K40" s="34" t="s">
        <v>172</v>
      </c>
      <c r="M40" s="34" t="s">
        <v>174</v>
      </c>
      <c r="O40" s="34" t="s">
        <v>173</v>
      </c>
      <c r="Q40" s="34"/>
    </row>
    <row r="41" spans="1:17" x14ac:dyDescent="0.25">
      <c r="B41" t="str">
        <f>Général!$D$28</f>
        <v>pour</v>
      </c>
      <c r="C41" s="8" t="s">
        <v>63</v>
      </c>
      <c r="D41" t="str">
        <f>Général!E32</f>
        <v>pj</v>
      </c>
      <c r="F41" t="str">
        <f t="shared" si="2"/>
        <v>POUR - pj</v>
      </c>
      <c r="G41" s="162" t="str">
        <f t="shared" si="3"/>
        <v>POUR - pj</v>
      </c>
      <c r="H41" s="168" t="str">
        <f>'10'!F7</f>
        <v>POUR - dav</v>
      </c>
      <c r="I41" s="224" t="s">
        <v>172</v>
      </c>
      <c r="K41" s="34" t="s">
        <v>173</v>
      </c>
      <c r="M41" s="34" t="s">
        <v>173</v>
      </c>
      <c r="O41" s="34" t="s">
        <v>171</v>
      </c>
      <c r="Q41" s="34"/>
    </row>
    <row r="42" spans="1:17" x14ac:dyDescent="0.25">
      <c r="A42" t="str">
        <f>Général!G3</f>
        <v>Equipe 11</v>
      </c>
      <c r="B42" t="str">
        <f>Général!$G$4</f>
        <v>rtl</v>
      </c>
      <c r="C42" s="8" t="s">
        <v>51</v>
      </c>
      <c r="D42" t="str">
        <f>Général!H5</f>
        <v>maria</v>
      </c>
      <c r="F42" t="str">
        <f t="shared" si="2"/>
        <v>RTL - maria</v>
      </c>
      <c r="G42" s="163" t="str">
        <f t="shared" si="3"/>
        <v>RTL - maria</v>
      </c>
      <c r="H42" s="168">
        <f>'11'!F4</f>
        <v>0</v>
      </c>
      <c r="I42" s="225" t="s">
        <v>178</v>
      </c>
      <c r="K42" s="35" t="s">
        <v>177</v>
      </c>
      <c r="M42" s="35" t="s">
        <v>175</v>
      </c>
      <c r="O42" s="35" t="s">
        <v>175</v>
      </c>
      <c r="Q42" s="35"/>
    </row>
    <row r="43" spans="1:17" x14ac:dyDescent="0.25">
      <c r="B43" t="str">
        <f>Général!$G$4</f>
        <v>rtl</v>
      </c>
      <c r="C43" s="8" t="s">
        <v>55</v>
      </c>
      <c r="D43" t="str">
        <f>Général!H6</f>
        <v>olivier</v>
      </c>
      <c r="F43" t="str">
        <f t="shared" si="2"/>
        <v>RTL - olivier</v>
      </c>
      <c r="G43" s="163" t="str">
        <f t="shared" si="3"/>
        <v>RTL - olivier</v>
      </c>
      <c r="H43" s="168" t="str">
        <f>'11'!F5</f>
        <v>RTL - olivier</v>
      </c>
      <c r="I43" s="225" t="s">
        <v>175</v>
      </c>
      <c r="K43" s="35" t="s">
        <v>178</v>
      </c>
      <c r="M43" s="35" t="s">
        <v>176</v>
      </c>
      <c r="O43" s="35" t="s">
        <v>176</v>
      </c>
      <c r="Q43" s="35"/>
    </row>
    <row r="44" spans="1:17" x14ac:dyDescent="0.25">
      <c r="B44" t="str">
        <f>Général!$G$4</f>
        <v>rtl</v>
      </c>
      <c r="C44" s="8" t="s">
        <v>59</v>
      </c>
      <c r="D44" t="str">
        <f>Général!H7</f>
        <v>gary</v>
      </c>
      <c r="F44" t="str">
        <f t="shared" si="2"/>
        <v>RTL - gary</v>
      </c>
      <c r="G44" s="163" t="str">
        <f t="shared" si="3"/>
        <v>RTL - gary</v>
      </c>
      <c r="H44" s="168" t="str">
        <f>'11'!F6</f>
        <v>RTL - maria</v>
      </c>
      <c r="I44" s="225" t="s">
        <v>177</v>
      </c>
      <c r="K44" s="35" t="s">
        <v>175</v>
      </c>
      <c r="M44" s="35" t="s">
        <v>177</v>
      </c>
      <c r="O44" s="35" t="s">
        <v>178</v>
      </c>
      <c r="Q44" s="35"/>
    </row>
    <row r="45" spans="1:17" x14ac:dyDescent="0.25">
      <c r="B45" t="str">
        <f>Général!$G$4</f>
        <v>rtl</v>
      </c>
      <c r="C45" s="8" t="s">
        <v>63</v>
      </c>
      <c r="D45" t="str">
        <f>Général!H8</f>
        <v>valentino</v>
      </c>
      <c r="F45" t="str">
        <f t="shared" si="2"/>
        <v>RTL - valentino</v>
      </c>
      <c r="G45" s="163" t="str">
        <f t="shared" si="3"/>
        <v>RTL - valentino</v>
      </c>
      <c r="H45" s="168" t="str">
        <f>'11'!F7</f>
        <v>RTL - valentino</v>
      </c>
      <c r="I45" s="225" t="s">
        <v>176</v>
      </c>
      <c r="K45" s="35" t="s">
        <v>176</v>
      </c>
      <c r="M45" s="35" t="s">
        <v>178</v>
      </c>
      <c r="O45" s="35" t="s">
        <v>177</v>
      </c>
      <c r="Q45" s="35"/>
    </row>
    <row r="46" spans="1:17" x14ac:dyDescent="0.25">
      <c r="A46" t="str">
        <f>Général!G9</f>
        <v>Equipe 12</v>
      </c>
      <c r="B46" t="str">
        <f>Général!$G$10</f>
        <v>16-20</v>
      </c>
      <c r="C46" s="8" t="s">
        <v>51</v>
      </c>
      <c r="D46" t="str">
        <f>Général!H11</f>
        <v>lucile</v>
      </c>
      <c r="F46" t="str">
        <f t="shared" si="2"/>
        <v>16-20 - lucile</v>
      </c>
      <c r="G46" s="164" t="str">
        <f t="shared" si="3"/>
        <v>16-20 - lucile</v>
      </c>
      <c r="H46" s="168" t="str">
        <f>'12'!F4</f>
        <v>16-20 - lucile</v>
      </c>
      <c r="I46" s="226" t="s">
        <v>130</v>
      </c>
      <c r="K46" s="27" t="s">
        <v>128</v>
      </c>
      <c r="M46" s="27" t="s">
        <v>128</v>
      </c>
      <c r="O46" s="27" t="s">
        <v>129</v>
      </c>
      <c r="Q46" s="27"/>
    </row>
    <row r="47" spans="1:17" x14ac:dyDescent="0.25">
      <c r="B47" t="str">
        <f>Général!$G$10</f>
        <v>16-20</v>
      </c>
      <c r="C47" s="8" t="s">
        <v>55</v>
      </c>
      <c r="D47" t="str">
        <f>Général!H12</f>
        <v>david</v>
      </c>
      <c r="F47" t="str">
        <f t="shared" si="2"/>
        <v>16-20 - david</v>
      </c>
      <c r="G47" s="164" t="str">
        <f t="shared" si="3"/>
        <v>16-20 - david</v>
      </c>
      <c r="H47" s="168" t="str">
        <f>'12'!F5</f>
        <v>16-20 - david</v>
      </c>
      <c r="I47" s="226" t="s">
        <v>128</v>
      </c>
      <c r="K47" s="27" t="s">
        <v>127</v>
      </c>
      <c r="M47" s="27" t="s">
        <v>129</v>
      </c>
      <c r="O47" s="27" t="s">
        <v>130</v>
      </c>
      <c r="Q47" s="27"/>
    </row>
    <row r="48" spans="1:17" x14ac:dyDescent="0.25">
      <c r="B48" t="str">
        <f>Général!$G$10</f>
        <v>16-20</v>
      </c>
      <c r="C48" s="8" t="s">
        <v>59</v>
      </c>
      <c r="D48" t="str">
        <f>Général!H13</f>
        <v>antoine</v>
      </c>
      <c r="F48" t="str">
        <f t="shared" si="2"/>
        <v>16-20 - antoine</v>
      </c>
      <c r="G48" s="164" t="str">
        <f t="shared" si="3"/>
        <v>16-20 - antoine</v>
      </c>
      <c r="H48" s="168" t="str">
        <f>'12'!F6</f>
        <v>16-20 - antoine</v>
      </c>
      <c r="I48" s="226" t="s">
        <v>127</v>
      </c>
      <c r="K48" s="27" t="s">
        <v>129</v>
      </c>
      <c r="M48" s="27" t="s">
        <v>127</v>
      </c>
      <c r="O48" s="27" t="s">
        <v>127</v>
      </c>
      <c r="Q48" s="27"/>
    </row>
    <row r="49" spans="1:17" x14ac:dyDescent="0.25">
      <c r="B49" t="str">
        <f>Général!$G$10</f>
        <v>16-20</v>
      </c>
      <c r="C49" s="8" t="s">
        <v>63</v>
      </c>
      <c r="D49" t="str">
        <f>Général!H14</f>
        <v>guy</v>
      </c>
      <c r="F49" t="str">
        <f t="shared" si="2"/>
        <v>16-20 - guy</v>
      </c>
      <c r="G49" s="164" t="str">
        <f t="shared" si="3"/>
        <v>16-20 - guy</v>
      </c>
      <c r="H49" s="168" t="str">
        <f>'12'!F7</f>
        <v>16-20 - guy</v>
      </c>
      <c r="I49" s="226" t="s">
        <v>129</v>
      </c>
      <c r="K49" s="27" t="s">
        <v>130</v>
      </c>
      <c r="M49" s="27" t="s">
        <v>130</v>
      </c>
      <c r="O49" s="27" t="s">
        <v>128</v>
      </c>
      <c r="Q49" s="27"/>
    </row>
    <row r="50" spans="1:17" x14ac:dyDescent="0.25">
      <c r="A50" t="str">
        <f>Général!G15</f>
        <v>Equipe 13</v>
      </c>
      <c r="B50" t="str">
        <f>Général!$G$16</f>
        <v>este</v>
      </c>
      <c r="C50" s="8" t="s">
        <v>51</v>
      </c>
      <c r="D50" t="str">
        <f>Général!H17</f>
        <v>patrick</v>
      </c>
      <c r="F50" t="str">
        <f t="shared" si="2"/>
        <v>ESTE - patrick</v>
      </c>
      <c r="G50" s="156" t="str">
        <f t="shared" si="3"/>
        <v>ESTE - patrick</v>
      </c>
      <c r="H50" s="168" t="str">
        <f>'13'!F4</f>
        <v>ESTE - alice</v>
      </c>
      <c r="I50" s="218" t="s">
        <v>182</v>
      </c>
      <c r="K50" s="28" t="s">
        <v>181</v>
      </c>
      <c r="M50" s="28" t="s">
        <v>180</v>
      </c>
      <c r="O50" s="28" t="s">
        <v>182</v>
      </c>
      <c r="Q50" s="28"/>
    </row>
    <row r="51" spans="1:17" x14ac:dyDescent="0.25">
      <c r="B51" t="str">
        <f>Général!$G$16</f>
        <v>este</v>
      </c>
      <c r="C51" s="8" t="s">
        <v>55</v>
      </c>
      <c r="D51" t="str">
        <f>Général!H18</f>
        <v>brig</v>
      </c>
      <c r="F51" t="str">
        <f t="shared" si="2"/>
        <v>ESTE - brig</v>
      </c>
      <c r="G51" s="156" t="str">
        <f t="shared" si="3"/>
        <v>ESTE - brig</v>
      </c>
      <c r="H51" s="168" t="str">
        <f>'13'!F5</f>
        <v>ESTE - brig</v>
      </c>
      <c r="I51" s="218" t="s">
        <v>181</v>
      </c>
      <c r="K51" s="28" t="s">
        <v>182</v>
      </c>
      <c r="M51" s="28" t="s">
        <v>179</v>
      </c>
      <c r="O51" s="28" t="s">
        <v>180</v>
      </c>
      <c r="Q51" s="28"/>
    </row>
    <row r="52" spans="1:17" x14ac:dyDescent="0.25">
      <c r="B52" t="str">
        <f>Général!$G$16</f>
        <v>este</v>
      </c>
      <c r="C52" s="8" t="s">
        <v>59</v>
      </c>
      <c r="D52" t="str">
        <f>Général!H19</f>
        <v>alice</v>
      </c>
      <c r="F52" t="str">
        <f t="shared" si="2"/>
        <v>ESTE - alice</v>
      </c>
      <c r="G52" s="156" t="str">
        <f t="shared" si="3"/>
        <v>ESTE - alice</v>
      </c>
      <c r="H52" s="168" t="str">
        <f>'13'!F6</f>
        <v>ESTE - patrick</v>
      </c>
      <c r="I52" s="218" t="s">
        <v>180</v>
      </c>
      <c r="K52" s="28" t="s">
        <v>179</v>
      </c>
      <c r="M52" s="28" t="s">
        <v>182</v>
      </c>
      <c r="O52" s="28" t="s">
        <v>181</v>
      </c>
      <c r="Q52" s="28"/>
    </row>
    <row r="53" spans="1:17" x14ac:dyDescent="0.25">
      <c r="B53" t="str">
        <f>Général!$G$16</f>
        <v>este</v>
      </c>
      <c r="C53" s="8" t="s">
        <v>63</v>
      </c>
      <c r="D53" t="str">
        <f>Général!H20</f>
        <v>ju</v>
      </c>
      <c r="F53" t="str">
        <f t="shared" si="2"/>
        <v>ESTE - ju</v>
      </c>
      <c r="G53" s="156" t="str">
        <f t="shared" si="3"/>
        <v>ESTE - ju</v>
      </c>
      <c r="H53" s="168" t="str">
        <f>'13'!F7</f>
        <v>ESTE - ju</v>
      </c>
      <c r="I53" s="218" t="s">
        <v>179</v>
      </c>
      <c r="K53" s="28" t="s">
        <v>180</v>
      </c>
      <c r="M53" s="28" t="s">
        <v>181</v>
      </c>
      <c r="O53" s="28" t="s">
        <v>179</v>
      </c>
      <c r="Q53" s="28"/>
    </row>
    <row r="54" spans="1:17" x14ac:dyDescent="0.25">
      <c r="A54" t="str">
        <f>Général!G21</f>
        <v>Equipe 14</v>
      </c>
      <c r="B54" t="str">
        <f>Général!$G$22</f>
        <v>expert</v>
      </c>
      <c r="C54" s="8" t="s">
        <v>51</v>
      </c>
      <c r="D54" t="str">
        <f>Général!H23</f>
        <v>miami</v>
      </c>
      <c r="F54" t="str">
        <f t="shared" si="2"/>
        <v>EXPERT - miami</v>
      </c>
      <c r="G54" s="165" t="str">
        <f t="shared" si="3"/>
        <v>EXPERT - miami</v>
      </c>
      <c r="H54" s="168" t="str">
        <f>'14'!F4</f>
        <v>EXPERT - pik</v>
      </c>
      <c r="I54" s="227" t="s">
        <v>185</v>
      </c>
      <c r="K54" s="25" t="s">
        <v>185</v>
      </c>
      <c r="M54" s="25" t="s">
        <v>183</v>
      </c>
      <c r="O54" s="25" t="s">
        <v>186</v>
      </c>
      <c r="Q54" s="25"/>
    </row>
    <row r="55" spans="1:17" x14ac:dyDescent="0.25">
      <c r="B55" t="str">
        <f>Général!$G$22</f>
        <v>expert</v>
      </c>
      <c r="C55" s="8" t="s">
        <v>55</v>
      </c>
      <c r="D55" t="str">
        <f>Général!H24</f>
        <v>las</v>
      </c>
      <c r="F55" t="str">
        <f t="shared" si="2"/>
        <v>EXPERT - las</v>
      </c>
      <c r="G55" s="165" t="str">
        <f t="shared" si="3"/>
        <v>EXPERT - las</v>
      </c>
      <c r="H55" s="168" t="str">
        <f>'14'!F5</f>
        <v>EXPERT - miami</v>
      </c>
      <c r="I55" s="227" t="s">
        <v>186</v>
      </c>
      <c r="K55" s="25" t="s">
        <v>183</v>
      </c>
      <c r="M55" s="25" t="s">
        <v>184</v>
      </c>
      <c r="O55" s="25" t="s">
        <v>184</v>
      </c>
      <c r="Q55" s="25"/>
    </row>
    <row r="56" spans="1:17" x14ac:dyDescent="0.25">
      <c r="B56" t="str">
        <f>Général!$G$22</f>
        <v>expert</v>
      </c>
      <c r="C56" s="8" t="s">
        <v>59</v>
      </c>
      <c r="D56" t="str">
        <f>Général!H25</f>
        <v>super</v>
      </c>
      <c r="F56" t="str">
        <f t="shared" si="2"/>
        <v>EXPERT - super</v>
      </c>
      <c r="G56" s="165" t="str">
        <f t="shared" si="3"/>
        <v>EXPERT - super</v>
      </c>
      <c r="H56" s="168" t="str">
        <f>'14'!F6</f>
        <v>EXPERT - super</v>
      </c>
      <c r="I56" s="227" t="s">
        <v>184</v>
      </c>
      <c r="K56" s="25" t="s">
        <v>186</v>
      </c>
      <c r="M56" s="25" t="s">
        <v>185</v>
      </c>
      <c r="O56" s="25" t="s">
        <v>183</v>
      </c>
      <c r="Q56" s="25"/>
    </row>
    <row r="57" spans="1:17" ht="13.8" thickBot="1" x14ac:dyDescent="0.3">
      <c r="B57" t="str">
        <f>Général!$G$22</f>
        <v>expert</v>
      </c>
      <c r="C57" s="8" t="s">
        <v>63</v>
      </c>
      <c r="D57" t="str">
        <f>Général!H26</f>
        <v>pik</v>
      </c>
      <c r="F57" t="str">
        <f t="shared" si="2"/>
        <v>EXPERT - pik</v>
      </c>
      <c r="G57" s="166" t="str">
        <f t="shared" si="3"/>
        <v>EXPERT - pik</v>
      </c>
      <c r="H57" s="168" t="str">
        <f>'14'!F7</f>
        <v>EXPERT - las</v>
      </c>
      <c r="I57" s="228" t="s">
        <v>183</v>
      </c>
      <c r="K57" s="26" t="s">
        <v>184</v>
      </c>
      <c r="M57" s="26" t="s">
        <v>186</v>
      </c>
      <c r="O57" s="26" t="s">
        <v>185</v>
      </c>
      <c r="Q57" s="26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25916-7EC6-495B-8896-DC687609F5CB}">
  <sheetPr codeName="Feuil3"/>
  <dimension ref="A1:M59"/>
  <sheetViews>
    <sheetView workbookViewId="0">
      <selection activeCell="A3" sqref="A3"/>
    </sheetView>
  </sheetViews>
  <sheetFormatPr baseColWidth="10" defaultRowHeight="13.2" x14ac:dyDescent="0.25"/>
  <cols>
    <col min="1" max="1" width="23" customWidth="1"/>
    <col min="2" max="3" width="3.77734375" customWidth="1"/>
    <col min="4" max="4" width="4.21875" style="172" hidden="1" customWidth="1"/>
    <col min="5" max="5" width="6" style="7" customWidth="1"/>
    <col min="6" max="6" width="4.21875" style="172" hidden="1" customWidth="1"/>
    <col min="7" max="7" width="6.109375" style="7" customWidth="1"/>
    <col min="8" max="8" width="4.21875" style="172" hidden="1" customWidth="1"/>
    <col min="9" max="9" width="6.109375" style="7" customWidth="1"/>
    <col min="10" max="10" width="4.21875" style="172" hidden="1" customWidth="1"/>
    <col min="11" max="11" width="6.109375" style="7" customWidth="1"/>
    <col min="12" max="12" width="4.21875" style="172" customWidth="1"/>
    <col min="13" max="13" width="6.109375" style="174" customWidth="1"/>
  </cols>
  <sheetData>
    <row r="1" spans="1:13" x14ac:dyDescent="0.25">
      <c r="B1">
        <f>Général!$G$1</f>
        <v>4</v>
      </c>
      <c r="E1" s="184" t="s">
        <v>13</v>
      </c>
      <c r="G1" s="184" t="s">
        <v>14</v>
      </c>
      <c r="I1" s="184" t="s">
        <v>15</v>
      </c>
      <c r="K1" s="184" t="s">
        <v>16</v>
      </c>
      <c r="M1" s="8" t="s">
        <v>17</v>
      </c>
    </row>
    <row r="2" spans="1:13" x14ac:dyDescent="0.25">
      <c r="D2" s="173" t="s">
        <v>194</v>
      </c>
      <c r="E2" s="185" t="s">
        <v>195</v>
      </c>
      <c r="F2" s="173" t="s">
        <v>194</v>
      </c>
      <c r="G2" s="185" t="s">
        <v>195</v>
      </c>
      <c r="H2" s="173" t="s">
        <v>194</v>
      </c>
      <c r="I2" s="185" t="s">
        <v>195</v>
      </c>
      <c r="J2" s="173" t="s">
        <v>194</v>
      </c>
      <c r="K2" s="185" t="s">
        <v>195</v>
      </c>
      <c r="L2" s="173" t="s">
        <v>194</v>
      </c>
      <c r="M2" s="36" t="s">
        <v>195</v>
      </c>
    </row>
    <row r="3" spans="1:13" x14ac:dyDescent="0.25">
      <c r="A3" t="str">
        <f>'liste équipe'!G2</f>
        <v>LES AMIS - pierre</v>
      </c>
      <c r="B3">
        <f t="shared" ref="B3:B18" si="0">IF($B$1-C3=0,"E",$B$1-C3)</f>
        <v>2</v>
      </c>
      <c r="C3">
        <f>SUM(E3+G3+I3+K3)</f>
        <v>2</v>
      </c>
      <c r="D3" s="172">
        <f>IF(Général!$P$3&gt;0,IF(Général!$P$3&lt;&gt;0,COUNTIF(Général!$P$3:$P$30,$A3),""),"")</f>
        <v>0</v>
      </c>
      <c r="E3" s="7">
        <f>IF(D3=0,1,0)</f>
        <v>1</v>
      </c>
      <c r="F3" s="172">
        <f>IF(Général!$U$3&gt;0,IF(Général!$R$3&lt;&gt;0,COUNTIF(Général!$U$3:$U$30,$A3),""),"")</f>
        <v>1</v>
      </c>
      <c r="G3" s="7">
        <f t="shared" ref="G3:I3" si="1">IF(F3=0,1,0)</f>
        <v>0</v>
      </c>
      <c r="H3" s="172">
        <f>IF(Général!$Z$3&gt;0,IF(Général!$W$3&lt;&gt;0,COUNTIF(Général!Z3:$Z$30,$A3),""),"")</f>
        <v>1</v>
      </c>
      <c r="I3" s="7">
        <f t="shared" si="1"/>
        <v>0</v>
      </c>
      <c r="J3" s="172">
        <f>IF(Général!$AE$3&gt;0,IF(Général!$AB$3&lt;&gt;0,COUNTIF(Général!$AE$3:$AE$30,$A3),""),"")</f>
        <v>0</v>
      </c>
      <c r="K3" s="7">
        <f t="shared" ref="K3:M3" si="2">IF(J3=0,1,0)</f>
        <v>1</v>
      </c>
      <c r="L3" s="172">
        <f>IF(Général!$AE$3&gt;0,IF(Général!$AB$3&lt;&gt;0,COUNTIF(Général!$AE$3:$AE$30,$A3),""),"")</f>
        <v>0</v>
      </c>
      <c r="M3" s="174">
        <f t="shared" si="2"/>
        <v>1</v>
      </c>
    </row>
    <row r="4" spans="1:13" x14ac:dyDescent="0.25">
      <c r="A4" t="str">
        <f>'liste équipe'!G3</f>
        <v>LES AMIS - paul</v>
      </c>
      <c r="B4">
        <f t="shared" si="0"/>
        <v>2</v>
      </c>
      <c r="C4">
        <f t="shared" ref="C4:C58" si="3">SUM(E4+G4+I4+K4)</f>
        <v>2</v>
      </c>
      <c r="D4" s="172">
        <f>IF(Général!$P$3&gt;0,IF(Général!$P$3&lt;&gt;0,COUNTIF(Général!$P$3:$P$30,$A4),""),"")</f>
        <v>0</v>
      </c>
      <c r="E4" s="7">
        <f t="shared" ref="E4:E58" si="4">IF(D4=0,1,0)</f>
        <v>1</v>
      </c>
      <c r="F4" s="172">
        <f>IF(Général!$U$3&gt;0,IF(Général!$R$3&lt;&gt;0,COUNTIF(Général!$U$3:$U$30,$A4),""),"")</f>
        <v>1</v>
      </c>
      <c r="G4" s="7">
        <f t="shared" ref="G4:I4" si="5">IF(F4=0,1,0)</f>
        <v>0</v>
      </c>
      <c r="H4" s="172">
        <f>IF(Général!$Z$3&gt;0,IF(Général!$W$3&lt;&gt;0,COUNTIF(Général!Z4:$Z$30,$A4),""),"")</f>
        <v>1</v>
      </c>
      <c r="I4" s="7">
        <f t="shared" si="5"/>
        <v>0</v>
      </c>
      <c r="J4" s="172">
        <f>IF(Général!$AE$3&gt;0,IF(Général!$AB$3&lt;&gt;0,COUNTIF(Général!$AE$3:$AE$30,$A4),""),"")</f>
        <v>0</v>
      </c>
      <c r="K4" s="7">
        <f t="shared" ref="K4:M4" si="6">IF(J4=0,1,0)</f>
        <v>1</v>
      </c>
      <c r="L4" s="172">
        <f>IF(Général!$AE$3&gt;0,IF(Général!$AB$3&lt;&gt;0,COUNTIF(Général!$AE$3:$AE$30,$A4),""),"")</f>
        <v>0</v>
      </c>
      <c r="M4" s="174">
        <f t="shared" si="6"/>
        <v>1</v>
      </c>
    </row>
    <row r="5" spans="1:13" x14ac:dyDescent="0.25">
      <c r="A5" t="str">
        <f>'liste équipe'!G4</f>
        <v>LES AMIS - jaques</v>
      </c>
      <c r="B5">
        <f t="shared" si="0"/>
        <v>2</v>
      </c>
      <c r="C5">
        <f t="shared" si="3"/>
        <v>2</v>
      </c>
      <c r="D5" s="172">
        <f>IF(Général!$P$3&gt;0,IF(Général!$P$3&lt;&gt;0,COUNTIF(Général!$P$3:$P$30,$A5),""),"")</f>
        <v>0</v>
      </c>
      <c r="E5" s="7">
        <f t="shared" si="4"/>
        <v>1</v>
      </c>
      <c r="F5" s="172">
        <f>IF(Général!$U$3&gt;0,IF(Général!$R$3&lt;&gt;0,COUNTIF(Général!$U$3:$U$30,$A5),""),"")</f>
        <v>1</v>
      </c>
      <c r="G5" s="7">
        <f t="shared" ref="G5:I5" si="7">IF(F5=0,1,0)</f>
        <v>0</v>
      </c>
      <c r="H5" s="172">
        <f>IF(Général!$Z$3&gt;0,IF(Général!$W$3&lt;&gt;0,COUNTIF(Général!Z5:$Z$30,$A5),""),"")</f>
        <v>1</v>
      </c>
      <c r="I5" s="7">
        <f t="shared" si="7"/>
        <v>0</v>
      </c>
      <c r="J5" s="172">
        <f>IF(Général!$AE$3&gt;0,IF(Général!$AB$3&lt;&gt;0,COUNTIF(Général!$AE$3:$AE$30,$A5),""),"")</f>
        <v>0</v>
      </c>
      <c r="K5" s="7">
        <f t="shared" ref="K5:M5" si="8">IF(J5=0,1,0)</f>
        <v>1</v>
      </c>
      <c r="L5" s="172">
        <f>IF(Général!$AE$3&gt;0,IF(Général!$AB$3&lt;&gt;0,COUNTIF(Général!$AE$3:$AE$30,$A5),""),"")</f>
        <v>0</v>
      </c>
      <c r="M5" s="174">
        <f t="shared" si="8"/>
        <v>1</v>
      </c>
    </row>
    <row r="6" spans="1:13" ht="13.8" thickBot="1" x14ac:dyDescent="0.3">
      <c r="A6" t="str">
        <f>'liste équipe'!G5</f>
        <v>LES AMIS - luc</v>
      </c>
      <c r="B6">
        <f t="shared" si="0"/>
        <v>2</v>
      </c>
      <c r="C6">
        <f t="shared" si="3"/>
        <v>2</v>
      </c>
      <c r="D6" s="172">
        <f>IF(Général!$P$3&gt;0,IF(Général!$P$3&lt;&gt;0,COUNTIF(Général!$P$3:$P$30,$A6),""),"")</f>
        <v>0</v>
      </c>
      <c r="E6" s="7">
        <f t="shared" si="4"/>
        <v>1</v>
      </c>
      <c r="F6" s="172">
        <f>IF(Général!$U$3&gt;0,IF(Général!$R$3&lt;&gt;0,COUNTIF(Général!$U$3:$U$30,$A6),""),"")</f>
        <v>1</v>
      </c>
      <c r="G6" s="7">
        <f t="shared" ref="G6:I6" si="9">IF(F6=0,1,0)</f>
        <v>0</v>
      </c>
      <c r="H6" s="172">
        <f>IF(Général!$Z$3&gt;0,IF(Général!$W$3&lt;&gt;0,COUNTIF(Général!Z6:$Z$30,$A6),""),"")</f>
        <v>1</v>
      </c>
      <c r="I6" s="7">
        <f t="shared" si="9"/>
        <v>0</v>
      </c>
      <c r="J6" s="172">
        <f>IF(Général!$AE$3&gt;0,IF(Général!$AB$3&lt;&gt;0,COUNTIF(Général!$AE$3:$AE$30,$A6),""),"")</f>
        <v>0</v>
      </c>
      <c r="K6" s="7">
        <f t="shared" ref="K6:M6" si="10">IF(J6=0,1,0)</f>
        <v>1</v>
      </c>
      <c r="L6" s="172">
        <f>IF(Général!$AE$3&gt;0,IF(Général!$AB$3&lt;&gt;0,COUNTIF(Général!$AE$3:$AE$30,$A6),""),"")</f>
        <v>0</v>
      </c>
      <c r="M6" s="174">
        <f t="shared" si="10"/>
        <v>1</v>
      </c>
    </row>
    <row r="7" spans="1:13" s="176" customFormat="1" ht="13.8" thickTop="1" x14ac:dyDescent="0.25">
      <c r="A7" s="176" t="str">
        <f>'liste équipe'!G6</f>
        <v>XYZ - pol</v>
      </c>
      <c r="B7" s="176">
        <f t="shared" si="0"/>
        <v>4</v>
      </c>
      <c r="C7" s="176">
        <f t="shared" si="3"/>
        <v>0</v>
      </c>
      <c r="D7" s="177">
        <f>IF(Général!$P$3&gt;0,IF(Général!$P$3&lt;&gt;0,COUNTIF(Général!$P$3:$P$30,$A7),""),"")</f>
        <v>1</v>
      </c>
      <c r="E7" s="186">
        <f t="shared" si="4"/>
        <v>0</v>
      </c>
      <c r="F7" s="177">
        <f>IF(Général!$U$3&gt;0,IF(Général!$R$3&lt;&gt;0,COUNTIF(Général!$U$3:$U$30,$A7),""),"")</f>
        <v>2</v>
      </c>
      <c r="G7" s="186">
        <f t="shared" ref="G7:I7" si="11">IF(F7=0,1,0)</f>
        <v>0</v>
      </c>
      <c r="H7" s="177">
        <f>IF(Général!$Z$3&gt;0,IF(Général!$W$3&lt;&gt;0,COUNTIF(Général!Z7:$Z$30,$A7),""),"")</f>
        <v>1</v>
      </c>
      <c r="I7" s="186">
        <f t="shared" si="11"/>
        <v>0</v>
      </c>
      <c r="J7" s="177">
        <f>IF(Général!$AE$3&gt;0,IF(Général!$AB$3&lt;&gt;0,COUNTIF(Général!$AE$3:$AE$30,$A7),""),"")</f>
        <v>1</v>
      </c>
      <c r="K7" s="186">
        <f t="shared" ref="K7:M7" si="12">IF(J7=0,1,0)</f>
        <v>0</v>
      </c>
      <c r="L7" s="177">
        <f>IF(Général!$AE$3&gt;0,IF(Général!$AB$3&lt;&gt;0,COUNTIF(Général!$AE$3:$AE$30,$A7),""),"")</f>
        <v>1</v>
      </c>
      <c r="M7" s="178">
        <f t="shared" si="12"/>
        <v>0</v>
      </c>
    </row>
    <row r="8" spans="1:13" s="149" customFormat="1" x14ac:dyDescent="0.25">
      <c r="A8" s="149" t="str">
        <f>'liste équipe'!G7</f>
        <v>XYZ - mu</v>
      </c>
      <c r="B8" s="149">
        <f t="shared" si="0"/>
        <v>2</v>
      </c>
      <c r="C8" s="149">
        <f t="shared" si="3"/>
        <v>2</v>
      </c>
      <c r="D8" s="179">
        <f>IF(Général!$P$3&gt;0,IF(Général!$P$3&lt;&gt;0,COUNTIF(Général!$P$3:$P$30,$A8),""),"")</f>
        <v>1</v>
      </c>
      <c r="E8" s="187">
        <f t="shared" si="4"/>
        <v>0</v>
      </c>
      <c r="F8" s="179">
        <f>IF(Général!$U$3&gt;0,IF(Général!$R$3&lt;&gt;0,COUNTIF(Général!$U$3:$U$30,$A8),""),"")</f>
        <v>0</v>
      </c>
      <c r="G8" s="187">
        <f t="shared" ref="G8:I8" si="13">IF(F8=0,1,0)</f>
        <v>1</v>
      </c>
      <c r="H8" s="179">
        <f>IF(Général!$Z$3&gt;0,IF(Général!$W$3&lt;&gt;0,COUNTIF(Général!Z8:$Z$30,$A8),""),"")</f>
        <v>0</v>
      </c>
      <c r="I8" s="187">
        <f t="shared" si="13"/>
        <v>1</v>
      </c>
      <c r="J8" s="179">
        <f>IF(Général!$AE$3&gt;0,IF(Général!$AB$3&lt;&gt;0,COUNTIF(Général!$AE$3:$AE$30,$A8),""),"")</f>
        <v>1</v>
      </c>
      <c r="K8" s="187">
        <f t="shared" ref="K8:M8" si="14">IF(J8=0,1,0)</f>
        <v>0</v>
      </c>
      <c r="L8" s="179">
        <f>IF(Général!$AE$3&gt;0,IF(Général!$AB$3&lt;&gt;0,COUNTIF(Général!$AE$3:$AE$30,$A8),""),"")</f>
        <v>1</v>
      </c>
      <c r="M8" s="180">
        <f t="shared" si="14"/>
        <v>0</v>
      </c>
    </row>
    <row r="9" spans="1:13" s="149" customFormat="1" x14ac:dyDescent="0.25">
      <c r="A9" s="149" t="str">
        <f>'liste équipe'!G8</f>
        <v>XYZ - di</v>
      </c>
      <c r="B9" s="149">
        <f t="shared" si="0"/>
        <v>4</v>
      </c>
      <c r="C9" s="149">
        <f t="shared" si="3"/>
        <v>0</v>
      </c>
      <c r="D9" s="179">
        <f>IF(Général!$P$3&gt;0,IF(Général!$P$3&lt;&gt;0,COUNTIF(Général!$P$3:$P$30,$A9),""),"")</f>
        <v>1</v>
      </c>
      <c r="E9" s="187">
        <f t="shared" si="4"/>
        <v>0</v>
      </c>
      <c r="F9" s="179">
        <f>IF(Général!$U$3&gt;0,IF(Général!$R$3&lt;&gt;0,COUNTIF(Général!$U$3:$U$30,$A9),""),"")</f>
        <v>1</v>
      </c>
      <c r="G9" s="187">
        <f t="shared" ref="G9:I9" si="15">IF(F9=0,1,0)</f>
        <v>0</v>
      </c>
      <c r="H9" s="179">
        <f>IF(Général!$Z$3&gt;0,IF(Général!$W$3&lt;&gt;0,COUNTIF(Général!Z9:$Z$30,$A9),""),"")</f>
        <v>1</v>
      </c>
      <c r="I9" s="187">
        <f t="shared" si="15"/>
        <v>0</v>
      </c>
      <c r="J9" s="179">
        <f>IF(Général!$AE$3&gt;0,IF(Général!$AB$3&lt;&gt;0,COUNTIF(Général!$AE$3:$AE$30,$A9),""),"")</f>
        <v>1</v>
      </c>
      <c r="K9" s="187">
        <f t="shared" ref="K9:M9" si="16">IF(J9=0,1,0)</f>
        <v>0</v>
      </c>
      <c r="L9" s="179">
        <f>IF(Général!$AE$3&gt;0,IF(Général!$AB$3&lt;&gt;0,COUNTIF(Général!$AE$3:$AE$30,$A9),""),"")</f>
        <v>1</v>
      </c>
      <c r="M9" s="180">
        <f t="shared" si="16"/>
        <v>0</v>
      </c>
    </row>
    <row r="10" spans="1:13" s="181" customFormat="1" ht="13.8" thickBot="1" x14ac:dyDescent="0.3">
      <c r="A10" s="181" t="str">
        <f>'liste équipe'!G9</f>
        <v>XYZ - so</v>
      </c>
      <c r="B10" s="181">
        <f t="shared" si="0"/>
        <v>4</v>
      </c>
      <c r="C10" s="181">
        <f t="shared" si="3"/>
        <v>0</v>
      </c>
      <c r="D10" s="182">
        <f>IF(Général!$P$3&gt;0,IF(Général!$P$3&lt;&gt;0,COUNTIF(Général!$P$3:$P$30,$A10),""),"")</f>
        <v>1</v>
      </c>
      <c r="E10" s="188">
        <f t="shared" si="4"/>
        <v>0</v>
      </c>
      <c r="F10" s="182">
        <f>IF(Général!$U$3&gt;0,IF(Général!$R$3&lt;&gt;0,COUNTIF(Général!$U$3:$U$30,$A10),""),"")</f>
        <v>1</v>
      </c>
      <c r="G10" s="188">
        <f t="shared" ref="G10:I10" si="17">IF(F10=0,1,0)</f>
        <v>0</v>
      </c>
      <c r="H10" s="182">
        <f>IF(Général!$Z$3&gt;0,IF(Général!$W$3&lt;&gt;0,COUNTIF(Général!Z10:$Z$30,$A10),""),"")</f>
        <v>1</v>
      </c>
      <c r="I10" s="188">
        <f t="shared" si="17"/>
        <v>0</v>
      </c>
      <c r="J10" s="182">
        <f>IF(Général!$AE$3&gt;0,IF(Général!$AB$3&lt;&gt;0,COUNTIF(Général!$AE$3:$AE$30,$A10),""),"")</f>
        <v>1</v>
      </c>
      <c r="K10" s="188">
        <f t="shared" ref="K10:M10" si="18">IF(J10=0,1,0)</f>
        <v>0</v>
      </c>
      <c r="L10" s="182">
        <f>IF(Général!$AE$3&gt;0,IF(Général!$AB$3&lt;&gt;0,COUNTIF(Général!$AE$3:$AE$30,$A10),""),"")</f>
        <v>1</v>
      </c>
      <c r="M10" s="183">
        <f t="shared" si="18"/>
        <v>0</v>
      </c>
    </row>
    <row r="11" spans="1:13" ht="13.8" thickTop="1" x14ac:dyDescent="0.25">
      <c r="A11" t="str">
        <f>'liste équipe'!G10</f>
        <v>TRAIN - fred</v>
      </c>
      <c r="B11">
        <f t="shared" si="0"/>
        <v>1</v>
      </c>
      <c r="C11">
        <f t="shared" si="3"/>
        <v>3</v>
      </c>
      <c r="D11" s="172">
        <f>IF(Général!$P$3&gt;0,IF(Général!$P$3&lt;&gt;0,COUNTIF(Général!$P$3:$P$30,$A11),""),"")</f>
        <v>0</v>
      </c>
      <c r="E11" s="7">
        <f t="shared" si="4"/>
        <v>1</v>
      </c>
      <c r="F11" s="172">
        <f>IF(Général!$U$3&gt;0,IF(Général!$R$3&lt;&gt;0,COUNTIF(Général!$U$3:$U$30,$A11),""),"")</f>
        <v>1</v>
      </c>
      <c r="G11" s="7">
        <f t="shared" ref="G11:I11" si="19">IF(F11=0,1,0)</f>
        <v>0</v>
      </c>
      <c r="H11" s="172">
        <f>IF(Général!$Z$3&gt;0,IF(Général!$W$3&lt;&gt;0,COUNTIF(Général!Z11:$Z$30,$A11),""),"")</f>
        <v>0</v>
      </c>
      <c r="I11" s="7">
        <f t="shared" si="19"/>
        <v>1</v>
      </c>
      <c r="J11" s="172">
        <f>IF(Général!$AE$3&gt;0,IF(Général!$AB$3&lt;&gt;0,COUNTIF(Général!$AE$3:$AE$30,$A11),""),"")</f>
        <v>0</v>
      </c>
      <c r="K11" s="7">
        <f t="shared" ref="K11:M11" si="20">IF(J11=0,1,0)</f>
        <v>1</v>
      </c>
      <c r="L11" s="172">
        <f>IF(Général!$AE$3&gt;0,IF(Général!$AB$3&lt;&gt;0,COUNTIF(Général!$AE$3:$AE$30,$A11),""),"")</f>
        <v>0</v>
      </c>
      <c r="M11" s="174">
        <f t="shared" si="20"/>
        <v>1</v>
      </c>
    </row>
    <row r="12" spans="1:13" x14ac:dyDescent="0.25">
      <c r="A12" t="str">
        <f>'liste équipe'!G11</f>
        <v>TRAIN - nom</v>
      </c>
      <c r="B12">
        <f t="shared" si="0"/>
        <v>1</v>
      </c>
      <c r="C12">
        <f t="shared" si="3"/>
        <v>3</v>
      </c>
      <c r="D12" s="172">
        <f>IF(Général!$P$3&gt;0,IF(Général!$P$3&lt;&gt;0,COUNTIF(Général!$P$3:$P$30,$A12),""),"")</f>
        <v>0</v>
      </c>
      <c r="E12" s="7">
        <f t="shared" si="4"/>
        <v>1</v>
      </c>
      <c r="F12" s="172">
        <f>IF(Général!$U$3&gt;0,IF(Général!$R$3&lt;&gt;0,COUNTIF(Général!$U$3:$U$30,$A12),""),"")</f>
        <v>1</v>
      </c>
      <c r="G12" s="7">
        <f t="shared" ref="G12:I12" si="21">IF(F12=0,1,0)</f>
        <v>0</v>
      </c>
      <c r="H12" s="172">
        <f>IF(Général!$Z$3&gt;0,IF(Général!$W$3&lt;&gt;0,COUNTIF(Général!Z12:$Z$30,$A12),""),"")</f>
        <v>0</v>
      </c>
      <c r="I12" s="7">
        <f t="shared" si="21"/>
        <v>1</v>
      </c>
      <c r="J12" s="172">
        <f>IF(Général!$AE$3&gt;0,IF(Général!$AB$3&lt;&gt;0,COUNTIF(Général!$AE$3:$AE$30,$A12),""),"")</f>
        <v>0</v>
      </c>
      <c r="K12" s="7">
        <f t="shared" ref="K12:M12" si="22">IF(J12=0,1,0)</f>
        <v>1</v>
      </c>
      <c r="L12" s="172">
        <f>IF(Général!$AE$3&gt;0,IF(Général!$AB$3&lt;&gt;0,COUNTIF(Général!$AE$3:$AE$30,$A12),""),"")</f>
        <v>0</v>
      </c>
      <c r="M12" s="174">
        <f t="shared" si="22"/>
        <v>1</v>
      </c>
    </row>
    <row r="13" spans="1:13" x14ac:dyDescent="0.25">
      <c r="A13" t="str">
        <f>'liste équipe'!G12</f>
        <v>TRAIN - hjt</v>
      </c>
      <c r="B13">
        <f t="shared" si="0"/>
        <v>1</v>
      </c>
      <c r="C13">
        <f t="shared" si="3"/>
        <v>3</v>
      </c>
      <c r="D13" s="172">
        <f>IF(Général!$P$3&gt;0,IF(Général!$P$3&lt;&gt;0,COUNTIF(Général!$P$3:$P$30,$A13),""),"")</f>
        <v>0</v>
      </c>
      <c r="E13" s="7">
        <f t="shared" si="4"/>
        <v>1</v>
      </c>
      <c r="F13" s="172">
        <f>IF(Général!$U$3&gt;0,IF(Général!$R$3&lt;&gt;0,COUNTIF(Général!$U$3:$U$30,$A13),""),"")</f>
        <v>1</v>
      </c>
      <c r="G13" s="7">
        <f t="shared" ref="G13:I13" si="23">IF(F13=0,1,0)</f>
        <v>0</v>
      </c>
      <c r="H13" s="172">
        <f>IF(Général!$Z$3&gt;0,IF(Général!$W$3&lt;&gt;0,COUNTIF(Général!Z13:$Z$30,$A13),""),"")</f>
        <v>0</v>
      </c>
      <c r="I13" s="7">
        <f t="shared" si="23"/>
        <v>1</v>
      </c>
      <c r="J13" s="172">
        <f>IF(Général!$AE$3&gt;0,IF(Général!$AB$3&lt;&gt;0,COUNTIF(Général!$AE$3:$AE$30,$A13),""),"")</f>
        <v>0</v>
      </c>
      <c r="K13" s="7">
        <f t="shared" ref="K13:M13" si="24">IF(J13=0,1,0)</f>
        <v>1</v>
      </c>
      <c r="L13" s="172">
        <f>IF(Général!$AE$3&gt;0,IF(Général!$AB$3&lt;&gt;0,COUNTIF(Général!$AE$3:$AE$30,$A13),""),"")</f>
        <v>0</v>
      </c>
      <c r="M13" s="174">
        <f t="shared" si="24"/>
        <v>1</v>
      </c>
    </row>
    <row r="14" spans="1:13" ht="13.8" thickBot="1" x14ac:dyDescent="0.3">
      <c r="A14" t="str">
        <f>'liste équipe'!G13</f>
        <v>TRAIN - nom 2</v>
      </c>
      <c r="B14">
        <f t="shared" si="0"/>
        <v>1</v>
      </c>
      <c r="C14">
        <f t="shared" si="3"/>
        <v>3</v>
      </c>
      <c r="D14" s="172">
        <f>IF(Général!$P$3&gt;0,IF(Général!$P$3&lt;&gt;0,COUNTIF(Général!$P$3:$P$30,$A14),""),"")</f>
        <v>0</v>
      </c>
      <c r="E14" s="7">
        <f t="shared" si="4"/>
        <v>1</v>
      </c>
      <c r="F14" s="172">
        <f>IF(Général!$U$3&gt;0,IF(Général!$R$3&lt;&gt;0,COUNTIF(Général!$U$3:$U$30,$A14),""),"")</f>
        <v>1</v>
      </c>
      <c r="G14" s="7">
        <f t="shared" ref="G14:I14" si="25">IF(F14=0,1,0)</f>
        <v>0</v>
      </c>
      <c r="H14" s="172">
        <f>IF(Général!$Z$3&gt;0,IF(Général!$W$3&lt;&gt;0,COUNTIF(Général!Z14:$Z$30,$A14),""),"")</f>
        <v>0</v>
      </c>
      <c r="I14" s="7">
        <f t="shared" si="25"/>
        <v>1</v>
      </c>
      <c r="J14" s="172">
        <f>IF(Général!$AE$3&gt;0,IF(Général!$AB$3&lt;&gt;0,COUNTIF(Général!$AE$3:$AE$30,$A14),""),"")</f>
        <v>0</v>
      </c>
      <c r="K14" s="7">
        <f t="shared" ref="K14:M14" si="26">IF(J14=0,1,0)</f>
        <v>1</v>
      </c>
      <c r="L14" s="172">
        <f>IF(Général!$AE$3&gt;0,IF(Général!$AB$3&lt;&gt;0,COUNTIF(Général!$AE$3:$AE$30,$A14),""),"")</f>
        <v>0</v>
      </c>
      <c r="M14" s="174">
        <f t="shared" si="26"/>
        <v>1</v>
      </c>
    </row>
    <row r="15" spans="1:13" s="176" customFormat="1" ht="13.8" thickTop="1" x14ac:dyDescent="0.25">
      <c r="A15" s="176" t="str">
        <f>'liste équipe'!G14</f>
        <v>FAM - deb</v>
      </c>
      <c r="B15" s="176">
        <f t="shared" si="0"/>
        <v>2</v>
      </c>
      <c r="C15" s="176">
        <f t="shared" si="3"/>
        <v>2</v>
      </c>
      <c r="D15" s="177">
        <f>IF(Général!$P$3&gt;0,IF(Général!$P$3&lt;&gt;0,COUNTIF(Général!$P$3:$P$30,$A15),""),"")</f>
        <v>1</v>
      </c>
      <c r="E15" s="186">
        <f t="shared" si="4"/>
        <v>0</v>
      </c>
      <c r="F15" s="177">
        <f>IF(Général!$U$3&gt;0,IF(Général!$R$3&lt;&gt;0,COUNTIF(Général!$U$3:$U$30,$A15),""),"")</f>
        <v>0</v>
      </c>
      <c r="G15" s="186">
        <f t="shared" ref="G15:I15" si="27">IF(F15=0,1,0)</f>
        <v>1</v>
      </c>
      <c r="H15" s="177">
        <f>IF(Général!$Z$3&gt;0,IF(Général!$W$3&lt;&gt;0,COUNTIF(Général!Z15:$Z$30,$A15),""),"")</f>
        <v>1</v>
      </c>
      <c r="I15" s="186">
        <f t="shared" si="27"/>
        <v>0</v>
      </c>
      <c r="J15" s="177">
        <f>IF(Général!$AE$3&gt;0,IF(Général!$AB$3&lt;&gt;0,COUNTIF(Général!$AE$3:$AE$30,$A15),""),"")</f>
        <v>0</v>
      </c>
      <c r="K15" s="186">
        <f t="shared" ref="K15:M15" si="28">IF(J15=0,1,0)</f>
        <v>1</v>
      </c>
      <c r="L15" s="177">
        <f>IF(Général!$AE$3&gt;0,IF(Général!$AB$3&lt;&gt;0,COUNTIF(Général!$AE$3:$AE$30,$A15),""),"")</f>
        <v>0</v>
      </c>
      <c r="M15" s="178">
        <f t="shared" si="28"/>
        <v>1</v>
      </c>
    </row>
    <row r="16" spans="1:13" s="149" customFormat="1" x14ac:dyDescent="0.25">
      <c r="A16" s="149" t="str">
        <f>'liste équipe'!G15</f>
        <v>FAM - rach</v>
      </c>
      <c r="B16" s="149">
        <f t="shared" si="0"/>
        <v>1</v>
      </c>
      <c r="C16" s="149">
        <f t="shared" si="3"/>
        <v>3</v>
      </c>
      <c r="D16" s="179">
        <f>IF(Général!$P$3&gt;0,IF(Général!$P$3&lt;&gt;0,COUNTIF(Général!$P$3:$P$30,$A16),""),"")</f>
        <v>1</v>
      </c>
      <c r="E16" s="187">
        <f t="shared" si="4"/>
        <v>0</v>
      </c>
      <c r="F16" s="179">
        <f>IF(Général!$U$3&gt;0,IF(Général!$R$3&lt;&gt;0,COUNTIF(Général!$U$3:$U$30,$A16),""),"")</f>
        <v>0</v>
      </c>
      <c r="G16" s="187">
        <f t="shared" ref="G16:I16" si="29">IF(F16=0,1,0)</f>
        <v>1</v>
      </c>
      <c r="H16" s="179">
        <f>IF(Général!$Z$3&gt;0,IF(Général!$W$3&lt;&gt;0,COUNTIF(Général!Z16:$Z$30,$A16),""),"")</f>
        <v>0</v>
      </c>
      <c r="I16" s="187">
        <f t="shared" si="29"/>
        <v>1</v>
      </c>
      <c r="J16" s="179">
        <f>IF(Général!$AE$3&gt;0,IF(Général!$AB$3&lt;&gt;0,COUNTIF(Général!$AE$3:$AE$30,$A16),""),"")</f>
        <v>0</v>
      </c>
      <c r="K16" s="187">
        <f t="shared" ref="K16:M16" si="30">IF(J16=0,1,0)</f>
        <v>1</v>
      </c>
      <c r="L16" s="179">
        <f>IF(Général!$AE$3&gt;0,IF(Général!$AB$3&lt;&gt;0,COUNTIF(Général!$AE$3:$AE$30,$A16),""),"")</f>
        <v>0</v>
      </c>
      <c r="M16" s="180">
        <f t="shared" si="30"/>
        <v>1</v>
      </c>
    </row>
    <row r="17" spans="1:13" s="149" customFormat="1" x14ac:dyDescent="0.25">
      <c r="A17" s="149" t="str">
        <f>'liste équipe'!G16</f>
        <v>FAM - ad</v>
      </c>
      <c r="B17" s="149">
        <f t="shared" si="0"/>
        <v>2</v>
      </c>
      <c r="C17" s="149">
        <f t="shared" si="3"/>
        <v>2</v>
      </c>
      <c r="D17" s="179">
        <f>IF(Général!$P$3&gt;0,IF(Général!$P$3&lt;&gt;0,COUNTIF(Général!$P$3:$P$30,$A17),""),"")</f>
        <v>1</v>
      </c>
      <c r="E17" s="187">
        <f t="shared" si="4"/>
        <v>0</v>
      </c>
      <c r="F17" s="179">
        <f>IF(Général!$U$3&gt;0,IF(Général!$R$3&lt;&gt;0,COUNTIF(Général!$U$3:$U$30,$A17),""),"")</f>
        <v>0</v>
      </c>
      <c r="G17" s="187">
        <f t="shared" ref="G17:I17" si="31">IF(F17=0,1,0)</f>
        <v>1</v>
      </c>
      <c r="H17" s="179">
        <f>IF(Général!$Z$3&gt;0,IF(Général!$W$3&lt;&gt;0,COUNTIF(Général!Z17:$Z$30,$A17),""),"")</f>
        <v>1</v>
      </c>
      <c r="I17" s="187">
        <f t="shared" si="31"/>
        <v>0</v>
      </c>
      <c r="J17" s="179">
        <f>IF(Général!$AE$3&gt;0,IF(Général!$AB$3&lt;&gt;0,COUNTIF(Général!$AE$3:$AE$30,$A17),""),"")</f>
        <v>0</v>
      </c>
      <c r="K17" s="187">
        <f t="shared" ref="K17:M17" si="32">IF(J17=0,1,0)</f>
        <v>1</v>
      </c>
      <c r="L17" s="179">
        <f>IF(Général!$AE$3&gt;0,IF(Général!$AB$3&lt;&gt;0,COUNTIF(Général!$AE$3:$AE$30,$A17),""),"")</f>
        <v>0</v>
      </c>
      <c r="M17" s="180">
        <f t="shared" si="32"/>
        <v>1</v>
      </c>
    </row>
    <row r="18" spans="1:13" s="181" customFormat="1" ht="13.8" thickBot="1" x14ac:dyDescent="0.3">
      <c r="A18" s="181" t="str">
        <f>'liste équipe'!G17</f>
        <v>FAM - isa</v>
      </c>
      <c r="B18" s="181">
        <f t="shared" si="0"/>
        <v>2</v>
      </c>
      <c r="C18" s="181">
        <f t="shared" si="3"/>
        <v>2</v>
      </c>
      <c r="D18" s="182">
        <f>IF(Général!$P$3&gt;0,IF(Général!$P$3&lt;&gt;0,COUNTIF(Général!$P$3:$P$30,$A18),""),"")</f>
        <v>1</v>
      </c>
      <c r="E18" s="188">
        <f t="shared" si="4"/>
        <v>0</v>
      </c>
      <c r="F18" s="182">
        <f>IF(Général!$U$3&gt;0,IF(Général!$R$3&lt;&gt;0,COUNTIF(Général!$U$3:$U$30,$A18),""),"")</f>
        <v>0</v>
      </c>
      <c r="G18" s="188">
        <f t="shared" ref="G18:I18" si="33">IF(F18=0,1,0)</f>
        <v>1</v>
      </c>
      <c r="H18" s="182">
        <f>IF(Général!$Z$3&gt;0,IF(Général!$W$3&lt;&gt;0,COUNTIF(Général!Z18:$Z$30,$A18),""),"")</f>
        <v>1</v>
      </c>
      <c r="I18" s="188">
        <f t="shared" si="33"/>
        <v>0</v>
      </c>
      <c r="J18" s="182">
        <f>IF(Général!$AE$3&gt;0,IF(Général!$AB$3&lt;&gt;0,COUNTIF(Général!$AE$3:$AE$30,$A18),""),"")</f>
        <v>0</v>
      </c>
      <c r="K18" s="188">
        <f t="shared" ref="K18:M18" si="34">IF(J18=0,1,0)</f>
        <v>1</v>
      </c>
      <c r="L18" s="182">
        <f>IF(Général!$AE$3&gt;0,IF(Général!$AB$3&lt;&gt;0,COUNTIF(Général!$AE$3:$AE$30,$A18),""),"")</f>
        <v>0</v>
      </c>
      <c r="M18" s="183">
        <f t="shared" si="34"/>
        <v>1</v>
      </c>
    </row>
    <row r="19" spans="1:13" ht="13.8" thickTop="1" x14ac:dyDescent="0.25">
      <c r="A19" t="str">
        <f>'liste équipe'!G18</f>
        <v>CHÂTEAU - mario</v>
      </c>
      <c r="B19" t="str">
        <f>IF($B$1-C19=0,"E",$B$1-C19)</f>
        <v>E</v>
      </c>
      <c r="C19">
        <f t="shared" si="3"/>
        <v>4</v>
      </c>
      <c r="D19" s="172">
        <f>IF(Général!$P$3&gt;0,IF(Général!$P$3&lt;&gt;0,COUNTIF(Général!$P$3:$P$30,$A19),""),"")</f>
        <v>0</v>
      </c>
      <c r="E19" s="7">
        <f t="shared" si="4"/>
        <v>1</v>
      </c>
      <c r="F19" s="172">
        <f>IF(Général!$U$3&gt;0,IF(Général!$R$3&lt;&gt;0,COUNTIF(Général!$U$3:$U$30,$A19),""),"")</f>
        <v>0</v>
      </c>
      <c r="G19" s="7">
        <f t="shared" ref="G19:I19" si="35">IF(F19=0,1,0)</f>
        <v>1</v>
      </c>
      <c r="H19" s="172">
        <f>IF(Général!$Z$3&gt;0,IF(Général!$W$3&lt;&gt;0,COUNTIF(Général!Z19:$Z$30,$A19),""),"")</f>
        <v>0</v>
      </c>
      <c r="I19" s="7">
        <f t="shared" si="35"/>
        <v>1</v>
      </c>
      <c r="J19" s="172">
        <f>IF(Général!$AE$3&gt;0,IF(Général!$AB$3&lt;&gt;0,COUNTIF(Général!$AE$3:$AE$30,$A19),""),"")</f>
        <v>0</v>
      </c>
      <c r="K19" s="7">
        <f t="shared" ref="K19:M19" si="36">IF(J19=0,1,0)</f>
        <v>1</v>
      </c>
      <c r="L19" s="172">
        <f>IF(Général!$AE$3&gt;0,IF(Général!$AB$3&lt;&gt;0,COUNTIF(Général!$AE$3:$AE$30,$A19),""),"")</f>
        <v>0</v>
      </c>
      <c r="M19" s="174">
        <f t="shared" si="36"/>
        <v>1</v>
      </c>
    </row>
    <row r="20" spans="1:13" x14ac:dyDescent="0.25">
      <c r="A20" t="str">
        <f>'liste équipe'!G19</f>
        <v>CHÂTEAU - luigi</v>
      </c>
      <c r="B20">
        <f t="shared" ref="B20:B58" si="37">IF($B$1-C20=0,"E",$B$1-C20)</f>
        <v>1</v>
      </c>
      <c r="C20">
        <f t="shared" si="3"/>
        <v>3</v>
      </c>
      <c r="D20" s="172">
        <f>IF(Général!$P$3&gt;0,IF(Général!$P$3&lt;&gt;0,COUNTIF(Général!$P$3:$P$30,$A20),""),"")</f>
        <v>0</v>
      </c>
      <c r="E20" s="7">
        <f t="shared" si="4"/>
        <v>1</v>
      </c>
      <c r="F20" s="172">
        <f>IF(Général!$U$3&gt;0,IF(Général!$R$3&lt;&gt;0,COUNTIF(Général!$U$3:$U$30,$A20),""),"")</f>
        <v>1</v>
      </c>
      <c r="G20" s="7">
        <f t="shared" ref="G20:I20" si="38">IF(F20=0,1,0)</f>
        <v>0</v>
      </c>
      <c r="H20" s="172">
        <f>IF(Général!$Z$3&gt;0,IF(Général!$W$3&lt;&gt;0,COUNTIF(Général!Z20:$Z$30,$A20),""),"")</f>
        <v>0</v>
      </c>
      <c r="I20" s="7">
        <f t="shared" si="38"/>
        <v>1</v>
      </c>
      <c r="J20" s="172">
        <f>IF(Général!$AE$3&gt;0,IF(Général!$AB$3&lt;&gt;0,COUNTIF(Général!$AE$3:$AE$30,$A20),""),"")</f>
        <v>0</v>
      </c>
      <c r="K20" s="7">
        <f t="shared" ref="K20:M20" si="39">IF(J20=0,1,0)</f>
        <v>1</v>
      </c>
      <c r="L20" s="172">
        <f>IF(Général!$AE$3&gt;0,IF(Général!$AB$3&lt;&gt;0,COUNTIF(Général!$AE$3:$AE$30,$A20),""),"")</f>
        <v>0</v>
      </c>
      <c r="M20" s="174">
        <f t="shared" si="39"/>
        <v>1</v>
      </c>
    </row>
    <row r="21" spans="1:13" x14ac:dyDescent="0.25">
      <c r="A21" t="str">
        <f>'liste équipe'!G20</f>
        <v>CHÂTEAU - toad</v>
      </c>
      <c r="B21" t="str">
        <f t="shared" si="37"/>
        <v>E</v>
      </c>
      <c r="C21">
        <f t="shared" si="3"/>
        <v>4</v>
      </c>
      <c r="D21" s="172">
        <f>IF(Général!$P$3&gt;0,IF(Général!$P$3&lt;&gt;0,COUNTIF(Général!$P$3:$P$30,$A21),""),"")</f>
        <v>0</v>
      </c>
      <c r="E21" s="7">
        <f t="shared" si="4"/>
        <v>1</v>
      </c>
      <c r="F21" s="172">
        <f>IF(Général!$U$3&gt;0,IF(Général!$R$3&lt;&gt;0,COUNTIF(Général!$U$3:$U$30,$A21),""),"")</f>
        <v>0</v>
      </c>
      <c r="G21" s="7">
        <f t="shared" ref="G21:I21" si="40">IF(F21=0,1,0)</f>
        <v>1</v>
      </c>
      <c r="H21" s="172">
        <f>IF(Général!$Z$3&gt;0,IF(Général!$W$3&lt;&gt;0,COUNTIF(Général!Z21:$Z$30,$A21),""),"")</f>
        <v>0</v>
      </c>
      <c r="I21" s="7">
        <f t="shared" si="40"/>
        <v>1</v>
      </c>
      <c r="J21" s="172">
        <f>IF(Général!$AE$3&gt;0,IF(Général!$AB$3&lt;&gt;0,COUNTIF(Général!$AE$3:$AE$30,$A21),""),"")</f>
        <v>0</v>
      </c>
      <c r="K21" s="7">
        <f t="shared" ref="K21:M21" si="41">IF(J21=0,1,0)</f>
        <v>1</v>
      </c>
      <c r="L21" s="172">
        <f>IF(Général!$AE$3&gt;0,IF(Général!$AB$3&lt;&gt;0,COUNTIF(Général!$AE$3:$AE$30,$A21),""),"")</f>
        <v>0</v>
      </c>
      <c r="M21" s="174">
        <f t="shared" si="41"/>
        <v>1</v>
      </c>
    </row>
    <row r="22" spans="1:13" ht="13.8" thickBot="1" x14ac:dyDescent="0.3">
      <c r="A22" t="str">
        <f>'liste équipe'!G21</f>
        <v>CHÂTEAU - wario</v>
      </c>
      <c r="B22" t="str">
        <f t="shared" si="37"/>
        <v>E</v>
      </c>
      <c r="C22">
        <f t="shared" si="3"/>
        <v>4</v>
      </c>
      <c r="D22" s="172">
        <f>IF(Général!$P$3&gt;0,IF(Général!$P$3&lt;&gt;0,COUNTIF(Général!$P$3:$P$30,$A22),""),"")</f>
        <v>0</v>
      </c>
      <c r="E22" s="7">
        <f t="shared" si="4"/>
        <v>1</v>
      </c>
      <c r="F22" s="172">
        <f>IF(Général!$U$3&gt;0,IF(Général!$R$3&lt;&gt;0,COUNTIF(Général!$U$3:$U$30,$A22),""),"")</f>
        <v>0</v>
      </c>
      <c r="G22" s="7">
        <f t="shared" ref="G22:I22" si="42">IF(F22=0,1,0)</f>
        <v>1</v>
      </c>
      <c r="H22" s="172">
        <f>IF(Général!$Z$3&gt;0,IF(Général!$W$3&lt;&gt;0,COUNTIF(Général!Z22:$Z$30,$A22),""),"")</f>
        <v>0</v>
      </c>
      <c r="I22" s="7">
        <f t="shared" si="42"/>
        <v>1</v>
      </c>
      <c r="J22" s="172">
        <f>IF(Général!$AE$3&gt;0,IF(Général!$AB$3&lt;&gt;0,COUNTIF(Général!$AE$3:$AE$30,$A22),""),"")</f>
        <v>0</v>
      </c>
      <c r="K22" s="7">
        <f t="shared" ref="K22:M22" si="43">IF(J22=0,1,0)</f>
        <v>1</v>
      </c>
      <c r="L22" s="172">
        <f>IF(Général!$AE$3&gt;0,IF(Général!$AB$3&lt;&gt;0,COUNTIF(Général!$AE$3:$AE$30,$A22),""),"")</f>
        <v>0</v>
      </c>
      <c r="M22" s="174">
        <f t="shared" si="43"/>
        <v>1</v>
      </c>
    </row>
    <row r="23" spans="1:13" s="176" customFormat="1" ht="13.8" thickTop="1" x14ac:dyDescent="0.25">
      <c r="A23" s="176" t="str">
        <f>'liste équipe'!G22</f>
        <v>HAHA - simon</v>
      </c>
      <c r="B23" s="176">
        <f t="shared" si="37"/>
        <v>2</v>
      </c>
      <c r="C23" s="176">
        <f t="shared" si="3"/>
        <v>2</v>
      </c>
      <c r="D23" s="177">
        <f>IF(Général!$P$3&gt;0,IF(Général!$P$3&lt;&gt;0,COUNTIF(Général!$P$3:$P$30,$A23),""),"")</f>
        <v>1</v>
      </c>
      <c r="E23" s="186">
        <f t="shared" si="4"/>
        <v>0</v>
      </c>
      <c r="F23" s="177">
        <f>IF(Général!$U$3&gt;0,IF(Général!$R$3&lt;&gt;0,COUNTIF(Général!$U$3:$U$30,$A23),""),"")</f>
        <v>0</v>
      </c>
      <c r="G23" s="186">
        <f t="shared" ref="G23:I23" si="44">IF(F23=0,1,0)</f>
        <v>1</v>
      </c>
      <c r="H23" s="177">
        <f>IF(Général!$Z$3&gt;0,IF(Général!$W$3&lt;&gt;0,COUNTIF(Général!Z23:$Z$30,$A23),""),"")</f>
        <v>0</v>
      </c>
      <c r="I23" s="186">
        <f t="shared" si="44"/>
        <v>1</v>
      </c>
      <c r="J23" s="177">
        <f>IF(Général!$AE$3&gt;0,IF(Général!$AB$3&lt;&gt;0,COUNTIF(Général!$AE$3:$AE$30,$A23),""),"")</f>
        <v>1</v>
      </c>
      <c r="K23" s="186">
        <f t="shared" ref="K23:M23" si="45">IF(J23=0,1,0)</f>
        <v>0</v>
      </c>
      <c r="L23" s="177">
        <f>IF(Général!$AE$3&gt;0,IF(Général!$AB$3&lt;&gt;0,COUNTIF(Général!$AE$3:$AE$30,$A23),""),"")</f>
        <v>1</v>
      </c>
      <c r="M23" s="178">
        <f t="shared" si="45"/>
        <v>0</v>
      </c>
    </row>
    <row r="24" spans="1:13" s="149" customFormat="1" x14ac:dyDescent="0.25">
      <c r="A24" s="149" t="str">
        <f>'liste équipe'!G23</f>
        <v>HAHA - justine</v>
      </c>
      <c r="B24" s="149">
        <f t="shared" si="37"/>
        <v>3</v>
      </c>
      <c r="C24" s="149">
        <f t="shared" si="3"/>
        <v>1</v>
      </c>
      <c r="D24" s="179">
        <f>IF(Général!$P$3&gt;0,IF(Général!$P$3&lt;&gt;0,COUNTIF(Général!$P$3:$P$30,$A24),""),"")</f>
        <v>1</v>
      </c>
      <c r="E24" s="187">
        <f t="shared" si="4"/>
        <v>0</v>
      </c>
      <c r="F24" s="179">
        <f>IF(Général!$U$3&gt;0,IF(Général!$R$3&lt;&gt;0,COUNTIF(Général!$U$3:$U$30,$A24),""),"")</f>
        <v>0</v>
      </c>
      <c r="G24" s="187">
        <f t="shared" ref="G24:I24" si="46">IF(F24=0,1,0)</f>
        <v>1</v>
      </c>
      <c r="H24" s="179">
        <f>IF(Général!$Z$3&gt;0,IF(Général!$W$3&lt;&gt;0,COUNTIF(Général!Z24:$Z$30,$A24),""),"")</f>
        <v>1</v>
      </c>
      <c r="I24" s="187">
        <f t="shared" si="46"/>
        <v>0</v>
      </c>
      <c r="J24" s="179">
        <f>IF(Général!$AE$3&gt;0,IF(Général!$AB$3&lt;&gt;0,COUNTIF(Général!$AE$3:$AE$30,$A24),""),"")</f>
        <v>1</v>
      </c>
      <c r="K24" s="187">
        <f t="shared" ref="K24:M24" si="47">IF(J24=0,1,0)</f>
        <v>0</v>
      </c>
      <c r="L24" s="179">
        <f>IF(Général!$AE$3&gt;0,IF(Général!$AB$3&lt;&gt;0,COUNTIF(Général!$AE$3:$AE$30,$A24),""),"")</f>
        <v>1</v>
      </c>
      <c r="M24" s="180">
        <f t="shared" si="47"/>
        <v>0</v>
      </c>
    </row>
    <row r="25" spans="1:13" s="149" customFormat="1" x14ac:dyDescent="0.25">
      <c r="A25" s="149" t="str">
        <f>'liste équipe'!G24</f>
        <v>HAHA - sophie</v>
      </c>
      <c r="B25" s="149">
        <f t="shared" si="37"/>
        <v>2</v>
      </c>
      <c r="C25" s="149">
        <f t="shared" si="3"/>
        <v>2</v>
      </c>
      <c r="D25" s="179">
        <f>IF(Général!$P$3&gt;0,IF(Général!$P$3&lt;&gt;0,COUNTIF(Général!$P$3:$P$30,$A25),""),"")</f>
        <v>1</v>
      </c>
      <c r="E25" s="187">
        <f t="shared" si="4"/>
        <v>0</v>
      </c>
      <c r="F25" s="179">
        <f>IF(Général!$U$3&gt;0,IF(Général!$R$3&lt;&gt;0,COUNTIF(Général!$U$3:$U$30,$A25),""),"")</f>
        <v>0</v>
      </c>
      <c r="G25" s="187">
        <f t="shared" ref="G25:I25" si="48">IF(F25=0,1,0)</f>
        <v>1</v>
      </c>
      <c r="H25" s="179">
        <f>IF(Général!$Z$3&gt;0,IF(Général!$W$3&lt;&gt;0,COUNTIF(Général!Z25:$Z$30,$A25),""),"")</f>
        <v>0</v>
      </c>
      <c r="I25" s="187">
        <f t="shared" si="48"/>
        <v>1</v>
      </c>
      <c r="J25" s="179">
        <f>IF(Général!$AE$3&gt;0,IF(Général!$AB$3&lt;&gt;0,COUNTIF(Général!$AE$3:$AE$30,$A25),""),"")</f>
        <v>1</v>
      </c>
      <c r="K25" s="187">
        <f t="shared" ref="K25:M25" si="49">IF(J25=0,1,0)</f>
        <v>0</v>
      </c>
      <c r="L25" s="179">
        <f>IF(Général!$AE$3&gt;0,IF(Général!$AB$3&lt;&gt;0,COUNTIF(Général!$AE$3:$AE$30,$A25),""),"")</f>
        <v>1</v>
      </c>
      <c r="M25" s="180">
        <f t="shared" si="49"/>
        <v>0</v>
      </c>
    </row>
    <row r="26" spans="1:13" s="181" customFormat="1" ht="13.8" thickBot="1" x14ac:dyDescent="0.3">
      <c r="A26" s="181" t="str">
        <f>'liste équipe'!G25</f>
        <v>HAHA - lucie</v>
      </c>
      <c r="B26" s="181">
        <f t="shared" si="37"/>
        <v>2</v>
      </c>
      <c r="C26" s="181">
        <f t="shared" si="3"/>
        <v>2</v>
      </c>
      <c r="D26" s="182">
        <f>IF(Général!$P$3&gt;0,IF(Général!$P$3&lt;&gt;0,COUNTIF(Général!$P$3:$P$30,$A26),""),"")</f>
        <v>1</v>
      </c>
      <c r="E26" s="188">
        <f t="shared" si="4"/>
        <v>0</v>
      </c>
      <c r="F26" s="182">
        <f>IF(Général!$U$3&gt;0,IF(Général!$R$3&lt;&gt;0,COUNTIF(Général!$U$3:$U$30,$A26),""),"")</f>
        <v>0</v>
      </c>
      <c r="G26" s="188">
        <f t="shared" ref="G26:I26" si="50">IF(F26=0,1,0)</f>
        <v>1</v>
      </c>
      <c r="H26" s="182">
        <f>IF(Général!$Z$3&gt;0,IF(Général!$W$3&lt;&gt;0,COUNTIF(Général!Z26:$Z$30,$A26),""),"")</f>
        <v>0</v>
      </c>
      <c r="I26" s="188">
        <f t="shared" si="50"/>
        <v>1</v>
      </c>
      <c r="J26" s="182">
        <f>IF(Général!$AE$3&gt;0,IF(Général!$AB$3&lt;&gt;0,COUNTIF(Général!$AE$3:$AE$30,$A26),""),"")</f>
        <v>1</v>
      </c>
      <c r="K26" s="188">
        <f t="shared" ref="K26:M26" si="51">IF(J26=0,1,0)</f>
        <v>0</v>
      </c>
      <c r="L26" s="182">
        <f>IF(Général!$AE$3&gt;0,IF(Général!$AB$3&lt;&gt;0,COUNTIF(Général!$AE$3:$AE$30,$A26),""),"")</f>
        <v>1</v>
      </c>
      <c r="M26" s="183">
        <f t="shared" si="51"/>
        <v>0</v>
      </c>
    </row>
    <row r="27" spans="1:13" ht="13.8" thickTop="1" x14ac:dyDescent="0.25">
      <c r="A27" t="str">
        <f>'liste équipe'!G26</f>
        <v>POIVRE - tom</v>
      </c>
      <c r="B27">
        <f t="shared" si="37"/>
        <v>1</v>
      </c>
      <c r="C27">
        <f t="shared" si="3"/>
        <v>3</v>
      </c>
      <c r="D27" s="172">
        <f>IF(Général!$P$3&gt;0,IF(Général!$P$3&lt;&gt;0,COUNTIF(Général!$P$3:$P$30,$A27),""),"")</f>
        <v>0</v>
      </c>
      <c r="E27" s="7">
        <f t="shared" si="4"/>
        <v>1</v>
      </c>
      <c r="F27" s="172">
        <f>IF(Général!$U$3&gt;0,IF(Général!$R$3&lt;&gt;0,COUNTIF(Général!$U$3:$U$30,$A27),""),"")</f>
        <v>0</v>
      </c>
      <c r="G27" s="7">
        <f t="shared" ref="G27:I27" si="52">IF(F27=0,1,0)</f>
        <v>1</v>
      </c>
      <c r="H27" s="172">
        <f>IF(Général!$Z$3&gt;0,IF(Général!$W$3&lt;&gt;0,COUNTIF(Général!Z27:$Z$30,$A27),""),"")</f>
        <v>0</v>
      </c>
      <c r="I27" s="7">
        <f t="shared" si="52"/>
        <v>1</v>
      </c>
      <c r="J27" s="172">
        <f>IF(Général!$AE$3&gt;0,IF(Général!$AB$3&lt;&gt;0,COUNTIF(Général!$AE$3:$AE$30,$A27),""),"")</f>
        <v>1</v>
      </c>
      <c r="K27" s="7">
        <f t="shared" ref="K27:M27" si="53">IF(J27=0,1,0)</f>
        <v>0</v>
      </c>
      <c r="L27" s="172">
        <f>IF(Général!$AE$3&gt;0,IF(Général!$AB$3&lt;&gt;0,COUNTIF(Général!$AE$3:$AE$30,$A27),""),"")</f>
        <v>1</v>
      </c>
      <c r="M27" s="174">
        <f t="shared" si="53"/>
        <v>0</v>
      </c>
    </row>
    <row r="28" spans="1:13" x14ac:dyDescent="0.25">
      <c r="A28" t="str">
        <f>'liste équipe'!G27</f>
        <v>POIVRE - lou</v>
      </c>
      <c r="B28">
        <f t="shared" si="37"/>
        <v>1</v>
      </c>
      <c r="C28">
        <f t="shared" si="3"/>
        <v>3</v>
      </c>
      <c r="D28" s="172">
        <f>IF(Général!$P$3&gt;0,IF(Général!$P$3&lt;&gt;0,COUNTIF(Général!$P$3:$P$30,$A28),""),"")</f>
        <v>0</v>
      </c>
      <c r="E28" s="7">
        <f t="shared" si="4"/>
        <v>1</v>
      </c>
      <c r="F28" s="172">
        <f>IF(Général!$U$3&gt;0,IF(Général!$R$3&lt;&gt;0,COUNTIF(Général!$U$3:$U$30,$A28),""),"")</f>
        <v>0</v>
      </c>
      <c r="G28" s="7">
        <f t="shared" ref="G28:I28" si="54">IF(F28=0,1,0)</f>
        <v>1</v>
      </c>
      <c r="H28" s="172">
        <f>IF(Général!$Z$3&gt;0,IF(Général!$W$3&lt;&gt;0,COUNTIF(Général!Z28:$Z$30,$A28),""),"")</f>
        <v>0</v>
      </c>
      <c r="I28" s="7">
        <f t="shared" si="54"/>
        <v>1</v>
      </c>
      <c r="J28" s="172">
        <f>IF(Général!$AE$3&gt;0,IF(Général!$AB$3&lt;&gt;0,COUNTIF(Général!$AE$3:$AE$30,$A28),""),"")</f>
        <v>1</v>
      </c>
      <c r="K28" s="7">
        <f t="shared" ref="K28:M28" si="55">IF(J28=0,1,0)</f>
        <v>0</v>
      </c>
      <c r="L28" s="172">
        <f>IF(Général!$AE$3&gt;0,IF(Général!$AB$3&lt;&gt;0,COUNTIF(Général!$AE$3:$AE$30,$A28),""),"")</f>
        <v>1</v>
      </c>
      <c r="M28" s="174">
        <f t="shared" si="55"/>
        <v>0</v>
      </c>
    </row>
    <row r="29" spans="1:13" x14ac:dyDescent="0.25">
      <c r="A29" t="str">
        <f>'liste équipe'!G28</f>
        <v>POIVRE - coocki</v>
      </c>
      <c r="B29">
        <f t="shared" si="37"/>
        <v>1</v>
      </c>
      <c r="C29">
        <f t="shared" si="3"/>
        <v>3</v>
      </c>
      <c r="D29" s="172">
        <f>IF(Général!$P$3&gt;0,IF(Général!$P$3&lt;&gt;0,COUNTIF(Général!$P$3:$P$30,$A29),""),"")</f>
        <v>0</v>
      </c>
      <c r="E29" s="7">
        <f t="shared" si="4"/>
        <v>1</v>
      </c>
      <c r="F29" s="172">
        <f>IF(Général!$U$3&gt;0,IF(Général!$R$3&lt;&gt;0,COUNTIF(Général!$U$3:$U$30,$A29),""),"")</f>
        <v>0</v>
      </c>
      <c r="G29" s="7">
        <f t="shared" ref="G29:I29" si="56">IF(F29=0,1,0)</f>
        <v>1</v>
      </c>
      <c r="H29" s="172">
        <f>IF(Général!$Z$3&gt;0,IF(Général!$W$3&lt;&gt;0,COUNTIF(Général!Z29:$Z$30,$A29),""),"")</f>
        <v>0</v>
      </c>
      <c r="I29" s="7">
        <f t="shared" si="56"/>
        <v>1</v>
      </c>
      <c r="J29" s="172">
        <f>IF(Général!$AE$3&gt;0,IF(Général!$AB$3&lt;&gt;0,COUNTIF(Général!$AE$3:$AE$30,$A29),""),"")</f>
        <v>1</v>
      </c>
      <c r="K29" s="7">
        <f t="shared" ref="K29:M29" si="57">IF(J29=0,1,0)</f>
        <v>0</v>
      </c>
      <c r="L29" s="172">
        <f>IF(Général!$AE$3&gt;0,IF(Général!$AB$3&lt;&gt;0,COUNTIF(Général!$AE$3:$AE$30,$A29),""),"")</f>
        <v>1</v>
      </c>
      <c r="M29" s="174">
        <f t="shared" si="57"/>
        <v>0</v>
      </c>
    </row>
    <row r="30" spans="1:13" ht="13.8" thickBot="1" x14ac:dyDescent="0.3">
      <c r="A30" t="str">
        <f>'liste équipe'!G29</f>
        <v>POIVRE - carlos</v>
      </c>
      <c r="B30">
        <f t="shared" si="37"/>
        <v>1</v>
      </c>
      <c r="C30">
        <f t="shared" si="3"/>
        <v>3</v>
      </c>
      <c r="D30" s="172">
        <f>IF(Général!$P$3&gt;0,IF(Général!$P$3&lt;&gt;0,COUNTIF(Général!$P$3:$P$30,$A30),""),"")</f>
        <v>0</v>
      </c>
      <c r="E30" s="7">
        <f t="shared" si="4"/>
        <v>1</v>
      </c>
      <c r="F30" s="172">
        <f>IF(Général!$U$3&gt;0,IF(Général!$R$3&lt;&gt;0,COUNTIF(Général!$U$3:$U$30,$A30),""),"")</f>
        <v>0</v>
      </c>
      <c r="G30" s="7">
        <f t="shared" ref="G30:I30" si="58">IF(F30=0,1,0)</f>
        <v>1</v>
      </c>
      <c r="H30" s="172">
        <f>IF(Général!$Z$3&gt;0,IF(Général!$W$3&lt;&gt;0,COUNTIF(Général!Z30:$Z$30,$A30),""),"")</f>
        <v>0</v>
      </c>
      <c r="I30" s="7">
        <f t="shared" si="58"/>
        <v>1</v>
      </c>
      <c r="J30" s="172">
        <f>IF(Général!$AE$3&gt;0,IF(Général!$AB$3&lt;&gt;0,COUNTIF(Général!$AE$3:$AE$30,$A30),""),"")</f>
        <v>1</v>
      </c>
      <c r="K30" s="7">
        <f t="shared" ref="K30:M30" si="59">IF(J30=0,1,0)</f>
        <v>0</v>
      </c>
      <c r="L30" s="172">
        <f>IF(Général!$AE$3&gt;0,IF(Général!$AB$3&lt;&gt;0,COUNTIF(Général!$AE$3:$AE$30,$A30),""),"")</f>
        <v>1</v>
      </c>
      <c r="M30" s="174">
        <f t="shared" si="59"/>
        <v>0</v>
      </c>
    </row>
    <row r="31" spans="1:13" s="176" customFormat="1" ht="13.8" thickTop="1" x14ac:dyDescent="0.25">
      <c r="A31" s="176" t="str">
        <f>'liste équipe'!G30</f>
        <v>FANA - dim</v>
      </c>
      <c r="B31" s="176">
        <f t="shared" si="37"/>
        <v>1</v>
      </c>
      <c r="C31" s="176">
        <f t="shared" si="3"/>
        <v>3</v>
      </c>
      <c r="D31" s="177">
        <f>IF(Général!$P$3&gt;0,IF(Général!$P$3&lt;&gt;0,COUNTIF(Général!$P$3:$P$30,$A31),""),"")</f>
        <v>1</v>
      </c>
      <c r="E31" s="186">
        <f t="shared" si="4"/>
        <v>0</v>
      </c>
      <c r="F31" s="177">
        <f>IF(Général!$U$3&gt;0,IF(Général!$R$3&lt;&gt;0,COUNTIF(Général!$U$3:$U$30,$A31),""),"")</f>
        <v>0</v>
      </c>
      <c r="G31" s="186">
        <f t="shared" ref="G31:I31" si="60">IF(F31=0,1,0)</f>
        <v>1</v>
      </c>
      <c r="H31" s="177">
        <f>IF(Général!$Z$3&gt;0,IF(Général!$W$3&lt;&gt;0,COUNTIF(Général!Z$30:$Z31,$A31),""),"")</f>
        <v>0</v>
      </c>
      <c r="I31" s="186">
        <f t="shared" si="60"/>
        <v>1</v>
      </c>
      <c r="J31" s="177">
        <f>IF(Général!$AE$3&gt;0,IF(Général!$AB$3&lt;&gt;0,COUNTIF(Général!$AE$3:$AE$30,$A31),""),"")</f>
        <v>0</v>
      </c>
      <c r="K31" s="186">
        <f t="shared" ref="K31:M31" si="61">IF(J31=0,1,0)</f>
        <v>1</v>
      </c>
      <c r="L31" s="177">
        <f>IF(Général!$AE$3&gt;0,IF(Général!$AB$3&lt;&gt;0,COUNTIF(Général!$AE$3:$AE$30,$A31),""),"")</f>
        <v>0</v>
      </c>
      <c r="M31" s="178">
        <f t="shared" si="61"/>
        <v>1</v>
      </c>
    </row>
    <row r="32" spans="1:13" s="149" customFormat="1" x14ac:dyDescent="0.25">
      <c r="A32" s="149" t="str">
        <f>'liste équipe'!G31</f>
        <v>FANA - pitt</v>
      </c>
      <c r="B32" s="149">
        <f t="shared" si="37"/>
        <v>1</v>
      </c>
      <c r="C32" s="149">
        <f t="shared" si="3"/>
        <v>3</v>
      </c>
      <c r="D32" s="179">
        <f>IF(Général!$P$3&gt;0,IF(Général!$P$3&lt;&gt;0,COUNTIF(Général!$P$3:$P$30,$A32),""),"")</f>
        <v>1</v>
      </c>
      <c r="E32" s="187">
        <f t="shared" si="4"/>
        <v>0</v>
      </c>
      <c r="F32" s="179">
        <f>IF(Général!$U$3&gt;0,IF(Général!$R$3&lt;&gt;0,COUNTIF(Général!$U$3:$U$30,$A32),""),"")</f>
        <v>0</v>
      </c>
      <c r="G32" s="187">
        <f t="shared" ref="G32:I32" si="62">IF(F32=0,1,0)</f>
        <v>1</v>
      </c>
      <c r="H32" s="179">
        <f>IF(Général!$Z$3&gt;0,IF(Général!$W$3&lt;&gt;0,COUNTIF(Général!Z$30:$Z32,$A32),""),"")</f>
        <v>0</v>
      </c>
      <c r="I32" s="187">
        <f t="shared" si="62"/>
        <v>1</v>
      </c>
      <c r="J32" s="179">
        <f>IF(Général!$AE$3&gt;0,IF(Général!$AB$3&lt;&gt;0,COUNTIF(Général!$AE$3:$AE$30,$A32),""),"")</f>
        <v>0</v>
      </c>
      <c r="K32" s="187">
        <f t="shared" ref="K32:M32" si="63">IF(J32=0,1,0)</f>
        <v>1</v>
      </c>
      <c r="L32" s="179">
        <f>IF(Général!$AE$3&gt;0,IF(Général!$AB$3&lt;&gt;0,COUNTIF(Général!$AE$3:$AE$30,$A32),""),"")</f>
        <v>0</v>
      </c>
      <c r="M32" s="180">
        <f t="shared" si="63"/>
        <v>1</v>
      </c>
    </row>
    <row r="33" spans="1:13" s="149" customFormat="1" x14ac:dyDescent="0.25">
      <c r="A33" s="149" t="str">
        <f>'liste équipe'!G32</f>
        <v>FANA - mel</v>
      </c>
      <c r="B33" s="149">
        <f t="shared" si="37"/>
        <v>1</v>
      </c>
      <c r="C33" s="149">
        <f t="shared" si="3"/>
        <v>3</v>
      </c>
      <c r="D33" s="179">
        <f>IF(Général!$P$3&gt;0,IF(Général!$P$3&lt;&gt;0,COUNTIF(Général!$P$3:$P$30,$A33),""),"")</f>
        <v>1</v>
      </c>
      <c r="E33" s="187">
        <f t="shared" si="4"/>
        <v>0</v>
      </c>
      <c r="F33" s="179">
        <f>IF(Général!$U$3&gt;0,IF(Général!$R$3&lt;&gt;0,COUNTIF(Général!$U$3:$U$30,$A33),""),"")</f>
        <v>0</v>
      </c>
      <c r="G33" s="187">
        <f t="shared" ref="G33:I33" si="64">IF(F33=0,1,0)</f>
        <v>1</v>
      </c>
      <c r="H33" s="179">
        <f>IF(Général!$Z$3&gt;0,IF(Général!$W$3&lt;&gt;0,COUNTIF(Général!Z$30:$Z33,$A33),""),"")</f>
        <v>0</v>
      </c>
      <c r="I33" s="187">
        <f t="shared" si="64"/>
        <v>1</v>
      </c>
      <c r="J33" s="179">
        <f>IF(Général!$AE$3&gt;0,IF(Général!$AB$3&lt;&gt;0,COUNTIF(Général!$AE$3:$AE$30,$A33),""),"")</f>
        <v>0</v>
      </c>
      <c r="K33" s="187">
        <f t="shared" ref="K33:M33" si="65">IF(J33=0,1,0)</f>
        <v>1</v>
      </c>
      <c r="L33" s="179">
        <f>IF(Général!$AE$3&gt;0,IF(Général!$AB$3&lt;&gt;0,COUNTIF(Général!$AE$3:$AE$30,$A33),""),"")</f>
        <v>0</v>
      </c>
      <c r="M33" s="180">
        <f t="shared" si="65"/>
        <v>1</v>
      </c>
    </row>
    <row r="34" spans="1:13" s="181" customFormat="1" ht="13.8" thickBot="1" x14ac:dyDescent="0.3">
      <c r="A34" s="181" t="str">
        <f>'liste équipe'!G33</f>
        <v>FANA - jo</v>
      </c>
      <c r="B34" s="181">
        <f t="shared" si="37"/>
        <v>1</v>
      </c>
      <c r="C34" s="181">
        <f t="shared" si="3"/>
        <v>3</v>
      </c>
      <c r="D34" s="182">
        <f>IF(Général!$P$3&gt;0,IF(Général!$P$3&lt;&gt;0,COUNTIF(Général!$P$3:$P$30,$A34),""),"")</f>
        <v>1</v>
      </c>
      <c r="E34" s="188">
        <f t="shared" si="4"/>
        <v>0</v>
      </c>
      <c r="F34" s="182">
        <f>IF(Général!$U$3&gt;0,IF(Général!$R$3&lt;&gt;0,COUNTIF(Général!$U$3:$U$30,$A34),""),"")</f>
        <v>0</v>
      </c>
      <c r="G34" s="188">
        <f t="shared" ref="G34:I34" si="66">IF(F34=0,1,0)</f>
        <v>1</v>
      </c>
      <c r="H34" s="182">
        <f>IF(Général!$Z$3&gt;0,IF(Général!$W$3&lt;&gt;0,COUNTIF(Général!Z$30:$Z34,$A34),""),"")</f>
        <v>0</v>
      </c>
      <c r="I34" s="188">
        <f t="shared" si="66"/>
        <v>1</v>
      </c>
      <c r="J34" s="182">
        <f>IF(Général!$AE$3&gt;0,IF(Général!$AB$3&lt;&gt;0,COUNTIF(Général!$AE$3:$AE$30,$A34),""),"")</f>
        <v>0</v>
      </c>
      <c r="K34" s="188">
        <f t="shared" ref="K34:M34" si="67">IF(J34=0,1,0)</f>
        <v>1</v>
      </c>
      <c r="L34" s="182">
        <f>IF(Général!$AE$3&gt;0,IF(Général!$AB$3&lt;&gt;0,COUNTIF(Général!$AE$3:$AE$30,$A34),""),"")</f>
        <v>0</v>
      </c>
      <c r="M34" s="183">
        <f t="shared" si="67"/>
        <v>1</v>
      </c>
    </row>
    <row r="35" spans="1:13" ht="13.8" thickTop="1" x14ac:dyDescent="0.25">
      <c r="A35" t="str">
        <f>'liste équipe'!G34</f>
        <v>DODO - fred</v>
      </c>
      <c r="B35">
        <f t="shared" si="37"/>
        <v>1</v>
      </c>
      <c r="C35">
        <f t="shared" si="3"/>
        <v>3</v>
      </c>
      <c r="D35" s="172">
        <f>IF(Général!$P$3&gt;0,IF(Général!$P$3&lt;&gt;0,COUNTIF(Général!$P$3:$P$30,$A35),""),"")</f>
        <v>0</v>
      </c>
      <c r="E35" s="7">
        <f t="shared" si="4"/>
        <v>1</v>
      </c>
      <c r="F35" s="172">
        <f>IF(Général!$U$3&gt;0,IF(Général!$R$3&lt;&gt;0,COUNTIF(Général!$U$3:$U$30,$A35),""),"")</f>
        <v>0</v>
      </c>
      <c r="G35" s="7">
        <f t="shared" ref="G35:I35" si="68">IF(F35=0,1,0)</f>
        <v>1</v>
      </c>
      <c r="H35" s="172">
        <f>IF(Général!$Z$3&gt;0,IF(Général!$W$3&lt;&gt;0,COUNTIF(Général!Z$30:$Z35,$A35),""),"")</f>
        <v>0</v>
      </c>
      <c r="I35" s="7">
        <f t="shared" si="68"/>
        <v>1</v>
      </c>
      <c r="J35" s="172">
        <f>IF(Général!$AE$3&gt;0,IF(Général!$AB$3&lt;&gt;0,COUNTIF(Général!$AE$3:$AE$30,$A35),""),"")</f>
        <v>1</v>
      </c>
      <c r="K35" s="7">
        <f t="shared" ref="K35:M35" si="69">IF(J35=0,1,0)</f>
        <v>0</v>
      </c>
      <c r="L35" s="172">
        <f>IF(Général!$AE$3&gt;0,IF(Général!$AB$3&lt;&gt;0,COUNTIF(Général!$AE$3:$AE$30,$A35),""),"")</f>
        <v>1</v>
      </c>
      <c r="M35" s="174">
        <f t="shared" si="69"/>
        <v>0</v>
      </c>
    </row>
    <row r="36" spans="1:13" x14ac:dyDescent="0.25">
      <c r="A36" t="str">
        <f>'liste équipe'!G35</f>
        <v>DODO - lucie</v>
      </c>
      <c r="B36">
        <f t="shared" si="37"/>
        <v>1</v>
      </c>
      <c r="C36">
        <f t="shared" si="3"/>
        <v>3</v>
      </c>
      <c r="D36" s="172">
        <f>IF(Général!$P$3&gt;0,IF(Général!$P$3&lt;&gt;0,COUNTIF(Général!$P$3:$P$30,$A36),""),"")</f>
        <v>0</v>
      </c>
      <c r="E36" s="7">
        <f t="shared" si="4"/>
        <v>1</v>
      </c>
      <c r="F36" s="172">
        <f>IF(Général!$U$3&gt;0,IF(Général!$R$3&lt;&gt;0,COUNTIF(Général!$U$3:$U$30,$A36),""),"")</f>
        <v>0</v>
      </c>
      <c r="G36" s="7">
        <f t="shared" ref="G36:I36" si="70">IF(F36=0,1,0)</f>
        <v>1</v>
      </c>
      <c r="H36" s="172">
        <f>IF(Général!$Z$3&gt;0,IF(Général!$W$3&lt;&gt;0,COUNTIF(Général!Z$30:$Z36,$A36),""),"")</f>
        <v>0</v>
      </c>
      <c r="I36" s="7">
        <f t="shared" si="70"/>
        <v>1</v>
      </c>
      <c r="J36" s="172">
        <f>IF(Général!$AE$3&gt;0,IF(Général!$AB$3&lt;&gt;0,COUNTIF(Général!$AE$3:$AE$30,$A36),""),"")</f>
        <v>1</v>
      </c>
      <c r="K36" s="7">
        <f t="shared" ref="K36:M36" si="71">IF(J36=0,1,0)</f>
        <v>0</v>
      </c>
      <c r="L36" s="172">
        <f>IF(Général!$AE$3&gt;0,IF(Général!$AB$3&lt;&gt;0,COUNTIF(Général!$AE$3:$AE$30,$A36),""),"")</f>
        <v>1</v>
      </c>
      <c r="M36" s="174">
        <f t="shared" si="71"/>
        <v>0</v>
      </c>
    </row>
    <row r="37" spans="1:13" x14ac:dyDescent="0.25">
      <c r="A37" t="str">
        <f>'liste équipe'!G36</f>
        <v>DODO - pierre</v>
      </c>
      <c r="B37">
        <f t="shared" si="37"/>
        <v>1</v>
      </c>
      <c r="C37">
        <f t="shared" si="3"/>
        <v>3</v>
      </c>
      <c r="D37" s="172">
        <f>IF(Général!$P$3&gt;0,IF(Général!$P$3&lt;&gt;0,COUNTIF(Général!$P$3:$P$30,$A37),""),"")</f>
        <v>0</v>
      </c>
      <c r="E37" s="7">
        <f t="shared" si="4"/>
        <v>1</v>
      </c>
      <c r="F37" s="172">
        <f>IF(Général!$U$3&gt;0,IF(Général!$R$3&lt;&gt;0,COUNTIF(Général!$U$3:$U$30,$A37),""),"")</f>
        <v>0</v>
      </c>
      <c r="G37" s="7">
        <f t="shared" ref="G37:I37" si="72">IF(F37=0,1,0)</f>
        <v>1</v>
      </c>
      <c r="H37" s="172">
        <f>IF(Général!$Z$3&gt;0,IF(Général!$W$3&lt;&gt;0,COUNTIF(Général!Z$30:$Z37,$A37),""),"")</f>
        <v>0</v>
      </c>
      <c r="I37" s="7">
        <f t="shared" si="72"/>
        <v>1</v>
      </c>
      <c r="J37" s="172">
        <f>IF(Général!$AE$3&gt;0,IF(Général!$AB$3&lt;&gt;0,COUNTIF(Général!$AE$3:$AE$30,$A37),""),"")</f>
        <v>1</v>
      </c>
      <c r="K37" s="7">
        <f t="shared" ref="K37:M37" si="73">IF(J37=0,1,0)</f>
        <v>0</v>
      </c>
      <c r="L37" s="172">
        <f>IF(Général!$AE$3&gt;0,IF(Général!$AB$3&lt;&gt;0,COUNTIF(Général!$AE$3:$AE$30,$A37),""),"")</f>
        <v>1</v>
      </c>
      <c r="M37" s="174">
        <f t="shared" si="73"/>
        <v>0</v>
      </c>
    </row>
    <row r="38" spans="1:13" ht="13.8" thickBot="1" x14ac:dyDescent="0.3">
      <c r="A38" t="str">
        <f>'liste équipe'!G37</f>
        <v>DODO - simon</v>
      </c>
      <c r="B38">
        <f t="shared" si="37"/>
        <v>1</v>
      </c>
      <c r="C38">
        <f t="shared" si="3"/>
        <v>3</v>
      </c>
      <c r="D38" s="172">
        <f>IF(Général!$P$3&gt;0,IF(Général!$P$3&lt;&gt;0,COUNTIF(Général!$P$3:$P$30,$A38),""),"")</f>
        <v>0</v>
      </c>
      <c r="E38" s="7">
        <f t="shared" si="4"/>
        <v>1</v>
      </c>
      <c r="F38" s="172">
        <f>IF(Général!$U$3&gt;0,IF(Général!$R$3&lt;&gt;0,COUNTIF(Général!$U$3:$U$30,$A38),""),"")</f>
        <v>0</v>
      </c>
      <c r="G38" s="7">
        <f t="shared" ref="G38:I38" si="74">IF(F38=0,1,0)</f>
        <v>1</v>
      </c>
      <c r="H38" s="172">
        <f>IF(Général!$Z$3&gt;0,IF(Général!$W$3&lt;&gt;0,COUNTIF(Général!Z$30:$Z38,$A38),""),"")</f>
        <v>0</v>
      </c>
      <c r="I38" s="7">
        <f t="shared" si="74"/>
        <v>1</v>
      </c>
      <c r="J38" s="172">
        <f>IF(Général!$AE$3&gt;0,IF(Général!$AB$3&lt;&gt;0,COUNTIF(Général!$AE$3:$AE$30,$A38),""),"")</f>
        <v>1</v>
      </c>
      <c r="K38" s="7">
        <f t="shared" ref="K38:M38" si="75">IF(J38=0,1,0)</f>
        <v>0</v>
      </c>
      <c r="L38" s="172">
        <f>IF(Général!$AE$3&gt;0,IF(Général!$AB$3&lt;&gt;0,COUNTIF(Général!$AE$3:$AE$30,$A38),""),"")</f>
        <v>1</v>
      </c>
      <c r="M38" s="174">
        <f t="shared" si="75"/>
        <v>0</v>
      </c>
    </row>
    <row r="39" spans="1:13" s="176" customFormat="1" ht="13.8" thickTop="1" x14ac:dyDescent="0.25">
      <c r="A39" s="176" t="str">
        <f>'liste équipe'!G38</f>
        <v>POUR - tom</v>
      </c>
      <c r="B39" s="176">
        <f t="shared" si="37"/>
        <v>2</v>
      </c>
      <c r="C39" s="176">
        <f t="shared" si="3"/>
        <v>2</v>
      </c>
      <c r="D39" s="177">
        <f>IF(Général!$P$3&gt;0,IF(Général!$P$3&lt;&gt;0,COUNTIF(Général!$P$3:$P$30,$A39),""),"")</f>
        <v>1</v>
      </c>
      <c r="E39" s="186">
        <f t="shared" si="4"/>
        <v>0</v>
      </c>
      <c r="F39" s="177">
        <f>IF(Général!$U$3&gt;0,IF(Général!$R$3&lt;&gt;0,COUNTIF(Général!$U$3:$U$30,$A39),""),"")</f>
        <v>0</v>
      </c>
      <c r="G39" s="186">
        <f t="shared" ref="G39:I39" si="76">IF(F39=0,1,0)</f>
        <v>1</v>
      </c>
      <c r="H39" s="177">
        <f>IF(Général!$Z$3&gt;0,IF(Général!$W$3&lt;&gt;0,COUNTIF(Général!Z$30:$Z39,$A39),""),"")</f>
        <v>0</v>
      </c>
      <c r="I39" s="186">
        <f t="shared" si="76"/>
        <v>1</v>
      </c>
      <c r="J39" s="177">
        <f>IF(Général!$AE$3&gt;0,IF(Général!$AB$3&lt;&gt;0,COUNTIF(Général!$AE$3:$AE$30,$A39),""),"")</f>
        <v>1</v>
      </c>
      <c r="K39" s="186">
        <f t="shared" ref="K39:M39" si="77">IF(J39=0,1,0)</f>
        <v>0</v>
      </c>
      <c r="L39" s="177">
        <f>IF(Général!$AE$3&gt;0,IF(Général!$AB$3&lt;&gt;0,COUNTIF(Général!$AE$3:$AE$30,$A39),""),"")</f>
        <v>1</v>
      </c>
      <c r="M39" s="178">
        <f t="shared" si="77"/>
        <v>0</v>
      </c>
    </row>
    <row r="40" spans="1:13" s="149" customFormat="1" x14ac:dyDescent="0.25">
      <c r="A40" s="149" t="str">
        <f>'liste équipe'!G39</f>
        <v>POUR - dav</v>
      </c>
      <c r="B40" s="149">
        <f t="shared" si="37"/>
        <v>2</v>
      </c>
      <c r="C40" s="149">
        <f t="shared" si="3"/>
        <v>2</v>
      </c>
      <c r="D40" s="179">
        <f>IF(Général!$P$3&gt;0,IF(Général!$P$3&lt;&gt;0,COUNTIF(Général!$P$3:$P$30,$A40),""),"")</f>
        <v>1</v>
      </c>
      <c r="E40" s="187">
        <f t="shared" si="4"/>
        <v>0</v>
      </c>
      <c r="F40" s="179">
        <f>IF(Général!$U$3&gt;0,IF(Général!$R$3&lt;&gt;0,COUNTIF(Général!$U$3:$U$30,$A40),""),"")</f>
        <v>0</v>
      </c>
      <c r="G40" s="187">
        <f t="shared" ref="G40:I40" si="78">IF(F40=0,1,0)</f>
        <v>1</v>
      </c>
      <c r="H40" s="179">
        <f>IF(Général!$Z$3&gt;0,IF(Général!$W$3&lt;&gt;0,COUNTIF(Général!Z$30:$Z40,$A40),""),"")</f>
        <v>0</v>
      </c>
      <c r="I40" s="187">
        <f t="shared" si="78"/>
        <v>1</v>
      </c>
      <c r="J40" s="179">
        <f>IF(Général!$AE$3&gt;0,IF(Général!$AB$3&lt;&gt;0,COUNTIF(Général!$AE$3:$AE$30,$A40),""),"")</f>
        <v>1</v>
      </c>
      <c r="K40" s="187">
        <f t="shared" ref="K40:M40" si="79">IF(J40=0,1,0)</f>
        <v>0</v>
      </c>
      <c r="L40" s="179">
        <f>IF(Général!$AE$3&gt;0,IF(Général!$AB$3&lt;&gt;0,COUNTIF(Général!$AE$3:$AE$30,$A40),""),"")</f>
        <v>1</v>
      </c>
      <c r="M40" s="180">
        <f t="shared" si="79"/>
        <v>0</v>
      </c>
    </row>
    <row r="41" spans="1:13" s="149" customFormat="1" x14ac:dyDescent="0.25">
      <c r="A41" s="149" t="str">
        <f>'liste équipe'!G40</f>
        <v>POUR - jf</v>
      </c>
      <c r="B41" s="149">
        <f t="shared" si="37"/>
        <v>2</v>
      </c>
      <c r="C41" s="149">
        <f t="shared" si="3"/>
        <v>2</v>
      </c>
      <c r="D41" s="179">
        <f>IF(Général!$P$3&gt;0,IF(Général!$P$3&lt;&gt;0,COUNTIF(Général!$P$3:$P$30,$A41),""),"")</f>
        <v>1</v>
      </c>
      <c r="E41" s="187">
        <f t="shared" si="4"/>
        <v>0</v>
      </c>
      <c r="F41" s="179">
        <f>IF(Général!$U$3&gt;0,IF(Général!$R$3&lt;&gt;0,COUNTIF(Général!$U$3:$U$30,$A41),""),"")</f>
        <v>0</v>
      </c>
      <c r="G41" s="187">
        <f t="shared" ref="G41:I41" si="80">IF(F41=0,1,0)</f>
        <v>1</v>
      </c>
      <c r="H41" s="179">
        <f>IF(Général!$Z$3&gt;0,IF(Général!$W$3&lt;&gt;0,COUNTIF(Général!Z$30:$Z41,$A41),""),"")</f>
        <v>0</v>
      </c>
      <c r="I41" s="187">
        <f t="shared" si="80"/>
        <v>1</v>
      </c>
      <c r="J41" s="179">
        <f>IF(Général!$AE$3&gt;0,IF(Général!$AB$3&lt;&gt;0,COUNTIF(Général!$AE$3:$AE$30,$A41),""),"")</f>
        <v>1</v>
      </c>
      <c r="K41" s="187">
        <f t="shared" ref="K41:M41" si="81">IF(J41=0,1,0)</f>
        <v>0</v>
      </c>
      <c r="L41" s="179">
        <f>IF(Général!$AE$3&gt;0,IF(Général!$AB$3&lt;&gt;0,COUNTIF(Général!$AE$3:$AE$30,$A41),""),"")</f>
        <v>1</v>
      </c>
      <c r="M41" s="180">
        <f t="shared" si="81"/>
        <v>0</v>
      </c>
    </row>
    <row r="42" spans="1:13" s="181" customFormat="1" ht="13.8" thickBot="1" x14ac:dyDescent="0.3">
      <c r="A42" s="181" t="str">
        <f>'liste équipe'!G41</f>
        <v>POUR - pj</v>
      </c>
      <c r="B42" s="181">
        <f t="shared" si="37"/>
        <v>2</v>
      </c>
      <c r="C42" s="181">
        <f t="shared" si="3"/>
        <v>2</v>
      </c>
      <c r="D42" s="182">
        <f>IF(Général!$P$3&gt;0,IF(Général!$P$3&lt;&gt;0,COUNTIF(Général!$P$3:$P$30,$A42),""),"")</f>
        <v>1</v>
      </c>
      <c r="E42" s="188">
        <f t="shared" si="4"/>
        <v>0</v>
      </c>
      <c r="F42" s="182">
        <f>IF(Général!$U$3&gt;0,IF(Général!$R$3&lt;&gt;0,COUNTIF(Général!$U$3:$U$30,$A42),""),"")</f>
        <v>0</v>
      </c>
      <c r="G42" s="188">
        <f t="shared" ref="G42:I42" si="82">IF(F42=0,1,0)</f>
        <v>1</v>
      </c>
      <c r="H42" s="182">
        <f>IF(Général!$Z$3&gt;0,IF(Général!$W$3&lt;&gt;0,COUNTIF(Général!Z$30:$Z42,$A42),""),"")</f>
        <v>0</v>
      </c>
      <c r="I42" s="188">
        <f t="shared" si="82"/>
        <v>1</v>
      </c>
      <c r="J42" s="182">
        <f>IF(Général!$AE$3&gt;0,IF(Général!$AB$3&lt;&gt;0,COUNTIF(Général!$AE$3:$AE$30,$A42),""),"")</f>
        <v>1</v>
      </c>
      <c r="K42" s="188">
        <f t="shared" ref="K42:M42" si="83">IF(J42=0,1,0)</f>
        <v>0</v>
      </c>
      <c r="L42" s="182">
        <f>IF(Général!$AE$3&gt;0,IF(Général!$AB$3&lt;&gt;0,COUNTIF(Général!$AE$3:$AE$30,$A42),""),"")</f>
        <v>1</v>
      </c>
      <c r="M42" s="183">
        <f t="shared" si="83"/>
        <v>0</v>
      </c>
    </row>
    <row r="43" spans="1:13" ht="13.8" thickTop="1" x14ac:dyDescent="0.25">
      <c r="A43" t="str">
        <f>'liste équipe'!G42</f>
        <v>RTL - maria</v>
      </c>
      <c r="B43">
        <f t="shared" si="37"/>
        <v>1</v>
      </c>
      <c r="C43">
        <f t="shared" si="3"/>
        <v>3</v>
      </c>
      <c r="D43" s="172">
        <f>IF(Général!$P$3&gt;0,IF(Général!$P$3&lt;&gt;0,COUNTIF(Général!$P$3:$P$30,$A43),""),"")</f>
        <v>0</v>
      </c>
      <c r="E43" s="7">
        <f t="shared" si="4"/>
        <v>1</v>
      </c>
      <c r="F43" s="172">
        <f>IF(Général!$U$3&gt;0,IF(Général!$R$3&lt;&gt;0,COUNTIF(Général!$U$3:$U$30,$A43),""),"")</f>
        <v>1</v>
      </c>
      <c r="G43" s="7">
        <f t="shared" ref="G43:I43" si="84">IF(F43=0,1,0)</f>
        <v>0</v>
      </c>
      <c r="H43" s="172">
        <f>IF(Général!$Z$3&gt;0,IF(Général!$W$3&lt;&gt;0,COUNTIF(Général!Z$30:$Z43,$A43),""),"")</f>
        <v>0</v>
      </c>
      <c r="I43" s="7">
        <f t="shared" si="84"/>
        <v>1</v>
      </c>
      <c r="J43" s="172">
        <f>IF(Général!$AE$3&gt;0,IF(Général!$AB$3&lt;&gt;0,COUNTIF(Général!$AE$3:$AE$30,$A43),""),"")</f>
        <v>0</v>
      </c>
      <c r="K43" s="7">
        <f t="shared" ref="K43:M43" si="85">IF(J43=0,1,0)</f>
        <v>1</v>
      </c>
      <c r="L43" s="172">
        <f>IF(Général!$AE$3&gt;0,IF(Général!$AB$3&lt;&gt;0,COUNTIF(Général!$AE$3:$AE$30,$A43),""),"")</f>
        <v>0</v>
      </c>
      <c r="M43" s="174">
        <f t="shared" si="85"/>
        <v>1</v>
      </c>
    </row>
    <row r="44" spans="1:13" x14ac:dyDescent="0.25">
      <c r="A44" t="str">
        <f>'liste équipe'!G43</f>
        <v>RTL - olivier</v>
      </c>
      <c r="B44">
        <f t="shared" si="37"/>
        <v>1</v>
      </c>
      <c r="C44">
        <f t="shared" si="3"/>
        <v>3</v>
      </c>
      <c r="D44" s="172">
        <f>IF(Général!$P$3&gt;0,IF(Général!$P$3&lt;&gt;0,COUNTIF(Général!$P$3:$P$30,$A44),""),"")</f>
        <v>0</v>
      </c>
      <c r="E44" s="7">
        <f t="shared" si="4"/>
        <v>1</v>
      </c>
      <c r="F44" s="172">
        <f>IF(Général!$U$3&gt;0,IF(Général!$R$3&lt;&gt;0,COUNTIF(Général!$U$3:$U$30,$A44),""),"")</f>
        <v>1</v>
      </c>
      <c r="G44" s="7">
        <f t="shared" ref="G44:I44" si="86">IF(F44=0,1,0)</f>
        <v>0</v>
      </c>
      <c r="H44" s="172">
        <f>IF(Général!$Z$3&gt;0,IF(Général!$W$3&lt;&gt;0,COUNTIF(Général!Z$30:$Z44,$A44),""),"")</f>
        <v>0</v>
      </c>
      <c r="I44" s="7">
        <f t="shared" si="86"/>
        <v>1</v>
      </c>
      <c r="J44" s="172">
        <f>IF(Général!$AE$3&gt;0,IF(Général!$AB$3&lt;&gt;0,COUNTIF(Général!$AE$3:$AE$30,$A44),""),"")</f>
        <v>0</v>
      </c>
      <c r="K44" s="7">
        <f t="shared" ref="K44:M44" si="87">IF(J44=0,1,0)</f>
        <v>1</v>
      </c>
      <c r="L44" s="172">
        <f>IF(Général!$AE$3&gt;0,IF(Général!$AB$3&lt;&gt;0,COUNTIF(Général!$AE$3:$AE$30,$A44),""),"")</f>
        <v>0</v>
      </c>
      <c r="M44" s="174">
        <f t="shared" si="87"/>
        <v>1</v>
      </c>
    </row>
    <row r="45" spans="1:13" x14ac:dyDescent="0.25">
      <c r="A45" t="str">
        <f>'liste équipe'!G44</f>
        <v>RTL - gary</v>
      </c>
      <c r="B45" t="str">
        <f t="shared" si="37"/>
        <v>E</v>
      </c>
      <c r="C45">
        <f t="shared" si="3"/>
        <v>4</v>
      </c>
      <c r="D45" s="172">
        <f>IF(Général!$P$3&gt;0,IF(Général!$P$3&lt;&gt;0,COUNTIF(Général!$P$3:$P$30,$A45),""),"")</f>
        <v>0</v>
      </c>
      <c r="E45" s="7">
        <f t="shared" si="4"/>
        <v>1</v>
      </c>
      <c r="F45" s="172">
        <f>IF(Général!$U$3&gt;0,IF(Général!$R$3&lt;&gt;0,COUNTIF(Général!$U$3:$U$30,$A45),""),"")</f>
        <v>0</v>
      </c>
      <c r="G45" s="7">
        <f t="shared" ref="G45:I45" si="88">IF(F45=0,1,0)</f>
        <v>1</v>
      </c>
      <c r="H45" s="172">
        <f>IF(Général!$Z$3&gt;0,IF(Général!$W$3&lt;&gt;0,COUNTIF(Général!Z$30:$Z45,$A45),""),"")</f>
        <v>0</v>
      </c>
      <c r="I45" s="7">
        <f t="shared" si="88"/>
        <v>1</v>
      </c>
      <c r="J45" s="172">
        <f>IF(Général!$AE$3&gt;0,IF(Général!$AB$3&lt;&gt;0,COUNTIF(Général!$AE$3:$AE$30,$A45),""),"")</f>
        <v>0</v>
      </c>
      <c r="K45" s="7">
        <f t="shared" ref="K45:M45" si="89">IF(J45=0,1,0)</f>
        <v>1</v>
      </c>
      <c r="L45" s="172">
        <f>IF(Général!$AE$3&gt;0,IF(Général!$AB$3&lt;&gt;0,COUNTIF(Général!$AE$3:$AE$30,$A45),""),"")</f>
        <v>0</v>
      </c>
      <c r="M45" s="174">
        <f t="shared" si="89"/>
        <v>1</v>
      </c>
    </row>
    <row r="46" spans="1:13" s="150" customFormat="1" ht="13.8" thickBot="1" x14ac:dyDescent="0.3">
      <c r="A46" s="150" t="str">
        <f>'liste équipe'!G45</f>
        <v>RTL - valentino</v>
      </c>
      <c r="B46" s="150">
        <f t="shared" si="37"/>
        <v>1</v>
      </c>
      <c r="C46">
        <f t="shared" si="3"/>
        <v>3</v>
      </c>
      <c r="D46" s="172">
        <f>IF(Général!$P$3&gt;0,IF(Général!$P$3&lt;&gt;0,COUNTIF(Général!$P$3:$P$30,$A46),""),"")</f>
        <v>0</v>
      </c>
      <c r="E46" s="189">
        <f t="shared" si="4"/>
        <v>1</v>
      </c>
      <c r="F46" s="172">
        <f>IF(Général!$U$3&gt;0,IF(Général!$R$3&lt;&gt;0,COUNTIF(Général!$U$3:$U$30,$A46),""),"")</f>
        <v>1</v>
      </c>
      <c r="G46" s="189">
        <f t="shared" ref="G46:I46" si="90">IF(F46=0,1,0)</f>
        <v>0</v>
      </c>
      <c r="H46" s="172">
        <f>IF(Général!$Z$3&gt;0,IF(Général!$W$3&lt;&gt;0,COUNTIF(Général!Z$30:$Z46,$A46),""),"")</f>
        <v>0</v>
      </c>
      <c r="I46" s="189">
        <f t="shared" si="90"/>
        <v>1</v>
      </c>
      <c r="J46" s="172">
        <f>IF(Général!$AE$3&gt;0,IF(Général!$AB$3&lt;&gt;0,COUNTIF(Général!$AE$3:$AE$30,$A46),""),"")</f>
        <v>0</v>
      </c>
      <c r="K46" s="189">
        <f t="shared" ref="K46:M46" si="91">IF(J46=0,1,0)</f>
        <v>1</v>
      </c>
      <c r="L46" s="172">
        <f>IF(Général!$AE$3&gt;0,IF(Général!$AB$3&lt;&gt;0,COUNTIF(Général!$AE$3:$AE$30,$A46),""),"")</f>
        <v>0</v>
      </c>
      <c r="M46" s="175">
        <f t="shared" si="91"/>
        <v>1</v>
      </c>
    </row>
    <row r="47" spans="1:13" s="176" customFormat="1" ht="13.8" thickTop="1" x14ac:dyDescent="0.25">
      <c r="A47" s="176" t="str">
        <f>'liste équipe'!G46</f>
        <v>16-20 - lucile</v>
      </c>
      <c r="B47" s="176">
        <f t="shared" si="37"/>
        <v>1</v>
      </c>
      <c r="C47" s="176">
        <f t="shared" si="3"/>
        <v>3</v>
      </c>
      <c r="D47" s="177">
        <f>IF(Général!$P$3&gt;0,IF(Général!$P$3&lt;&gt;0,COUNTIF(Général!$P$3:$P$30,$A47),""),"")</f>
        <v>0</v>
      </c>
      <c r="E47" s="186">
        <f t="shared" si="4"/>
        <v>1</v>
      </c>
      <c r="F47" s="177">
        <f>IF(Général!$U$3&gt;0,IF(Général!$R$3&lt;&gt;0,COUNTIF(Général!$U$3:$U$30,$A47),""),"")</f>
        <v>1</v>
      </c>
      <c r="G47" s="186">
        <f t="shared" ref="G47:I47" si="92">IF(F47=0,1,0)</f>
        <v>0</v>
      </c>
      <c r="H47" s="177">
        <f>IF(Général!$Z$3&gt;0,IF(Général!$W$3&lt;&gt;0,COUNTIF(Général!Z$30:$Z47,$A47),""),"")</f>
        <v>0</v>
      </c>
      <c r="I47" s="186">
        <f t="shared" si="92"/>
        <v>1</v>
      </c>
      <c r="J47" s="177">
        <f>IF(Général!$AE$3&gt;0,IF(Général!$AB$3&lt;&gt;0,COUNTIF(Général!$AE$3:$AE$30,$A47),""),"")</f>
        <v>0</v>
      </c>
      <c r="K47" s="186">
        <f t="shared" ref="K47:M47" si="93">IF(J47=0,1,0)</f>
        <v>1</v>
      </c>
      <c r="L47" s="177">
        <f>IF(Général!$AE$3&gt;0,IF(Général!$AB$3&lt;&gt;0,COUNTIF(Général!$AE$3:$AE$30,$A47),""),"")</f>
        <v>0</v>
      </c>
      <c r="M47" s="178">
        <f t="shared" si="93"/>
        <v>1</v>
      </c>
    </row>
    <row r="48" spans="1:13" s="149" customFormat="1" x14ac:dyDescent="0.25">
      <c r="A48" s="149" t="str">
        <f>'liste équipe'!G47</f>
        <v>16-20 - david</v>
      </c>
      <c r="B48" s="149">
        <f t="shared" si="37"/>
        <v>1</v>
      </c>
      <c r="C48" s="149">
        <f t="shared" si="3"/>
        <v>3</v>
      </c>
      <c r="D48" s="179">
        <f>IF(Général!$P$3&gt;0,IF(Général!$P$3&lt;&gt;0,COUNTIF(Général!$P$3:$P$30,$A48),""),"")</f>
        <v>0</v>
      </c>
      <c r="E48" s="187">
        <f t="shared" si="4"/>
        <v>1</v>
      </c>
      <c r="F48" s="179">
        <f>IF(Général!$U$3&gt;0,IF(Général!$R$3&lt;&gt;0,COUNTIF(Général!$U$3:$U$30,$A48),""),"")</f>
        <v>1</v>
      </c>
      <c r="G48" s="187">
        <f t="shared" ref="G48:I48" si="94">IF(F48=0,1,0)</f>
        <v>0</v>
      </c>
      <c r="H48" s="179">
        <f>IF(Général!$Z$3&gt;0,IF(Général!$W$3&lt;&gt;0,COUNTIF(Général!Z$30:$Z48,$A48),""),"")</f>
        <v>0</v>
      </c>
      <c r="I48" s="187">
        <f t="shared" si="94"/>
        <v>1</v>
      </c>
      <c r="J48" s="179">
        <f>IF(Général!$AE$3&gt;0,IF(Général!$AB$3&lt;&gt;0,COUNTIF(Général!$AE$3:$AE$30,$A48),""),"")</f>
        <v>0</v>
      </c>
      <c r="K48" s="187">
        <f t="shared" ref="K48:M48" si="95">IF(J48=0,1,0)</f>
        <v>1</v>
      </c>
      <c r="L48" s="179">
        <f>IF(Général!$AE$3&gt;0,IF(Général!$AB$3&lt;&gt;0,COUNTIF(Général!$AE$3:$AE$30,$A48),""),"")</f>
        <v>0</v>
      </c>
      <c r="M48" s="180">
        <f t="shared" si="95"/>
        <v>1</v>
      </c>
    </row>
    <row r="49" spans="1:13" s="149" customFormat="1" x14ac:dyDescent="0.25">
      <c r="A49" s="149" t="str">
        <f>'liste équipe'!G48</f>
        <v>16-20 - antoine</v>
      </c>
      <c r="B49" s="149">
        <f t="shared" si="37"/>
        <v>1</v>
      </c>
      <c r="C49" s="149">
        <f t="shared" si="3"/>
        <v>3</v>
      </c>
      <c r="D49" s="179">
        <f>IF(Général!$P$3&gt;0,IF(Général!$P$3&lt;&gt;0,COUNTIF(Général!$P$3:$P$30,$A49),""),"")</f>
        <v>0</v>
      </c>
      <c r="E49" s="187">
        <f t="shared" si="4"/>
        <v>1</v>
      </c>
      <c r="F49" s="179">
        <f>IF(Général!$U$3&gt;0,IF(Général!$R$3&lt;&gt;0,COUNTIF(Général!$U$3:$U$30,$A49),""),"")</f>
        <v>1</v>
      </c>
      <c r="G49" s="187">
        <f t="shared" ref="G49:I49" si="96">IF(F49=0,1,0)</f>
        <v>0</v>
      </c>
      <c r="H49" s="179">
        <f>IF(Général!$Z$3&gt;0,IF(Général!$W$3&lt;&gt;0,COUNTIF(Général!Z$30:$Z49,$A49),""),"")</f>
        <v>0</v>
      </c>
      <c r="I49" s="187">
        <f t="shared" si="96"/>
        <v>1</v>
      </c>
      <c r="J49" s="179">
        <f>IF(Général!$AE$3&gt;0,IF(Général!$AB$3&lt;&gt;0,COUNTIF(Général!$AE$3:$AE$30,$A49),""),"")</f>
        <v>0</v>
      </c>
      <c r="K49" s="187">
        <f t="shared" ref="K49:M49" si="97">IF(J49=0,1,0)</f>
        <v>1</v>
      </c>
      <c r="L49" s="179">
        <f>IF(Général!$AE$3&gt;0,IF(Général!$AB$3&lt;&gt;0,COUNTIF(Général!$AE$3:$AE$30,$A49),""),"")</f>
        <v>0</v>
      </c>
      <c r="M49" s="180">
        <f t="shared" si="97"/>
        <v>1</v>
      </c>
    </row>
    <row r="50" spans="1:13" s="181" customFormat="1" ht="13.8" thickBot="1" x14ac:dyDescent="0.3">
      <c r="A50" s="181" t="str">
        <f>'liste équipe'!G49</f>
        <v>16-20 - guy</v>
      </c>
      <c r="B50" s="181">
        <f t="shared" si="37"/>
        <v>1</v>
      </c>
      <c r="C50" s="181">
        <f t="shared" si="3"/>
        <v>3</v>
      </c>
      <c r="D50" s="182">
        <f>IF(Général!$P$3&gt;0,IF(Général!$P$3&lt;&gt;0,COUNTIF(Général!$P$3:$P$30,$A50),""),"")</f>
        <v>0</v>
      </c>
      <c r="E50" s="188">
        <f t="shared" si="4"/>
        <v>1</v>
      </c>
      <c r="F50" s="182">
        <f>IF(Général!$U$3&gt;0,IF(Général!$R$3&lt;&gt;0,COUNTIF(Général!$U$3:$U$30,$A50),""),"")</f>
        <v>1</v>
      </c>
      <c r="G50" s="188">
        <f t="shared" ref="G50:I50" si="98">IF(F50=0,1,0)</f>
        <v>0</v>
      </c>
      <c r="H50" s="182">
        <f>IF(Général!$Z$3&gt;0,IF(Général!$W$3&lt;&gt;0,COUNTIF(Général!Z$30:$Z50,$A50),""),"")</f>
        <v>0</v>
      </c>
      <c r="I50" s="188">
        <f t="shared" si="98"/>
        <v>1</v>
      </c>
      <c r="J50" s="182">
        <f>IF(Général!$AE$3&gt;0,IF(Général!$AB$3&lt;&gt;0,COUNTIF(Général!$AE$3:$AE$30,$A50),""),"")</f>
        <v>0</v>
      </c>
      <c r="K50" s="188">
        <f t="shared" ref="K50:M50" si="99">IF(J50=0,1,0)</f>
        <v>1</v>
      </c>
      <c r="L50" s="182">
        <f>IF(Général!$AE$3&gt;0,IF(Général!$AB$3&lt;&gt;0,COUNTIF(Général!$AE$3:$AE$30,$A50),""),"")</f>
        <v>0</v>
      </c>
      <c r="M50" s="183">
        <f t="shared" si="99"/>
        <v>1</v>
      </c>
    </row>
    <row r="51" spans="1:13" ht="13.8" thickTop="1" x14ac:dyDescent="0.25">
      <c r="A51" t="str">
        <f>'liste équipe'!G50</f>
        <v>ESTE - patrick</v>
      </c>
      <c r="B51">
        <f t="shared" si="37"/>
        <v>3</v>
      </c>
      <c r="C51">
        <f t="shared" si="3"/>
        <v>1</v>
      </c>
      <c r="D51" s="172">
        <f>IF(Général!$P$3&gt;0,IF(Général!$P$3&lt;&gt;0,COUNTIF(Général!$P$3:$P$30,$A51),""),"")</f>
        <v>1</v>
      </c>
      <c r="E51" s="7">
        <f t="shared" si="4"/>
        <v>0</v>
      </c>
      <c r="F51" s="172">
        <f>IF(Général!$U$3&gt;0,IF(Général!$R$3&lt;&gt;0,COUNTIF(Général!$U$3:$U$30,$A51),""),"")</f>
        <v>1</v>
      </c>
      <c r="G51" s="7">
        <f t="shared" ref="G51:I51" si="100">IF(F51=0,1,0)</f>
        <v>0</v>
      </c>
      <c r="H51" s="172">
        <f>IF(Général!$Z$3&gt;0,IF(Général!$W$3&lt;&gt;0,COUNTIF(Général!Z$30:$Z51,$A51),""),"")</f>
        <v>0</v>
      </c>
      <c r="I51" s="7">
        <f t="shared" si="100"/>
        <v>1</v>
      </c>
      <c r="J51" s="172">
        <f>IF(Général!$AE$3&gt;0,IF(Général!$AB$3&lt;&gt;0,COUNTIF(Général!$AE$3:$AE$30,$A51),""),"")</f>
        <v>1</v>
      </c>
      <c r="K51" s="7">
        <f t="shared" ref="K51:M51" si="101">IF(J51=0,1,0)</f>
        <v>0</v>
      </c>
      <c r="L51" s="172">
        <f>IF(Général!$AE$3&gt;0,IF(Général!$AB$3&lt;&gt;0,COUNTIF(Général!$AE$3:$AE$30,$A51),""),"")</f>
        <v>1</v>
      </c>
      <c r="M51" s="174">
        <f t="shared" si="101"/>
        <v>0</v>
      </c>
    </row>
    <row r="52" spans="1:13" x14ac:dyDescent="0.25">
      <c r="A52" t="str">
        <f>'liste équipe'!G51</f>
        <v>ESTE - brig</v>
      </c>
      <c r="B52">
        <f t="shared" si="37"/>
        <v>3</v>
      </c>
      <c r="C52">
        <f t="shared" si="3"/>
        <v>1</v>
      </c>
      <c r="D52" s="172">
        <f>IF(Général!$P$3&gt;0,IF(Général!$P$3&lt;&gt;0,COUNTIF(Général!$P$3:$P$30,$A52),""),"")</f>
        <v>1</v>
      </c>
      <c r="E52" s="7">
        <f t="shared" si="4"/>
        <v>0</v>
      </c>
      <c r="F52" s="172">
        <f>IF(Général!$U$3&gt;0,IF(Général!$R$3&lt;&gt;0,COUNTIF(Général!$U$3:$U$30,$A52),""),"")</f>
        <v>1</v>
      </c>
      <c r="G52" s="7">
        <f t="shared" ref="G52:I52" si="102">IF(F52=0,1,0)</f>
        <v>0</v>
      </c>
      <c r="H52" s="172">
        <f>IF(Général!$Z$3&gt;0,IF(Général!$W$3&lt;&gt;0,COUNTIF(Général!Z$30:$Z52,$A52),""),"")</f>
        <v>0</v>
      </c>
      <c r="I52" s="7">
        <f t="shared" si="102"/>
        <v>1</v>
      </c>
      <c r="J52" s="172">
        <f>IF(Général!$AE$3&gt;0,IF(Général!$AB$3&lt;&gt;0,COUNTIF(Général!$AE$3:$AE$30,$A52),""),"")</f>
        <v>1</v>
      </c>
      <c r="K52" s="7">
        <f t="shared" ref="K52:M52" si="103">IF(J52=0,1,0)</f>
        <v>0</v>
      </c>
      <c r="L52" s="172">
        <f>IF(Général!$AE$3&gt;0,IF(Général!$AB$3&lt;&gt;0,COUNTIF(Général!$AE$3:$AE$30,$A52),""),"")</f>
        <v>1</v>
      </c>
      <c r="M52" s="174">
        <f t="shared" si="103"/>
        <v>0</v>
      </c>
    </row>
    <row r="53" spans="1:13" x14ac:dyDescent="0.25">
      <c r="A53" t="str">
        <f>'liste équipe'!G52</f>
        <v>ESTE - alice</v>
      </c>
      <c r="B53">
        <f t="shared" si="37"/>
        <v>3</v>
      </c>
      <c r="C53">
        <f t="shared" si="3"/>
        <v>1</v>
      </c>
      <c r="D53" s="172">
        <f>IF(Général!$P$3&gt;0,IF(Général!$P$3&lt;&gt;0,COUNTIF(Général!$P$3:$P$30,$A53),""),"")</f>
        <v>1</v>
      </c>
      <c r="E53" s="7">
        <f t="shared" si="4"/>
        <v>0</v>
      </c>
      <c r="F53" s="172">
        <f>IF(Général!$U$3&gt;0,IF(Général!$R$3&lt;&gt;0,COUNTIF(Général!$U$3:$U$30,$A53),""),"")</f>
        <v>1</v>
      </c>
      <c r="G53" s="7">
        <f t="shared" ref="G53:I53" si="104">IF(F53=0,1,0)</f>
        <v>0</v>
      </c>
      <c r="H53" s="172">
        <f>IF(Général!$Z$3&gt;0,IF(Général!$W$3&lt;&gt;0,COUNTIF(Général!Z$30:$Z53,$A53),""),"")</f>
        <v>0</v>
      </c>
      <c r="I53" s="7">
        <f t="shared" si="104"/>
        <v>1</v>
      </c>
      <c r="J53" s="172">
        <f>IF(Général!$AE$3&gt;0,IF(Général!$AB$3&lt;&gt;0,COUNTIF(Général!$AE$3:$AE$30,$A53),""),"")</f>
        <v>1</v>
      </c>
      <c r="K53" s="7">
        <f t="shared" ref="K53:M53" si="105">IF(J53=0,1,0)</f>
        <v>0</v>
      </c>
      <c r="L53" s="172">
        <f>IF(Général!$AE$3&gt;0,IF(Général!$AB$3&lt;&gt;0,COUNTIF(Général!$AE$3:$AE$30,$A53),""),"")</f>
        <v>1</v>
      </c>
      <c r="M53" s="174">
        <f t="shared" si="105"/>
        <v>0</v>
      </c>
    </row>
    <row r="54" spans="1:13" s="150" customFormat="1" ht="13.8" thickBot="1" x14ac:dyDescent="0.3">
      <c r="A54" s="150" t="str">
        <f>'liste équipe'!G53</f>
        <v>ESTE - ju</v>
      </c>
      <c r="B54" s="150">
        <f t="shared" si="37"/>
        <v>3</v>
      </c>
      <c r="C54">
        <f t="shared" si="3"/>
        <v>1</v>
      </c>
      <c r="D54" s="172">
        <f>IF(Général!$P$3&gt;0,IF(Général!$P$3&lt;&gt;0,COUNTIF(Général!$P$3:$P$30,$A54),""),"")</f>
        <v>1</v>
      </c>
      <c r="E54" s="189">
        <f t="shared" si="4"/>
        <v>0</v>
      </c>
      <c r="F54" s="172">
        <f>IF(Général!$U$3&gt;0,IF(Général!$R$3&lt;&gt;0,COUNTIF(Général!$U$3:$U$30,$A54),""),"")</f>
        <v>1</v>
      </c>
      <c r="G54" s="189">
        <f t="shared" ref="G54:I54" si="106">IF(F54=0,1,0)</f>
        <v>0</v>
      </c>
      <c r="H54" s="172">
        <f>IF(Général!$Z$3&gt;0,IF(Général!$W$3&lt;&gt;0,COUNTIF(Général!Z$30:$Z54,$A54),""),"")</f>
        <v>0</v>
      </c>
      <c r="I54" s="189">
        <f t="shared" si="106"/>
        <v>1</v>
      </c>
      <c r="J54" s="172">
        <f>IF(Général!$AE$3&gt;0,IF(Général!$AB$3&lt;&gt;0,COUNTIF(Général!$AE$3:$AE$30,$A54),""),"")</f>
        <v>1</v>
      </c>
      <c r="K54" s="189">
        <f t="shared" ref="K54:M54" si="107">IF(J54=0,1,0)</f>
        <v>0</v>
      </c>
      <c r="L54" s="172">
        <f>IF(Général!$AE$3&gt;0,IF(Général!$AB$3&lt;&gt;0,COUNTIF(Général!$AE$3:$AE$30,$A54),""),"")</f>
        <v>1</v>
      </c>
      <c r="M54" s="175">
        <f t="shared" si="107"/>
        <v>0</v>
      </c>
    </row>
    <row r="55" spans="1:13" s="176" customFormat="1" ht="13.8" thickTop="1" x14ac:dyDescent="0.25">
      <c r="A55" s="176" t="str">
        <f>'liste équipe'!G54</f>
        <v>EXPERT - miami</v>
      </c>
      <c r="B55" s="176">
        <f t="shared" si="37"/>
        <v>3</v>
      </c>
      <c r="C55" s="176">
        <f t="shared" si="3"/>
        <v>1</v>
      </c>
      <c r="D55" s="177">
        <f>IF(Général!$P$3&gt;0,IF(Général!$P$3&lt;&gt;0,COUNTIF(Général!$P$3:$P$30,$A55),""),"")</f>
        <v>1</v>
      </c>
      <c r="E55" s="186">
        <f t="shared" si="4"/>
        <v>0</v>
      </c>
      <c r="F55" s="177">
        <f>IF(Général!$U$3&gt;0,IF(Général!$R$3&lt;&gt;0,COUNTIF(Général!$U$3:$U$30,$A55),""),"")</f>
        <v>1</v>
      </c>
      <c r="G55" s="186">
        <f t="shared" ref="G55:I55" si="108">IF(F55=0,1,0)</f>
        <v>0</v>
      </c>
      <c r="H55" s="177">
        <f>IF(Général!$Z$3&gt;0,IF(Général!$W$3&lt;&gt;0,COUNTIF(Général!Z$30:$Z55,$A55),""),"")</f>
        <v>0</v>
      </c>
      <c r="I55" s="186">
        <f t="shared" si="108"/>
        <v>1</v>
      </c>
      <c r="J55" s="177">
        <f>IF(Général!$AE$3&gt;0,IF(Général!$AB$3&lt;&gt;0,COUNTIF(Général!$AE$3:$AE$30,$A55),""),"")</f>
        <v>1</v>
      </c>
      <c r="K55" s="186">
        <f t="shared" ref="K55:M55" si="109">IF(J55=0,1,0)</f>
        <v>0</v>
      </c>
      <c r="L55" s="177">
        <f>IF(Général!$AE$3&gt;0,IF(Général!$AB$3&lt;&gt;0,COUNTIF(Général!$AE$3:$AE$30,$A55),""),"")</f>
        <v>1</v>
      </c>
      <c r="M55" s="178">
        <f t="shared" si="109"/>
        <v>0</v>
      </c>
    </row>
    <row r="56" spans="1:13" s="149" customFormat="1" x14ac:dyDescent="0.25">
      <c r="A56" s="149" t="str">
        <f>'liste équipe'!G55</f>
        <v>EXPERT - las</v>
      </c>
      <c r="B56" s="149">
        <f t="shared" si="37"/>
        <v>3</v>
      </c>
      <c r="C56" s="149">
        <f t="shared" si="3"/>
        <v>1</v>
      </c>
      <c r="D56" s="179">
        <f>IF(Général!$P$3&gt;0,IF(Général!$P$3&lt;&gt;0,COUNTIF(Général!$P$3:$P$30,$A56),""),"")</f>
        <v>1</v>
      </c>
      <c r="E56" s="187">
        <f t="shared" si="4"/>
        <v>0</v>
      </c>
      <c r="F56" s="179">
        <f>IF(Général!$U$3&gt;0,IF(Général!$R$3&lt;&gt;0,COUNTIF(Général!$U$3:$U$30,$A56),""),"")</f>
        <v>1</v>
      </c>
      <c r="G56" s="187">
        <f t="shared" ref="G56:I56" si="110">IF(F56=0,1,0)</f>
        <v>0</v>
      </c>
      <c r="H56" s="179">
        <f>IF(Général!$Z$3&gt;0,IF(Général!$W$3&lt;&gt;0,COUNTIF(Général!Z$30:$Z56,$A56),""),"")</f>
        <v>0</v>
      </c>
      <c r="I56" s="187">
        <f t="shared" si="110"/>
        <v>1</v>
      </c>
      <c r="J56" s="179">
        <f>IF(Général!$AE$3&gt;0,IF(Général!$AB$3&lt;&gt;0,COUNTIF(Général!$AE$3:$AE$30,$A56),""),"")</f>
        <v>1</v>
      </c>
      <c r="K56" s="187">
        <f t="shared" ref="K56:M56" si="111">IF(J56=0,1,0)</f>
        <v>0</v>
      </c>
      <c r="L56" s="179">
        <f>IF(Général!$AE$3&gt;0,IF(Général!$AB$3&lt;&gt;0,COUNTIF(Général!$AE$3:$AE$30,$A56),""),"")</f>
        <v>1</v>
      </c>
      <c r="M56" s="180">
        <f t="shared" si="111"/>
        <v>0</v>
      </c>
    </row>
    <row r="57" spans="1:13" s="149" customFormat="1" x14ac:dyDescent="0.25">
      <c r="A57" s="149" t="str">
        <f>'liste équipe'!G56</f>
        <v>EXPERT - super</v>
      </c>
      <c r="B57" s="149">
        <f t="shared" si="37"/>
        <v>3</v>
      </c>
      <c r="C57" s="149">
        <f t="shared" si="3"/>
        <v>1</v>
      </c>
      <c r="D57" s="179">
        <f>IF(Général!$P$3&gt;0,IF(Général!$P$3&lt;&gt;0,COUNTIF(Général!$P$3:$P$30,$A57),""),"")</f>
        <v>1</v>
      </c>
      <c r="E57" s="187">
        <f t="shared" si="4"/>
        <v>0</v>
      </c>
      <c r="F57" s="179">
        <f>IF(Général!$U$3&gt;0,IF(Général!$R$3&lt;&gt;0,COUNTIF(Général!$U$3:$U$30,$A57),""),"")</f>
        <v>1</v>
      </c>
      <c r="G57" s="187">
        <f t="shared" ref="G57:I57" si="112">IF(F57=0,1,0)</f>
        <v>0</v>
      </c>
      <c r="H57" s="179">
        <f>IF(Général!$Z$3&gt;0,IF(Général!$W$3&lt;&gt;0,COUNTIF(Général!Z$30:$Z57,$A57),""),"")</f>
        <v>0</v>
      </c>
      <c r="I57" s="187">
        <f t="shared" si="112"/>
        <v>1</v>
      </c>
      <c r="J57" s="179">
        <f>IF(Général!$AE$3&gt;0,IF(Général!$AB$3&lt;&gt;0,COUNTIF(Général!$AE$3:$AE$30,$A57),""),"")</f>
        <v>1</v>
      </c>
      <c r="K57" s="187">
        <f t="shared" ref="K57:M57" si="113">IF(J57=0,1,0)</f>
        <v>0</v>
      </c>
      <c r="L57" s="179">
        <f>IF(Général!$AE$3&gt;0,IF(Général!$AB$3&lt;&gt;0,COUNTIF(Général!$AE$3:$AE$30,$A57),""),"")</f>
        <v>1</v>
      </c>
      <c r="M57" s="180">
        <f t="shared" si="113"/>
        <v>0</v>
      </c>
    </row>
    <row r="58" spans="1:13" s="181" customFormat="1" ht="13.8" thickBot="1" x14ac:dyDescent="0.3">
      <c r="A58" s="181" t="str">
        <f>'liste équipe'!G57</f>
        <v>EXPERT - pik</v>
      </c>
      <c r="B58" s="181">
        <f t="shared" si="37"/>
        <v>3</v>
      </c>
      <c r="C58" s="181">
        <f t="shared" si="3"/>
        <v>1</v>
      </c>
      <c r="D58" s="182">
        <f>IF(Général!$P$3&gt;0,IF(Général!$P$3&lt;&gt;0,COUNTIF(Général!$P$3:$P$30,$A58),""),"")</f>
        <v>1</v>
      </c>
      <c r="E58" s="188">
        <f t="shared" si="4"/>
        <v>0</v>
      </c>
      <c r="F58" s="182">
        <f>IF(Général!$U$3&gt;0,IF(Général!$R$3&lt;&gt;0,COUNTIF(Général!$U$3:$U$30,$A58),""),"")</f>
        <v>1</v>
      </c>
      <c r="G58" s="188">
        <f t="shared" ref="G58:I58" si="114">IF(F58=0,1,0)</f>
        <v>0</v>
      </c>
      <c r="H58" s="182">
        <f>IF(Général!$Z$3&gt;0,IF(Général!$W$3&lt;&gt;0,COUNTIF(Général!Z$30:$Z58,$A58),""),"")</f>
        <v>0</v>
      </c>
      <c r="I58" s="188">
        <f t="shared" si="114"/>
        <v>1</v>
      </c>
      <c r="J58" s="182">
        <f>IF(Général!$AE$3&gt;0,IF(Général!$AB$3&lt;&gt;0,COUNTIF(Général!$AE$3:$AE$30,$A58),""),"")</f>
        <v>1</v>
      </c>
      <c r="K58" s="188">
        <f t="shared" ref="K58:M58" si="115">IF(J58=0,1,0)</f>
        <v>0</v>
      </c>
      <c r="L58" s="182">
        <f>IF(Général!$AE$3&gt;0,IF(Général!$AB$3&lt;&gt;0,COUNTIF(Général!$AE$3:$AE$30,$A58),""),"")</f>
        <v>1</v>
      </c>
      <c r="M58" s="183">
        <f t="shared" si="115"/>
        <v>0</v>
      </c>
    </row>
    <row r="59" spans="1:13" ht="13.8" thickTop="1" x14ac:dyDescent="0.25"/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A19F-1511-4A57-96DD-E8EF67160AF9}">
  <sheetPr codeName="Feuil58"/>
  <dimension ref="A1:BS57"/>
  <sheetViews>
    <sheetView workbookViewId="0">
      <selection sqref="A1:B1"/>
    </sheetView>
  </sheetViews>
  <sheetFormatPr baseColWidth="10" defaultRowHeight="13.2" x14ac:dyDescent="0.25"/>
  <cols>
    <col min="1" max="2" width="17.21875" customWidth="1"/>
    <col min="3" max="3" width="1.21875" customWidth="1"/>
    <col min="4" max="5" width="17.21875" style="148" customWidth="1"/>
    <col min="6" max="6" width="1.109375" style="8" customWidth="1"/>
    <col min="7" max="8" width="17.21875" style="8" customWidth="1"/>
    <col min="9" max="9" width="1" style="8" customWidth="1"/>
    <col min="10" max="11" width="17.21875" style="149" customWidth="1"/>
    <col min="12" max="12" width="1.109375" style="8" customWidth="1"/>
    <col min="13" max="14" width="17.21875" style="8" customWidth="1"/>
    <col min="15" max="15" width="1" style="8" customWidth="1"/>
    <col min="16" max="17" width="17.21875" style="149" customWidth="1"/>
    <col min="18" max="18" width="1.6640625" customWidth="1"/>
    <col min="19" max="19" width="19.33203125" customWidth="1"/>
    <col min="20" max="20" width="1.6640625" customWidth="1"/>
    <col min="21" max="21" width="19.33203125" customWidth="1"/>
    <col min="22" max="22" width="1.6640625" customWidth="1"/>
    <col min="23" max="23" width="19.33203125" customWidth="1"/>
    <col min="24" max="24" width="1.6640625" customWidth="1"/>
    <col min="25" max="25" width="19.33203125" customWidth="1"/>
    <col min="26" max="26" width="1.6640625" customWidth="1"/>
    <col min="27" max="27" width="19.33203125" customWidth="1"/>
    <col min="28" max="28" width="1.6640625" customWidth="1"/>
    <col min="29" max="29" width="19.33203125" customWidth="1"/>
    <col min="30" max="30" width="1.6640625" customWidth="1"/>
    <col min="31" max="31" width="19.33203125" customWidth="1"/>
    <col min="32" max="32" width="1.6640625" customWidth="1"/>
    <col min="33" max="33" width="19.33203125" customWidth="1"/>
    <col min="34" max="34" width="1.6640625" customWidth="1"/>
    <col min="35" max="35" width="19.33203125" customWidth="1"/>
    <col min="36" max="36" width="1.6640625" customWidth="1"/>
    <col min="37" max="37" width="19.33203125" customWidth="1"/>
    <col min="38" max="38" width="1.6640625" customWidth="1"/>
    <col min="39" max="39" width="19.33203125" customWidth="1"/>
    <col min="40" max="40" width="1.6640625" customWidth="1"/>
    <col min="41" max="41" width="19.33203125" customWidth="1"/>
    <col min="42" max="42" width="1.6640625" customWidth="1"/>
    <col min="43" max="43" width="19.33203125" customWidth="1"/>
    <col min="44" max="44" width="1.6640625" customWidth="1"/>
    <col min="45" max="45" width="19.33203125" customWidth="1"/>
    <col min="46" max="46" width="1.6640625" customWidth="1"/>
    <col min="47" max="47" width="19.33203125" customWidth="1"/>
    <col min="48" max="48" width="1.6640625" customWidth="1"/>
    <col min="49" max="49" width="19.33203125" customWidth="1"/>
    <col min="50" max="50" width="1.6640625" customWidth="1"/>
    <col min="51" max="51" width="19.33203125" customWidth="1"/>
    <col min="52" max="52" width="1.6640625" customWidth="1"/>
    <col min="53" max="53" width="19.33203125" customWidth="1"/>
    <col min="54" max="54" width="1.6640625" customWidth="1"/>
    <col min="55" max="55" width="19.33203125" customWidth="1"/>
    <col min="56" max="56" width="1.6640625" customWidth="1"/>
    <col min="57" max="57" width="19.33203125" customWidth="1"/>
    <col min="58" max="58" width="1.6640625" customWidth="1"/>
    <col min="59" max="59" width="19.33203125" customWidth="1"/>
    <col min="60" max="60" width="1.6640625" customWidth="1"/>
    <col min="61" max="61" width="19.33203125" customWidth="1"/>
    <col min="62" max="62" width="1.6640625" customWidth="1"/>
    <col min="63" max="63" width="19.33203125" customWidth="1"/>
    <col min="64" max="64" width="1.6640625" customWidth="1"/>
    <col min="65" max="65" width="19.33203125" customWidth="1"/>
    <col min="66" max="66" width="1.6640625" customWidth="1"/>
    <col min="67" max="67" width="19.33203125" customWidth="1"/>
    <col min="68" max="68" width="1.6640625" customWidth="1"/>
    <col min="69" max="69" width="19.33203125" customWidth="1"/>
    <col min="70" max="70" width="1.6640625" customWidth="1"/>
    <col min="71" max="71" width="19.33203125" customWidth="1"/>
  </cols>
  <sheetData>
    <row r="1" spans="1:71" ht="13.8" thickBot="1" x14ac:dyDescent="0.3">
      <c r="A1" s="277" t="s">
        <v>125</v>
      </c>
      <c r="B1" s="277"/>
      <c r="C1" s="141"/>
      <c r="D1" s="278" t="s">
        <v>14</v>
      </c>
      <c r="E1" s="278"/>
      <c r="F1" s="36"/>
      <c r="G1" s="279" t="s">
        <v>15</v>
      </c>
      <c r="H1" s="279"/>
      <c r="I1" s="36"/>
      <c r="J1" s="276" t="s">
        <v>16</v>
      </c>
      <c r="K1" s="276"/>
      <c r="L1" s="36"/>
      <c r="M1" s="279"/>
      <c r="N1" s="279"/>
      <c r="O1" s="36"/>
      <c r="P1" s="276"/>
      <c r="Q1" s="276"/>
      <c r="S1" s="36" t="s">
        <v>17</v>
      </c>
      <c r="U1" s="36" t="s">
        <v>18</v>
      </c>
      <c r="W1" s="36" t="s">
        <v>19</v>
      </c>
      <c r="Y1" s="36" t="s">
        <v>20</v>
      </c>
      <c r="AA1" s="36" t="s">
        <v>21</v>
      </c>
      <c r="AC1" s="36" t="s">
        <v>22</v>
      </c>
      <c r="AE1" s="36" t="s">
        <v>23</v>
      </c>
      <c r="AG1" s="36" t="s">
        <v>24</v>
      </c>
      <c r="AI1" s="36" t="s">
        <v>25</v>
      </c>
      <c r="AK1" s="36" t="s">
        <v>26</v>
      </c>
      <c r="AM1" s="36" t="s">
        <v>27</v>
      </c>
      <c r="AO1" s="36" t="s">
        <v>28</v>
      </c>
      <c r="AQ1" s="36" t="s">
        <v>29</v>
      </c>
      <c r="AS1" s="36" t="s">
        <v>30</v>
      </c>
      <c r="AU1" s="36" t="s">
        <v>31</v>
      </c>
      <c r="AW1" s="36" t="s">
        <v>32</v>
      </c>
      <c r="AY1" s="36" t="s">
        <v>33</v>
      </c>
      <c r="BA1" s="36" t="s">
        <v>34</v>
      </c>
      <c r="BC1" s="36" t="s">
        <v>35</v>
      </c>
      <c r="BE1" s="36" t="s">
        <v>36</v>
      </c>
      <c r="BG1" s="36" t="s">
        <v>37</v>
      </c>
      <c r="BI1" s="36" t="s">
        <v>38</v>
      </c>
      <c r="BK1" s="36" t="s">
        <v>39</v>
      </c>
      <c r="BM1" s="36" t="s">
        <v>40</v>
      </c>
      <c r="BO1" s="36" t="s">
        <v>41</v>
      </c>
      <c r="BQ1" s="36" t="s">
        <v>42</v>
      </c>
      <c r="BS1" s="36" t="s">
        <v>43</v>
      </c>
    </row>
    <row r="2" spans="1:71" x14ac:dyDescent="0.25">
      <c r="A2" s="142" t="str">
        <f>'liste équipe'!I2</f>
        <v>LES AMIS - paul</v>
      </c>
      <c r="B2" s="142" t="str">
        <f>'liste équipe'!I7</f>
        <v>XYZ - di</v>
      </c>
      <c r="C2" s="142"/>
      <c r="D2" s="147" t="str">
        <f>'liste équipe'!K27</f>
        <v>POIVRE - lou</v>
      </c>
      <c r="E2" s="147" t="str">
        <f>'liste équipe'!K46</f>
        <v>16-20 - antoine</v>
      </c>
      <c r="F2" s="142"/>
      <c r="G2" s="142" t="str">
        <f>'liste équipe'!M43</f>
        <v>RTL - olivier</v>
      </c>
      <c r="H2" s="142" t="str">
        <f>'liste équipe'!M56</f>
        <v>EXPERT - super</v>
      </c>
      <c r="I2" s="142"/>
      <c r="J2" s="147" t="str">
        <f>'liste équipe'!O42</f>
        <v>RTL - gary</v>
      </c>
      <c r="K2" s="147" t="str">
        <f>'liste équipe'!O36</f>
        <v>DODO - pierre</v>
      </c>
      <c r="L2" s="142"/>
      <c r="M2" s="142"/>
      <c r="N2" s="142"/>
      <c r="O2" s="142"/>
      <c r="P2" s="147"/>
      <c r="Q2" s="147"/>
      <c r="S2" s="21"/>
      <c r="U2" s="21"/>
      <c r="W2" s="21"/>
      <c r="Y2" s="21"/>
      <c r="AA2" s="21"/>
      <c r="AC2" s="21"/>
      <c r="AE2" s="21"/>
      <c r="AG2" s="21"/>
      <c r="AI2" s="21"/>
      <c r="AK2" s="21"/>
      <c r="AM2" s="21"/>
      <c r="AO2" s="21"/>
      <c r="AQ2" s="21"/>
      <c r="AS2" s="21"/>
      <c r="AU2" s="21"/>
      <c r="AW2" s="21"/>
      <c r="AY2" s="21"/>
      <c r="BA2" s="21"/>
      <c r="BC2" s="21"/>
      <c r="BE2" s="21"/>
      <c r="BG2" s="21"/>
      <c r="BI2" s="21"/>
      <c r="BK2" s="21"/>
      <c r="BM2" s="21"/>
      <c r="BO2" s="21"/>
      <c r="BQ2" s="21"/>
      <c r="BS2" s="21"/>
    </row>
    <row r="3" spans="1:71" x14ac:dyDescent="0.25">
      <c r="A3" s="142" t="str">
        <f>'liste équipe'!I10</f>
        <v>TRAIN - hjt</v>
      </c>
      <c r="B3" s="142" t="str">
        <f>'liste équipe'!I55</f>
        <v>EXPERT - las</v>
      </c>
      <c r="C3" s="142"/>
      <c r="D3" s="147" t="str">
        <f>'liste équipe'!K22</f>
        <v>HAHA - lucie</v>
      </c>
      <c r="E3" s="147" t="str">
        <f>'liste équipe'!K48</f>
        <v>16-20 - david</v>
      </c>
      <c r="F3" s="142"/>
      <c r="G3" s="142" t="str">
        <f>'liste équipe'!M53</f>
        <v>ESTE - patrick</v>
      </c>
      <c r="H3" s="142" t="str">
        <f>'liste équipe'!M46</f>
        <v>16-20 - antoine</v>
      </c>
      <c r="I3" s="142"/>
      <c r="J3" s="147" t="str">
        <f>'liste équipe'!O19</f>
        <v>CHÂTEAU - toad</v>
      </c>
      <c r="K3" s="147" t="str">
        <f>'liste équipe'!O7</f>
        <v>XYZ - pol</v>
      </c>
      <c r="L3" s="142"/>
      <c r="M3" s="142"/>
      <c r="N3" s="142"/>
      <c r="O3" s="142"/>
      <c r="P3" s="147"/>
      <c r="Q3" s="147"/>
      <c r="S3" s="22"/>
      <c r="U3" s="22"/>
      <c r="W3" s="22"/>
      <c r="Y3" s="22"/>
      <c r="AA3" s="22"/>
      <c r="AC3" s="22"/>
      <c r="AE3" s="22"/>
      <c r="AG3" s="22"/>
      <c r="AI3" s="22"/>
      <c r="AK3" s="22"/>
      <c r="AM3" s="22"/>
      <c r="AO3" s="22"/>
      <c r="AQ3" s="22"/>
      <c r="AS3" s="22"/>
      <c r="AU3" s="22"/>
      <c r="AW3" s="22"/>
      <c r="AY3" s="22"/>
      <c r="BA3" s="22"/>
      <c r="BC3" s="22"/>
      <c r="BE3" s="22"/>
      <c r="BG3" s="22"/>
      <c r="BI3" s="22"/>
      <c r="BK3" s="22"/>
      <c r="BM3" s="22"/>
      <c r="BO3" s="22"/>
      <c r="BQ3" s="22"/>
      <c r="BS3" s="22"/>
    </row>
    <row r="4" spans="1:71" x14ac:dyDescent="0.25">
      <c r="A4" s="142" t="str">
        <f>'liste équipe'!I28</f>
        <v>POIVRE - tom</v>
      </c>
      <c r="B4" s="142" t="str">
        <f>'liste équipe'!I50</f>
        <v>ESTE - ju</v>
      </c>
      <c r="C4" s="142"/>
      <c r="D4" s="147" t="str">
        <f>'liste équipe'!K39</f>
        <v>POUR - dav</v>
      </c>
      <c r="E4" s="147" t="str">
        <f>'liste équipe'!K4</f>
        <v>LES AMIS - pierre</v>
      </c>
      <c r="F4" s="142"/>
      <c r="G4" s="142" t="str">
        <f>'liste équipe'!M36</f>
        <v>DODO - simon</v>
      </c>
      <c r="H4" s="142" t="str">
        <f>'liste équipe'!M6</f>
        <v>XYZ - mu</v>
      </c>
      <c r="I4" s="142"/>
      <c r="J4" s="147" t="str">
        <f>'liste équipe'!O45</f>
        <v>RTL - maria</v>
      </c>
      <c r="K4" s="147" t="str">
        <f>'liste équipe'!O41</f>
        <v>POUR - jf</v>
      </c>
      <c r="L4" s="142"/>
      <c r="M4" s="142"/>
      <c r="N4" s="142"/>
      <c r="O4" s="142"/>
      <c r="P4" s="147"/>
      <c r="Q4" s="147"/>
      <c r="S4" s="22"/>
      <c r="U4" s="22"/>
      <c r="W4" s="22"/>
      <c r="Y4" s="22"/>
      <c r="AA4" s="22"/>
      <c r="AC4" s="22"/>
      <c r="AE4" s="22"/>
      <c r="AG4" s="22"/>
      <c r="AI4" s="22"/>
      <c r="AK4" s="22"/>
      <c r="AM4" s="22"/>
      <c r="AO4" s="22"/>
      <c r="AQ4" s="22"/>
      <c r="AS4" s="22"/>
      <c r="AU4" s="22"/>
      <c r="AW4" s="22"/>
      <c r="AY4" s="22"/>
      <c r="BA4" s="22"/>
      <c r="BC4" s="22"/>
      <c r="BE4" s="22"/>
      <c r="BG4" s="22"/>
      <c r="BI4" s="22"/>
      <c r="BK4" s="22"/>
      <c r="BM4" s="22"/>
      <c r="BO4" s="22"/>
      <c r="BQ4" s="22"/>
      <c r="BS4" s="22"/>
    </row>
    <row r="5" spans="1:71" x14ac:dyDescent="0.25">
      <c r="A5" s="142" t="str">
        <f>'liste équipe'!I36</f>
        <v>DODO - simon</v>
      </c>
      <c r="B5" s="142" t="str">
        <f>'liste équipe'!I33</f>
        <v>FANA - jo</v>
      </c>
      <c r="C5" s="142"/>
      <c r="D5" s="147" t="str">
        <f>'liste équipe'!K35</f>
        <v>DODO - simon</v>
      </c>
      <c r="E5" s="147" t="str">
        <f>'liste équipe'!K9</f>
        <v>XYZ - di</v>
      </c>
      <c r="F5" s="142"/>
      <c r="G5" s="142" t="str">
        <f>'liste équipe'!M39</f>
        <v>POUR - jf</v>
      </c>
      <c r="H5" s="142" t="str">
        <f>'liste équipe'!M13</f>
        <v>TRAIN - nom</v>
      </c>
      <c r="I5" s="142"/>
      <c r="J5" s="147" t="str">
        <f>'liste équipe'!O3</f>
        <v>LES AMIS - paul</v>
      </c>
      <c r="K5" s="147" t="str">
        <f>'liste équipe'!O6</f>
        <v>XYZ - so</v>
      </c>
      <c r="L5" s="142"/>
      <c r="M5" s="142"/>
      <c r="N5" s="142"/>
      <c r="O5" s="142"/>
      <c r="P5" s="147"/>
      <c r="Q5" s="147"/>
      <c r="S5" s="22"/>
      <c r="U5" s="22"/>
      <c r="W5" s="22"/>
      <c r="Y5" s="22"/>
      <c r="AA5" s="22"/>
      <c r="AC5" s="22"/>
      <c r="AE5" s="22"/>
      <c r="AG5" s="22"/>
      <c r="AI5" s="22"/>
      <c r="AK5" s="22"/>
      <c r="AM5" s="22"/>
      <c r="AO5" s="22"/>
      <c r="AQ5" s="22"/>
      <c r="AS5" s="22"/>
      <c r="AU5" s="22"/>
      <c r="AW5" s="22"/>
      <c r="AY5" s="22"/>
      <c r="BA5" s="22"/>
      <c r="BC5" s="22"/>
      <c r="BE5" s="22"/>
      <c r="BG5" s="22"/>
      <c r="BI5" s="22"/>
      <c r="BK5" s="22"/>
      <c r="BM5" s="22"/>
      <c r="BO5" s="22"/>
      <c r="BQ5" s="22"/>
      <c r="BS5" s="22"/>
    </row>
    <row r="6" spans="1:71" x14ac:dyDescent="0.25">
      <c r="A6" s="142" t="str">
        <f>'liste équipe'!I43</f>
        <v>RTL - gary</v>
      </c>
      <c r="B6" s="142" t="str">
        <f>'liste équipe'!I6</f>
        <v>XYZ - pol</v>
      </c>
      <c r="C6" s="142"/>
      <c r="D6" s="147" t="str">
        <f>'liste équipe'!K20</f>
        <v>CHÂTEAU - luigi</v>
      </c>
      <c r="E6" s="147" t="str">
        <f>'liste équipe'!K44</f>
        <v>RTL - gary</v>
      </c>
      <c r="F6" s="142"/>
      <c r="G6" s="142" t="str">
        <f>'liste équipe'!M45</f>
        <v>RTL - valentino</v>
      </c>
      <c r="H6" s="142" t="str">
        <f>'liste équipe'!M10</f>
        <v>TRAIN - fred</v>
      </c>
      <c r="I6" s="142"/>
      <c r="J6" s="147" t="str">
        <f>'liste équipe'!O20</f>
        <v>CHÂTEAU - wario</v>
      </c>
      <c r="K6" s="147" t="str">
        <f>'liste équipe'!O54</f>
        <v>EXPERT - las</v>
      </c>
      <c r="L6" s="142"/>
      <c r="M6" s="142"/>
      <c r="N6" s="142"/>
      <c r="O6" s="142"/>
      <c r="P6" s="147"/>
      <c r="Q6" s="147"/>
      <c r="S6" s="23"/>
      <c r="U6" s="23"/>
      <c r="W6" s="23"/>
      <c r="Y6" s="23"/>
      <c r="AA6" s="23"/>
      <c r="AC6" s="23"/>
      <c r="AE6" s="23"/>
      <c r="AG6" s="23"/>
      <c r="AI6" s="23"/>
      <c r="AK6" s="23"/>
      <c r="AM6" s="23"/>
      <c r="AO6" s="23"/>
      <c r="AQ6" s="23"/>
      <c r="AS6" s="23"/>
      <c r="AU6" s="23"/>
      <c r="AW6" s="23"/>
      <c r="AY6" s="23"/>
      <c r="BA6" s="23"/>
      <c r="BC6" s="23"/>
      <c r="BE6" s="23"/>
      <c r="BG6" s="23"/>
      <c r="BI6" s="23"/>
      <c r="BK6" s="23"/>
      <c r="BM6" s="23"/>
      <c r="BO6" s="23"/>
      <c r="BQ6" s="23"/>
      <c r="BS6" s="23"/>
    </row>
    <row r="7" spans="1:71" x14ac:dyDescent="0.25">
      <c r="A7" s="142" t="str">
        <f>'liste équipe'!I20</f>
        <v>CHÂTEAU - luigi</v>
      </c>
      <c r="B7" s="142" t="str">
        <f>'liste équipe'!I15</f>
        <v>FAM - isa</v>
      </c>
      <c r="C7" s="142"/>
      <c r="D7" s="147" t="str">
        <f>'liste équipe'!K34</f>
        <v>DODO - lucie</v>
      </c>
      <c r="E7" s="147" t="str">
        <f>'liste équipe'!K50</f>
        <v>ESTE - patrick</v>
      </c>
      <c r="F7" s="142"/>
      <c r="G7" s="142" t="str">
        <f>'liste équipe'!M34</f>
        <v>DODO - lucie</v>
      </c>
      <c r="H7" s="142" t="str">
        <f>'liste équipe'!M23</f>
        <v>HAHA - simon</v>
      </c>
      <c r="I7" s="142"/>
      <c r="J7" s="147" t="str">
        <f>'liste équipe'!O46</f>
        <v>16-20 - david</v>
      </c>
      <c r="K7" s="147" t="str">
        <f>'liste équipe'!O35</f>
        <v>DODO - lucie</v>
      </c>
      <c r="L7" s="142"/>
      <c r="M7" s="142"/>
      <c r="N7" s="142"/>
      <c r="O7" s="142"/>
      <c r="P7" s="147"/>
      <c r="Q7" s="147"/>
      <c r="S7" s="23"/>
      <c r="U7" s="23"/>
      <c r="W7" s="23"/>
      <c r="Y7" s="23"/>
      <c r="AA7" s="23"/>
      <c r="AC7" s="23"/>
      <c r="AE7" s="23"/>
      <c r="AG7" s="23"/>
      <c r="AI7" s="23"/>
      <c r="AK7" s="23"/>
      <c r="AM7" s="23"/>
      <c r="AO7" s="23"/>
      <c r="AQ7" s="23"/>
      <c r="AS7" s="23"/>
      <c r="AU7" s="23"/>
      <c r="AW7" s="23"/>
      <c r="AY7" s="23"/>
      <c r="BA7" s="23"/>
      <c r="BC7" s="23"/>
      <c r="BE7" s="23"/>
      <c r="BG7" s="23"/>
      <c r="BI7" s="23"/>
      <c r="BK7" s="23"/>
      <c r="BM7" s="23"/>
      <c r="BO7" s="23"/>
      <c r="BQ7" s="23"/>
      <c r="BS7" s="23"/>
    </row>
    <row r="8" spans="1:71" x14ac:dyDescent="0.25">
      <c r="A8" s="142" t="str">
        <f>'liste équipe'!I47</f>
        <v>16-20 - antoine</v>
      </c>
      <c r="B8" s="142" t="str">
        <f>'liste équipe'!I32</f>
        <v>FANA - dim</v>
      </c>
      <c r="C8" s="142"/>
      <c r="D8" s="147" t="str">
        <f>'liste équipe'!K28</f>
        <v>POIVRE - coocki</v>
      </c>
      <c r="E8" s="147" t="str">
        <f>'liste équipe'!K51</f>
        <v>ESTE - ju</v>
      </c>
      <c r="F8" s="142"/>
      <c r="G8" s="142" t="str">
        <f>'liste équipe'!M31</f>
        <v>FANA - mel</v>
      </c>
      <c r="H8" s="142" t="str">
        <f>'liste équipe'!M7</f>
        <v>XYZ - pol</v>
      </c>
      <c r="I8" s="142"/>
      <c r="J8" s="147" t="str">
        <f>'liste équipe'!O10</f>
        <v>TRAIN - nom 2</v>
      </c>
      <c r="K8" s="147" t="str">
        <f>'liste équipe'!O23</f>
        <v>HAHA - lucie</v>
      </c>
      <c r="L8" s="142"/>
      <c r="M8" s="142"/>
      <c r="N8" s="142"/>
      <c r="O8" s="142"/>
      <c r="P8" s="147"/>
      <c r="Q8" s="147"/>
      <c r="S8" s="23"/>
      <c r="U8" s="23"/>
      <c r="W8" s="23"/>
      <c r="Y8" s="23"/>
      <c r="AA8" s="23"/>
      <c r="AC8" s="23"/>
      <c r="AE8" s="23"/>
      <c r="AG8" s="23"/>
      <c r="AI8" s="23"/>
      <c r="AK8" s="23"/>
      <c r="AM8" s="23"/>
      <c r="AO8" s="23"/>
      <c r="AQ8" s="23"/>
      <c r="AS8" s="23"/>
      <c r="AU8" s="23"/>
      <c r="AW8" s="23"/>
      <c r="AY8" s="23"/>
      <c r="BA8" s="23"/>
      <c r="BC8" s="23"/>
      <c r="BE8" s="23"/>
      <c r="BG8" s="23"/>
      <c r="BI8" s="23"/>
      <c r="BK8" s="23"/>
      <c r="BM8" s="23"/>
      <c r="BO8" s="23"/>
      <c r="BQ8" s="23"/>
      <c r="BS8" s="23"/>
    </row>
    <row r="9" spans="1:71" x14ac:dyDescent="0.25">
      <c r="A9" s="142" t="str">
        <f>'liste équipe'!I18</f>
        <v>CHÂTEAU - toad</v>
      </c>
      <c r="B9" s="142" t="str">
        <f>'liste équipe'!I51</f>
        <v>ESTE - patrick</v>
      </c>
      <c r="C9" s="142"/>
      <c r="D9" s="147" t="str">
        <f>'liste équipe'!K37</f>
        <v>DODO - fred</v>
      </c>
      <c r="E9" s="147" t="str">
        <f>'liste équipe'!K3</f>
        <v>LES AMIS - luc</v>
      </c>
      <c r="F9" s="142"/>
      <c r="G9" s="142" t="s">
        <v>152</v>
      </c>
      <c r="H9" s="142" t="str">
        <f>'liste équipe'!M17</f>
        <v>FAM - rach</v>
      </c>
      <c r="I9" s="142"/>
      <c r="J9" s="147" t="str">
        <f>'liste équipe'!O15</f>
        <v>FAM - ad</v>
      </c>
      <c r="K9" s="147" t="str">
        <f>'liste équipe'!O27</f>
        <v>POIVRE - tom</v>
      </c>
      <c r="L9" s="142"/>
      <c r="M9" s="142"/>
      <c r="N9" s="142"/>
      <c r="O9" s="142"/>
      <c r="P9" s="147"/>
      <c r="Q9" s="147"/>
      <c r="S9" s="23"/>
      <c r="U9" s="23"/>
      <c r="W9" s="23"/>
      <c r="Y9" s="23"/>
      <c r="AA9" s="23"/>
      <c r="AC9" s="23"/>
      <c r="AE9" s="23"/>
      <c r="AG9" s="23"/>
      <c r="AI9" s="23"/>
      <c r="AK9" s="23"/>
      <c r="AM9" s="23"/>
      <c r="AO9" s="23"/>
      <c r="AQ9" s="23"/>
      <c r="AS9" s="23"/>
      <c r="AU9" s="23"/>
      <c r="AW9" s="23"/>
      <c r="AY9" s="23"/>
      <c r="BA9" s="23"/>
      <c r="BC9" s="23"/>
      <c r="BE9" s="23"/>
      <c r="BG9" s="23"/>
      <c r="BI9" s="23"/>
      <c r="BK9" s="23"/>
      <c r="BM9" s="23"/>
      <c r="BO9" s="23"/>
      <c r="BQ9" s="23"/>
      <c r="BS9" s="23"/>
    </row>
    <row r="10" spans="1:71" x14ac:dyDescent="0.25">
      <c r="A10" s="142" t="str">
        <f>'liste équipe'!I34</f>
        <v>DODO - lucie</v>
      </c>
      <c r="B10" s="142" t="str">
        <f>'liste équipe'!I41</f>
        <v>POUR - pj</v>
      </c>
      <c r="C10" s="142"/>
      <c r="D10" s="147" t="str">
        <f>'liste équipe'!K18</f>
        <v>CHÂTEAU - mario</v>
      </c>
      <c r="E10" s="147" t="str">
        <f>'liste équipe'!K43</f>
        <v>RTL - valentino</v>
      </c>
      <c r="F10" s="142"/>
      <c r="G10" s="142" t="s">
        <v>160</v>
      </c>
      <c r="H10" s="142" t="str">
        <f>'liste équipe'!M24</f>
        <v>HAHA - sophie</v>
      </c>
      <c r="I10" s="142"/>
      <c r="J10" s="147" t="str">
        <f>'liste équipe'!O31</f>
        <v>FANA - dim</v>
      </c>
      <c r="K10" s="147" t="str">
        <f>'liste équipe'!O34</f>
        <v>DODO - fred</v>
      </c>
      <c r="L10" s="142"/>
      <c r="M10" s="142"/>
      <c r="N10" s="142"/>
      <c r="O10" s="142"/>
      <c r="P10" s="147"/>
      <c r="Q10" s="147"/>
      <c r="S10" s="24"/>
      <c r="U10" s="24"/>
      <c r="W10" s="24"/>
      <c r="Y10" s="24"/>
      <c r="AA10" s="24"/>
      <c r="AC10" s="24"/>
      <c r="AE10" s="24"/>
      <c r="AG10" s="24"/>
      <c r="AI10" s="24"/>
      <c r="AK10" s="24"/>
      <c r="AM10" s="24"/>
      <c r="AO10" s="24"/>
      <c r="AQ10" s="24"/>
      <c r="AS10" s="24"/>
      <c r="AU10" s="24"/>
      <c r="AW10" s="24"/>
      <c r="AY10" s="24"/>
      <c r="BA10" s="24"/>
      <c r="BC10" s="24"/>
      <c r="BE10" s="24"/>
      <c r="BG10" s="24"/>
      <c r="BI10" s="24"/>
      <c r="BK10" s="24"/>
      <c r="BM10" s="24"/>
      <c r="BO10" s="24"/>
      <c r="BQ10" s="24"/>
      <c r="BS10" s="24"/>
    </row>
    <row r="11" spans="1:71" x14ac:dyDescent="0.25">
      <c r="A11" s="142" t="str">
        <f>'liste équipe'!I46</f>
        <v>16-20 - lucile</v>
      </c>
      <c r="B11" s="142" t="str">
        <f>'liste équipe'!I9</f>
        <v>XYZ - mu</v>
      </c>
      <c r="C11" s="142"/>
      <c r="D11" s="147" t="str">
        <f>'liste équipe'!K41</f>
        <v>POUR - tom</v>
      </c>
      <c r="E11" s="147" t="str">
        <f>'liste équipe'!K54</f>
        <v>EXPERT - super</v>
      </c>
      <c r="F11" s="142"/>
      <c r="G11" s="142" t="str">
        <f>'liste équipe'!M32</f>
        <v>FANA - dim</v>
      </c>
      <c r="H11" s="142" t="str">
        <f>'liste équipe'!M11</f>
        <v>TRAIN - hjt</v>
      </c>
      <c r="I11" s="142"/>
      <c r="J11" s="147" t="str">
        <f>'liste équipe'!O12</f>
        <v>TRAIN - hjt</v>
      </c>
      <c r="K11" s="147" t="str">
        <f>'liste équipe'!O39</f>
        <v>POUR - pj</v>
      </c>
      <c r="L11" s="142"/>
      <c r="M11" s="142"/>
      <c r="N11" s="142"/>
      <c r="O11" s="142"/>
      <c r="P11" s="147"/>
      <c r="Q11" s="147"/>
      <c r="S11" s="24"/>
      <c r="U11" s="24"/>
      <c r="W11" s="24"/>
      <c r="Y11" s="24"/>
      <c r="AA11" s="24"/>
      <c r="AC11" s="24"/>
      <c r="AE11" s="24"/>
      <c r="AG11" s="24"/>
      <c r="AI11" s="24"/>
      <c r="AK11" s="24"/>
      <c r="AM11" s="24"/>
      <c r="AO11" s="24"/>
      <c r="AQ11" s="24"/>
      <c r="AS11" s="24"/>
      <c r="AU11" s="24"/>
      <c r="AW11" s="24"/>
      <c r="AY11" s="24"/>
      <c r="BA11" s="24"/>
      <c r="BC11" s="24"/>
      <c r="BE11" s="24"/>
      <c r="BG11" s="24"/>
      <c r="BI11" s="24"/>
      <c r="BK11" s="24"/>
      <c r="BM11" s="24"/>
      <c r="BO11" s="24"/>
      <c r="BQ11" s="24"/>
      <c r="BS11" s="24"/>
    </row>
    <row r="12" spans="1:71" x14ac:dyDescent="0.25">
      <c r="A12" s="142" t="str">
        <f>'liste équipe'!I3</f>
        <v>LES AMIS - pierre</v>
      </c>
      <c r="B12" s="142" t="str">
        <f>'liste équipe'!I57</f>
        <v>EXPERT - pik</v>
      </c>
      <c r="C12" s="142"/>
      <c r="D12" s="147" t="str">
        <f>'liste équipe'!K36</f>
        <v>DODO - pierre</v>
      </c>
      <c r="E12" s="147" t="str">
        <f>'liste équipe'!K10</f>
        <v>TRAIN - nom 2</v>
      </c>
      <c r="F12" s="142"/>
      <c r="G12" s="142" t="str">
        <f>'liste équipe'!M51</f>
        <v>ESTE - alice</v>
      </c>
      <c r="H12" s="142" t="str">
        <f>'liste équipe'!M12</f>
        <v>TRAIN - nom 2</v>
      </c>
      <c r="I12" s="142"/>
      <c r="J12" s="147" t="str">
        <f>'liste équipe'!O18</f>
        <v>CHÂTEAU - luigi</v>
      </c>
      <c r="K12" s="147" t="str">
        <f>'liste équipe'!O50</f>
        <v>ESTE - ju</v>
      </c>
      <c r="L12" s="142"/>
      <c r="M12" s="142"/>
      <c r="N12" s="142"/>
      <c r="O12" s="142"/>
      <c r="P12" s="147"/>
      <c r="Q12" s="147"/>
      <c r="S12" s="24"/>
      <c r="U12" s="24"/>
      <c r="W12" s="24"/>
      <c r="Y12" s="24"/>
      <c r="AA12" s="24"/>
      <c r="AC12" s="24"/>
      <c r="AE12" s="24"/>
      <c r="AG12" s="24"/>
      <c r="AI12" s="24"/>
      <c r="AK12" s="24"/>
      <c r="AM12" s="24"/>
      <c r="AO12" s="24"/>
      <c r="AQ12" s="24"/>
      <c r="AS12" s="24"/>
      <c r="AU12" s="24"/>
      <c r="AW12" s="24"/>
      <c r="AY12" s="24"/>
      <c r="BA12" s="24"/>
      <c r="BC12" s="24"/>
      <c r="BE12" s="24"/>
      <c r="BG12" s="24"/>
      <c r="BI12" s="24"/>
      <c r="BK12" s="24"/>
      <c r="BM12" s="24"/>
      <c r="BO12" s="24"/>
      <c r="BQ12" s="24"/>
      <c r="BS12" s="24"/>
    </row>
    <row r="13" spans="1:71" x14ac:dyDescent="0.25">
      <c r="A13" s="142" t="str">
        <f>'liste équipe'!I42</f>
        <v>RTL - valentino</v>
      </c>
      <c r="B13" s="142" t="str">
        <f>'liste équipe'!I25</f>
        <v>HAHA - sophie</v>
      </c>
      <c r="C13" s="142"/>
      <c r="D13" s="147" t="str">
        <f>'liste équipe'!K29</f>
        <v>POIVRE - tom</v>
      </c>
      <c r="E13" s="147" t="str">
        <f>'liste équipe'!K53</f>
        <v>ESTE - brig</v>
      </c>
      <c r="F13" s="142"/>
      <c r="G13" s="142" t="str">
        <f>'liste équipe'!M35</f>
        <v>DODO - pierre</v>
      </c>
      <c r="H13" s="142" t="str">
        <f>'liste équipe'!M25</f>
        <v>HAHA - lucie</v>
      </c>
      <c r="I13" s="142"/>
      <c r="J13" s="147" t="str">
        <f>'liste équipe'!O2</f>
        <v>LES AMIS - luc</v>
      </c>
      <c r="K13" s="147" t="str">
        <f>'liste équipe'!O56</f>
        <v>EXPERT - pik</v>
      </c>
      <c r="L13" s="142"/>
      <c r="M13" s="142"/>
      <c r="N13" s="142"/>
      <c r="O13" s="142"/>
      <c r="P13" s="147"/>
      <c r="Q13" s="147"/>
      <c r="S13" s="24"/>
      <c r="U13" s="24"/>
      <c r="W13" s="24"/>
      <c r="Y13" s="24"/>
      <c r="AA13" s="24"/>
      <c r="AC13" s="24"/>
      <c r="AE13" s="24"/>
      <c r="AG13" s="24"/>
      <c r="AI13" s="24"/>
      <c r="AK13" s="24"/>
      <c r="AM13" s="24"/>
      <c r="AO13" s="24"/>
      <c r="AQ13" s="24"/>
      <c r="AS13" s="24"/>
      <c r="AU13" s="24"/>
      <c r="AW13" s="24"/>
      <c r="AY13" s="24"/>
      <c r="BA13" s="24"/>
      <c r="BC13" s="24"/>
      <c r="BE13" s="24"/>
      <c r="BG13" s="24"/>
      <c r="BI13" s="24"/>
      <c r="BK13" s="24"/>
      <c r="BM13" s="24"/>
      <c r="BO13" s="24"/>
      <c r="BQ13" s="24"/>
      <c r="BS13" s="24"/>
    </row>
    <row r="14" spans="1:71" x14ac:dyDescent="0.25">
      <c r="A14" s="142" t="str">
        <f>'liste équipe'!I29</f>
        <v>POIVRE - lou</v>
      </c>
      <c r="B14" s="142" t="str">
        <f>'liste équipe'!I16</f>
        <v>FAM - deb</v>
      </c>
      <c r="C14" s="142"/>
      <c r="D14" s="147" t="str">
        <f>'liste équipe'!K30</f>
        <v>FANA - dim</v>
      </c>
      <c r="E14" s="147" t="str">
        <f>'liste équipe'!K45</f>
        <v>RTL - olivier</v>
      </c>
      <c r="F14" s="142"/>
      <c r="G14" s="142" t="s">
        <v>153</v>
      </c>
      <c r="H14" s="142" t="str">
        <f>'liste équipe'!M49</f>
        <v>16-20 - lucile</v>
      </c>
      <c r="I14" s="142"/>
      <c r="J14" s="147" t="str">
        <f>'liste équipe'!O47</f>
        <v>16-20 - lucile</v>
      </c>
      <c r="K14" s="147" t="str">
        <f>'liste équipe'!O9</f>
        <v>XYZ - di</v>
      </c>
      <c r="L14" s="142"/>
      <c r="M14" s="142"/>
      <c r="N14" s="142"/>
      <c r="O14" s="142"/>
      <c r="P14" s="147"/>
      <c r="Q14" s="147"/>
      <c r="S14" s="28"/>
      <c r="U14" s="28"/>
      <c r="W14" s="28"/>
      <c r="Y14" s="28"/>
      <c r="AA14" s="28"/>
      <c r="AC14" s="28"/>
      <c r="AE14" s="28"/>
      <c r="AG14" s="28"/>
      <c r="AI14" s="28"/>
      <c r="AK14" s="28"/>
      <c r="AM14" s="28"/>
      <c r="AO14" s="28"/>
      <c r="AQ14" s="28"/>
      <c r="AS14" s="28"/>
      <c r="AU14" s="28"/>
      <c r="AW14" s="28"/>
      <c r="AY14" s="28"/>
      <c r="BA14" s="28"/>
      <c r="BC14" s="28"/>
      <c r="BE14" s="28"/>
      <c r="BG14" s="28"/>
      <c r="BI14" s="28"/>
      <c r="BK14" s="28"/>
      <c r="BM14" s="28"/>
      <c r="BO14" s="28"/>
      <c r="BQ14" s="28"/>
      <c r="BS14" s="28"/>
    </row>
    <row r="15" spans="1:71" x14ac:dyDescent="0.25">
      <c r="A15" s="142" t="str">
        <f>'liste équipe'!I4</f>
        <v>LES AMIS - luc</v>
      </c>
      <c r="B15" s="142" t="str">
        <f>'liste équipe'!I54</f>
        <v>EXPERT - super</v>
      </c>
      <c r="C15" s="142"/>
      <c r="D15" s="147" t="str">
        <f>'liste équipe'!K17</f>
        <v>FAM - rach</v>
      </c>
      <c r="E15" s="147" t="str">
        <f>'liste équipe'!K12</f>
        <v>TRAIN - fred</v>
      </c>
      <c r="F15" s="142"/>
      <c r="G15" s="142" t="str">
        <f>'liste équipe'!M38</f>
        <v>POUR - pj</v>
      </c>
      <c r="H15" s="142" t="str">
        <f>'liste équipe'!M55</f>
        <v>EXPERT - miami</v>
      </c>
      <c r="I15" s="142"/>
      <c r="J15" s="147" t="str">
        <f>'liste équipe'!O11</f>
        <v>TRAIN - fred</v>
      </c>
      <c r="K15" s="147" t="str">
        <f>'liste équipe'!O24</f>
        <v>HAHA - justine</v>
      </c>
      <c r="L15" s="142"/>
      <c r="M15" s="142"/>
      <c r="N15" s="142"/>
      <c r="O15" s="142"/>
      <c r="P15" s="147"/>
      <c r="Q15" s="147"/>
      <c r="S15" s="28"/>
      <c r="U15" s="28"/>
      <c r="W15" s="28"/>
      <c r="Y15" s="28"/>
      <c r="AA15" s="28"/>
      <c r="AC15" s="28"/>
      <c r="AE15" s="28"/>
      <c r="AG15" s="28"/>
      <c r="AI15" s="28"/>
      <c r="AK15" s="28"/>
      <c r="AM15" s="28"/>
      <c r="AO15" s="28"/>
      <c r="AQ15" s="28"/>
      <c r="AS15" s="28"/>
      <c r="AU15" s="28"/>
      <c r="AW15" s="28"/>
      <c r="AY15" s="28"/>
      <c r="BA15" s="28"/>
      <c r="BC15" s="28"/>
      <c r="BE15" s="28"/>
      <c r="BG15" s="28"/>
      <c r="BI15" s="28"/>
      <c r="BK15" s="28"/>
      <c r="BM15" s="28"/>
      <c r="BO15" s="28"/>
      <c r="BQ15" s="28"/>
      <c r="BS15" s="28"/>
    </row>
    <row r="16" spans="1:71" x14ac:dyDescent="0.25">
      <c r="A16" s="142" t="str">
        <f>'liste équipe'!I35</f>
        <v>DODO - pierre</v>
      </c>
      <c r="B16" s="142" t="str">
        <f>'liste équipe'!I14</f>
        <v>FAM - ad</v>
      </c>
      <c r="C16" s="142"/>
      <c r="D16" s="147" t="str">
        <f>'liste équipe'!K33</f>
        <v>FANA - pitt</v>
      </c>
      <c r="E16" s="147" t="str">
        <f>'liste équipe'!K47</f>
        <v>16-20 - guy</v>
      </c>
      <c r="F16" s="142"/>
      <c r="G16" s="142" t="s">
        <v>161</v>
      </c>
      <c r="H16" s="142" t="str">
        <f>'liste équipe'!M5</f>
        <v>LES AMIS - paul</v>
      </c>
      <c r="I16" s="142"/>
      <c r="J16" s="147" t="str">
        <f>'liste équipe'!O14</f>
        <v>FAM - rach</v>
      </c>
      <c r="K16" s="147" t="str">
        <f>'liste équipe'!O51</f>
        <v>ESTE - brig</v>
      </c>
      <c r="L16" s="142"/>
      <c r="M16" s="142"/>
      <c r="N16" s="142"/>
      <c r="O16" s="142"/>
      <c r="P16" s="147"/>
      <c r="Q16" s="147"/>
      <c r="S16" s="28"/>
      <c r="U16" s="28"/>
      <c r="W16" s="28"/>
      <c r="Y16" s="28"/>
      <c r="AA16" s="28"/>
      <c r="AC16" s="28"/>
      <c r="AE16" s="28"/>
      <c r="AG16" s="28"/>
      <c r="AI16" s="28"/>
      <c r="AK16" s="28"/>
      <c r="AM16" s="28"/>
      <c r="AO16" s="28"/>
      <c r="AQ16" s="28"/>
      <c r="AS16" s="28"/>
      <c r="AU16" s="28"/>
      <c r="AW16" s="28"/>
      <c r="AY16" s="28"/>
      <c r="BA16" s="28"/>
      <c r="BC16" s="28"/>
      <c r="BE16" s="28"/>
      <c r="BG16" s="28"/>
      <c r="BI16" s="28"/>
      <c r="BK16" s="28"/>
      <c r="BM16" s="28"/>
      <c r="BO16" s="28"/>
      <c r="BQ16" s="28"/>
      <c r="BS16" s="28"/>
    </row>
    <row r="17" spans="1:71" x14ac:dyDescent="0.25">
      <c r="A17" s="142" t="str">
        <f>'liste équipe'!I19</f>
        <v>CHÂTEAU - mario</v>
      </c>
      <c r="B17" s="142" t="str">
        <f>'liste équipe'!I31</f>
        <v>FANA - mel</v>
      </c>
      <c r="C17" s="142"/>
      <c r="D17" s="147" t="str">
        <f>'liste équipe'!K21</f>
        <v>CHÂTEAU - wario</v>
      </c>
      <c r="E17" s="147" t="str">
        <f>'liste équipe'!K5</f>
        <v>LES AMIS - jaques</v>
      </c>
      <c r="F17" s="142"/>
      <c r="G17" s="142" t="str">
        <f>'liste équipe'!M52</f>
        <v>ESTE - ju</v>
      </c>
      <c r="H17" s="142" t="str">
        <f>'liste équipe'!M48</f>
        <v>16-20 - guy</v>
      </c>
      <c r="I17" s="142"/>
      <c r="J17" s="147" t="str">
        <f>'liste équipe'!O43</f>
        <v>RTL - olivier</v>
      </c>
      <c r="K17" s="147" t="str">
        <f>'liste équipe'!O26</f>
        <v>POIVRE - carlos</v>
      </c>
      <c r="L17" s="142"/>
      <c r="M17" s="142"/>
      <c r="N17" s="142"/>
      <c r="O17" s="142"/>
      <c r="P17" s="147"/>
      <c r="Q17" s="147"/>
      <c r="S17" s="28"/>
      <c r="U17" s="28"/>
      <c r="W17" s="28"/>
      <c r="Y17" s="28"/>
      <c r="AA17" s="28"/>
      <c r="AC17" s="28"/>
      <c r="AE17" s="28"/>
      <c r="AG17" s="28"/>
      <c r="AI17" s="28"/>
      <c r="AK17" s="28"/>
      <c r="AM17" s="28"/>
      <c r="AO17" s="28"/>
      <c r="AQ17" s="28"/>
      <c r="AS17" s="28"/>
      <c r="AU17" s="28"/>
      <c r="AW17" s="28"/>
      <c r="AY17" s="28"/>
      <c r="BA17" s="28"/>
      <c r="BC17" s="28"/>
      <c r="BE17" s="28"/>
      <c r="BG17" s="28"/>
      <c r="BI17" s="28"/>
      <c r="BK17" s="28"/>
      <c r="BM17" s="28"/>
      <c r="BO17" s="28"/>
      <c r="BQ17" s="28"/>
      <c r="BS17" s="28"/>
    </row>
    <row r="18" spans="1:71" x14ac:dyDescent="0.25">
      <c r="A18" s="142" t="str">
        <f>'liste équipe'!I37</f>
        <v>DODO - fred</v>
      </c>
      <c r="B18" s="142" t="str">
        <f>'liste équipe'!I22</f>
        <v>HAHA - justine</v>
      </c>
      <c r="C18" s="142"/>
      <c r="D18" s="147" t="str">
        <f>'liste équipe'!K16</f>
        <v>FAM - ad</v>
      </c>
      <c r="E18" s="147" t="str">
        <f>'liste équipe'!I6</f>
        <v>XYZ - pol</v>
      </c>
      <c r="F18" s="142"/>
      <c r="G18" s="142" t="str">
        <f>'liste équipe'!M30</f>
        <v>FANA - jo</v>
      </c>
      <c r="H18" s="142" t="str">
        <f>'liste équipe'!M57</f>
        <v>EXPERT - las</v>
      </c>
      <c r="I18" s="142"/>
      <c r="J18" s="147" t="str">
        <f>'liste équipe'!O4</f>
        <v>LES AMIS - jaques</v>
      </c>
      <c r="K18" s="147" t="str">
        <f>'liste équipe'!O40</f>
        <v>POUR - tom</v>
      </c>
      <c r="L18" s="142"/>
      <c r="M18" s="142"/>
      <c r="N18" s="142"/>
      <c r="O18" s="142"/>
      <c r="P18" s="147"/>
      <c r="Q18" s="147"/>
      <c r="S18" s="29"/>
      <c r="U18" s="29"/>
      <c r="W18" s="29"/>
      <c r="Y18" s="29"/>
      <c r="AA18" s="29"/>
      <c r="AC18" s="29"/>
      <c r="AE18" s="29"/>
      <c r="AG18" s="29"/>
      <c r="AI18" s="29"/>
      <c r="AK18" s="29"/>
      <c r="AM18" s="29"/>
      <c r="AO18" s="29"/>
      <c r="AQ18" s="29"/>
      <c r="AS18" s="29"/>
      <c r="AU18" s="29"/>
      <c r="AW18" s="29"/>
      <c r="AY18" s="29"/>
      <c r="BA18" s="29"/>
      <c r="BC18" s="29"/>
      <c r="BE18" s="29"/>
      <c r="BG18" s="29"/>
      <c r="BI18" s="29"/>
      <c r="BK18" s="29"/>
      <c r="BM18" s="29"/>
      <c r="BO18" s="29"/>
      <c r="BQ18" s="29"/>
      <c r="BS18" s="29"/>
    </row>
    <row r="19" spans="1:71" x14ac:dyDescent="0.25">
      <c r="A19" s="142" t="str">
        <f>'liste équipe'!I21</f>
        <v>CHÂTEAU - wario</v>
      </c>
      <c r="B19" s="142" t="str">
        <f>'liste équipe'!I38</f>
        <v>POUR - dav</v>
      </c>
      <c r="C19" s="142"/>
      <c r="D19" s="147" t="str">
        <f>'liste équipe'!K19</f>
        <v>CHÂTEAU - toad</v>
      </c>
      <c r="E19" s="147" t="str">
        <f>'liste équipe'!K13</f>
        <v>TRAIN - nom</v>
      </c>
      <c r="F19" s="142"/>
      <c r="G19" s="142" t="str">
        <f>'liste équipe'!M33</f>
        <v>FANA - pitt</v>
      </c>
      <c r="H19" s="142" t="str">
        <f>'liste équipe'!M9</f>
        <v>XYZ - so</v>
      </c>
      <c r="I19" s="142"/>
      <c r="J19" s="147" t="str">
        <f>'liste équipe'!O48</f>
        <v>16-20 - guy</v>
      </c>
      <c r="K19" s="147" t="str">
        <f>'liste équipe'!O8</f>
        <v>XYZ - mu</v>
      </c>
      <c r="L19" s="142"/>
      <c r="M19" s="142"/>
      <c r="N19" s="142"/>
      <c r="O19" s="142"/>
      <c r="P19" s="147"/>
      <c r="Q19" s="147"/>
      <c r="S19" s="29"/>
      <c r="U19" s="29"/>
      <c r="W19" s="29"/>
      <c r="Y19" s="29"/>
      <c r="AA19" s="29"/>
      <c r="AC19" s="29"/>
      <c r="AE19" s="29"/>
      <c r="AG19" s="29"/>
      <c r="AI19" s="29"/>
      <c r="AK19" s="29"/>
      <c r="AM19" s="29"/>
      <c r="AO19" s="29"/>
      <c r="AQ19" s="29"/>
      <c r="AS19" s="29"/>
      <c r="AU19" s="29"/>
      <c r="AW19" s="29"/>
      <c r="AY19" s="29"/>
      <c r="BA19" s="29"/>
      <c r="BC19" s="29"/>
      <c r="BE19" s="29"/>
      <c r="BG19" s="29"/>
      <c r="BI19" s="29"/>
      <c r="BK19" s="29"/>
      <c r="BM19" s="29"/>
      <c r="BO19" s="29"/>
      <c r="BQ19" s="29"/>
      <c r="BS19" s="29"/>
    </row>
    <row r="20" spans="1:71" x14ac:dyDescent="0.25">
      <c r="A20" s="142" t="str">
        <f>'liste équipe'!I11</f>
        <v>TRAIN - nom</v>
      </c>
      <c r="B20" s="142" t="str">
        <f>'liste équipe'!I30</f>
        <v>FANA - pitt</v>
      </c>
      <c r="C20" s="142"/>
      <c r="D20" s="147" t="str">
        <f>'liste équipe'!K32</f>
        <v>FANA - jo</v>
      </c>
      <c r="E20" s="147" t="str">
        <f>'liste équipe'!K49</f>
        <v>16-20 - lucile</v>
      </c>
      <c r="F20" s="142"/>
      <c r="G20" s="142" t="str">
        <f>'liste équipe'!M19</f>
        <v>CHÂTEAU - mario</v>
      </c>
      <c r="H20" s="142" t="str">
        <f>'liste équipe'!M54</f>
        <v>EXPERT - pik</v>
      </c>
      <c r="I20" s="142"/>
      <c r="J20" s="147" t="str">
        <f>'liste équipe'!O13</f>
        <v>TRAIN - nom</v>
      </c>
      <c r="K20" s="147" t="str">
        <f>'liste équipe'!O57</f>
        <v>EXPERT - super</v>
      </c>
      <c r="L20" s="142"/>
      <c r="M20" s="142"/>
      <c r="N20" s="142"/>
      <c r="O20" s="142"/>
      <c r="P20" s="147"/>
      <c r="Q20" s="147"/>
      <c r="S20" s="29"/>
      <c r="U20" s="29"/>
      <c r="W20" s="29"/>
      <c r="Y20" s="29"/>
      <c r="AA20" s="29"/>
      <c r="AC20" s="29"/>
      <c r="AE20" s="29"/>
      <c r="AG20" s="29"/>
      <c r="AI20" s="29"/>
      <c r="AK20" s="29"/>
      <c r="AM20" s="29"/>
      <c r="AO20" s="29"/>
      <c r="AQ20" s="29"/>
      <c r="AS20" s="29"/>
      <c r="AU20" s="29"/>
      <c r="AW20" s="29"/>
      <c r="AY20" s="29"/>
      <c r="BA20" s="29"/>
      <c r="BC20" s="29"/>
      <c r="BE20" s="29"/>
      <c r="BG20" s="29"/>
      <c r="BI20" s="29"/>
      <c r="BK20" s="29"/>
      <c r="BM20" s="29"/>
      <c r="BO20" s="29"/>
      <c r="BQ20" s="29"/>
      <c r="BS20" s="29"/>
    </row>
    <row r="21" spans="1:71" x14ac:dyDescent="0.25">
      <c r="A21" s="142" t="str">
        <f>'liste équipe'!I27</f>
        <v>POIVRE - coocki</v>
      </c>
      <c r="B21" s="142" t="str">
        <f>'liste équipe'!I23</f>
        <v>HAHA - simon</v>
      </c>
      <c r="C21" s="142"/>
      <c r="D21" s="147" t="str">
        <f>'liste équipe'!K25</f>
        <v>HAHA - justine</v>
      </c>
      <c r="E21" s="147" t="str">
        <f>'liste équipe'!K8</f>
        <v>XYZ - pol</v>
      </c>
      <c r="F21" s="142"/>
      <c r="G21" s="142" t="str">
        <f>'liste équipe'!M28</f>
        <v>POIVRE - carlos</v>
      </c>
      <c r="H21" s="142" t="str">
        <f>'liste équipe'!M3</f>
        <v>LES AMIS - luc</v>
      </c>
      <c r="I21" s="142"/>
      <c r="J21" s="147" t="str">
        <f>'liste équipe'!O44</f>
        <v>RTL - valentino</v>
      </c>
      <c r="K21" s="147" t="str">
        <f>'liste équipe'!O29</f>
        <v>POIVRE - lou</v>
      </c>
      <c r="L21" s="142"/>
      <c r="M21" s="142"/>
      <c r="N21" s="142"/>
      <c r="O21" s="142"/>
      <c r="P21" s="147"/>
      <c r="Q21" s="147"/>
      <c r="S21" s="29"/>
      <c r="U21" s="29"/>
      <c r="W21" s="29"/>
      <c r="Y21" s="29"/>
      <c r="AA21" s="29"/>
      <c r="AC21" s="29"/>
      <c r="AE21" s="29"/>
      <c r="AG21" s="29"/>
      <c r="AI21" s="29"/>
      <c r="AK21" s="29"/>
      <c r="AM21" s="29"/>
      <c r="AO21" s="29"/>
      <c r="AQ21" s="29"/>
      <c r="AS21" s="29"/>
      <c r="AU21" s="29"/>
      <c r="AW21" s="29"/>
      <c r="AY21" s="29"/>
      <c r="BA21" s="29"/>
      <c r="BC21" s="29"/>
      <c r="BE21" s="29"/>
      <c r="BG21" s="29"/>
      <c r="BI21" s="29"/>
      <c r="BK21" s="29"/>
      <c r="BM21" s="29"/>
      <c r="BO21" s="29"/>
      <c r="BQ21" s="29"/>
      <c r="BS21" s="29"/>
    </row>
    <row r="22" spans="1:71" x14ac:dyDescent="0.25">
      <c r="A22" s="142" t="str">
        <f>'liste équipe'!I49</f>
        <v>16-20 - david</v>
      </c>
      <c r="B22" s="142" t="str">
        <f>'liste équipe'!I17</f>
        <v>FAM - rach</v>
      </c>
      <c r="C22" s="142"/>
      <c r="D22" s="147" t="str">
        <f>'liste équipe'!K31</f>
        <v>FANA - mel</v>
      </c>
      <c r="E22" s="147" t="str">
        <f>'liste équipe'!K42</f>
        <v>RTL - maria</v>
      </c>
      <c r="F22" s="142"/>
      <c r="G22" s="142" t="str">
        <f>'liste équipe'!M42</f>
        <v>RTL - gary</v>
      </c>
      <c r="H22" s="142" t="str">
        <f>'liste équipe'!M47</f>
        <v>16-20 - david</v>
      </c>
      <c r="I22" s="142"/>
      <c r="J22" s="147" t="str">
        <f>'liste équipe'!O16</f>
        <v>FAM - isa</v>
      </c>
      <c r="K22" s="147" t="str">
        <f>'liste équipe'!O25</f>
        <v>HAHA - simon</v>
      </c>
      <c r="L22" s="142"/>
      <c r="M22" s="142"/>
      <c r="N22" s="142"/>
      <c r="O22" s="142"/>
      <c r="P22" s="147"/>
      <c r="Q22" s="147"/>
      <c r="S22" s="30"/>
      <c r="U22" s="30"/>
      <c r="W22" s="30"/>
      <c r="Y22" s="30"/>
      <c r="AA22" s="30"/>
      <c r="AC22" s="30"/>
      <c r="AE22" s="30"/>
      <c r="AG22" s="30"/>
      <c r="AI22" s="30"/>
      <c r="AK22" s="30"/>
      <c r="AM22" s="30"/>
      <c r="AO22" s="30"/>
      <c r="AQ22" s="30"/>
      <c r="AS22" s="30"/>
      <c r="AU22" s="30"/>
      <c r="AW22" s="30"/>
      <c r="AY22" s="30"/>
      <c r="BA22" s="30"/>
      <c r="BC22" s="30"/>
      <c r="BE22" s="30"/>
      <c r="BG22" s="30"/>
      <c r="BI22" s="30"/>
      <c r="BK22" s="30"/>
      <c r="BM22" s="30"/>
      <c r="BO22" s="30"/>
      <c r="BQ22" s="30"/>
      <c r="BS22" s="30"/>
    </row>
    <row r="23" spans="1:71" x14ac:dyDescent="0.25">
      <c r="A23" s="142" t="str">
        <f>'liste équipe'!I5</f>
        <v>LES AMIS - jaques</v>
      </c>
      <c r="B23" s="142" t="str">
        <f>'liste équipe'!I52</f>
        <v>ESTE - brig</v>
      </c>
      <c r="C23" s="142"/>
      <c r="D23" s="147" t="str">
        <f>'liste équipe'!K15</f>
        <v>FAM - deb</v>
      </c>
      <c r="E23" s="147" t="str">
        <f>'liste équipe'!K55</f>
        <v>EXPERT - pik</v>
      </c>
      <c r="F23" s="142"/>
      <c r="G23" s="142" t="str">
        <f>'liste équipe'!M41</f>
        <v>POUR - tom</v>
      </c>
      <c r="H23" s="142" t="str">
        <f>'liste équipe'!M4</f>
        <v>LES AMIS - jaques</v>
      </c>
      <c r="I23" s="142"/>
      <c r="J23" s="147" t="str">
        <f>'liste équipe'!O21</f>
        <v>CHÂTEAU - mario</v>
      </c>
      <c r="K23" s="147" t="str">
        <f>'liste équipe'!O53</f>
        <v>ESTE - alice</v>
      </c>
      <c r="L23" s="142"/>
      <c r="M23" s="142"/>
      <c r="N23" s="142"/>
      <c r="O23" s="142"/>
      <c r="P23" s="147"/>
      <c r="Q23" s="147"/>
      <c r="S23" s="30"/>
      <c r="U23" s="30"/>
      <c r="W23" s="30"/>
      <c r="Y23" s="30"/>
      <c r="AA23" s="30"/>
      <c r="AC23" s="30"/>
      <c r="AE23" s="30"/>
      <c r="AG23" s="30"/>
      <c r="AI23" s="30"/>
      <c r="AK23" s="30"/>
      <c r="AM23" s="30"/>
      <c r="AO23" s="30"/>
      <c r="AQ23" s="30"/>
      <c r="AS23" s="30"/>
      <c r="AU23" s="30"/>
      <c r="AW23" s="30"/>
      <c r="AY23" s="30"/>
      <c r="BA23" s="30"/>
      <c r="BC23" s="30"/>
      <c r="BE23" s="30"/>
      <c r="BG23" s="30"/>
      <c r="BI23" s="30"/>
      <c r="BK23" s="30"/>
      <c r="BM23" s="30"/>
      <c r="BO23" s="30"/>
      <c r="BQ23" s="30"/>
      <c r="BS23" s="30"/>
    </row>
    <row r="24" spans="1:71" x14ac:dyDescent="0.25">
      <c r="A24" s="142" t="str">
        <f>'liste équipe'!I12</f>
        <v>TRAIN - nom 2</v>
      </c>
      <c r="B24" s="142" t="str">
        <f>'liste équipe'!I8</f>
        <v>XYZ - so</v>
      </c>
      <c r="C24" s="142"/>
      <c r="D24" s="147" t="str">
        <f>'liste équipe'!K40</f>
        <v>POUR - pj</v>
      </c>
      <c r="E24" s="147" t="str">
        <f>'liste équipe'!K52</f>
        <v>ESTE - alice</v>
      </c>
      <c r="F24" s="142"/>
      <c r="G24" s="142" t="str">
        <f>'liste équipe'!M37</f>
        <v>DODO - fred</v>
      </c>
      <c r="H24" s="142" t="str">
        <f>'liste équipe'!M15</f>
        <v>FAM - isa</v>
      </c>
      <c r="I24" s="142"/>
      <c r="J24" s="147" t="str">
        <f>'liste équipe'!O32</f>
        <v>FANA - jo</v>
      </c>
      <c r="K24" s="147" t="str">
        <f>'liste équipe'!O38</f>
        <v>POUR - dav</v>
      </c>
      <c r="L24" s="142"/>
      <c r="M24" s="142"/>
      <c r="N24" s="142"/>
      <c r="O24" s="142"/>
      <c r="P24" s="147"/>
      <c r="Q24" s="147"/>
      <c r="S24" s="30"/>
      <c r="U24" s="30"/>
      <c r="W24" s="30"/>
      <c r="Y24" s="30"/>
      <c r="AA24" s="30"/>
      <c r="AC24" s="30"/>
      <c r="AE24" s="30"/>
      <c r="AG24" s="30"/>
      <c r="AI24" s="30"/>
      <c r="AK24" s="30"/>
      <c r="AM24" s="30"/>
      <c r="AO24" s="30"/>
      <c r="AQ24" s="30"/>
      <c r="AS24" s="30"/>
      <c r="AU24" s="30"/>
      <c r="AW24" s="30"/>
      <c r="AY24" s="30"/>
      <c r="BA24" s="30"/>
      <c r="BC24" s="30"/>
      <c r="BE24" s="30"/>
      <c r="BG24" s="30"/>
      <c r="BI24" s="30"/>
      <c r="BK24" s="30"/>
      <c r="BM24" s="30"/>
      <c r="BO24" s="30"/>
      <c r="BQ24" s="30"/>
      <c r="BS24" s="30"/>
    </row>
    <row r="25" spans="1:71" x14ac:dyDescent="0.25">
      <c r="A25" s="142" t="str">
        <f>'liste équipe'!I48</f>
        <v>16-20 - guy</v>
      </c>
      <c r="B25" s="142" t="str">
        <f>'liste équipe'!I39</f>
        <v>POUR - tom</v>
      </c>
      <c r="C25" s="142"/>
      <c r="D25" s="147" t="str">
        <f>'liste équipe'!K24</f>
        <v>HAHA - simon</v>
      </c>
      <c r="E25" s="147" t="str">
        <f>'liste équipe'!K2</f>
        <v>LES AMIS - paul</v>
      </c>
      <c r="F25" s="142"/>
      <c r="G25" s="142" t="str">
        <f>'liste équipe'!M50</f>
        <v>ESTE - brig</v>
      </c>
      <c r="H25" s="142" t="str">
        <f>'liste équipe'!M8</f>
        <v>XYZ - di</v>
      </c>
      <c r="I25" s="142"/>
      <c r="J25" s="147" t="str">
        <f>'liste équipe'!O5</f>
        <v>LES AMIS - pierre</v>
      </c>
      <c r="K25" s="147" t="str">
        <f>'liste équipe'!O37</f>
        <v>DODO - simon</v>
      </c>
      <c r="L25" s="142"/>
      <c r="M25" s="142"/>
      <c r="N25" s="142"/>
      <c r="O25" s="142"/>
      <c r="P25" s="147"/>
      <c r="Q25" s="147"/>
      <c r="S25" s="30"/>
      <c r="U25" s="30"/>
      <c r="W25" s="30"/>
      <c r="Y25" s="30"/>
      <c r="AA25" s="30"/>
      <c r="AC25" s="30"/>
      <c r="AE25" s="30"/>
      <c r="AG25" s="30"/>
      <c r="AI25" s="30"/>
      <c r="AK25" s="30"/>
      <c r="AM25" s="30"/>
      <c r="AO25" s="30"/>
      <c r="AQ25" s="30"/>
      <c r="AS25" s="30"/>
      <c r="AU25" s="30"/>
      <c r="AW25" s="30"/>
      <c r="AY25" s="30"/>
      <c r="BA25" s="30"/>
      <c r="BC25" s="30"/>
      <c r="BE25" s="30"/>
      <c r="BG25" s="30"/>
      <c r="BI25" s="30"/>
      <c r="BK25" s="30"/>
      <c r="BM25" s="30"/>
      <c r="BO25" s="30"/>
      <c r="BQ25" s="30"/>
      <c r="BS25" s="30"/>
    </row>
    <row r="26" spans="1:71" x14ac:dyDescent="0.25">
      <c r="A26" s="142" t="str">
        <f>'liste équipe'!I44</f>
        <v>RTL - maria</v>
      </c>
      <c r="B26" s="142" t="str">
        <f>'liste équipe'!I56</f>
        <v>EXPERT - miami</v>
      </c>
      <c r="C26" s="142"/>
      <c r="D26" s="147" t="str">
        <f>'liste équipe'!K14</f>
        <v>FAM - isa</v>
      </c>
      <c r="E26" s="147" t="str">
        <f>'liste équipe'!K57</f>
        <v>EXPERT - miami</v>
      </c>
      <c r="F26" s="142"/>
      <c r="G26" s="142" t="str">
        <f>'liste équipe'!M44</f>
        <v>RTL - maria</v>
      </c>
      <c r="H26" s="142" t="str">
        <f>'liste équipe'!M2</f>
        <v>LES AMIS - pierre</v>
      </c>
      <c r="I26" s="142"/>
      <c r="J26" s="147" t="str">
        <f>'liste équipe'!O30</f>
        <v>FANA - pitt</v>
      </c>
      <c r="K26" s="147" t="str">
        <f>'liste équipe'!O28</f>
        <v>POIVRE - coocki</v>
      </c>
      <c r="L26" s="142"/>
      <c r="M26" s="142"/>
      <c r="N26" s="142"/>
      <c r="O26" s="142"/>
      <c r="P26" s="147"/>
      <c r="Q26" s="147"/>
      <c r="S26" s="31"/>
      <c r="U26" s="31"/>
      <c r="W26" s="31"/>
      <c r="Y26" s="31"/>
      <c r="AA26" s="31"/>
      <c r="AC26" s="31"/>
      <c r="AE26" s="31"/>
      <c r="AG26" s="31"/>
      <c r="AI26" s="31"/>
      <c r="AK26" s="31"/>
      <c r="AM26" s="31"/>
      <c r="AO26" s="31"/>
      <c r="AQ26" s="31"/>
      <c r="AS26" s="31"/>
      <c r="AU26" s="31"/>
      <c r="AW26" s="31"/>
      <c r="AY26" s="31"/>
      <c r="BA26" s="31"/>
      <c r="BC26" s="31"/>
      <c r="BE26" s="31"/>
      <c r="BG26" s="31"/>
      <c r="BI26" s="31"/>
      <c r="BK26" s="31"/>
      <c r="BM26" s="31"/>
      <c r="BO26" s="31"/>
      <c r="BQ26" s="31"/>
      <c r="BS26" s="31"/>
    </row>
    <row r="27" spans="1:71" x14ac:dyDescent="0.25">
      <c r="A27" s="142" t="str">
        <f>'liste équipe'!I26</f>
        <v>POIVRE - carlos</v>
      </c>
      <c r="B27" s="142" t="str">
        <f>'liste équipe'!I24</f>
        <v>HAHA - lucie</v>
      </c>
      <c r="C27" s="142"/>
      <c r="D27" s="147" t="str">
        <f>'liste équipe'!K26</f>
        <v>POIVRE - carlos</v>
      </c>
      <c r="E27" s="147" t="str">
        <f>'liste équipe'!K56</f>
        <v>EXPERT - las</v>
      </c>
      <c r="F27" s="142"/>
      <c r="G27" s="142" t="str">
        <f>'liste équipe'!M40</f>
        <v>POUR - dav</v>
      </c>
      <c r="H27" s="142" t="str">
        <f>'liste équipe'!M14</f>
        <v>FAM - deb</v>
      </c>
      <c r="I27" s="142"/>
      <c r="J27" s="147" t="str">
        <f>'liste équipe'!O17</f>
        <v>FAM - deb</v>
      </c>
      <c r="K27" s="147" t="str">
        <f>'liste équipe'!O55</f>
        <v>EXPERT - miami</v>
      </c>
      <c r="L27" s="142"/>
      <c r="M27" s="142"/>
      <c r="N27" s="142"/>
      <c r="O27" s="142"/>
      <c r="P27" s="147"/>
      <c r="Q27" s="147"/>
      <c r="S27" s="31"/>
      <c r="U27" s="31"/>
      <c r="W27" s="31"/>
      <c r="Y27" s="31"/>
      <c r="AA27" s="31"/>
      <c r="AC27" s="31"/>
      <c r="AE27" s="31"/>
      <c r="AG27" s="31"/>
      <c r="AI27" s="31"/>
      <c r="AK27" s="31"/>
      <c r="AM27" s="31"/>
      <c r="AO27" s="31"/>
      <c r="AQ27" s="31"/>
      <c r="AS27" s="31"/>
      <c r="AU27" s="31"/>
      <c r="AW27" s="31"/>
      <c r="AY27" s="31"/>
      <c r="BA27" s="31"/>
      <c r="BC27" s="31"/>
      <c r="BE27" s="31"/>
      <c r="BG27" s="31"/>
      <c r="BI27" s="31"/>
      <c r="BK27" s="31"/>
      <c r="BM27" s="31"/>
      <c r="BO27" s="31"/>
      <c r="BQ27" s="31"/>
      <c r="BS27" s="31"/>
    </row>
    <row r="28" spans="1:71" x14ac:dyDescent="0.25">
      <c r="A28" s="142" t="str">
        <f>'liste équipe'!I13</f>
        <v>TRAIN - fred</v>
      </c>
      <c r="B28" s="142" t="str">
        <f>'liste équipe'!I53</f>
        <v>ESTE - alice</v>
      </c>
      <c r="C28" s="142"/>
      <c r="D28" s="147" t="str">
        <f>'liste équipe'!K38</f>
        <v>POUR - jf</v>
      </c>
      <c r="E28" s="147" t="str">
        <f>'liste équipe'!K11</f>
        <v>TRAIN - hjt</v>
      </c>
      <c r="F28" s="142"/>
      <c r="G28" s="142" t="str">
        <f>'liste équipe'!M21</f>
        <v>CHÂTEAU - luigi</v>
      </c>
      <c r="H28" s="142" t="str">
        <f>'liste équipe'!M16</f>
        <v>FAM - ad</v>
      </c>
      <c r="I28" s="142"/>
      <c r="J28" s="147" t="str">
        <f>'liste équipe'!O49</f>
        <v>16-20 - antoine</v>
      </c>
      <c r="K28" s="147" t="str">
        <f>'liste équipe'!O52</f>
        <v>ESTE - patrick</v>
      </c>
      <c r="L28" s="142"/>
      <c r="M28" s="142"/>
      <c r="N28" s="142"/>
      <c r="O28" s="142"/>
      <c r="P28" s="147"/>
      <c r="Q28" s="147"/>
      <c r="S28" s="31"/>
      <c r="U28" s="31"/>
      <c r="W28" s="31"/>
      <c r="Y28" s="31"/>
      <c r="AA28" s="31"/>
      <c r="AC28" s="31"/>
      <c r="AE28" s="31"/>
      <c r="AG28" s="31"/>
      <c r="AI28" s="31"/>
      <c r="AK28" s="31"/>
      <c r="AM28" s="31"/>
      <c r="AO28" s="31"/>
      <c r="AQ28" s="31"/>
      <c r="AS28" s="31"/>
      <c r="AU28" s="31"/>
      <c r="AW28" s="31"/>
      <c r="AY28" s="31"/>
      <c r="BA28" s="31"/>
      <c r="BC28" s="31"/>
      <c r="BE28" s="31"/>
      <c r="BG28" s="31"/>
      <c r="BI28" s="31"/>
      <c r="BK28" s="31"/>
      <c r="BM28" s="31"/>
      <c r="BO28" s="31"/>
      <c r="BQ28" s="31"/>
      <c r="BS28" s="31"/>
    </row>
    <row r="29" spans="1:71" x14ac:dyDescent="0.25">
      <c r="A29" s="142" t="str">
        <f>'liste équipe'!I45</f>
        <v>RTL - olivier</v>
      </c>
      <c r="B29" s="142" t="str">
        <f>'liste équipe'!I40</f>
        <v>POUR - jf</v>
      </c>
      <c r="C29" s="142"/>
      <c r="D29" s="147" t="str">
        <f>'liste équipe'!K23</f>
        <v>HAHA - sophie</v>
      </c>
      <c r="E29" s="147" t="str">
        <f>'liste équipe'!K6</f>
        <v>XYZ - so</v>
      </c>
      <c r="F29" s="142"/>
      <c r="G29" s="142" t="str">
        <f>'liste équipe'!M26</f>
        <v>POIVRE - coocki</v>
      </c>
      <c r="H29" s="142" t="str">
        <f>'liste équipe'!M22</f>
        <v>HAHA - justine</v>
      </c>
      <c r="I29" s="142"/>
      <c r="J29" s="147" t="str">
        <f>'liste équipe'!O33</f>
        <v>FANA - mel</v>
      </c>
      <c r="K29" s="147" t="str">
        <f>'liste équipe'!O22</f>
        <v>HAHA - sophie</v>
      </c>
      <c r="L29" s="142"/>
      <c r="M29" s="142"/>
      <c r="N29" s="142"/>
      <c r="O29" s="142"/>
      <c r="P29" s="147"/>
      <c r="Q29" s="147"/>
      <c r="S29" s="31"/>
      <c r="U29" s="31"/>
      <c r="W29" s="31"/>
      <c r="Y29" s="31"/>
      <c r="AA29" s="31"/>
      <c r="AC29" s="31"/>
      <c r="AE29" s="31"/>
      <c r="AG29" s="31"/>
      <c r="AI29" s="31"/>
      <c r="AK29" s="31"/>
      <c r="AM29" s="31"/>
      <c r="AO29" s="31"/>
      <c r="AQ29" s="31"/>
      <c r="AS29" s="31"/>
      <c r="AU29" s="31"/>
      <c r="AW29" s="31"/>
      <c r="AY29" s="31"/>
      <c r="BA29" s="31"/>
      <c r="BC29" s="31"/>
      <c r="BE29" s="31"/>
      <c r="BG29" s="31"/>
      <c r="BI29" s="31"/>
      <c r="BK29" s="31"/>
      <c r="BM29" s="31"/>
      <c r="BO29" s="31"/>
      <c r="BQ29" s="31"/>
      <c r="BS29" s="31"/>
    </row>
    <row r="30" spans="1:71" x14ac:dyDescent="0.25">
      <c r="S30" s="32"/>
      <c r="U30" s="32"/>
      <c r="W30" s="32"/>
      <c r="Y30" s="32"/>
      <c r="AA30" s="32"/>
      <c r="AC30" s="32"/>
      <c r="AE30" s="32"/>
      <c r="AG30" s="32"/>
      <c r="AI30" s="32"/>
      <c r="AK30" s="32"/>
      <c r="AM30" s="32"/>
      <c r="AO30" s="32"/>
      <c r="AQ30" s="32"/>
      <c r="AS30" s="32"/>
      <c r="AU30" s="32"/>
      <c r="AW30" s="32"/>
      <c r="AY30" s="32"/>
      <c r="BA30" s="32"/>
      <c r="BC30" s="32"/>
      <c r="BE30" s="32"/>
      <c r="BG30" s="32"/>
      <c r="BI30" s="32"/>
      <c r="BK30" s="32"/>
      <c r="BM30" s="32"/>
      <c r="BO30" s="32"/>
      <c r="BQ30" s="32"/>
      <c r="BS30" s="32"/>
    </row>
    <row r="31" spans="1:71" x14ac:dyDescent="0.25">
      <c r="S31" s="32"/>
      <c r="U31" s="32"/>
      <c r="W31" s="32"/>
      <c r="Y31" s="32"/>
      <c r="AA31" s="32"/>
      <c r="AC31" s="32"/>
      <c r="AE31" s="32"/>
      <c r="AG31" s="32"/>
      <c r="AI31" s="32"/>
      <c r="AK31" s="32"/>
      <c r="AM31" s="32"/>
      <c r="AO31" s="32"/>
      <c r="AQ31" s="32"/>
      <c r="AS31" s="32"/>
      <c r="AU31" s="32"/>
      <c r="AW31" s="32"/>
      <c r="AY31" s="32"/>
      <c r="BA31" s="32"/>
      <c r="BC31" s="32"/>
      <c r="BE31" s="32"/>
      <c r="BG31" s="32"/>
      <c r="BI31" s="32"/>
      <c r="BK31" s="32"/>
      <c r="BM31" s="32"/>
      <c r="BO31" s="32"/>
      <c r="BQ31" s="32"/>
      <c r="BS31" s="32"/>
    </row>
    <row r="32" spans="1:71" x14ac:dyDescent="0.25">
      <c r="S32" s="32"/>
      <c r="U32" s="32"/>
      <c r="W32" s="32"/>
      <c r="Y32" s="32"/>
      <c r="AA32" s="32"/>
      <c r="AC32" s="32"/>
      <c r="AE32" s="32"/>
      <c r="AG32" s="32"/>
      <c r="AI32" s="32"/>
      <c r="AK32" s="32"/>
      <c r="AM32" s="32"/>
      <c r="AO32" s="32"/>
      <c r="AQ32" s="32"/>
      <c r="AS32" s="32"/>
      <c r="AU32" s="32"/>
      <c r="AW32" s="32"/>
      <c r="AY32" s="32"/>
      <c r="BA32" s="32"/>
      <c r="BC32" s="32"/>
      <c r="BE32" s="32"/>
      <c r="BG32" s="32"/>
      <c r="BI32" s="32"/>
      <c r="BK32" s="32"/>
      <c r="BM32" s="32"/>
      <c r="BO32" s="32"/>
      <c r="BQ32" s="32"/>
      <c r="BS32" s="32"/>
    </row>
    <row r="33" spans="19:71" x14ac:dyDescent="0.25">
      <c r="S33" s="32"/>
      <c r="U33" s="32"/>
      <c r="W33" s="32"/>
      <c r="Y33" s="32"/>
      <c r="AA33" s="32"/>
      <c r="AC33" s="32"/>
      <c r="AE33" s="32"/>
      <c r="AG33" s="32"/>
      <c r="AI33" s="32"/>
      <c r="AK33" s="32"/>
      <c r="AM33" s="32"/>
      <c r="AO33" s="32"/>
      <c r="AQ33" s="32"/>
      <c r="AS33" s="32"/>
      <c r="AU33" s="32"/>
      <c r="AW33" s="32"/>
      <c r="AY33" s="32"/>
      <c r="BA33" s="32"/>
      <c r="BC33" s="32"/>
      <c r="BE33" s="32"/>
      <c r="BG33" s="32"/>
      <c r="BI33" s="32"/>
      <c r="BK33" s="32"/>
      <c r="BM33" s="32"/>
      <c r="BO33" s="32"/>
      <c r="BQ33" s="32"/>
      <c r="BS33" s="32"/>
    </row>
    <row r="34" spans="19:71" x14ac:dyDescent="0.25">
      <c r="S34" s="33"/>
      <c r="U34" s="33"/>
      <c r="W34" s="33"/>
      <c r="Y34" s="33"/>
      <c r="AA34" s="33"/>
      <c r="AC34" s="33"/>
      <c r="AE34" s="33"/>
      <c r="AG34" s="33"/>
      <c r="AI34" s="33"/>
      <c r="AK34" s="33"/>
      <c r="AM34" s="33"/>
      <c r="AO34" s="33"/>
      <c r="AQ34" s="33"/>
      <c r="AS34" s="33"/>
      <c r="AU34" s="33"/>
      <c r="AW34" s="33"/>
      <c r="AY34" s="33"/>
      <c r="BA34" s="33"/>
      <c r="BC34" s="33"/>
      <c r="BE34" s="33"/>
      <c r="BG34" s="33"/>
      <c r="BI34" s="33"/>
      <c r="BK34" s="33"/>
      <c r="BM34" s="33"/>
      <c r="BO34" s="33"/>
      <c r="BQ34" s="33"/>
      <c r="BS34" s="33"/>
    </row>
    <row r="35" spans="19:71" x14ac:dyDescent="0.25">
      <c r="S35" s="33"/>
      <c r="U35" s="33"/>
      <c r="W35" s="33"/>
      <c r="Y35" s="33"/>
      <c r="AA35" s="33"/>
      <c r="AC35" s="33"/>
      <c r="AE35" s="33"/>
      <c r="AG35" s="33"/>
      <c r="AI35" s="33"/>
      <c r="AK35" s="33"/>
      <c r="AM35" s="33"/>
      <c r="AO35" s="33"/>
      <c r="AQ35" s="33"/>
      <c r="AS35" s="33"/>
      <c r="AU35" s="33"/>
      <c r="AW35" s="33"/>
      <c r="AY35" s="33"/>
      <c r="BA35" s="33"/>
      <c r="BC35" s="33"/>
      <c r="BE35" s="33"/>
      <c r="BG35" s="33"/>
      <c r="BI35" s="33"/>
      <c r="BK35" s="33"/>
      <c r="BM35" s="33"/>
      <c r="BO35" s="33"/>
      <c r="BQ35" s="33"/>
      <c r="BS35" s="33"/>
    </row>
    <row r="36" spans="19:71" x14ac:dyDescent="0.25">
      <c r="S36" s="33"/>
      <c r="U36" s="33"/>
      <c r="W36" s="33"/>
      <c r="Y36" s="33"/>
      <c r="AA36" s="33"/>
      <c r="AC36" s="33"/>
      <c r="AE36" s="33"/>
      <c r="AG36" s="33"/>
      <c r="AI36" s="33"/>
      <c r="AK36" s="33"/>
      <c r="AM36" s="33"/>
      <c r="AO36" s="33"/>
      <c r="AQ36" s="33"/>
      <c r="AS36" s="33"/>
      <c r="AU36" s="33"/>
      <c r="AW36" s="33"/>
      <c r="AY36" s="33"/>
      <c r="BA36" s="33"/>
      <c r="BC36" s="33"/>
      <c r="BE36" s="33"/>
      <c r="BG36" s="33"/>
      <c r="BI36" s="33"/>
      <c r="BK36" s="33"/>
      <c r="BM36" s="33"/>
      <c r="BO36" s="33"/>
      <c r="BQ36" s="33"/>
      <c r="BS36" s="33"/>
    </row>
    <row r="37" spans="19:71" x14ac:dyDescent="0.25">
      <c r="S37" s="33"/>
      <c r="U37" s="33"/>
      <c r="W37" s="33"/>
      <c r="Y37" s="33"/>
      <c r="AA37" s="33"/>
      <c r="AC37" s="33"/>
      <c r="AE37" s="33"/>
      <c r="AG37" s="33"/>
      <c r="AI37" s="33"/>
      <c r="AK37" s="33"/>
      <c r="AM37" s="33"/>
      <c r="AO37" s="33"/>
      <c r="AQ37" s="33"/>
      <c r="AS37" s="33"/>
      <c r="AU37" s="33"/>
      <c r="AW37" s="33"/>
      <c r="AY37" s="33"/>
      <c r="BA37" s="33"/>
      <c r="BC37" s="33"/>
      <c r="BE37" s="33"/>
      <c r="BG37" s="33"/>
      <c r="BI37" s="33"/>
      <c r="BK37" s="33"/>
      <c r="BM37" s="33"/>
      <c r="BO37" s="33"/>
      <c r="BQ37" s="33"/>
      <c r="BS37" s="33"/>
    </row>
    <row r="38" spans="19:71" x14ac:dyDescent="0.25">
      <c r="S38" s="34"/>
      <c r="U38" s="34"/>
      <c r="W38" s="34"/>
      <c r="Y38" s="34"/>
      <c r="AA38" s="34"/>
      <c r="AC38" s="34"/>
      <c r="AE38" s="34"/>
      <c r="AG38" s="34"/>
      <c r="AI38" s="34"/>
      <c r="AK38" s="34"/>
      <c r="AM38" s="34"/>
      <c r="AO38" s="34"/>
      <c r="AQ38" s="34"/>
      <c r="AS38" s="34"/>
      <c r="AU38" s="34"/>
      <c r="AW38" s="34"/>
      <c r="AY38" s="34"/>
      <c r="BA38" s="34"/>
      <c r="BC38" s="34"/>
      <c r="BE38" s="34"/>
      <c r="BG38" s="34"/>
      <c r="BI38" s="34"/>
      <c r="BK38" s="34"/>
      <c r="BM38" s="34"/>
      <c r="BO38" s="34"/>
      <c r="BQ38" s="34"/>
      <c r="BS38" s="34"/>
    </row>
    <row r="39" spans="19:71" x14ac:dyDescent="0.25">
      <c r="S39" s="34"/>
      <c r="U39" s="34"/>
      <c r="W39" s="34"/>
      <c r="Y39" s="34"/>
      <c r="AA39" s="34"/>
      <c r="AC39" s="34"/>
      <c r="AE39" s="34"/>
      <c r="AG39" s="34"/>
      <c r="AI39" s="34"/>
      <c r="AK39" s="34"/>
      <c r="AM39" s="34"/>
      <c r="AO39" s="34"/>
      <c r="AQ39" s="34"/>
      <c r="AS39" s="34"/>
      <c r="AU39" s="34"/>
      <c r="AW39" s="34"/>
      <c r="AY39" s="34"/>
      <c r="BA39" s="34"/>
      <c r="BC39" s="34"/>
      <c r="BE39" s="34"/>
      <c r="BG39" s="34"/>
      <c r="BI39" s="34"/>
      <c r="BK39" s="34"/>
      <c r="BM39" s="34"/>
      <c r="BO39" s="34"/>
      <c r="BQ39" s="34"/>
      <c r="BS39" s="34"/>
    </row>
    <row r="40" spans="19:71" x14ac:dyDescent="0.25">
      <c r="S40" s="34"/>
      <c r="U40" s="34"/>
      <c r="W40" s="34"/>
      <c r="Y40" s="34"/>
      <c r="AA40" s="34"/>
      <c r="AC40" s="34"/>
      <c r="AE40" s="34"/>
      <c r="AG40" s="34"/>
      <c r="AI40" s="34"/>
      <c r="AK40" s="34"/>
      <c r="AM40" s="34"/>
      <c r="AO40" s="34"/>
      <c r="AQ40" s="34"/>
      <c r="AS40" s="34"/>
      <c r="AU40" s="34"/>
      <c r="AW40" s="34"/>
      <c r="AY40" s="34"/>
      <c r="BA40" s="34"/>
      <c r="BC40" s="34"/>
      <c r="BE40" s="34"/>
      <c r="BG40" s="34"/>
      <c r="BI40" s="34"/>
      <c r="BK40" s="34"/>
      <c r="BM40" s="34"/>
      <c r="BO40" s="34"/>
      <c r="BQ40" s="34"/>
      <c r="BS40" s="34"/>
    </row>
    <row r="41" spans="19:71" x14ac:dyDescent="0.25">
      <c r="S41" s="34"/>
      <c r="U41" s="34"/>
      <c r="W41" s="34"/>
      <c r="Y41" s="34"/>
      <c r="AA41" s="34"/>
      <c r="AC41" s="34"/>
      <c r="AE41" s="34"/>
      <c r="AG41" s="34"/>
      <c r="AI41" s="34"/>
      <c r="AK41" s="34"/>
      <c r="AM41" s="34"/>
      <c r="AO41" s="34"/>
      <c r="AQ41" s="34"/>
      <c r="AS41" s="34"/>
      <c r="AU41" s="34"/>
      <c r="AW41" s="34"/>
      <c r="AY41" s="34"/>
      <c r="BA41" s="34"/>
      <c r="BC41" s="34"/>
      <c r="BE41" s="34"/>
      <c r="BG41" s="34"/>
      <c r="BI41" s="34"/>
      <c r="BK41" s="34"/>
      <c r="BM41" s="34"/>
      <c r="BO41" s="34"/>
      <c r="BQ41" s="34"/>
      <c r="BS41" s="34"/>
    </row>
    <row r="42" spans="19:71" x14ac:dyDescent="0.25">
      <c r="S42" s="35"/>
      <c r="U42" s="35"/>
      <c r="W42" s="35"/>
      <c r="Y42" s="35"/>
      <c r="AA42" s="35"/>
      <c r="AC42" s="35"/>
      <c r="AE42" s="35"/>
      <c r="AG42" s="35"/>
      <c r="AI42" s="35"/>
      <c r="AK42" s="35"/>
      <c r="AM42" s="35"/>
      <c r="AO42" s="35"/>
      <c r="AQ42" s="35"/>
      <c r="AS42" s="35"/>
      <c r="AU42" s="35"/>
      <c r="AW42" s="35"/>
      <c r="AY42" s="35"/>
      <c r="BA42" s="35"/>
      <c r="BC42" s="35"/>
      <c r="BE42" s="35"/>
      <c r="BG42" s="35"/>
      <c r="BI42" s="35"/>
      <c r="BK42" s="35"/>
      <c r="BM42" s="35"/>
      <c r="BO42" s="35"/>
      <c r="BQ42" s="35"/>
      <c r="BS42" s="35"/>
    </row>
    <row r="43" spans="19:71" x14ac:dyDescent="0.25">
      <c r="S43" s="35"/>
      <c r="U43" s="35"/>
      <c r="W43" s="35"/>
      <c r="Y43" s="35"/>
      <c r="AA43" s="35"/>
      <c r="AC43" s="35"/>
      <c r="AE43" s="35"/>
      <c r="AG43" s="35"/>
      <c r="AI43" s="35"/>
      <c r="AK43" s="35"/>
      <c r="AM43" s="35"/>
      <c r="AO43" s="35"/>
      <c r="AQ43" s="35"/>
      <c r="AS43" s="35"/>
      <c r="AU43" s="35"/>
      <c r="AW43" s="35"/>
      <c r="AY43" s="35"/>
      <c r="BA43" s="35"/>
      <c r="BC43" s="35"/>
      <c r="BE43" s="35"/>
      <c r="BG43" s="35"/>
      <c r="BI43" s="35"/>
      <c r="BK43" s="35"/>
      <c r="BM43" s="35"/>
      <c r="BO43" s="35"/>
      <c r="BQ43" s="35"/>
      <c r="BS43" s="35"/>
    </row>
    <row r="44" spans="19:71" x14ac:dyDescent="0.25">
      <c r="S44" s="35"/>
      <c r="U44" s="35"/>
      <c r="W44" s="35"/>
      <c r="Y44" s="35"/>
      <c r="AA44" s="35"/>
      <c r="AC44" s="35"/>
      <c r="AE44" s="35"/>
      <c r="AG44" s="35"/>
      <c r="AI44" s="35"/>
      <c r="AK44" s="35"/>
      <c r="AM44" s="35"/>
      <c r="AO44" s="35"/>
      <c r="AQ44" s="35"/>
      <c r="AS44" s="35"/>
      <c r="AU44" s="35"/>
      <c r="AW44" s="35"/>
      <c r="AY44" s="35"/>
      <c r="BA44" s="35"/>
      <c r="BC44" s="35"/>
      <c r="BE44" s="35"/>
      <c r="BG44" s="35"/>
      <c r="BI44" s="35"/>
      <c r="BK44" s="35"/>
      <c r="BM44" s="35"/>
      <c r="BO44" s="35"/>
      <c r="BQ44" s="35"/>
      <c r="BS44" s="35"/>
    </row>
    <row r="45" spans="19:71" x14ac:dyDescent="0.25">
      <c r="S45" s="35"/>
      <c r="U45" s="35"/>
      <c r="W45" s="35"/>
      <c r="Y45" s="35"/>
      <c r="AA45" s="35"/>
      <c r="AC45" s="35"/>
      <c r="AE45" s="35"/>
      <c r="AG45" s="35"/>
      <c r="AI45" s="35"/>
      <c r="AK45" s="35"/>
      <c r="AM45" s="35"/>
      <c r="AO45" s="35"/>
      <c r="AQ45" s="35"/>
      <c r="AS45" s="35"/>
      <c r="AU45" s="35"/>
      <c r="AW45" s="35"/>
      <c r="AY45" s="35"/>
      <c r="BA45" s="35"/>
      <c r="BC45" s="35"/>
      <c r="BE45" s="35"/>
      <c r="BG45" s="35"/>
      <c r="BI45" s="35"/>
      <c r="BK45" s="35"/>
      <c r="BM45" s="35"/>
      <c r="BO45" s="35"/>
      <c r="BQ45" s="35"/>
      <c r="BS45" s="35"/>
    </row>
    <row r="46" spans="19:71" x14ac:dyDescent="0.25">
      <c r="S46" s="27"/>
      <c r="U46" s="27"/>
      <c r="W46" s="27"/>
      <c r="Y46" s="27"/>
      <c r="AA46" s="27"/>
      <c r="AC46" s="27"/>
      <c r="AE46" s="27"/>
      <c r="AG46" s="27"/>
      <c r="AI46" s="27"/>
      <c r="AK46" s="27"/>
      <c r="AM46" s="27"/>
      <c r="AO46" s="27"/>
      <c r="AQ46" s="27"/>
      <c r="AS46" s="27"/>
      <c r="AU46" s="27"/>
      <c r="AW46" s="27"/>
      <c r="AY46" s="27"/>
      <c r="BA46" s="27"/>
      <c r="BC46" s="27"/>
      <c r="BE46" s="27"/>
      <c r="BG46" s="27"/>
      <c r="BI46" s="27"/>
      <c r="BK46" s="27"/>
      <c r="BM46" s="27"/>
      <c r="BO46" s="27"/>
      <c r="BQ46" s="27"/>
      <c r="BS46" s="27"/>
    </row>
    <row r="47" spans="19:71" x14ac:dyDescent="0.25">
      <c r="S47" s="27"/>
      <c r="U47" s="27"/>
      <c r="W47" s="27"/>
      <c r="Y47" s="27"/>
      <c r="AA47" s="27"/>
      <c r="AC47" s="27"/>
      <c r="AE47" s="27"/>
      <c r="AG47" s="27"/>
      <c r="AI47" s="27"/>
      <c r="AK47" s="27"/>
      <c r="AM47" s="27"/>
      <c r="AO47" s="27"/>
      <c r="AQ47" s="27"/>
      <c r="AS47" s="27"/>
      <c r="AU47" s="27"/>
      <c r="AW47" s="27"/>
      <c r="AY47" s="27"/>
      <c r="BA47" s="27"/>
      <c r="BC47" s="27"/>
      <c r="BE47" s="27"/>
      <c r="BG47" s="27"/>
      <c r="BI47" s="27"/>
      <c r="BK47" s="27"/>
      <c r="BM47" s="27"/>
      <c r="BO47" s="27"/>
      <c r="BQ47" s="27"/>
      <c r="BS47" s="27"/>
    </row>
    <row r="48" spans="19:71" x14ac:dyDescent="0.25">
      <c r="S48" s="27"/>
      <c r="U48" s="27"/>
      <c r="W48" s="27"/>
      <c r="Y48" s="27"/>
      <c r="AA48" s="27"/>
      <c r="AC48" s="27"/>
      <c r="AE48" s="27"/>
      <c r="AG48" s="27"/>
      <c r="AI48" s="27"/>
      <c r="AK48" s="27"/>
      <c r="AM48" s="27"/>
      <c r="AO48" s="27"/>
      <c r="AQ48" s="27"/>
      <c r="AS48" s="27"/>
      <c r="AU48" s="27"/>
      <c r="AW48" s="27"/>
      <c r="AY48" s="27"/>
      <c r="BA48" s="27"/>
      <c r="BC48" s="27"/>
      <c r="BE48" s="27"/>
      <c r="BG48" s="27"/>
      <c r="BI48" s="27"/>
      <c r="BK48" s="27"/>
      <c r="BM48" s="27"/>
      <c r="BO48" s="27"/>
      <c r="BQ48" s="27"/>
      <c r="BS48" s="27"/>
    </row>
    <row r="49" spans="19:71" x14ac:dyDescent="0.25">
      <c r="S49" s="27"/>
      <c r="U49" s="27"/>
      <c r="W49" s="27"/>
      <c r="Y49" s="27"/>
      <c r="AA49" s="27"/>
      <c r="AC49" s="27"/>
      <c r="AE49" s="27"/>
      <c r="AG49" s="27"/>
      <c r="AI49" s="27"/>
      <c r="AK49" s="27"/>
      <c r="AM49" s="27"/>
      <c r="AO49" s="27"/>
      <c r="AQ49" s="27"/>
      <c r="AS49" s="27"/>
      <c r="AU49" s="27"/>
      <c r="AW49" s="27"/>
      <c r="AY49" s="27"/>
      <c r="BA49" s="27"/>
      <c r="BC49" s="27"/>
      <c r="BE49" s="27"/>
      <c r="BG49" s="27"/>
      <c r="BI49" s="27"/>
      <c r="BK49" s="27"/>
      <c r="BM49" s="27"/>
      <c r="BO49" s="27"/>
      <c r="BQ49" s="27"/>
      <c r="BS49" s="27"/>
    </row>
    <row r="50" spans="19:71" x14ac:dyDescent="0.25">
      <c r="S50" s="28"/>
      <c r="U50" s="28"/>
      <c r="W50" s="28"/>
      <c r="Y50" s="28"/>
      <c r="AA50" s="28"/>
      <c r="AC50" s="28"/>
      <c r="AE50" s="28"/>
      <c r="AG50" s="28"/>
      <c r="AI50" s="28"/>
      <c r="AK50" s="28"/>
      <c r="AM50" s="28"/>
      <c r="AO50" s="28"/>
      <c r="AQ50" s="28"/>
      <c r="AS50" s="28"/>
      <c r="AU50" s="28"/>
      <c r="AW50" s="28"/>
      <c r="AY50" s="28"/>
      <c r="BA50" s="28"/>
      <c r="BC50" s="28"/>
      <c r="BE50" s="28"/>
      <c r="BG50" s="28"/>
      <c r="BI50" s="28"/>
      <c r="BK50" s="28"/>
      <c r="BM50" s="28"/>
      <c r="BO50" s="28"/>
      <c r="BQ50" s="28"/>
      <c r="BS50" s="28"/>
    </row>
    <row r="51" spans="19:71" x14ac:dyDescent="0.25">
      <c r="S51" s="28"/>
      <c r="U51" s="28"/>
      <c r="W51" s="28"/>
      <c r="Y51" s="28"/>
      <c r="AA51" s="28"/>
      <c r="AC51" s="28"/>
      <c r="AE51" s="28"/>
      <c r="AG51" s="28"/>
      <c r="AI51" s="28"/>
      <c r="AK51" s="28"/>
      <c r="AM51" s="28"/>
      <c r="AO51" s="28"/>
      <c r="AQ51" s="28"/>
      <c r="AS51" s="28"/>
      <c r="AU51" s="28"/>
      <c r="AW51" s="28"/>
      <c r="AY51" s="28"/>
      <c r="BA51" s="28"/>
      <c r="BC51" s="28"/>
      <c r="BE51" s="28"/>
      <c r="BG51" s="28"/>
      <c r="BI51" s="28"/>
      <c r="BK51" s="28"/>
      <c r="BM51" s="28"/>
      <c r="BO51" s="28"/>
      <c r="BQ51" s="28"/>
      <c r="BS51" s="28"/>
    </row>
    <row r="52" spans="19:71" x14ac:dyDescent="0.25">
      <c r="S52" s="28"/>
      <c r="U52" s="28"/>
      <c r="W52" s="28"/>
      <c r="Y52" s="28"/>
      <c r="AA52" s="28"/>
      <c r="AC52" s="28"/>
      <c r="AE52" s="28"/>
      <c r="AG52" s="28"/>
      <c r="AI52" s="28"/>
      <c r="AK52" s="28"/>
      <c r="AM52" s="28"/>
      <c r="AO52" s="28"/>
      <c r="AQ52" s="28"/>
      <c r="AS52" s="28"/>
      <c r="AU52" s="28"/>
      <c r="AW52" s="28"/>
      <c r="AY52" s="28"/>
      <c r="BA52" s="28"/>
      <c r="BC52" s="28"/>
      <c r="BE52" s="28"/>
      <c r="BG52" s="28"/>
      <c r="BI52" s="28"/>
      <c r="BK52" s="28"/>
      <c r="BM52" s="28"/>
      <c r="BO52" s="28"/>
      <c r="BQ52" s="28"/>
      <c r="BS52" s="28"/>
    </row>
    <row r="53" spans="19:71" x14ac:dyDescent="0.25">
      <c r="S53" s="28"/>
      <c r="U53" s="28"/>
      <c r="W53" s="28"/>
      <c r="Y53" s="28"/>
      <c r="AA53" s="28"/>
      <c r="AC53" s="28"/>
      <c r="AE53" s="28"/>
      <c r="AG53" s="28"/>
      <c r="AI53" s="28"/>
      <c r="AK53" s="28"/>
      <c r="AM53" s="28"/>
      <c r="AO53" s="28"/>
      <c r="AQ53" s="28"/>
      <c r="AS53" s="28"/>
      <c r="AU53" s="28"/>
      <c r="AW53" s="28"/>
      <c r="AY53" s="28"/>
      <c r="BA53" s="28"/>
      <c r="BC53" s="28"/>
      <c r="BE53" s="28"/>
      <c r="BG53" s="28"/>
      <c r="BI53" s="28"/>
      <c r="BK53" s="28"/>
      <c r="BM53" s="28"/>
      <c r="BO53" s="28"/>
      <c r="BQ53" s="28"/>
      <c r="BS53" s="28"/>
    </row>
    <row r="54" spans="19:71" x14ac:dyDescent="0.25">
      <c r="S54" s="25"/>
      <c r="U54" s="25"/>
      <c r="W54" s="25"/>
      <c r="Y54" s="25"/>
      <c r="AA54" s="25"/>
      <c r="AC54" s="25"/>
      <c r="AE54" s="25"/>
      <c r="AG54" s="25"/>
      <c r="AI54" s="25"/>
      <c r="AK54" s="25"/>
      <c r="AM54" s="25"/>
      <c r="AO54" s="25"/>
      <c r="AQ54" s="25"/>
      <c r="AS54" s="25"/>
      <c r="AU54" s="25"/>
      <c r="AW54" s="25"/>
      <c r="AY54" s="25"/>
      <c r="BA54" s="25"/>
      <c r="BC54" s="25"/>
      <c r="BE54" s="25"/>
      <c r="BG54" s="25"/>
      <c r="BI54" s="25"/>
      <c r="BK54" s="25"/>
      <c r="BM54" s="25"/>
      <c r="BO54" s="25"/>
      <c r="BQ54" s="25"/>
      <c r="BS54" s="25"/>
    </row>
    <row r="55" spans="19:71" x14ac:dyDescent="0.25">
      <c r="S55" s="25"/>
      <c r="U55" s="25"/>
      <c r="W55" s="25"/>
      <c r="Y55" s="25"/>
      <c r="AA55" s="25"/>
      <c r="AC55" s="25"/>
      <c r="AE55" s="25"/>
      <c r="AG55" s="25"/>
      <c r="AI55" s="25"/>
      <c r="AK55" s="25"/>
      <c r="AM55" s="25"/>
      <c r="AO55" s="25"/>
      <c r="AQ55" s="25"/>
      <c r="AS55" s="25"/>
      <c r="AU55" s="25"/>
      <c r="AW55" s="25"/>
      <c r="AY55" s="25"/>
      <c r="BA55" s="25"/>
      <c r="BC55" s="25"/>
      <c r="BE55" s="25"/>
      <c r="BG55" s="25"/>
      <c r="BI55" s="25"/>
      <c r="BK55" s="25"/>
      <c r="BM55" s="25"/>
      <c r="BO55" s="25"/>
      <c r="BQ55" s="25"/>
      <c r="BS55" s="25"/>
    </row>
    <row r="56" spans="19:71" x14ac:dyDescent="0.25">
      <c r="S56" s="25"/>
      <c r="U56" s="25"/>
      <c r="W56" s="25"/>
      <c r="Y56" s="25"/>
      <c r="AA56" s="25"/>
      <c r="AC56" s="25"/>
      <c r="AE56" s="25"/>
      <c r="AG56" s="25"/>
      <c r="AI56" s="25"/>
      <c r="AK56" s="25"/>
      <c r="AM56" s="25"/>
      <c r="AO56" s="25"/>
      <c r="AQ56" s="25"/>
      <c r="AS56" s="25"/>
      <c r="AU56" s="25"/>
      <c r="AW56" s="25"/>
      <c r="AY56" s="25"/>
      <c r="BA56" s="25"/>
      <c r="BC56" s="25"/>
      <c r="BE56" s="25"/>
      <c r="BG56" s="25"/>
      <c r="BI56" s="25"/>
      <c r="BK56" s="25"/>
      <c r="BM56" s="25"/>
      <c r="BO56" s="25"/>
      <c r="BQ56" s="25"/>
      <c r="BS56" s="25"/>
    </row>
    <row r="57" spans="19:71" ht="13.8" thickBot="1" x14ac:dyDescent="0.3">
      <c r="S57" s="26"/>
      <c r="U57" s="26"/>
      <c r="W57" s="26"/>
      <c r="Y57" s="26"/>
      <c r="AA57" s="26"/>
      <c r="AC57" s="26"/>
      <c r="AE57" s="26"/>
      <c r="AG57" s="26"/>
      <c r="AI57" s="26"/>
      <c r="AK57" s="26"/>
      <c r="AM57" s="26"/>
      <c r="AO57" s="26"/>
      <c r="AQ57" s="26"/>
      <c r="AS57" s="26"/>
      <c r="AU57" s="26"/>
      <c r="AW57" s="26"/>
      <c r="AY57" s="26"/>
      <c r="BA57" s="26"/>
      <c r="BC57" s="26"/>
      <c r="BE57" s="26"/>
      <c r="BG57" s="26"/>
      <c r="BI57" s="26"/>
      <c r="BK57" s="26"/>
      <c r="BM57" s="26"/>
      <c r="BO57" s="26"/>
      <c r="BQ57" s="26"/>
      <c r="BS57" s="26"/>
    </row>
  </sheetData>
  <mergeCells count="6">
    <mergeCell ref="P1:Q1"/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9F5C-5F12-4BA9-9DBC-22591BB0D4BD}">
  <sheetPr codeName="Feuil17"/>
  <dimension ref="A1:H57"/>
  <sheetViews>
    <sheetView tabSelected="1" topLeftCell="D4" workbookViewId="0">
      <selection activeCell="H15" sqref="H15"/>
    </sheetView>
  </sheetViews>
  <sheetFormatPr baseColWidth="10" defaultRowHeight="13.2" x14ac:dyDescent="0.25"/>
  <cols>
    <col min="1" max="1" width="20" customWidth="1"/>
    <col min="3" max="4" width="13.88671875" customWidth="1"/>
    <col min="5" max="5" width="3.44140625" customWidth="1"/>
    <col min="6" max="7" width="18.6640625" style="174" customWidth="1"/>
  </cols>
  <sheetData>
    <row r="1" spans="1:8" x14ac:dyDescent="0.25">
      <c r="A1" s="36">
        <f>COUNTA(A2:A57)</f>
        <v>56</v>
      </c>
      <c r="E1">
        <f>MIN(F1,D1)</f>
        <v>25</v>
      </c>
      <c r="F1" s="174">
        <f>COUNTA(F2:F26)</f>
        <v>25</v>
      </c>
      <c r="G1" s="174">
        <f>COUNTA(G2:G28)</f>
        <v>27</v>
      </c>
      <c r="H1" s="8" t="s">
        <v>220</v>
      </c>
    </row>
    <row r="2" spans="1:8" x14ac:dyDescent="0.25">
      <c r="A2" s="29" t="s">
        <v>135</v>
      </c>
      <c r="C2" s="29" t="str">
        <f>A2</f>
        <v>LES AMIS - luc</v>
      </c>
      <c r="D2" s="30">
        <f>A42</f>
        <v>0</v>
      </c>
      <c r="F2" s="174" t="s">
        <v>135</v>
      </c>
      <c r="G2" s="174" t="s">
        <v>130</v>
      </c>
      <c r="H2">
        <f>F1-G1</f>
        <v>-2</v>
      </c>
    </row>
    <row r="3" spans="1:8" x14ac:dyDescent="0.25">
      <c r="A3" s="29" t="s">
        <v>136</v>
      </c>
      <c r="C3" s="23" t="str">
        <f>A6</f>
        <v>XYZ - di</v>
      </c>
      <c r="D3" s="31" t="str">
        <f>A46</f>
        <v>16-20 - lucile</v>
      </c>
      <c r="F3" s="174" t="s">
        <v>139</v>
      </c>
      <c r="G3" s="174" t="s">
        <v>143</v>
      </c>
    </row>
    <row r="4" spans="1:8" x14ac:dyDescent="0.25">
      <c r="A4" s="29" t="s">
        <v>137</v>
      </c>
      <c r="C4" s="35">
        <f>A18</f>
        <v>0</v>
      </c>
      <c r="D4" s="24" t="str">
        <f>A10</f>
        <v>TRAIN - hjt</v>
      </c>
      <c r="F4" s="174" t="s">
        <v>155</v>
      </c>
      <c r="G4" s="174" t="s">
        <v>147</v>
      </c>
    </row>
    <row r="5" spans="1:8" x14ac:dyDescent="0.25">
      <c r="A5" s="29" t="s">
        <v>138</v>
      </c>
      <c r="C5" s="27" t="str">
        <f>A22</f>
        <v>HAHA - sophie</v>
      </c>
      <c r="D5" s="34" t="str">
        <f>A14</f>
        <v>FAM - rach</v>
      </c>
      <c r="F5" s="174" t="s">
        <v>167</v>
      </c>
      <c r="G5" s="174" t="s">
        <v>159</v>
      </c>
    </row>
    <row r="6" spans="1:8" x14ac:dyDescent="0.25">
      <c r="A6" s="23" t="s">
        <v>139</v>
      </c>
      <c r="C6" s="32" t="str">
        <f>A34</f>
        <v>DODO - simon</v>
      </c>
      <c r="D6" s="232" t="str">
        <f>A26</f>
        <v>POIVRE - tom</v>
      </c>
      <c r="F6" s="174" t="s">
        <v>171</v>
      </c>
      <c r="G6" s="174" t="s">
        <v>163</v>
      </c>
    </row>
    <row r="7" spans="1:8" ht="13.8" thickBot="1" x14ac:dyDescent="0.3">
      <c r="A7" s="23" t="s">
        <v>140</v>
      </c>
      <c r="C7" s="33" t="str">
        <f>A38</f>
        <v>POUR - jf</v>
      </c>
      <c r="D7" s="28" t="str">
        <f>A30</f>
        <v>FANA - mel</v>
      </c>
      <c r="F7" s="174" t="s">
        <v>183</v>
      </c>
      <c r="G7" s="174" t="s">
        <v>179</v>
      </c>
    </row>
    <row r="8" spans="1:8" x14ac:dyDescent="0.25">
      <c r="A8" s="23" t="s">
        <v>141</v>
      </c>
      <c r="C8" s="25" t="str">
        <f>A54</f>
        <v>EXPERT - pik</v>
      </c>
      <c r="D8" s="21" t="str">
        <f>A50</f>
        <v>ESTE - alice</v>
      </c>
      <c r="F8" s="174" t="s">
        <v>136</v>
      </c>
      <c r="G8" s="174" t="s">
        <v>129</v>
      </c>
    </row>
    <row r="9" spans="1:8" x14ac:dyDescent="0.25">
      <c r="A9" s="23" t="s">
        <v>142</v>
      </c>
      <c r="C9" s="29" t="str">
        <f>A3</f>
        <v>LES AMIS - paul</v>
      </c>
      <c r="D9" s="31" t="str">
        <f>A47</f>
        <v>16-20 - david</v>
      </c>
      <c r="F9" s="174" t="s">
        <v>140</v>
      </c>
      <c r="G9" s="174" t="s">
        <v>144</v>
      </c>
    </row>
    <row r="10" spans="1:8" x14ac:dyDescent="0.25">
      <c r="A10" s="24" t="s">
        <v>143</v>
      </c>
      <c r="C10" s="23" t="str">
        <f>A7</f>
        <v>XYZ - so</v>
      </c>
      <c r="D10" s="24" t="str">
        <f>A11</f>
        <v>TRAIN - nom</v>
      </c>
      <c r="F10" s="174" t="s">
        <v>156</v>
      </c>
      <c r="G10" s="174" t="s">
        <v>148</v>
      </c>
    </row>
    <row r="11" spans="1:8" x14ac:dyDescent="0.25">
      <c r="A11" s="24" t="s">
        <v>144</v>
      </c>
      <c r="C11" s="35">
        <f>A19</f>
        <v>0</v>
      </c>
      <c r="D11" s="34" t="str">
        <f>A15</f>
        <v>FAM - isa</v>
      </c>
      <c r="F11" s="174" t="s">
        <v>168</v>
      </c>
      <c r="G11" s="174" t="s">
        <v>160</v>
      </c>
    </row>
    <row r="12" spans="1:8" x14ac:dyDescent="0.25">
      <c r="A12" s="24" t="s">
        <v>145</v>
      </c>
      <c r="C12" s="27" t="str">
        <f>A23</f>
        <v>HAHA - lucie</v>
      </c>
      <c r="D12" s="232" t="str">
        <f>A27</f>
        <v>POIVRE - lou</v>
      </c>
      <c r="F12" s="174" t="s">
        <v>172</v>
      </c>
      <c r="G12" s="174" t="s">
        <v>164</v>
      </c>
    </row>
    <row r="13" spans="1:8" x14ac:dyDescent="0.25">
      <c r="A13" s="24" t="s">
        <v>146</v>
      </c>
      <c r="C13" s="32" t="str">
        <f>A35</f>
        <v>DODO - fred</v>
      </c>
      <c r="D13" s="28" t="str">
        <f>A31</f>
        <v>FANA - dim</v>
      </c>
      <c r="F13" s="174" t="s">
        <v>184</v>
      </c>
      <c r="G13" s="174" t="s">
        <v>180</v>
      </c>
    </row>
    <row r="14" spans="1:8" x14ac:dyDescent="0.25">
      <c r="A14" s="34" t="s">
        <v>147</v>
      </c>
      <c r="C14" s="33" t="str">
        <f>A39</f>
        <v>POUR - pj</v>
      </c>
      <c r="D14" s="22" t="str">
        <f>A51</f>
        <v>ESTE - brig</v>
      </c>
      <c r="F14" s="174" t="s">
        <v>137</v>
      </c>
      <c r="G14" s="174" t="s">
        <v>176</v>
      </c>
    </row>
    <row r="15" spans="1:8" x14ac:dyDescent="0.25">
      <c r="A15" s="34" t="s">
        <v>148</v>
      </c>
      <c r="C15" s="25" t="str">
        <f>A55</f>
        <v>EXPERT - miami</v>
      </c>
      <c r="D15" s="30" t="str">
        <f>A43</f>
        <v>RTL - olivier</v>
      </c>
      <c r="F15" s="174" t="s">
        <v>141</v>
      </c>
      <c r="G15" s="174" t="s">
        <v>145</v>
      </c>
    </row>
    <row r="16" spans="1:8" x14ac:dyDescent="0.25">
      <c r="A16" s="34" t="s">
        <v>149</v>
      </c>
      <c r="C16" s="29" t="str">
        <f>A4</f>
        <v>LES AMIS - pierre</v>
      </c>
      <c r="D16" s="24" t="str">
        <f>A12</f>
        <v>TRAIN - nom 2</v>
      </c>
      <c r="F16" s="174" t="s">
        <v>153</v>
      </c>
      <c r="G16" s="174" t="s">
        <v>149</v>
      </c>
    </row>
    <row r="17" spans="1:7" x14ac:dyDescent="0.25">
      <c r="A17" s="34" t="s">
        <v>150</v>
      </c>
      <c r="C17" s="23" t="str">
        <f>A8</f>
        <v>XYZ - mu</v>
      </c>
      <c r="D17" s="34" t="str">
        <f>A16</f>
        <v>FAM - ad</v>
      </c>
      <c r="F17" s="174" t="s">
        <v>157</v>
      </c>
      <c r="G17" s="174" t="s">
        <v>161</v>
      </c>
    </row>
    <row r="18" spans="1:7" x14ac:dyDescent="0.25">
      <c r="A18" s="35">
        <v>0</v>
      </c>
      <c r="C18" s="35" t="str">
        <f>A20</f>
        <v>CHÂTEAU - luigi</v>
      </c>
      <c r="D18" s="232" t="str">
        <f>A28</f>
        <v>POIVRE - carlos</v>
      </c>
      <c r="F18" s="174" t="s">
        <v>169</v>
      </c>
      <c r="G18" s="174" t="s">
        <v>165</v>
      </c>
    </row>
    <row r="19" spans="1:7" x14ac:dyDescent="0.25">
      <c r="A19" s="35">
        <v>0</v>
      </c>
      <c r="C19" s="27" t="str">
        <f>A24</f>
        <v>HAHA - simon</v>
      </c>
      <c r="D19" s="28" t="str">
        <f>A32</f>
        <v>FANA - pitt</v>
      </c>
      <c r="F19" s="174" t="s">
        <v>173</v>
      </c>
      <c r="G19" s="174" t="s">
        <v>181</v>
      </c>
    </row>
    <row r="20" spans="1:7" x14ac:dyDescent="0.25">
      <c r="A20" s="35" t="s">
        <v>153</v>
      </c>
      <c r="C20" s="32" t="str">
        <f>A36</f>
        <v>DODO - pierre</v>
      </c>
      <c r="D20" s="22" t="str">
        <f>A52</f>
        <v>ESTE - patrick</v>
      </c>
      <c r="F20" s="174" t="s">
        <v>185</v>
      </c>
      <c r="G20" s="174" t="s">
        <v>177</v>
      </c>
    </row>
    <row r="21" spans="1:7" x14ac:dyDescent="0.25">
      <c r="A21" s="35">
        <v>0</v>
      </c>
      <c r="C21" s="33" t="str">
        <f>A40</f>
        <v>POUR - tom</v>
      </c>
      <c r="D21" s="30" t="str">
        <f>A44</f>
        <v>RTL - maria</v>
      </c>
      <c r="F21" s="174" t="s">
        <v>138</v>
      </c>
      <c r="G21" s="174" t="s">
        <v>128</v>
      </c>
    </row>
    <row r="22" spans="1:7" x14ac:dyDescent="0.25">
      <c r="A22" s="27" t="s">
        <v>155</v>
      </c>
      <c r="C22" s="25" t="str">
        <f>A56</f>
        <v>EXPERT - super</v>
      </c>
      <c r="D22" s="31" t="str">
        <f>A48</f>
        <v>16-20 - antoine</v>
      </c>
      <c r="F22" s="174" t="s">
        <v>142</v>
      </c>
      <c r="G22" s="174" t="s">
        <v>150</v>
      </c>
    </row>
    <row r="23" spans="1:7" x14ac:dyDescent="0.25">
      <c r="A23" s="27" t="s">
        <v>156</v>
      </c>
      <c r="C23" s="29" t="str">
        <f>A5</f>
        <v>LES AMIS - jaques</v>
      </c>
      <c r="D23" s="34" t="str">
        <f>A17</f>
        <v>FAM - deb</v>
      </c>
      <c r="F23" s="174" t="s">
        <v>158</v>
      </c>
      <c r="G23" s="174" t="s">
        <v>162</v>
      </c>
    </row>
    <row r="24" spans="1:7" x14ac:dyDescent="0.25">
      <c r="A24" s="27" t="s">
        <v>157</v>
      </c>
      <c r="C24" s="23" t="str">
        <f>A9</f>
        <v>XYZ - pol</v>
      </c>
      <c r="D24" s="232" t="str">
        <f>A29</f>
        <v>POIVRE - coocki</v>
      </c>
      <c r="F24" s="174" t="s">
        <v>170</v>
      </c>
      <c r="G24" s="174" t="s">
        <v>166</v>
      </c>
    </row>
    <row r="25" spans="1:7" x14ac:dyDescent="0.25">
      <c r="A25" s="27" t="s">
        <v>158</v>
      </c>
      <c r="C25" s="35">
        <f>A21</f>
        <v>0</v>
      </c>
      <c r="D25" s="28" t="str">
        <f>A33</f>
        <v>FANA - jo</v>
      </c>
      <c r="F25" s="174" t="s">
        <v>174</v>
      </c>
      <c r="G25" s="174" t="s">
        <v>182</v>
      </c>
    </row>
    <row r="26" spans="1:7" x14ac:dyDescent="0.25">
      <c r="A26" s="232" t="s">
        <v>159</v>
      </c>
      <c r="C26" s="27" t="str">
        <f>A25</f>
        <v>HAHA - justine</v>
      </c>
      <c r="D26" s="22" t="str">
        <f>A53</f>
        <v>ESTE - ju</v>
      </c>
      <c r="F26" s="174" t="s">
        <v>186</v>
      </c>
      <c r="G26" s="174" t="s">
        <v>178</v>
      </c>
    </row>
    <row r="27" spans="1:7" x14ac:dyDescent="0.25">
      <c r="A27" s="232" t="s">
        <v>160</v>
      </c>
      <c r="C27" s="32" t="str">
        <f>A37</f>
        <v>DODO - lucie</v>
      </c>
      <c r="D27" s="30" t="str">
        <f>A45</f>
        <v>RTL - valentino</v>
      </c>
      <c r="G27" s="174" t="s">
        <v>127</v>
      </c>
    </row>
    <row r="28" spans="1:7" x14ac:dyDescent="0.25">
      <c r="A28" s="232" t="s">
        <v>161</v>
      </c>
      <c r="C28" s="33" t="str">
        <f>A41</f>
        <v>POUR - dav</v>
      </c>
      <c r="D28" s="31" t="str">
        <f>A49</f>
        <v>16-20 - guy</v>
      </c>
      <c r="G28" s="174" t="s">
        <v>146</v>
      </c>
    </row>
    <row r="29" spans="1:7" ht="13.8" thickBot="1" x14ac:dyDescent="0.3">
      <c r="A29" s="232" t="s">
        <v>162</v>
      </c>
      <c r="C29" s="26" t="str">
        <f>A57</f>
        <v>EXPERT - las</v>
      </c>
      <c r="D29" s="24" t="str">
        <f>A13</f>
        <v>TRAIN - fred</v>
      </c>
    </row>
    <row r="30" spans="1:7" x14ac:dyDescent="0.25">
      <c r="A30" s="28" t="s">
        <v>163</v>
      </c>
    </row>
    <row r="31" spans="1:7" x14ac:dyDescent="0.25">
      <c r="A31" s="28" t="s">
        <v>164</v>
      </c>
    </row>
    <row r="32" spans="1:7" x14ac:dyDescent="0.25">
      <c r="A32" s="28" t="s">
        <v>165</v>
      </c>
    </row>
    <row r="33" spans="1:1" x14ac:dyDescent="0.25">
      <c r="A33" s="28" t="s">
        <v>166</v>
      </c>
    </row>
    <row r="34" spans="1:1" x14ac:dyDescent="0.25">
      <c r="A34" s="32" t="s">
        <v>167</v>
      </c>
    </row>
    <row r="35" spans="1:1" x14ac:dyDescent="0.25">
      <c r="A35" s="32" t="s">
        <v>168</v>
      </c>
    </row>
    <row r="36" spans="1:1" x14ac:dyDescent="0.25">
      <c r="A36" s="32" t="s">
        <v>169</v>
      </c>
    </row>
    <row r="37" spans="1:1" x14ac:dyDescent="0.25">
      <c r="A37" s="32" t="s">
        <v>170</v>
      </c>
    </row>
    <row r="38" spans="1:1" x14ac:dyDescent="0.25">
      <c r="A38" s="33" t="s">
        <v>171</v>
      </c>
    </row>
    <row r="39" spans="1:1" x14ac:dyDescent="0.25">
      <c r="A39" s="33" t="s">
        <v>172</v>
      </c>
    </row>
    <row r="40" spans="1:1" x14ac:dyDescent="0.25">
      <c r="A40" s="33" t="s">
        <v>173</v>
      </c>
    </row>
    <row r="41" spans="1:1" x14ac:dyDescent="0.25">
      <c r="A41" s="33" t="s">
        <v>174</v>
      </c>
    </row>
    <row r="42" spans="1:1" x14ac:dyDescent="0.25">
      <c r="A42" s="30">
        <v>0</v>
      </c>
    </row>
    <row r="43" spans="1:1" x14ac:dyDescent="0.25">
      <c r="A43" s="30" t="s">
        <v>176</v>
      </c>
    </row>
    <row r="44" spans="1:1" x14ac:dyDescent="0.25">
      <c r="A44" s="30" t="s">
        <v>177</v>
      </c>
    </row>
    <row r="45" spans="1:1" x14ac:dyDescent="0.25">
      <c r="A45" s="30" t="s">
        <v>178</v>
      </c>
    </row>
    <row r="46" spans="1:1" x14ac:dyDescent="0.25">
      <c r="A46" s="31" t="s">
        <v>130</v>
      </c>
    </row>
    <row r="47" spans="1:1" x14ac:dyDescent="0.25">
      <c r="A47" s="31" t="s">
        <v>129</v>
      </c>
    </row>
    <row r="48" spans="1:1" x14ac:dyDescent="0.25">
      <c r="A48" s="31" t="s">
        <v>128</v>
      </c>
    </row>
    <row r="49" spans="1:1" ht="13.8" thickBot="1" x14ac:dyDescent="0.3">
      <c r="A49" s="31" t="s">
        <v>127</v>
      </c>
    </row>
    <row r="50" spans="1:1" x14ac:dyDescent="0.25">
      <c r="A50" s="21" t="s">
        <v>179</v>
      </c>
    </row>
    <row r="51" spans="1:1" x14ac:dyDescent="0.25">
      <c r="A51" s="22" t="s">
        <v>180</v>
      </c>
    </row>
    <row r="52" spans="1:1" x14ac:dyDescent="0.25">
      <c r="A52" s="22" t="s">
        <v>181</v>
      </c>
    </row>
    <row r="53" spans="1:1" x14ac:dyDescent="0.25">
      <c r="A53" s="22" t="s">
        <v>182</v>
      </c>
    </row>
    <row r="54" spans="1:1" x14ac:dyDescent="0.25">
      <c r="A54" s="25" t="s">
        <v>183</v>
      </c>
    </row>
    <row r="55" spans="1:1" x14ac:dyDescent="0.25">
      <c r="A55" s="25" t="s">
        <v>184</v>
      </c>
    </row>
    <row r="56" spans="1:1" x14ac:dyDescent="0.25">
      <c r="A56" s="25" t="s">
        <v>185</v>
      </c>
    </row>
    <row r="57" spans="1:1" ht="13.8" thickBot="1" x14ac:dyDescent="0.3">
      <c r="A57" s="26" t="s">
        <v>186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>
    <tabColor theme="1"/>
  </sheetPr>
  <dimension ref="A1:AC164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27.109375" style="9" customWidth="1"/>
    <col min="2" max="4" width="12.77734375" style="11" customWidth="1"/>
    <col min="5" max="5" width="2" style="11" customWidth="1"/>
    <col min="6" max="6" width="27.109375" style="11" customWidth="1"/>
    <col min="7" max="7" width="0.5546875" style="11" customWidth="1"/>
    <col min="8" max="8" width="4.33203125" style="11" customWidth="1"/>
    <col min="9" max="9" width="3.6640625" style="11" customWidth="1"/>
    <col min="10" max="10" width="11.44140625" style="11"/>
    <col min="11" max="11" width="3.6640625" style="11" customWidth="1"/>
    <col min="12" max="12" width="11.44140625" style="11"/>
    <col min="13" max="13" width="3.6640625" style="11" customWidth="1"/>
    <col min="14" max="14" width="11.44140625" style="11"/>
    <col min="15" max="15" width="3.6640625" style="11" customWidth="1"/>
    <col min="16" max="16" width="11.44140625" style="11"/>
    <col min="17" max="17" width="3.6640625" style="11" customWidth="1"/>
    <col min="18" max="18" width="11.44140625" style="11"/>
    <col min="19" max="19" width="3.6640625" style="11" customWidth="1"/>
    <col min="20" max="20" width="11.44140625" style="11"/>
    <col min="21" max="21" width="3.6640625" style="11" customWidth="1"/>
    <col min="22" max="22" width="11.44140625" style="11"/>
    <col min="23" max="23" width="3.6640625" style="11" customWidth="1"/>
    <col min="24" max="29" width="11.44140625" style="11"/>
    <col min="30" max="16384" width="11.44140625" style="9"/>
  </cols>
  <sheetData>
    <row r="1" spans="1:24" ht="39.6" customHeight="1" x14ac:dyDescent="0.25">
      <c r="B1" s="10" t="s">
        <v>10</v>
      </c>
      <c r="C1" s="10" t="s">
        <v>1</v>
      </c>
      <c r="D1" s="10" t="s">
        <v>11</v>
      </c>
      <c r="F1" s="280">
        <v>1</v>
      </c>
      <c r="H1" s="280">
        <v>2</v>
      </c>
      <c r="J1" s="280" t="s">
        <v>2</v>
      </c>
      <c r="L1" s="280" t="s">
        <v>3</v>
      </c>
      <c r="N1" s="280" t="s">
        <v>4</v>
      </c>
      <c r="P1" s="280" t="s">
        <v>5</v>
      </c>
      <c r="R1" s="280" t="s">
        <v>6</v>
      </c>
      <c r="T1" s="280" t="s">
        <v>7</v>
      </c>
      <c r="V1" s="280" t="s">
        <v>8</v>
      </c>
      <c r="X1" s="280" t="s">
        <v>9</v>
      </c>
    </row>
    <row r="2" spans="1:24" s="11" customFormat="1" ht="25.5" customHeight="1" thickBot="1" x14ac:dyDescent="0.3">
      <c r="B2" s="282">
        <v>4</v>
      </c>
      <c r="C2" s="282">
        <v>1</v>
      </c>
      <c r="D2" s="282">
        <v>4</v>
      </c>
      <c r="F2" s="281"/>
      <c r="H2" s="281"/>
      <c r="J2" s="281"/>
      <c r="L2" s="281"/>
      <c r="N2" s="281"/>
      <c r="P2" s="281"/>
      <c r="R2" s="281"/>
      <c r="T2" s="281"/>
      <c r="V2" s="281"/>
      <c r="X2" s="281"/>
    </row>
    <row r="3" spans="1:24" ht="20.100000000000001" customHeight="1" x14ac:dyDescent="0.25">
      <c r="A3" s="12" t="s">
        <v>0</v>
      </c>
      <c r="B3" s="282"/>
      <c r="C3" s="282"/>
      <c r="D3" s="282"/>
      <c r="F3" s="281"/>
      <c r="H3" s="281"/>
      <c r="J3" s="281"/>
      <c r="L3" s="281"/>
      <c r="N3" s="281"/>
      <c r="P3" s="281"/>
      <c r="R3" s="281"/>
      <c r="T3" s="281"/>
      <c r="V3" s="281"/>
      <c r="X3" s="281"/>
    </row>
    <row r="4" spans="1:24" x14ac:dyDescent="0.25">
      <c r="A4" s="13" t="str">
        <f>IF(B4="E","",'liste équipe'!G2)</f>
        <v>LES AMIS - pierre</v>
      </c>
      <c r="B4" s="11">
        <f>Général!C5</f>
        <v>2</v>
      </c>
      <c r="F4" s="14" t="s">
        <v>135</v>
      </c>
    </row>
    <row r="5" spans="1:24" x14ac:dyDescent="0.25">
      <c r="A5" s="13" t="str">
        <f>IF(B5="E","",'liste équipe'!G3)</f>
        <v>LES AMIS - paul</v>
      </c>
      <c r="B5" s="11">
        <f>Général!C6</f>
        <v>2</v>
      </c>
      <c r="F5" s="14" t="s">
        <v>136</v>
      </c>
    </row>
    <row r="6" spans="1:24" x14ac:dyDescent="0.25">
      <c r="A6" s="13" t="str">
        <f>IF(B6="E","",'liste équipe'!G4)</f>
        <v>LES AMIS - jaques</v>
      </c>
      <c r="B6" s="11">
        <f>Général!C7</f>
        <v>2</v>
      </c>
      <c r="F6" s="14" t="s">
        <v>137</v>
      </c>
    </row>
    <row r="7" spans="1:24" x14ac:dyDescent="0.25">
      <c r="A7" s="13" t="str">
        <f>IF(B7="E","",'liste équipe'!G5)</f>
        <v>LES AMIS - luc</v>
      </c>
      <c r="B7" s="11">
        <f>Général!C8</f>
        <v>2</v>
      </c>
      <c r="F7" s="15" t="s">
        <v>138</v>
      </c>
    </row>
    <row r="8" spans="1:24" x14ac:dyDescent="0.25">
      <c r="A8" s="16"/>
    </row>
    <row r="9" spans="1:24" x14ac:dyDescent="0.25">
      <c r="A9" s="16"/>
    </row>
    <row r="10" spans="1:24" x14ac:dyDescent="0.25">
      <c r="A10" s="16"/>
    </row>
    <row r="11" spans="1:24" x14ac:dyDescent="0.25">
      <c r="A11" s="16"/>
    </row>
    <row r="12" spans="1:24" x14ac:dyDescent="0.25">
      <c r="A12" s="16"/>
    </row>
    <row r="13" spans="1:24" x14ac:dyDescent="0.25">
      <c r="A13" s="16"/>
    </row>
    <row r="14" spans="1:24" x14ac:dyDescent="0.25">
      <c r="A14" s="16"/>
    </row>
    <row r="15" spans="1:24" x14ac:dyDescent="0.25">
      <c r="A15" s="16"/>
    </row>
    <row r="16" spans="1:24" x14ac:dyDescent="0.25">
      <c r="A16" s="16"/>
    </row>
    <row r="17" spans="1:1" x14ac:dyDescent="0.25">
      <c r="A17" s="16"/>
    </row>
    <row r="18" spans="1:1" x14ac:dyDescent="0.25">
      <c r="A18" s="16"/>
    </row>
    <row r="19" spans="1:1" x14ac:dyDescent="0.25">
      <c r="A19" s="16"/>
    </row>
    <row r="20" spans="1:1" x14ac:dyDescent="0.25">
      <c r="A20" s="16"/>
    </row>
    <row r="21" spans="1:1" x14ac:dyDescent="0.25">
      <c r="A21" s="16"/>
    </row>
    <row r="156" spans="1:1" s="11" customFormat="1" x14ac:dyDescent="0.25">
      <c r="A156" s="9"/>
    </row>
    <row r="157" spans="1:1" s="11" customFormat="1" x14ac:dyDescent="0.25">
      <c r="A157" s="9"/>
    </row>
    <row r="158" spans="1:1" s="11" customFormat="1" x14ac:dyDescent="0.25">
      <c r="A158" s="9"/>
    </row>
    <row r="159" spans="1:1" s="11" customFormat="1" x14ac:dyDescent="0.25">
      <c r="A159" s="9"/>
    </row>
    <row r="160" spans="1:1" s="11" customFormat="1" x14ac:dyDescent="0.25">
      <c r="A160" s="9"/>
    </row>
    <row r="161" spans="1:1" s="11" customFormat="1" x14ac:dyDescent="0.25">
      <c r="A161" s="9"/>
    </row>
    <row r="162" spans="1:1" s="11" customFormat="1" x14ac:dyDescent="0.25">
      <c r="A162" s="9"/>
    </row>
    <row r="163" spans="1:1" s="11" customFormat="1" x14ac:dyDescent="0.25">
      <c r="A163" s="9"/>
    </row>
    <row r="164" spans="1:1" s="11" customFormat="1" x14ac:dyDescent="0.25">
      <c r="A164" s="9"/>
    </row>
  </sheetData>
  <sheetProtection selectLockedCells="1"/>
  <mergeCells count="13">
    <mergeCell ref="L1:L3"/>
    <mergeCell ref="N1:N3"/>
    <mergeCell ref="X1:X3"/>
    <mergeCell ref="P1:P3"/>
    <mergeCell ref="R1:R3"/>
    <mergeCell ref="T1:T3"/>
    <mergeCell ref="V1:V3"/>
    <mergeCell ref="J1:J3"/>
    <mergeCell ref="C2:C3"/>
    <mergeCell ref="D2:D3"/>
    <mergeCell ref="B2:B3"/>
    <mergeCell ref="F1:F3"/>
    <mergeCell ref="H1:H3"/>
  </mergeCells>
  <phoneticPr fontId="2" type="noConversion"/>
  <conditionalFormatting sqref="N4:N20 T4:T20 R4:R20 P4:P20 V4:V20 X4:X20 J4:J20 F4:F20 H4:H20 L4:L15 L17:L20 A4:A21">
    <cfRule type="expression" dxfId="266" priority="14" stopIfTrue="1">
      <formula>A4&lt;&gt;""</formula>
    </cfRule>
  </conditionalFormatting>
  <conditionalFormatting sqref="X1:X3 V1:V3 T1:T3 R1:R3 P1:P3 N1:N3 L1:L3 J1:J3 H1:H3 F1:F3">
    <cfRule type="expression" dxfId="265" priority="16" stopIfTrue="1">
      <formula>F4&lt;&gt;""</formula>
    </cfRule>
    <cfRule type="expression" dxfId="264" priority="17" stopIfTrue="1">
      <formula>F4=""</formula>
    </cfRule>
  </conditionalFormatting>
  <conditionalFormatting sqref="X1:X3 V1:V3 T1:T3 R1:R3 P1:P3 N1:N3 L1:L3 J1:J3 H1:H3 F1:F3">
    <cfRule type="expression" dxfId="263" priority="10" stopIfTrue="1">
      <formula>F4&lt;&gt;""</formula>
    </cfRule>
    <cfRule type="expression" dxfId="262" priority="11" stopIfTrue="1">
      <formula>F4=""</formula>
    </cfRule>
  </conditionalFormatting>
  <conditionalFormatting sqref="X1:X3 V1:V3 T1:T3 R1:R3 P1:P3 N1:N3 L1:L3 J1:J3 H1:H3 F1:F3">
    <cfRule type="expression" dxfId="261" priority="7" stopIfTrue="1">
      <formula>F4&lt;&gt;""</formula>
    </cfRule>
    <cfRule type="expression" dxfId="260" priority="8" stopIfTrue="1">
      <formula>F4=""</formula>
    </cfRule>
  </conditionalFormatting>
  <conditionalFormatting sqref="X1:X3 V1:V3 T1:T3 R1:R3 P1:P3 N1:N3 L1:L3 J1:J3 H1:H3 F1:F3">
    <cfRule type="expression" dxfId="259" priority="5" stopIfTrue="1">
      <formula>F4&lt;&gt;""</formula>
    </cfRule>
    <cfRule type="expression" dxfId="258" priority="6" stopIfTrue="1">
      <formula>F4=""</formula>
    </cfRule>
  </conditionalFormatting>
  <conditionalFormatting sqref="L1:L3 J1:J3 H1:H3 F1:F3">
    <cfRule type="expression" dxfId="257" priority="3" stopIfTrue="1">
      <formula>F4&lt;&gt;""</formula>
    </cfRule>
    <cfRule type="expression" dxfId="256" priority="4" stopIfTrue="1">
      <formula>F4=""</formula>
    </cfRule>
  </conditionalFormatting>
  <conditionalFormatting sqref="L1:L3 J1:J3 H1:H3 F1:F3">
    <cfRule type="expression" dxfId="255" priority="1" stopIfTrue="1">
      <formula>F4&lt;&gt;""</formula>
    </cfRule>
    <cfRule type="expression" dxfId="254" priority="2" stopIfTrue="1">
      <formula>F4=""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TiragePoules1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1"/>
  </sheetPr>
  <dimension ref="A1:AC164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28.77734375" style="9" customWidth="1"/>
    <col min="2" max="4" width="10.5546875" style="11" customWidth="1"/>
    <col min="5" max="5" width="1.33203125" style="11" customWidth="1"/>
    <col min="6" max="6" width="23.77734375" style="11" customWidth="1"/>
    <col min="7" max="7" width="11.5546875" style="11" customWidth="1"/>
    <col min="8" max="8" width="4.33203125" style="11" customWidth="1"/>
    <col min="9" max="9" width="3.6640625" style="11" customWidth="1"/>
    <col min="10" max="10" width="11.44140625" style="11"/>
    <col min="11" max="11" width="3.6640625" style="11" customWidth="1"/>
    <col min="12" max="12" width="11.44140625" style="11"/>
    <col min="13" max="13" width="3.6640625" style="11" customWidth="1"/>
    <col min="14" max="14" width="11.44140625" style="11"/>
    <col min="15" max="15" width="3.6640625" style="11" customWidth="1"/>
    <col min="16" max="16" width="11.44140625" style="11"/>
    <col min="17" max="17" width="3.6640625" style="11" customWidth="1"/>
    <col min="18" max="18" width="11.44140625" style="11"/>
    <col min="19" max="19" width="3.6640625" style="11" customWidth="1"/>
    <col min="20" max="20" width="11.44140625" style="11"/>
    <col min="21" max="21" width="3.6640625" style="11" customWidth="1"/>
    <col min="22" max="22" width="11.44140625" style="11"/>
    <col min="23" max="23" width="3.6640625" style="11" customWidth="1"/>
    <col min="24" max="29" width="11.44140625" style="11"/>
    <col min="30" max="16384" width="11.44140625" style="9"/>
  </cols>
  <sheetData>
    <row r="1" spans="1:24" ht="20.25" customHeight="1" x14ac:dyDescent="0.25">
      <c r="B1" s="10" t="s">
        <v>10</v>
      </c>
      <c r="C1" s="10" t="s">
        <v>1</v>
      </c>
      <c r="D1" s="10" t="s">
        <v>11</v>
      </c>
      <c r="F1" s="280">
        <v>1</v>
      </c>
      <c r="H1" s="280">
        <v>2</v>
      </c>
      <c r="J1" s="280" t="s">
        <v>2</v>
      </c>
      <c r="L1" s="280" t="s">
        <v>3</v>
      </c>
      <c r="N1" s="280" t="s">
        <v>4</v>
      </c>
      <c r="P1" s="280" t="s">
        <v>5</v>
      </c>
      <c r="R1" s="280" t="s">
        <v>6</v>
      </c>
      <c r="T1" s="280" t="s">
        <v>7</v>
      </c>
      <c r="V1" s="280" t="s">
        <v>8</v>
      </c>
      <c r="X1" s="280" t="s">
        <v>9</v>
      </c>
    </row>
    <row r="2" spans="1:24" s="11" customFormat="1" ht="25.5" customHeight="1" thickBot="1" x14ac:dyDescent="0.3">
      <c r="B2" s="282">
        <v>4</v>
      </c>
      <c r="C2" s="282">
        <v>1</v>
      </c>
      <c r="D2" s="282">
        <v>4</v>
      </c>
      <c r="F2" s="281"/>
      <c r="H2" s="281"/>
      <c r="J2" s="281"/>
      <c r="L2" s="281"/>
      <c r="N2" s="281"/>
      <c r="P2" s="281"/>
      <c r="R2" s="281"/>
      <c r="T2" s="281"/>
      <c r="V2" s="281"/>
      <c r="X2" s="281"/>
    </row>
    <row r="3" spans="1:24" ht="20.100000000000001" customHeight="1" x14ac:dyDescent="0.25">
      <c r="A3" s="12" t="s">
        <v>0</v>
      </c>
      <c r="B3" s="282"/>
      <c r="C3" s="282"/>
      <c r="D3" s="282"/>
      <c r="F3" s="281"/>
      <c r="H3" s="281"/>
      <c r="J3" s="281"/>
      <c r="L3" s="281"/>
      <c r="N3" s="281"/>
      <c r="P3" s="281"/>
      <c r="R3" s="281"/>
      <c r="T3" s="281"/>
      <c r="V3" s="281"/>
      <c r="X3" s="281"/>
    </row>
    <row r="4" spans="1:24" x14ac:dyDescent="0.25">
      <c r="A4" s="13" t="str">
        <f>IF(B4="E","",'liste équipe'!G6)</f>
        <v>XYZ - pol</v>
      </c>
      <c r="B4" s="11">
        <f>Général!C11</f>
        <v>4</v>
      </c>
      <c r="F4" s="11" t="s">
        <v>139</v>
      </c>
    </row>
    <row r="5" spans="1:24" x14ac:dyDescent="0.25">
      <c r="A5" s="13" t="str">
        <f>IF(B5="E","",'liste équipe'!G7)</f>
        <v>XYZ - mu</v>
      </c>
      <c r="B5" s="11">
        <f>Général!C12</f>
        <v>2</v>
      </c>
      <c r="F5" s="11" t="s">
        <v>140</v>
      </c>
    </row>
    <row r="6" spans="1:24" x14ac:dyDescent="0.25">
      <c r="A6" s="13" t="str">
        <f>IF(B6="E","",'liste équipe'!G8)</f>
        <v>XYZ - di</v>
      </c>
      <c r="B6" s="11">
        <f>Général!C13</f>
        <v>4</v>
      </c>
      <c r="F6" s="11" t="s">
        <v>141</v>
      </c>
    </row>
    <row r="7" spans="1:24" x14ac:dyDescent="0.25">
      <c r="A7" s="13" t="str">
        <f>IF(B7="E","",'liste équipe'!G9)</f>
        <v>XYZ - so</v>
      </c>
      <c r="B7" s="11">
        <f>Général!C14</f>
        <v>4</v>
      </c>
      <c r="F7" s="11" t="s">
        <v>142</v>
      </c>
    </row>
    <row r="8" spans="1:24" x14ac:dyDescent="0.25">
      <c r="A8" s="17"/>
    </row>
    <row r="9" spans="1:24" x14ac:dyDescent="0.25">
      <c r="A9" s="17"/>
    </row>
    <row r="10" spans="1:24" x14ac:dyDescent="0.25">
      <c r="A10" s="17"/>
    </row>
    <row r="11" spans="1:24" x14ac:dyDescent="0.25">
      <c r="A11" s="17"/>
    </row>
    <row r="12" spans="1:24" x14ac:dyDescent="0.25">
      <c r="A12" s="17"/>
    </row>
    <row r="13" spans="1:24" x14ac:dyDescent="0.25">
      <c r="A13" s="17"/>
    </row>
    <row r="14" spans="1:24" x14ac:dyDescent="0.25">
      <c r="A14" s="17"/>
    </row>
    <row r="15" spans="1:24" x14ac:dyDescent="0.25">
      <c r="A15" s="17"/>
    </row>
    <row r="16" spans="1:24" x14ac:dyDescent="0.25">
      <c r="A16" s="17"/>
    </row>
    <row r="17" spans="1:1" x14ac:dyDescent="0.25">
      <c r="A17" s="17"/>
    </row>
    <row r="18" spans="1:1" x14ac:dyDescent="0.25">
      <c r="A18" s="17"/>
    </row>
    <row r="19" spans="1:1" x14ac:dyDescent="0.25">
      <c r="A19" s="17"/>
    </row>
    <row r="20" spans="1:1" x14ac:dyDescent="0.25">
      <c r="A20" s="17"/>
    </row>
    <row r="21" spans="1:1" x14ac:dyDescent="0.25">
      <c r="A21" s="17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156" spans="1:1" s="11" customFormat="1" x14ac:dyDescent="0.25">
      <c r="A156" s="9"/>
    </row>
    <row r="157" spans="1:1" s="11" customFormat="1" x14ac:dyDescent="0.25">
      <c r="A157" s="9"/>
    </row>
    <row r="158" spans="1:1" s="11" customFormat="1" x14ac:dyDescent="0.25">
      <c r="A158" s="9"/>
    </row>
    <row r="159" spans="1:1" s="11" customFormat="1" x14ac:dyDescent="0.25">
      <c r="A159" s="9"/>
    </row>
    <row r="160" spans="1:1" s="11" customFormat="1" x14ac:dyDescent="0.25">
      <c r="A160" s="9"/>
    </row>
    <row r="161" spans="1:1" s="11" customFormat="1" x14ac:dyDescent="0.25">
      <c r="A161" s="9"/>
    </row>
    <row r="162" spans="1:1" s="11" customFormat="1" x14ac:dyDescent="0.25">
      <c r="A162" s="9"/>
    </row>
    <row r="163" spans="1:1" s="11" customFormat="1" x14ac:dyDescent="0.25">
      <c r="A163" s="9"/>
    </row>
    <row r="164" spans="1:1" s="11" customFormat="1" x14ac:dyDescent="0.25">
      <c r="A164" s="9"/>
    </row>
  </sheetData>
  <sheetProtection selectLockedCells="1"/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N4:N20 T4:T20 R4:R20 P4:P20 V4:V20 X4:X20 J4:J20 F4:F20 H4:H20 L4:L20 A4:A21">
    <cfRule type="expression" dxfId="253" priority="19" stopIfTrue="1">
      <formula>A4&lt;&gt;""</formula>
    </cfRule>
  </conditionalFormatting>
  <conditionalFormatting sqref="X1:X3 V1:V3 T1:T3 R1:R3 P1:P3 N1:N3 L1:L3 J1:J3 H1:H3 F1:F3">
    <cfRule type="expression" dxfId="252" priority="16" stopIfTrue="1">
      <formula>F4&lt;&gt;""</formula>
    </cfRule>
    <cfRule type="expression" dxfId="251" priority="17" stopIfTrue="1">
      <formula>F4=""</formula>
    </cfRule>
  </conditionalFormatting>
  <conditionalFormatting sqref="X1:X3 V1:V3 T1:T3 R1:R3 P1:P3 N1:N3 L1:L3 J1:J3 H1:H3 F1:F3">
    <cfRule type="expression" dxfId="250" priority="12" stopIfTrue="1">
      <formula>F4&lt;&gt;""</formula>
    </cfRule>
    <cfRule type="expression" dxfId="249" priority="13" stopIfTrue="1">
      <formula>F4=""</formula>
    </cfRule>
  </conditionalFormatting>
  <conditionalFormatting sqref="X1:X3 V1:V3 T1:T3 R1:R3 P1:P3 N1:N3 L1:L3 J1:J3 H1:H3 F1:F3">
    <cfRule type="expression" dxfId="248" priority="10" stopIfTrue="1">
      <formula>F4&lt;&gt;""</formula>
    </cfRule>
    <cfRule type="expression" dxfId="247" priority="11" stopIfTrue="1">
      <formula>F4=""</formula>
    </cfRule>
  </conditionalFormatting>
  <conditionalFormatting sqref="X1:X3 V1:V3 T1:T3 R1:R3 P1:P3 N1:N3 L1:L3 J1:J3 H1:H3 F1:F3">
    <cfRule type="expression" dxfId="246" priority="7" stopIfTrue="1">
      <formula>F4&lt;&gt;""</formula>
    </cfRule>
    <cfRule type="expression" dxfId="245" priority="8" stopIfTrue="1">
      <formula>F4=""</formula>
    </cfRule>
  </conditionalFormatting>
  <conditionalFormatting sqref="X1:X3 V1:V3 T1:T3 R1:R3 P1:P3 N1:N3 L1:L3 J1:J3 H1:H3 F1:F3">
    <cfRule type="expression" dxfId="244" priority="5" stopIfTrue="1">
      <formula>F4&lt;&gt;""</formula>
    </cfRule>
    <cfRule type="expression" dxfId="243" priority="6" stopIfTrue="1">
      <formula>F4=""</formula>
    </cfRule>
  </conditionalFormatting>
  <conditionalFormatting sqref="L1:L3 J1:J3 H1:H3 F1:F3">
    <cfRule type="expression" dxfId="242" priority="3" stopIfTrue="1">
      <formula>F4&lt;&gt;""</formula>
    </cfRule>
    <cfRule type="expression" dxfId="241" priority="4" stopIfTrue="1">
      <formula>F4=""</formula>
    </cfRule>
  </conditionalFormatting>
  <conditionalFormatting sqref="L1:L3 J1:J3 H1:H3 F1:F3">
    <cfRule type="expression" dxfId="240" priority="1" stopIfTrue="1">
      <formula>F4&lt;&gt;""</formula>
    </cfRule>
    <cfRule type="expression" dxfId="239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TiragePoules2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TiragePoules2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0">
    <tabColor theme="1"/>
  </sheetPr>
  <dimension ref="A1:Z513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20.5546875" style="9" customWidth="1"/>
    <col min="2" max="2" width="10.88671875" style="11" customWidth="1"/>
    <col min="3" max="4" width="8" style="11" customWidth="1"/>
    <col min="5" max="5" width="2" style="11" customWidth="1"/>
    <col min="6" max="6" width="17.77734375" style="11" customWidth="1"/>
    <col min="7" max="9" width="10.88671875" style="11" customWidth="1"/>
    <col min="10" max="10" width="3.6640625" style="11" customWidth="1"/>
    <col min="11" max="11" width="11.44140625" style="11"/>
    <col min="12" max="12" width="3.6640625" style="11" customWidth="1"/>
    <col min="13" max="13" width="11.44140625" style="11"/>
    <col min="14" max="14" width="3.6640625" style="11" customWidth="1"/>
    <col min="15" max="15" width="11.44140625" style="11"/>
    <col min="16" max="16" width="3.6640625" style="11" customWidth="1"/>
    <col min="17" max="17" width="11.44140625" style="11"/>
    <col min="18" max="18" width="3.6640625" style="11" customWidth="1"/>
    <col min="19" max="19" width="11.44140625" style="11"/>
    <col min="20" max="20" width="3.6640625" style="11" customWidth="1"/>
    <col min="21" max="26" width="11.44140625" style="11"/>
    <col min="27" max="16384" width="11.44140625" style="9"/>
  </cols>
  <sheetData>
    <row r="1" spans="1:21" ht="20.25" customHeight="1" x14ac:dyDescent="0.25">
      <c r="B1" s="10" t="s">
        <v>10</v>
      </c>
      <c r="C1" s="10" t="s">
        <v>1</v>
      </c>
      <c r="D1" s="10" t="s">
        <v>11</v>
      </c>
      <c r="E1" s="280"/>
      <c r="F1" s="280">
        <v>1</v>
      </c>
      <c r="G1" s="280" t="s">
        <v>2</v>
      </c>
      <c r="I1" s="280" t="s">
        <v>3</v>
      </c>
      <c r="K1" s="280" t="s">
        <v>4</v>
      </c>
      <c r="M1" s="280" t="s">
        <v>5</v>
      </c>
      <c r="O1" s="280" t="s">
        <v>6</v>
      </c>
      <c r="Q1" s="280" t="s">
        <v>7</v>
      </c>
      <c r="S1" s="280" t="s">
        <v>8</v>
      </c>
      <c r="U1" s="280" t="s">
        <v>9</v>
      </c>
    </row>
    <row r="2" spans="1:21" s="11" customFormat="1" ht="25.5" customHeight="1" thickBot="1" x14ac:dyDescent="0.3">
      <c r="B2" s="282">
        <v>4</v>
      </c>
      <c r="C2" s="282">
        <v>1</v>
      </c>
      <c r="D2" s="282">
        <v>4</v>
      </c>
      <c r="E2" s="281"/>
      <c r="F2" s="281"/>
      <c r="G2" s="281"/>
      <c r="I2" s="281"/>
      <c r="K2" s="281"/>
      <c r="M2" s="281"/>
      <c r="O2" s="281"/>
      <c r="Q2" s="281"/>
      <c r="S2" s="281"/>
      <c r="U2" s="281"/>
    </row>
    <row r="3" spans="1:21" ht="20.100000000000001" customHeight="1" x14ac:dyDescent="0.25">
      <c r="A3" s="12" t="s">
        <v>0</v>
      </c>
      <c r="B3" s="282"/>
      <c r="C3" s="282"/>
      <c r="D3" s="282"/>
      <c r="E3" s="281"/>
      <c r="F3" s="281"/>
      <c r="G3" s="281"/>
      <c r="I3" s="281"/>
      <c r="K3" s="281"/>
      <c r="M3" s="281"/>
      <c r="O3" s="281"/>
      <c r="Q3" s="281"/>
      <c r="S3" s="281"/>
      <c r="U3" s="281"/>
    </row>
    <row r="4" spans="1:21" x14ac:dyDescent="0.25">
      <c r="A4" s="13" t="str">
        <f>IF(B4="E","",'liste équipe'!G10)</f>
        <v>TRAIN - fred</v>
      </c>
      <c r="B4" s="11">
        <f>Général!C17</f>
        <v>1</v>
      </c>
      <c r="F4" s="14" t="s">
        <v>143</v>
      </c>
    </row>
    <row r="5" spans="1:21" x14ac:dyDescent="0.25">
      <c r="A5" s="13" t="str">
        <f>IF(B5="E","",'liste équipe'!G11)</f>
        <v>TRAIN - nom</v>
      </c>
      <c r="B5" s="11">
        <f>Général!C18</f>
        <v>1</v>
      </c>
      <c r="F5" s="14" t="s">
        <v>144</v>
      </c>
    </row>
    <row r="6" spans="1:21" x14ac:dyDescent="0.25">
      <c r="A6" s="13" t="str">
        <f>IF(B6="E","",'liste équipe'!G12)</f>
        <v>TRAIN - hjt</v>
      </c>
      <c r="B6" s="11">
        <f>Général!C19</f>
        <v>1</v>
      </c>
      <c r="F6" s="14" t="s">
        <v>145</v>
      </c>
    </row>
    <row r="7" spans="1:21" x14ac:dyDescent="0.25">
      <c r="A7" s="13" t="str">
        <f>IF(B7="E","",'liste équipe'!G13)</f>
        <v>TRAIN - nom 2</v>
      </c>
      <c r="B7" s="11">
        <f>Général!C20</f>
        <v>2</v>
      </c>
      <c r="F7" s="14" t="s">
        <v>146</v>
      </c>
    </row>
    <row r="8" spans="1:21" x14ac:dyDescent="0.25">
      <c r="A8" s="17"/>
    </row>
    <row r="9" spans="1:21" x14ac:dyDescent="0.25">
      <c r="A9" s="17"/>
    </row>
    <row r="10" spans="1:21" x14ac:dyDescent="0.25">
      <c r="A10" s="17"/>
    </row>
    <row r="11" spans="1:21" x14ac:dyDescent="0.25">
      <c r="A11" s="17"/>
    </row>
    <row r="12" spans="1:21" x14ac:dyDescent="0.25">
      <c r="A12" s="17"/>
    </row>
    <row r="13" spans="1:21" x14ac:dyDescent="0.25">
      <c r="A13" s="17"/>
    </row>
    <row r="14" spans="1:21" x14ac:dyDescent="0.25">
      <c r="A14" s="17"/>
    </row>
    <row r="15" spans="1:21" x14ac:dyDescent="0.25">
      <c r="A15" s="17"/>
    </row>
    <row r="16" spans="1:21" x14ac:dyDescent="0.25">
      <c r="A16" s="17"/>
    </row>
    <row r="17" spans="1:1" x14ac:dyDescent="0.25">
      <c r="A17" s="17"/>
    </row>
    <row r="18" spans="1:1" x14ac:dyDescent="0.25">
      <c r="A18" s="17"/>
    </row>
    <row r="19" spans="1:1" x14ac:dyDescent="0.25">
      <c r="A19" s="17"/>
    </row>
    <row r="20" spans="1:1" x14ac:dyDescent="0.25">
      <c r="A20" s="17"/>
    </row>
    <row r="21" spans="1:1" x14ac:dyDescent="0.25">
      <c r="A21" s="17"/>
    </row>
    <row r="22" spans="1:1" x14ac:dyDescent="0.25">
      <c r="A22" s="17"/>
    </row>
    <row r="23" spans="1:1" x14ac:dyDescent="0.25">
      <c r="A23" s="17"/>
    </row>
    <row r="24" spans="1:1" x14ac:dyDescent="0.25">
      <c r="A24" s="17"/>
    </row>
    <row r="25" spans="1:1" x14ac:dyDescent="0.25">
      <c r="A25" s="17"/>
    </row>
    <row r="26" spans="1:1" x14ac:dyDescent="0.25">
      <c r="A26" s="17"/>
    </row>
    <row r="27" spans="1:1" x14ac:dyDescent="0.25">
      <c r="A27" s="17"/>
    </row>
    <row r="28" spans="1:1" x14ac:dyDescent="0.25">
      <c r="A28" s="17"/>
    </row>
    <row r="29" spans="1:1" x14ac:dyDescent="0.25">
      <c r="A29" s="17"/>
    </row>
    <row r="30" spans="1:1" x14ac:dyDescent="0.25">
      <c r="A30" s="17"/>
    </row>
    <row r="31" spans="1:1" x14ac:dyDescent="0.25">
      <c r="A31" s="17"/>
    </row>
    <row r="32" spans="1:1" x14ac:dyDescent="0.25">
      <c r="A32" s="17"/>
    </row>
    <row r="33" spans="1:1" x14ac:dyDescent="0.25">
      <c r="A33" s="17"/>
    </row>
    <row r="34" spans="1:1" x14ac:dyDescent="0.25">
      <c r="A34" s="17"/>
    </row>
    <row r="35" spans="1:1" x14ac:dyDescent="0.25">
      <c r="A35" s="17"/>
    </row>
    <row r="36" spans="1:1" x14ac:dyDescent="0.25">
      <c r="A36" s="17"/>
    </row>
    <row r="37" spans="1:1" x14ac:dyDescent="0.25">
      <c r="A37" s="17"/>
    </row>
    <row r="38" spans="1:1" x14ac:dyDescent="0.25">
      <c r="A38" s="17"/>
    </row>
    <row r="39" spans="1:1" x14ac:dyDescent="0.25">
      <c r="A39" s="17"/>
    </row>
    <row r="40" spans="1:1" x14ac:dyDescent="0.25">
      <c r="A40" s="17"/>
    </row>
    <row r="41" spans="1:1" x14ac:dyDescent="0.25">
      <c r="A41" s="17"/>
    </row>
    <row r="42" spans="1:1" x14ac:dyDescent="0.25">
      <c r="A42" s="17"/>
    </row>
    <row r="43" spans="1:1" x14ac:dyDescent="0.25">
      <c r="A43" s="17"/>
    </row>
    <row r="44" spans="1:1" x14ac:dyDescent="0.25">
      <c r="A44" s="17"/>
    </row>
    <row r="45" spans="1:1" x14ac:dyDescent="0.25">
      <c r="A45" s="17"/>
    </row>
    <row r="46" spans="1:1" x14ac:dyDescent="0.25">
      <c r="A46" s="17"/>
    </row>
    <row r="47" spans="1:1" x14ac:dyDescent="0.25">
      <c r="A47" s="17"/>
    </row>
    <row r="48" spans="1:1" x14ac:dyDescent="0.25">
      <c r="A48" s="17"/>
    </row>
    <row r="49" spans="1:1" x14ac:dyDescent="0.25">
      <c r="A49" s="17"/>
    </row>
    <row r="50" spans="1:1" x14ac:dyDescent="0.25">
      <c r="A50" s="17"/>
    </row>
    <row r="51" spans="1:1" x14ac:dyDescent="0.25">
      <c r="A51" s="17"/>
    </row>
    <row r="52" spans="1:1" x14ac:dyDescent="0.25">
      <c r="A52" s="17"/>
    </row>
    <row r="53" spans="1:1" x14ac:dyDescent="0.25">
      <c r="A53" s="17"/>
    </row>
    <row r="54" spans="1:1" x14ac:dyDescent="0.25">
      <c r="A54" s="17"/>
    </row>
    <row r="55" spans="1:1" x14ac:dyDescent="0.25">
      <c r="A55" s="17"/>
    </row>
    <row r="56" spans="1:1" x14ac:dyDescent="0.25">
      <c r="A56" s="17"/>
    </row>
    <row r="57" spans="1:1" x14ac:dyDescent="0.25">
      <c r="A57" s="17"/>
    </row>
    <row r="58" spans="1:1" x14ac:dyDescent="0.25">
      <c r="A58" s="17"/>
    </row>
    <row r="59" spans="1:1" x14ac:dyDescent="0.25">
      <c r="A59" s="17"/>
    </row>
    <row r="60" spans="1:1" x14ac:dyDescent="0.25">
      <c r="A60" s="17"/>
    </row>
    <row r="61" spans="1:1" x14ac:dyDescent="0.25">
      <c r="A61" s="17"/>
    </row>
    <row r="62" spans="1:1" x14ac:dyDescent="0.25">
      <c r="A62" s="17"/>
    </row>
    <row r="63" spans="1:1" x14ac:dyDescent="0.25">
      <c r="A63" s="17"/>
    </row>
    <row r="64" spans="1:1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  <row r="105" spans="1:1" x14ac:dyDescent="0.25">
      <c r="A105" s="17"/>
    </row>
    <row r="106" spans="1:1" x14ac:dyDescent="0.25">
      <c r="A106" s="17"/>
    </row>
    <row r="107" spans="1:1" x14ac:dyDescent="0.25">
      <c r="A107" s="17"/>
    </row>
    <row r="108" spans="1:1" x14ac:dyDescent="0.25">
      <c r="A108" s="17"/>
    </row>
    <row r="109" spans="1:1" x14ac:dyDescent="0.25">
      <c r="A109" s="17"/>
    </row>
    <row r="110" spans="1:1" x14ac:dyDescent="0.25">
      <c r="A110" s="17"/>
    </row>
    <row r="111" spans="1:1" x14ac:dyDescent="0.25">
      <c r="A111" s="17"/>
    </row>
    <row r="112" spans="1:1" x14ac:dyDescent="0.25">
      <c r="A112" s="17"/>
    </row>
    <row r="113" spans="1:1" x14ac:dyDescent="0.25">
      <c r="A113" s="17"/>
    </row>
    <row r="114" spans="1:1" x14ac:dyDescent="0.25">
      <c r="A114" s="17"/>
    </row>
    <row r="115" spans="1:1" x14ac:dyDescent="0.25">
      <c r="A115" s="17"/>
    </row>
    <row r="116" spans="1:1" x14ac:dyDescent="0.25">
      <c r="A116" s="17"/>
    </row>
    <row r="117" spans="1:1" x14ac:dyDescent="0.25">
      <c r="A117" s="17"/>
    </row>
    <row r="118" spans="1:1" x14ac:dyDescent="0.25">
      <c r="A118" s="17"/>
    </row>
    <row r="119" spans="1:1" x14ac:dyDescent="0.25">
      <c r="A119" s="17"/>
    </row>
    <row r="120" spans="1:1" x14ac:dyDescent="0.25">
      <c r="A120" s="17"/>
    </row>
    <row r="121" spans="1:1" x14ac:dyDescent="0.25">
      <c r="A121" s="17"/>
    </row>
    <row r="122" spans="1:1" x14ac:dyDescent="0.25">
      <c r="A122" s="17"/>
    </row>
    <row r="123" spans="1:1" x14ac:dyDescent="0.25">
      <c r="A123" s="17"/>
    </row>
    <row r="124" spans="1:1" x14ac:dyDescent="0.25">
      <c r="A124" s="17"/>
    </row>
    <row r="125" spans="1:1" x14ac:dyDescent="0.25">
      <c r="A125" s="17"/>
    </row>
    <row r="126" spans="1:1" x14ac:dyDescent="0.25">
      <c r="A126" s="17"/>
    </row>
    <row r="127" spans="1:1" x14ac:dyDescent="0.25">
      <c r="A127" s="17"/>
    </row>
    <row r="128" spans="1:1" x14ac:dyDescent="0.25">
      <c r="A128" s="17"/>
    </row>
    <row r="129" spans="1:1" x14ac:dyDescent="0.25">
      <c r="A129" s="17"/>
    </row>
    <row r="130" spans="1:1" x14ac:dyDescent="0.25">
      <c r="A130" s="17"/>
    </row>
    <row r="131" spans="1:1" x14ac:dyDescent="0.25">
      <c r="A131" s="17"/>
    </row>
    <row r="132" spans="1:1" x14ac:dyDescent="0.25">
      <c r="A132" s="17"/>
    </row>
    <row r="133" spans="1:1" x14ac:dyDescent="0.25">
      <c r="A133" s="17"/>
    </row>
    <row r="134" spans="1:1" x14ac:dyDescent="0.25">
      <c r="A134" s="17"/>
    </row>
    <row r="135" spans="1:1" x14ac:dyDescent="0.25">
      <c r="A135" s="17"/>
    </row>
    <row r="136" spans="1:1" x14ac:dyDescent="0.25">
      <c r="A136" s="17"/>
    </row>
    <row r="137" spans="1:1" x14ac:dyDescent="0.25">
      <c r="A137" s="17"/>
    </row>
    <row r="138" spans="1:1" x14ac:dyDescent="0.25">
      <c r="A138" s="17"/>
    </row>
    <row r="139" spans="1:1" x14ac:dyDescent="0.25">
      <c r="A139" s="17"/>
    </row>
    <row r="140" spans="1:1" x14ac:dyDescent="0.25">
      <c r="A140" s="17"/>
    </row>
    <row r="141" spans="1:1" x14ac:dyDescent="0.25">
      <c r="A141" s="17"/>
    </row>
    <row r="142" spans="1:1" x14ac:dyDescent="0.25">
      <c r="A142" s="17"/>
    </row>
    <row r="143" spans="1:1" x14ac:dyDescent="0.25">
      <c r="A143" s="17"/>
    </row>
    <row r="144" spans="1:1" x14ac:dyDescent="0.25">
      <c r="A144" s="17"/>
    </row>
    <row r="145" spans="1:1" x14ac:dyDescent="0.25">
      <c r="A145" s="17"/>
    </row>
    <row r="146" spans="1:1" x14ac:dyDescent="0.25">
      <c r="A146" s="17"/>
    </row>
    <row r="147" spans="1:1" x14ac:dyDescent="0.25">
      <c r="A147" s="17"/>
    </row>
    <row r="148" spans="1:1" x14ac:dyDescent="0.25">
      <c r="A148" s="17"/>
    </row>
    <row r="149" spans="1:1" x14ac:dyDescent="0.25">
      <c r="A149" s="17"/>
    </row>
    <row r="150" spans="1:1" x14ac:dyDescent="0.25">
      <c r="A150" s="17"/>
    </row>
    <row r="151" spans="1:1" x14ac:dyDescent="0.25">
      <c r="A151" s="17"/>
    </row>
    <row r="152" spans="1:1" x14ac:dyDescent="0.25">
      <c r="A152" s="17"/>
    </row>
    <row r="153" spans="1:1" x14ac:dyDescent="0.25">
      <c r="A153" s="17"/>
    </row>
    <row r="154" spans="1:1" x14ac:dyDescent="0.25">
      <c r="A154" s="17"/>
    </row>
    <row r="155" spans="1:1" x14ac:dyDescent="0.25">
      <c r="A155" s="17"/>
    </row>
    <row r="156" spans="1:1" s="11" customFormat="1" x14ac:dyDescent="0.25">
      <c r="A156" s="17"/>
    </row>
    <row r="157" spans="1:1" s="11" customFormat="1" x14ac:dyDescent="0.25">
      <c r="A157" s="17"/>
    </row>
    <row r="158" spans="1:1" s="11" customFormat="1" x14ac:dyDescent="0.25">
      <c r="A158" s="17"/>
    </row>
    <row r="159" spans="1:1" s="11" customFormat="1" x14ac:dyDescent="0.25">
      <c r="A159" s="17"/>
    </row>
    <row r="160" spans="1:1" s="11" customFormat="1" x14ac:dyDescent="0.25">
      <c r="A160" s="17"/>
    </row>
    <row r="161" spans="1:1" s="11" customFormat="1" x14ac:dyDescent="0.25">
      <c r="A161" s="17"/>
    </row>
    <row r="162" spans="1:1" s="11" customFormat="1" x14ac:dyDescent="0.25">
      <c r="A162" s="17"/>
    </row>
    <row r="163" spans="1:1" s="11" customFormat="1" x14ac:dyDescent="0.25">
      <c r="A163" s="17"/>
    </row>
    <row r="164" spans="1:1" s="11" customFormat="1" x14ac:dyDescent="0.25">
      <c r="A164" s="17"/>
    </row>
    <row r="165" spans="1:1" x14ac:dyDescent="0.25">
      <c r="A165" s="17"/>
    </row>
    <row r="166" spans="1:1" x14ac:dyDescent="0.25">
      <c r="A166" s="17"/>
    </row>
    <row r="167" spans="1:1" x14ac:dyDescent="0.25">
      <c r="A167" s="17"/>
    </row>
    <row r="168" spans="1:1" x14ac:dyDescent="0.25">
      <c r="A168" s="17"/>
    </row>
    <row r="169" spans="1:1" x14ac:dyDescent="0.25">
      <c r="A169" s="17"/>
    </row>
    <row r="170" spans="1:1" x14ac:dyDescent="0.25">
      <c r="A170" s="17"/>
    </row>
    <row r="171" spans="1:1" x14ac:dyDescent="0.25">
      <c r="A171" s="17"/>
    </row>
    <row r="172" spans="1:1" x14ac:dyDescent="0.25">
      <c r="A172" s="17"/>
    </row>
    <row r="173" spans="1:1" x14ac:dyDescent="0.25">
      <c r="A173" s="17"/>
    </row>
    <row r="174" spans="1:1" x14ac:dyDescent="0.25">
      <c r="A174" s="17"/>
    </row>
    <row r="175" spans="1:1" x14ac:dyDescent="0.25">
      <c r="A175" s="17"/>
    </row>
    <row r="176" spans="1:1" x14ac:dyDescent="0.25">
      <c r="A176" s="17"/>
    </row>
    <row r="177" spans="1:1" x14ac:dyDescent="0.25">
      <c r="A177" s="17"/>
    </row>
    <row r="178" spans="1:1" x14ac:dyDescent="0.25">
      <c r="A178" s="17"/>
    </row>
    <row r="179" spans="1:1" x14ac:dyDescent="0.25">
      <c r="A179" s="17"/>
    </row>
    <row r="180" spans="1:1" x14ac:dyDescent="0.25">
      <c r="A180" s="17"/>
    </row>
    <row r="181" spans="1:1" x14ac:dyDescent="0.25">
      <c r="A181" s="17"/>
    </row>
    <row r="182" spans="1:1" x14ac:dyDescent="0.25">
      <c r="A182" s="17"/>
    </row>
    <row r="183" spans="1:1" x14ac:dyDescent="0.25">
      <c r="A183" s="17"/>
    </row>
    <row r="184" spans="1:1" x14ac:dyDescent="0.25">
      <c r="A184" s="17"/>
    </row>
    <row r="185" spans="1:1" x14ac:dyDescent="0.25">
      <c r="A185" s="17"/>
    </row>
    <row r="186" spans="1:1" x14ac:dyDescent="0.25">
      <c r="A186" s="17"/>
    </row>
    <row r="187" spans="1:1" x14ac:dyDescent="0.25">
      <c r="A187" s="17"/>
    </row>
    <row r="188" spans="1:1" x14ac:dyDescent="0.25">
      <c r="A188" s="17"/>
    </row>
    <row r="189" spans="1:1" x14ac:dyDescent="0.25">
      <c r="A189" s="17"/>
    </row>
    <row r="190" spans="1:1" x14ac:dyDescent="0.25">
      <c r="A190" s="17"/>
    </row>
    <row r="191" spans="1:1" x14ac:dyDescent="0.25">
      <c r="A191" s="17"/>
    </row>
    <row r="192" spans="1:1" x14ac:dyDescent="0.25">
      <c r="A192" s="17"/>
    </row>
    <row r="193" spans="1:1" x14ac:dyDescent="0.25">
      <c r="A193" s="17"/>
    </row>
    <row r="194" spans="1:1" x14ac:dyDescent="0.25">
      <c r="A194" s="17"/>
    </row>
    <row r="195" spans="1:1" x14ac:dyDescent="0.25">
      <c r="A195" s="17"/>
    </row>
    <row r="196" spans="1:1" x14ac:dyDescent="0.25">
      <c r="A196" s="17"/>
    </row>
    <row r="197" spans="1:1" x14ac:dyDescent="0.25">
      <c r="A197" s="17"/>
    </row>
    <row r="198" spans="1:1" x14ac:dyDescent="0.25">
      <c r="A198" s="17"/>
    </row>
    <row r="199" spans="1:1" x14ac:dyDescent="0.25">
      <c r="A199" s="17"/>
    </row>
    <row r="200" spans="1:1" x14ac:dyDescent="0.25">
      <c r="A200" s="17"/>
    </row>
    <row r="201" spans="1:1" x14ac:dyDescent="0.25">
      <c r="A201" s="17"/>
    </row>
    <row r="202" spans="1:1" x14ac:dyDescent="0.25">
      <c r="A202" s="17"/>
    </row>
    <row r="203" spans="1:1" x14ac:dyDescent="0.25">
      <c r="A203" s="17"/>
    </row>
    <row r="204" spans="1:1" x14ac:dyDescent="0.25">
      <c r="A204" s="17"/>
    </row>
    <row r="205" spans="1:1" x14ac:dyDescent="0.25">
      <c r="A205" s="17"/>
    </row>
    <row r="206" spans="1:1" x14ac:dyDescent="0.25">
      <c r="A206" s="17"/>
    </row>
    <row r="207" spans="1:1" x14ac:dyDescent="0.25">
      <c r="A207" s="17"/>
    </row>
    <row r="208" spans="1:1" x14ac:dyDescent="0.25">
      <c r="A208" s="17"/>
    </row>
    <row r="209" spans="1:1" x14ac:dyDescent="0.25">
      <c r="A209" s="17"/>
    </row>
    <row r="210" spans="1:1" x14ac:dyDescent="0.25">
      <c r="A210" s="17"/>
    </row>
    <row r="211" spans="1:1" x14ac:dyDescent="0.25">
      <c r="A211" s="17"/>
    </row>
    <row r="212" spans="1:1" x14ac:dyDescent="0.25">
      <c r="A212" s="17"/>
    </row>
    <row r="213" spans="1:1" x14ac:dyDescent="0.25">
      <c r="A213" s="17"/>
    </row>
    <row r="214" spans="1:1" x14ac:dyDescent="0.25">
      <c r="A214" s="17"/>
    </row>
    <row r="215" spans="1:1" x14ac:dyDescent="0.25">
      <c r="A215" s="17"/>
    </row>
    <row r="216" spans="1:1" x14ac:dyDescent="0.25">
      <c r="A216" s="17"/>
    </row>
    <row r="217" spans="1:1" x14ac:dyDescent="0.25">
      <c r="A217" s="17"/>
    </row>
    <row r="218" spans="1:1" x14ac:dyDescent="0.25">
      <c r="A218" s="17"/>
    </row>
    <row r="219" spans="1:1" x14ac:dyDescent="0.25">
      <c r="A219" s="17"/>
    </row>
    <row r="220" spans="1:1" x14ac:dyDescent="0.25">
      <c r="A220" s="17"/>
    </row>
    <row r="221" spans="1:1" x14ac:dyDescent="0.25">
      <c r="A221" s="17"/>
    </row>
    <row r="222" spans="1:1" x14ac:dyDescent="0.25">
      <c r="A222" s="17"/>
    </row>
    <row r="223" spans="1:1" x14ac:dyDescent="0.25">
      <c r="A223" s="17"/>
    </row>
    <row r="224" spans="1:1" x14ac:dyDescent="0.25">
      <c r="A224" s="17"/>
    </row>
    <row r="225" spans="1:1" x14ac:dyDescent="0.25">
      <c r="A225" s="17"/>
    </row>
    <row r="226" spans="1:1" x14ac:dyDescent="0.25">
      <c r="A226" s="17"/>
    </row>
    <row r="227" spans="1:1" x14ac:dyDescent="0.25">
      <c r="A227" s="17"/>
    </row>
    <row r="228" spans="1:1" x14ac:dyDescent="0.25">
      <c r="A228" s="17"/>
    </row>
    <row r="229" spans="1:1" x14ac:dyDescent="0.25">
      <c r="A229" s="17"/>
    </row>
    <row r="230" spans="1:1" x14ac:dyDescent="0.25">
      <c r="A230" s="17"/>
    </row>
    <row r="231" spans="1:1" x14ac:dyDescent="0.25">
      <c r="A231" s="17"/>
    </row>
    <row r="232" spans="1:1" x14ac:dyDescent="0.25">
      <c r="A232" s="17"/>
    </row>
    <row r="233" spans="1:1" x14ac:dyDescent="0.25">
      <c r="A233" s="17"/>
    </row>
    <row r="234" spans="1:1" x14ac:dyDescent="0.25">
      <c r="A234" s="17"/>
    </row>
    <row r="235" spans="1:1" x14ac:dyDescent="0.25">
      <c r="A235" s="17"/>
    </row>
    <row r="236" spans="1:1" x14ac:dyDescent="0.25">
      <c r="A236" s="17"/>
    </row>
    <row r="237" spans="1:1" x14ac:dyDescent="0.25">
      <c r="A237" s="17"/>
    </row>
    <row r="238" spans="1:1" x14ac:dyDescent="0.25">
      <c r="A238" s="17"/>
    </row>
    <row r="239" spans="1:1" x14ac:dyDescent="0.25">
      <c r="A239" s="17"/>
    </row>
    <row r="240" spans="1:1" x14ac:dyDescent="0.25">
      <c r="A240" s="17"/>
    </row>
    <row r="241" spans="1:1" x14ac:dyDescent="0.25">
      <c r="A241" s="17"/>
    </row>
    <row r="242" spans="1:1" x14ac:dyDescent="0.25">
      <c r="A242" s="17"/>
    </row>
    <row r="243" spans="1:1" x14ac:dyDescent="0.25">
      <c r="A243" s="17"/>
    </row>
    <row r="244" spans="1:1" x14ac:dyDescent="0.25">
      <c r="A244" s="17"/>
    </row>
    <row r="245" spans="1:1" x14ac:dyDescent="0.25">
      <c r="A245" s="17"/>
    </row>
    <row r="246" spans="1:1" x14ac:dyDescent="0.25">
      <c r="A246" s="17"/>
    </row>
    <row r="247" spans="1:1" x14ac:dyDescent="0.25">
      <c r="A247" s="17"/>
    </row>
    <row r="248" spans="1:1" x14ac:dyDescent="0.25">
      <c r="A248" s="17"/>
    </row>
    <row r="249" spans="1:1" x14ac:dyDescent="0.25">
      <c r="A249" s="17"/>
    </row>
    <row r="250" spans="1:1" x14ac:dyDescent="0.25">
      <c r="A250" s="17"/>
    </row>
    <row r="251" spans="1:1" x14ac:dyDescent="0.25">
      <c r="A251" s="17"/>
    </row>
    <row r="252" spans="1:1" x14ac:dyDescent="0.25">
      <c r="A252" s="17"/>
    </row>
    <row r="253" spans="1:1" x14ac:dyDescent="0.25">
      <c r="A253" s="17"/>
    </row>
    <row r="254" spans="1:1" x14ac:dyDescent="0.25">
      <c r="A254" s="17"/>
    </row>
    <row r="255" spans="1:1" x14ac:dyDescent="0.25">
      <c r="A255" s="17"/>
    </row>
    <row r="256" spans="1:1" x14ac:dyDescent="0.25">
      <c r="A256" s="17"/>
    </row>
    <row r="257" spans="1:1" x14ac:dyDescent="0.25">
      <c r="A257" s="17"/>
    </row>
    <row r="258" spans="1:1" x14ac:dyDescent="0.25">
      <c r="A258" s="17"/>
    </row>
    <row r="259" spans="1:1" x14ac:dyDescent="0.25">
      <c r="A259" s="17"/>
    </row>
    <row r="260" spans="1:1" x14ac:dyDescent="0.25">
      <c r="A260" s="17"/>
    </row>
    <row r="261" spans="1:1" x14ac:dyDescent="0.25">
      <c r="A261" s="17"/>
    </row>
    <row r="262" spans="1:1" x14ac:dyDescent="0.25">
      <c r="A262" s="17"/>
    </row>
    <row r="263" spans="1:1" x14ac:dyDescent="0.25">
      <c r="A263" s="17"/>
    </row>
    <row r="264" spans="1:1" x14ac:dyDescent="0.25">
      <c r="A264" s="17"/>
    </row>
    <row r="265" spans="1:1" x14ac:dyDescent="0.25">
      <c r="A265" s="17"/>
    </row>
    <row r="266" spans="1:1" x14ac:dyDescent="0.25">
      <c r="A266" s="17"/>
    </row>
    <row r="267" spans="1:1" x14ac:dyDescent="0.25">
      <c r="A267" s="17"/>
    </row>
    <row r="268" spans="1:1" x14ac:dyDescent="0.25">
      <c r="A268" s="17"/>
    </row>
    <row r="269" spans="1:1" x14ac:dyDescent="0.25">
      <c r="A269" s="17"/>
    </row>
    <row r="270" spans="1:1" x14ac:dyDescent="0.25">
      <c r="A270" s="17"/>
    </row>
    <row r="271" spans="1:1" x14ac:dyDescent="0.25">
      <c r="A271" s="17"/>
    </row>
    <row r="272" spans="1:1" x14ac:dyDescent="0.25">
      <c r="A272" s="17"/>
    </row>
    <row r="273" spans="1:1" x14ac:dyDescent="0.25">
      <c r="A273" s="17"/>
    </row>
    <row r="274" spans="1:1" x14ac:dyDescent="0.25">
      <c r="A274" s="17"/>
    </row>
    <row r="275" spans="1:1" x14ac:dyDescent="0.25">
      <c r="A275" s="17"/>
    </row>
    <row r="276" spans="1:1" x14ac:dyDescent="0.25">
      <c r="A276" s="17"/>
    </row>
    <row r="277" spans="1:1" x14ac:dyDescent="0.25">
      <c r="A277" s="17"/>
    </row>
    <row r="278" spans="1:1" x14ac:dyDescent="0.25">
      <c r="A278" s="17"/>
    </row>
    <row r="279" spans="1:1" x14ac:dyDescent="0.25">
      <c r="A279" s="17"/>
    </row>
    <row r="280" spans="1:1" x14ac:dyDescent="0.25">
      <c r="A280" s="17"/>
    </row>
    <row r="281" spans="1:1" x14ac:dyDescent="0.25">
      <c r="A281" s="17"/>
    </row>
    <row r="282" spans="1:1" x14ac:dyDescent="0.25">
      <c r="A282" s="17"/>
    </row>
    <row r="283" spans="1:1" x14ac:dyDescent="0.25">
      <c r="A283" s="17"/>
    </row>
    <row r="284" spans="1:1" x14ac:dyDescent="0.25">
      <c r="A284" s="17"/>
    </row>
    <row r="285" spans="1:1" x14ac:dyDescent="0.25">
      <c r="A285" s="17"/>
    </row>
    <row r="286" spans="1:1" x14ac:dyDescent="0.25">
      <c r="A286" s="17"/>
    </row>
    <row r="287" spans="1:1" x14ac:dyDescent="0.25">
      <c r="A287" s="17"/>
    </row>
    <row r="288" spans="1:1" x14ac:dyDescent="0.25">
      <c r="A288" s="17"/>
    </row>
    <row r="289" spans="1:1" x14ac:dyDescent="0.25">
      <c r="A289" s="17"/>
    </row>
    <row r="290" spans="1:1" x14ac:dyDescent="0.25">
      <c r="A290" s="17"/>
    </row>
    <row r="291" spans="1:1" x14ac:dyDescent="0.25">
      <c r="A291" s="17"/>
    </row>
    <row r="292" spans="1:1" x14ac:dyDescent="0.25">
      <c r="A292" s="17"/>
    </row>
    <row r="293" spans="1:1" x14ac:dyDescent="0.25">
      <c r="A293" s="17"/>
    </row>
    <row r="294" spans="1:1" x14ac:dyDescent="0.25">
      <c r="A294" s="17"/>
    </row>
    <row r="295" spans="1:1" x14ac:dyDescent="0.25">
      <c r="A295" s="17"/>
    </row>
    <row r="296" spans="1:1" x14ac:dyDescent="0.25">
      <c r="A296" s="17"/>
    </row>
    <row r="297" spans="1:1" x14ac:dyDescent="0.25">
      <c r="A297" s="17"/>
    </row>
    <row r="298" spans="1:1" x14ac:dyDescent="0.25">
      <c r="A298" s="17"/>
    </row>
    <row r="299" spans="1:1" x14ac:dyDescent="0.25">
      <c r="A299" s="17"/>
    </row>
    <row r="300" spans="1:1" x14ac:dyDescent="0.25">
      <c r="A300" s="17"/>
    </row>
    <row r="301" spans="1:1" x14ac:dyDescent="0.25">
      <c r="A301" s="17"/>
    </row>
    <row r="302" spans="1:1" x14ac:dyDescent="0.25">
      <c r="A302" s="17"/>
    </row>
    <row r="303" spans="1:1" x14ac:dyDescent="0.25">
      <c r="A303" s="17"/>
    </row>
    <row r="304" spans="1:1" x14ac:dyDescent="0.25">
      <c r="A304" s="17"/>
    </row>
    <row r="305" spans="1:1" x14ac:dyDescent="0.25">
      <c r="A305" s="17"/>
    </row>
    <row r="306" spans="1:1" x14ac:dyDescent="0.25">
      <c r="A306" s="17"/>
    </row>
    <row r="307" spans="1:1" x14ac:dyDescent="0.25">
      <c r="A307" s="17"/>
    </row>
    <row r="308" spans="1:1" x14ac:dyDescent="0.25">
      <c r="A308" s="17"/>
    </row>
    <row r="309" spans="1:1" x14ac:dyDescent="0.25">
      <c r="A309" s="17"/>
    </row>
    <row r="310" spans="1:1" x14ac:dyDescent="0.25">
      <c r="A310" s="17"/>
    </row>
    <row r="311" spans="1:1" x14ac:dyDescent="0.25">
      <c r="A311" s="17"/>
    </row>
    <row r="312" spans="1:1" x14ac:dyDescent="0.25">
      <c r="A312" s="17"/>
    </row>
    <row r="313" spans="1:1" x14ac:dyDescent="0.25">
      <c r="A313" s="17"/>
    </row>
    <row r="314" spans="1:1" x14ac:dyDescent="0.25">
      <c r="A314" s="17"/>
    </row>
    <row r="315" spans="1:1" x14ac:dyDescent="0.25">
      <c r="A315" s="17"/>
    </row>
    <row r="316" spans="1:1" x14ac:dyDescent="0.25">
      <c r="A316" s="17"/>
    </row>
    <row r="317" spans="1:1" x14ac:dyDescent="0.25">
      <c r="A317" s="17"/>
    </row>
    <row r="318" spans="1:1" x14ac:dyDescent="0.25">
      <c r="A318" s="17"/>
    </row>
    <row r="319" spans="1:1" x14ac:dyDescent="0.25">
      <c r="A319" s="17"/>
    </row>
    <row r="320" spans="1:1" x14ac:dyDescent="0.25">
      <c r="A320" s="17"/>
    </row>
    <row r="321" spans="1:1" x14ac:dyDescent="0.25">
      <c r="A321" s="17"/>
    </row>
    <row r="322" spans="1:1" x14ac:dyDescent="0.25">
      <c r="A322" s="17"/>
    </row>
    <row r="323" spans="1:1" x14ac:dyDescent="0.25">
      <c r="A323" s="17"/>
    </row>
    <row r="324" spans="1:1" x14ac:dyDescent="0.25">
      <c r="A324" s="17"/>
    </row>
    <row r="325" spans="1:1" x14ac:dyDescent="0.25">
      <c r="A325" s="17"/>
    </row>
    <row r="326" spans="1:1" x14ac:dyDescent="0.25">
      <c r="A326" s="17"/>
    </row>
    <row r="327" spans="1:1" x14ac:dyDescent="0.25">
      <c r="A327" s="17"/>
    </row>
    <row r="328" spans="1:1" x14ac:dyDescent="0.25">
      <c r="A328" s="17"/>
    </row>
    <row r="329" spans="1:1" x14ac:dyDescent="0.25">
      <c r="A329" s="17"/>
    </row>
    <row r="330" spans="1:1" x14ac:dyDescent="0.25">
      <c r="A330" s="17"/>
    </row>
    <row r="331" spans="1:1" x14ac:dyDescent="0.25">
      <c r="A331" s="17"/>
    </row>
    <row r="332" spans="1:1" x14ac:dyDescent="0.25">
      <c r="A332" s="17"/>
    </row>
    <row r="333" spans="1:1" x14ac:dyDescent="0.25">
      <c r="A333" s="17"/>
    </row>
    <row r="334" spans="1:1" x14ac:dyDescent="0.25">
      <c r="A334" s="17"/>
    </row>
    <row r="335" spans="1:1" x14ac:dyDescent="0.25">
      <c r="A335" s="17"/>
    </row>
    <row r="336" spans="1:1" x14ac:dyDescent="0.25">
      <c r="A336" s="17"/>
    </row>
    <row r="337" spans="1:1" x14ac:dyDescent="0.25">
      <c r="A337" s="17"/>
    </row>
    <row r="338" spans="1:1" x14ac:dyDescent="0.25">
      <c r="A338" s="17"/>
    </row>
    <row r="339" spans="1:1" x14ac:dyDescent="0.25">
      <c r="A339" s="17"/>
    </row>
    <row r="340" spans="1:1" x14ac:dyDescent="0.25">
      <c r="A340" s="17"/>
    </row>
    <row r="341" spans="1:1" x14ac:dyDescent="0.25">
      <c r="A341" s="17"/>
    </row>
    <row r="342" spans="1:1" x14ac:dyDescent="0.25">
      <c r="A342" s="17"/>
    </row>
    <row r="343" spans="1:1" x14ac:dyDescent="0.25">
      <c r="A343" s="17"/>
    </row>
    <row r="344" spans="1:1" x14ac:dyDescent="0.25">
      <c r="A344" s="17"/>
    </row>
    <row r="345" spans="1:1" x14ac:dyDescent="0.25">
      <c r="A345" s="17"/>
    </row>
    <row r="346" spans="1:1" x14ac:dyDescent="0.25">
      <c r="A346" s="17"/>
    </row>
    <row r="347" spans="1:1" x14ac:dyDescent="0.25">
      <c r="A347" s="17"/>
    </row>
    <row r="348" spans="1:1" x14ac:dyDescent="0.25">
      <c r="A348" s="17"/>
    </row>
    <row r="349" spans="1:1" x14ac:dyDescent="0.25">
      <c r="A349" s="17"/>
    </row>
    <row r="350" spans="1:1" x14ac:dyDescent="0.25">
      <c r="A350" s="17"/>
    </row>
    <row r="351" spans="1:1" x14ac:dyDescent="0.25">
      <c r="A351" s="17"/>
    </row>
    <row r="352" spans="1:1" x14ac:dyDescent="0.25">
      <c r="A352" s="17"/>
    </row>
    <row r="353" spans="1:1" x14ac:dyDescent="0.25">
      <c r="A353" s="17"/>
    </row>
    <row r="354" spans="1:1" x14ac:dyDescent="0.25">
      <c r="A354" s="17"/>
    </row>
    <row r="355" spans="1:1" x14ac:dyDescent="0.25">
      <c r="A355" s="17"/>
    </row>
    <row r="356" spans="1:1" x14ac:dyDescent="0.25">
      <c r="A356" s="17"/>
    </row>
    <row r="357" spans="1:1" x14ac:dyDescent="0.25">
      <c r="A357" s="17"/>
    </row>
    <row r="358" spans="1:1" x14ac:dyDescent="0.25">
      <c r="A358" s="17"/>
    </row>
    <row r="359" spans="1:1" x14ac:dyDescent="0.25">
      <c r="A359" s="17"/>
    </row>
    <row r="360" spans="1:1" x14ac:dyDescent="0.25">
      <c r="A360" s="17"/>
    </row>
    <row r="361" spans="1:1" x14ac:dyDescent="0.25">
      <c r="A361" s="17"/>
    </row>
    <row r="362" spans="1:1" x14ac:dyDescent="0.25">
      <c r="A362" s="17"/>
    </row>
    <row r="363" spans="1:1" x14ac:dyDescent="0.25">
      <c r="A363" s="17"/>
    </row>
    <row r="364" spans="1:1" x14ac:dyDescent="0.25">
      <c r="A364" s="17"/>
    </row>
    <row r="365" spans="1:1" x14ac:dyDescent="0.25">
      <c r="A365" s="17"/>
    </row>
    <row r="366" spans="1:1" x14ac:dyDescent="0.25">
      <c r="A366" s="17"/>
    </row>
    <row r="367" spans="1:1" x14ac:dyDescent="0.25">
      <c r="A367" s="17"/>
    </row>
    <row r="368" spans="1:1" x14ac:dyDescent="0.25">
      <c r="A368" s="17"/>
    </row>
    <row r="369" spans="1:1" x14ac:dyDescent="0.25">
      <c r="A369" s="17"/>
    </row>
    <row r="370" spans="1:1" x14ac:dyDescent="0.25">
      <c r="A370" s="17"/>
    </row>
    <row r="371" spans="1:1" x14ac:dyDescent="0.25">
      <c r="A371" s="17"/>
    </row>
    <row r="372" spans="1:1" x14ac:dyDescent="0.25">
      <c r="A372" s="17"/>
    </row>
    <row r="373" spans="1:1" x14ac:dyDescent="0.25">
      <c r="A373" s="17"/>
    </row>
    <row r="374" spans="1:1" x14ac:dyDescent="0.25">
      <c r="A374" s="17"/>
    </row>
    <row r="375" spans="1:1" x14ac:dyDescent="0.25">
      <c r="A375" s="17"/>
    </row>
    <row r="376" spans="1:1" x14ac:dyDescent="0.25">
      <c r="A376" s="17"/>
    </row>
    <row r="377" spans="1:1" x14ac:dyDescent="0.25">
      <c r="A377" s="17"/>
    </row>
    <row r="378" spans="1:1" x14ac:dyDescent="0.25">
      <c r="A378" s="17"/>
    </row>
    <row r="379" spans="1:1" x14ac:dyDescent="0.25">
      <c r="A379" s="17"/>
    </row>
    <row r="380" spans="1:1" x14ac:dyDescent="0.25">
      <c r="A380" s="17"/>
    </row>
    <row r="381" spans="1:1" x14ac:dyDescent="0.25">
      <c r="A381" s="17"/>
    </row>
    <row r="382" spans="1:1" x14ac:dyDescent="0.25">
      <c r="A382" s="17"/>
    </row>
    <row r="383" spans="1:1" x14ac:dyDescent="0.25">
      <c r="A383" s="17"/>
    </row>
    <row r="384" spans="1:1" x14ac:dyDescent="0.25">
      <c r="A384" s="17"/>
    </row>
    <row r="385" spans="1:1" x14ac:dyDescent="0.25">
      <c r="A385" s="17"/>
    </row>
    <row r="386" spans="1:1" x14ac:dyDescent="0.25">
      <c r="A386" s="17"/>
    </row>
    <row r="387" spans="1:1" x14ac:dyDescent="0.25">
      <c r="A387" s="17"/>
    </row>
    <row r="388" spans="1:1" x14ac:dyDescent="0.25">
      <c r="A388" s="17"/>
    </row>
    <row r="389" spans="1:1" x14ac:dyDescent="0.25">
      <c r="A389" s="17"/>
    </row>
    <row r="390" spans="1:1" x14ac:dyDescent="0.25">
      <c r="A390" s="17"/>
    </row>
    <row r="391" spans="1:1" x14ac:dyDescent="0.25">
      <c r="A391" s="17"/>
    </row>
    <row r="392" spans="1:1" x14ac:dyDescent="0.25">
      <c r="A392" s="17"/>
    </row>
    <row r="393" spans="1:1" x14ac:dyDescent="0.25">
      <c r="A393" s="17"/>
    </row>
    <row r="394" spans="1:1" x14ac:dyDescent="0.25">
      <c r="A394" s="17"/>
    </row>
    <row r="395" spans="1:1" x14ac:dyDescent="0.25">
      <c r="A395" s="17"/>
    </row>
    <row r="396" spans="1:1" x14ac:dyDescent="0.25">
      <c r="A396" s="17"/>
    </row>
    <row r="397" spans="1:1" x14ac:dyDescent="0.25">
      <c r="A397" s="17"/>
    </row>
    <row r="398" spans="1:1" x14ac:dyDescent="0.25">
      <c r="A398" s="17"/>
    </row>
    <row r="399" spans="1:1" x14ac:dyDescent="0.25">
      <c r="A399" s="17"/>
    </row>
    <row r="400" spans="1:1" x14ac:dyDescent="0.25">
      <c r="A400" s="17"/>
    </row>
    <row r="401" spans="1:1" x14ac:dyDescent="0.25">
      <c r="A401" s="17"/>
    </row>
    <row r="402" spans="1:1" x14ac:dyDescent="0.25">
      <c r="A402" s="17"/>
    </row>
    <row r="403" spans="1:1" x14ac:dyDescent="0.25">
      <c r="A403" s="17"/>
    </row>
    <row r="404" spans="1:1" x14ac:dyDescent="0.25">
      <c r="A404" s="17"/>
    </row>
    <row r="405" spans="1:1" x14ac:dyDescent="0.25">
      <c r="A405" s="17"/>
    </row>
    <row r="406" spans="1:1" x14ac:dyDescent="0.25">
      <c r="A406" s="17"/>
    </row>
    <row r="407" spans="1:1" x14ac:dyDescent="0.25">
      <c r="A407" s="17"/>
    </row>
    <row r="408" spans="1:1" x14ac:dyDescent="0.25">
      <c r="A408" s="17"/>
    </row>
    <row r="409" spans="1:1" x14ac:dyDescent="0.25">
      <c r="A409" s="17"/>
    </row>
    <row r="410" spans="1:1" x14ac:dyDescent="0.25">
      <c r="A410" s="17"/>
    </row>
    <row r="411" spans="1:1" x14ac:dyDescent="0.25">
      <c r="A411" s="17"/>
    </row>
    <row r="412" spans="1:1" x14ac:dyDescent="0.25">
      <c r="A412" s="17"/>
    </row>
    <row r="413" spans="1:1" x14ac:dyDescent="0.25">
      <c r="A413" s="17"/>
    </row>
    <row r="414" spans="1:1" x14ac:dyDescent="0.25">
      <c r="A414" s="17"/>
    </row>
    <row r="415" spans="1:1" x14ac:dyDescent="0.25">
      <c r="A415" s="17"/>
    </row>
    <row r="416" spans="1:1" x14ac:dyDescent="0.25">
      <c r="A416" s="17"/>
    </row>
    <row r="417" spans="1:1" x14ac:dyDescent="0.25">
      <c r="A417" s="17"/>
    </row>
    <row r="418" spans="1:1" x14ac:dyDescent="0.25">
      <c r="A418" s="17"/>
    </row>
    <row r="419" spans="1:1" x14ac:dyDescent="0.25">
      <c r="A419" s="17"/>
    </row>
    <row r="420" spans="1:1" x14ac:dyDescent="0.25">
      <c r="A420" s="17"/>
    </row>
    <row r="421" spans="1:1" x14ac:dyDescent="0.25">
      <c r="A421" s="17"/>
    </row>
    <row r="422" spans="1:1" x14ac:dyDescent="0.25">
      <c r="A422" s="17"/>
    </row>
    <row r="423" spans="1:1" x14ac:dyDescent="0.25">
      <c r="A423" s="17"/>
    </row>
    <row r="424" spans="1:1" x14ac:dyDescent="0.25">
      <c r="A424" s="17"/>
    </row>
    <row r="425" spans="1:1" x14ac:dyDescent="0.25">
      <c r="A425" s="17"/>
    </row>
    <row r="426" spans="1:1" x14ac:dyDescent="0.25">
      <c r="A426" s="17"/>
    </row>
    <row r="427" spans="1:1" x14ac:dyDescent="0.25">
      <c r="A427" s="17"/>
    </row>
    <row r="428" spans="1:1" x14ac:dyDescent="0.25">
      <c r="A428" s="17"/>
    </row>
    <row r="429" spans="1:1" x14ac:dyDescent="0.25">
      <c r="A429" s="17"/>
    </row>
    <row r="430" spans="1:1" x14ac:dyDescent="0.25">
      <c r="A430" s="17"/>
    </row>
    <row r="431" spans="1:1" x14ac:dyDescent="0.25">
      <c r="A431" s="17"/>
    </row>
    <row r="432" spans="1:1" x14ac:dyDescent="0.25">
      <c r="A432" s="17"/>
    </row>
    <row r="433" spans="1:1" x14ac:dyDescent="0.25">
      <c r="A433" s="17"/>
    </row>
    <row r="434" spans="1:1" x14ac:dyDescent="0.25">
      <c r="A434" s="17"/>
    </row>
    <row r="435" spans="1:1" x14ac:dyDescent="0.25">
      <c r="A435" s="17"/>
    </row>
    <row r="436" spans="1:1" x14ac:dyDescent="0.25">
      <c r="A436" s="17"/>
    </row>
    <row r="437" spans="1:1" x14ac:dyDescent="0.25">
      <c r="A437" s="17"/>
    </row>
    <row r="438" spans="1:1" x14ac:dyDescent="0.25">
      <c r="A438" s="17"/>
    </row>
    <row r="439" spans="1:1" x14ac:dyDescent="0.25">
      <c r="A439" s="17"/>
    </row>
    <row r="440" spans="1:1" x14ac:dyDescent="0.25">
      <c r="A440" s="17"/>
    </row>
    <row r="441" spans="1:1" x14ac:dyDescent="0.25">
      <c r="A441" s="17"/>
    </row>
    <row r="442" spans="1:1" x14ac:dyDescent="0.25">
      <c r="A442" s="17"/>
    </row>
    <row r="443" spans="1:1" x14ac:dyDescent="0.25">
      <c r="A443" s="17"/>
    </row>
    <row r="444" spans="1:1" x14ac:dyDescent="0.25">
      <c r="A444" s="17"/>
    </row>
    <row r="445" spans="1:1" x14ac:dyDescent="0.25">
      <c r="A445" s="17"/>
    </row>
    <row r="446" spans="1:1" x14ac:dyDescent="0.25">
      <c r="A446" s="17"/>
    </row>
    <row r="447" spans="1:1" x14ac:dyDescent="0.25">
      <c r="A447" s="17"/>
    </row>
    <row r="448" spans="1:1" x14ac:dyDescent="0.25">
      <c r="A448" s="17"/>
    </row>
    <row r="449" spans="1:1" x14ac:dyDescent="0.25">
      <c r="A449" s="17"/>
    </row>
    <row r="450" spans="1:1" x14ac:dyDescent="0.25">
      <c r="A450" s="17"/>
    </row>
    <row r="451" spans="1:1" x14ac:dyDescent="0.25">
      <c r="A451" s="17"/>
    </row>
    <row r="452" spans="1:1" x14ac:dyDescent="0.25">
      <c r="A452" s="17"/>
    </row>
    <row r="453" spans="1:1" x14ac:dyDescent="0.25">
      <c r="A453" s="17"/>
    </row>
    <row r="454" spans="1:1" x14ac:dyDescent="0.25">
      <c r="A454" s="17"/>
    </row>
    <row r="455" spans="1:1" x14ac:dyDescent="0.25">
      <c r="A455" s="17"/>
    </row>
    <row r="456" spans="1:1" x14ac:dyDescent="0.25">
      <c r="A456" s="17"/>
    </row>
    <row r="457" spans="1:1" x14ac:dyDescent="0.25">
      <c r="A457" s="17"/>
    </row>
    <row r="458" spans="1:1" x14ac:dyDescent="0.25">
      <c r="A458" s="17"/>
    </row>
    <row r="459" spans="1:1" x14ac:dyDescent="0.25">
      <c r="A459" s="17"/>
    </row>
    <row r="460" spans="1:1" x14ac:dyDescent="0.25">
      <c r="A460" s="17"/>
    </row>
    <row r="461" spans="1:1" x14ac:dyDescent="0.25">
      <c r="A461" s="17"/>
    </row>
    <row r="462" spans="1:1" x14ac:dyDescent="0.25">
      <c r="A462" s="17"/>
    </row>
    <row r="463" spans="1:1" x14ac:dyDescent="0.25">
      <c r="A463" s="17"/>
    </row>
    <row r="464" spans="1:1" x14ac:dyDescent="0.25">
      <c r="A464" s="17"/>
    </row>
    <row r="465" spans="1:1" x14ac:dyDescent="0.25">
      <c r="A465" s="17"/>
    </row>
    <row r="466" spans="1:1" x14ac:dyDescent="0.25">
      <c r="A466" s="17"/>
    </row>
    <row r="467" spans="1:1" x14ac:dyDescent="0.25">
      <c r="A467" s="17"/>
    </row>
    <row r="468" spans="1:1" x14ac:dyDescent="0.25">
      <c r="A468" s="17"/>
    </row>
    <row r="469" spans="1:1" x14ac:dyDescent="0.25">
      <c r="A469" s="17"/>
    </row>
    <row r="470" spans="1:1" x14ac:dyDescent="0.25">
      <c r="A470" s="17"/>
    </row>
    <row r="471" spans="1:1" x14ac:dyDescent="0.25">
      <c r="A471" s="17"/>
    </row>
    <row r="472" spans="1:1" x14ac:dyDescent="0.25">
      <c r="A472" s="17"/>
    </row>
    <row r="473" spans="1:1" x14ac:dyDescent="0.25">
      <c r="A473" s="17"/>
    </row>
    <row r="474" spans="1:1" x14ac:dyDescent="0.25">
      <c r="A474" s="17"/>
    </row>
    <row r="475" spans="1:1" x14ac:dyDescent="0.25">
      <c r="A475" s="17"/>
    </row>
    <row r="476" spans="1:1" x14ac:dyDescent="0.25">
      <c r="A476" s="17"/>
    </row>
    <row r="477" spans="1:1" x14ac:dyDescent="0.25">
      <c r="A477" s="17"/>
    </row>
    <row r="478" spans="1:1" x14ac:dyDescent="0.25">
      <c r="A478" s="17"/>
    </row>
    <row r="479" spans="1:1" x14ac:dyDescent="0.25">
      <c r="A479" s="17"/>
    </row>
    <row r="480" spans="1:1" x14ac:dyDescent="0.25">
      <c r="A480" s="17"/>
    </row>
    <row r="481" spans="1:1" x14ac:dyDescent="0.25">
      <c r="A481" s="17"/>
    </row>
    <row r="482" spans="1:1" x14ac:dyDescent="0.25">
      <c r="A482" s="17"/>
    </row>
    <row r="483" spans="1:1" x14ac:dyDescent="0.25">
      <c r="A483" s="17"/>
    </row>
    <row r="484" spans="1:1" x14ac:dyDescent="0.25">
      <c r="A484" s="17"/>
    </row>
    <row r="485" spans="1:1" x14ac:dyDescent="0.25">
      <c r="A485" s="17"/>
    </row>
    <row r="486" spans="1:1" x14ac:dyDescent="0.25">
      <c r="A486" s="17"/>
    </row>
    <row r="487" spans="1:1" x14ac:dyDescent="0.25">
      <c r="A487" s="17"/>
    </row>
    <row r="488" spans="1:1" x14ac:dyDescent="0.25">
      <c r="A488" s="17"/>
    </row>
    <row r="489" spans="1:1" x14ac:dyDescent="0.25">
      <c r="A489" s="17"/>
    </row>
    <row r="490" spans="1:1" x14ac:dyDescent="0.25">
      <c r="A490" s="17"/>
    </row>
    <row r="491" spans="1:1" x14ac:dyDescent="0.25">
      <c r="A491" s="17"/>
    </row>
    <row r="492" spans="1:1" x14ac:dyDescent="0.25">
      <c r="A492" s="17"/>
    </row>
    <row r="493" spans="1:1" x14ac:dyDescent="0.25">
      <c r="A493" s="17"/>
    </row>
    <row r="494" spans="1:1" x14ac:dyDescent="0.25">
      <c r="A494" s="17"/>
    </row>
    <row r="495" spans="1:1" x14ac:dyDescent="0.25">
      <c r="A495" s="17"/>
    </row>
    <row r="496" spans="1:1" x14ac:dyDescent="0.25">
      <c r="A496" s="17"/>
    </row>
    <row r="497" spans="1:1" x14ac:dyDescent="0.25">
      <c r="A497" s="17"/>
    </row>
    <row r="498" spans="1:1" x14ac:dyDescent="0.25">
      <c r="A498" s="17"/>
    </row>
    <row r="499" spans="1:1" x14ac:dyDescent="0.25">
      <c r="A499" s="17"/>
    </row>
    <row r="500" spans="1:1" x14ac:dyDescent="0.25">
      <c r="A500" s="17"/>
    </row>
    <row r="501" spans="1:1" x14ac:dyDescent="0.25">
      <c r="A501" s="17"/>
    </row>
    <row r="502" spans="1:1" x14ac:dyDescent="0.25">
      <c r="A502" s="17"/>
    </row>
    <row r="503" spans="1:1" x14ac:dyDescent="0.25">
      <c r="A503" s="17"/>
    </row>
    <row r="504" spans="1:1" x14ac:dyDescent="0.25">
      <c r="A504" s="17"/>
    </row>
    <row r="505" spans="1:1" x14ac:dyDescent="0.25">
      <c r="A505" s="17"/>
    </row>
    <row r="506" spans="1:1" x14ac:dyDescent="0.25">
      <c r="A506" s="11"/>
    </row>
    <row r="507" spans="1:1" x14ac:dyDescent="0.25">
      <c r="A507" s="11"/>
    </row>
    <row r="508" spans="1:1" x14ac:dyDescent="0.25">
      <c r="A508" s="11"/>
    </row>
    <row r="509" spans="1:1" x14ac:dyDescent="0.25">
      <c r="A509" s="11"/>
    </row>
    <row r="510" spans="1:1" x14ac:dyDescent="0.25">
      <c r="A510" s="11"/>
    </row>
    <row r="511" spans="1:1" x14ac:dyDescent="0.25">
      <c r="A511" s="11"/>
    </row>
    <row r="512" spans="1:1" x14ac:dyDescent="0.25">
      <c r="A512" s="11"/>
    </row>
    <row r="513" spans="1:1" x14ac:dyDescent="0.25">
      <c r="A513" s="11"/>
    </row>
  </sheetData>
  <mergeCells count="13">
    <mergeCell ref="O1:O3"/>
    <mergeCell ref="Q1:Q3"/>
    <mergeCell ref="S1:S3"/>
    <mergeCell ref="U1:U3"/>
    <mergeCell ref="B2:B3"/>
    <mergeCell ref="C2:C3"/>
    <mergeCell ref="D2:D3"/>
    <mergeCell ref="F1:F3"/>
    <mergeCell ref="G1:G3"/>
    <mergeCell ref="I1:I3"/>
    <mergeCell ref="K1:K3"/>
    <mergeCell ref="M1:M3"/>
    <mergeCell ref="E1:E3"/>
  </mergeCells>
  <conditionalFormatting sqref="G4:G20 K4:K20 Q4:Q20 O4:O20 M4:M20 S4:S20 U4:U20 I4:I20 A4:A505">
    <cfRule type="expression" dxfId="238" priority="50" stopIfTrue="1">
      <formula>A4&lt;&gt;""</formula>
    </cfRule>
  </conditionalFormatting>
  <conditionalFormatting sqref="U1:U3 S1:S3 Q1:Q3 O1:O3 M1:M3 K1:K3 I1:I3 G1">
    <cfRule type="expression" dxfId="237" priority="48" stopIfTrue="1">
      <formula>G4&lt;&gt;""</formula>
    </cfRule>
    <cfRule type="expression" dxfId="236" priority="49" stopIfTrue="1">
      <formula>G4=""</formula>
    </cfRule>
  </conditionalFormatting>
  <conditionalFormatting sqref="U1:U3 S1:S3 Q1:Q3 O1:O3 M1:M3 K1:K3 I1:I3 G1">
    <cfRule type="expression" dxfId="235" priority="46" stopIfTrue="1">
      <formula>G4&lt;&gt;""</formula>
    </cfRule>
    <cfRule type="expression" dxfId="234" priority="47" stopIfTrue="1">
      <formula>G4=""</formula>
    </cfRule>
  </conditionalFormatting>
  <conditionalFormatting sqref="G4:G20 K4:K20 Q4:Q20 O4:O20 M4:M20 S4:S20 U4:U20 I4:I20">
    <cfRule type="expression" dxfId="233" priority="45" stopIfTrue="1">
      <formula>G4&lt;&gt;""</formula>
    </cfRule>
  </conditionalFormatting>
  <conditionalFormatting sqref="U1:U3 S1:S3 Q1:Q3 O1:O3 M1:M3 K1:K3 I1:I3 G1">
    <cfRule type="expression" dxfId="232" priority="43" stopIfTrue="1">
      <formula>G4&lt;&gt;""</formula>
    </cfRule>
    <cfRule type="expression" dxfId="231" priority="44" stopIfTrue="1">
      <formula>G4=""</formula>
    </cfRule>
  </conditionalFormatting>
  <conditionalFormatting sqref="U1:U3 S1:S3 Q1:Q3 O1:O3 M1:M3 K1:K3 I1:I3 G1">
    <cfRule type="expression" dxfId="230" priority="41" stopIfTrue="1">
      <formula>G4&lt;&gt;""</formula>
    </cfRule>
    <cfRule type="expression" dxfId="229" priority="42" stopIfTrue="1">
      <formula>G4=""</formula>
    </cfRule>
  </conditionalFormatting>
  <conditionalFormatting sqref="G4:G20 K4:K20 Q4:Q20 O4:O20 M4:M20 S4:S20 U4:U20 I4:I20">
    <cfRule type="expression" dxfId="228" priority="40" stopIfTrue="1">
      <formula>G4&lt;&gt;""</formula>
    </cfRule>
  </conditionalFormatting>
  <conditionalFormatting sqref="U1:U3 S1:S3 Q1:Q3 O1:O3 M1:M3 K1:K3 I1:I3 G1:G3">
    <cfRule type="expression" dxfId="227" priority="38" stopIfTrue="1">
      <formula>G4&lt;&gt;""</formula>
    </cfRule>
    <cfRule type="expression" dxfId="226" priority="39" stopIfTrue="1">
      <formula>G4=""</formula>
    </cfRule>
  </conditionalFormatting>
  <conditionalFormatting sqref="U1:U3 S1:S3 Q1:Q3 O1:O3 M1:M3 K1:K3 I1:I3 G1:G3">
    <cfRule type="expression" dxfId="225" priority="36" stopIfTrue="1">
      <formula>G4&lt;&gt;""</formula>
    </cfRule>
    <cfRule type="expression" dxfId="224" priority="37" stopIfTrue="1">
      <formula>G4=""</formula>
    </cfRule>
  </conditionalFormatting>
  <conditionalFormatting sqref="K4:K20 Q4:Q20 O4:O20 M4:M20 S4:S20 U4:U20 G4:G20 I4:I20">
    <cfRule type="expression" dxfId="223" priority="35" stopIfTrue="1">
      <formula>G4&lt;&gt;""</formula>
    </cfRule>
  </conditionalFormatting>
  <conditionalFormatting sqref="U1:U3 S1:S3 Q1:Q3 O1:O3 M1:M3 K1:K3 I1:I3 G1:G3">
    <cfRule type="expression" dxfId="222" priority="33" stopIfTrue="1">
      <formula>G4&lt;&gt;""</formula>
    </cfRule>
    <cfRule type="expression" dxfId="221" priority="34" stopIfTrue="1">
      <formula>G4=""</formula>
    </cfRule>
  </conditionalFormatting>
  <conditionalFormatting sqref="U1:U3 S1:S3 Q1:Q3 O1:O3 M1:M3 K1:K3 I1:I3 G1:G3">
    <cfRule type="expression" dxfId="220" priority="31" stopIfTrue="1">
      <formula>G4&lt;&gt;""</formula>
    </cfRule>
    <cfRule type="expression" dxfId="219" priority="32" stopIfTrue="1">
      <formula>G4=""</formula>
    </cfRule>
  </conditionalFormatting>
  <conditionalFormatting sqref="I1:I3 G1:G3">
    <cfRule type="expression" dxfId="218" priority="29" stopIfTrue="1">
      <formula>G4&lt;&gt;""</formula>
    </cfRule>
    <cfRule type="expression" dxfId="217" priority="30" stopIfTrue="1">
      <formula>G4=""</formula>
    </cfRule>
  </conditionalFormatting>
  <conditionalFormatting sqref="I1:I3 G1:G3">
    <cfRule type="expression" dxfId="216" priority="27" stopIfTrue="1">
      <formula>G4&lt;&gt;""</formula>
    </cfRule>
    <cfRule type="expression" dxfId="215" priority="28" stopIfTrue="1">
      <formula>G4=""</formula>
    </cfRule>
  </conditionalFormatting>
  <conditionalFormatting sqref="E1:E3">
    <cfRule type="expression" dxfId="214" priority="25" stopIfTrue="1">
      <formula>E4&lt;&gt;""</formula>
    </cfRule>
    <cfRule type="expression" dxfId="213" priority="26" stopIfTrue="1">
      <formula>E4=""</formula>
    </cfRule>
  </conditionalFormatting>
  <conditionalFormatting sqref="E1:E3">
    <cfRule type="expression" dxfId="212" priority="23" stopIfTrue="1">
      <formula>E4&lt;&gt;""</formula>
    </cfRule>
    <cfRule type="expression" dxfId="211" priority="24" stopIfTrue="1">
      <formula>E4=""</formula>
    </cfRule>
  </conditionalFormatting>
  <conditionalFormatting sqref="E1:E3">
    <cfRule type="expression" dxfId="210" priority="21" stopIfTrue="1">
      <formula>E4&lt;&gt;""</formula>
    </cfRule>
    <cfRule type="expression" dxfId="209" priority="22" stopIfTrue="1">
      <formula>E4=""</formula>
    </cfRule>
  </conditionalFormatting>
  <conditionalFormatting sqref="E1:E3">
    <cfRule type="expression" dxfId="208" priority="19" stopIfTrue="1">
      <formula>E4&lt;&gt;""</formula>
    </cfRule>
    <cfRule type="expression" dxfId="207" priority="20" stopIfTrue="1">
      <formula>E4=""</formula>
    </cfRule>
  </conditionalFormatting>
  <conditionalFormatting sqref="E1:E3">
    <cfRule type="expression" dxfId="206" priority="17" stopIfTrue="1">
      <formula>E4&lt;&gt;""</formula>
    </cfRule>
    <cfRule type="expression" dxfId="205" priority="18" stopIfTrue="1">
      <formula>E4=""</formula>
    </cfRule>
  </conditionalFormatting>
  <conditionalFormatting sqref="E1:E3">
    <cfRule type="expression" dxfId="204" priority="15" stopIfTrue="1">
      <formula>E4&lt;&gt;""</formula>
    </cfRule>
    <cfRule type="expression" dxfId="203" priority="16" stopIfTrue="1">
      <formula>E4=""</formula>
    </cfRule>
  </conditionalFormatting>
  <conditionalFormatting sqref="F1:F3">
    <cfRule type="expression" dxfId="202" priority="13" stopIfTrue="1">
      <formula>F4&lt;&gt;""</formula>
    </cfRule>
    <cfRule type="expression" dxfId="201" priority="14" stopIfTrue="1">
      <formula>F4=""</formula>
    </cfRule>
  </conditionalFormatting>
  <conditionalFormatting sqref="F1:F3">
    <cfRule type="expression" dxfId="200" priority="11" stopIfTrue="1">
      <formula>F4&lt;&gt;""</formula>
    </cfRule>
    <cfRule type="expression" dxfId="199" priority="12" stopIfTrue="1">
      <formula>F4=""</formula>
    </cfRule>
  </conditionalFormatting>
  <conditionalFormatting sqref="F1:F3">
    <cfRule type="expression" dxfId="198" priority="9" stopIfTrue="1">
      <formula>F4&lt;&gt;""</formula>
    </cfRule>
    <cfRule type="expression" dxfId="197" priority="10" stopIfTrue="1">
      <formula>F4=""</formula>
    </cfRule>
  </conditionalFormatting>
  <conditionalFormatting sqref="F1:F3">
    <cfRule type="expression" dxfId="196" priority="7" stopIfTrue="1">
      <formula>F4&lt;&gt;""</formula>
    </cfRule>
    <cfRule type="expression" dxfId="195" priority="8" stopIfTrue="1">
      <formula>F4=""</formula>
    </cfRule>
  </conditionalFormatting>
  <conditionalFormatting sqref="F1:F3">
    <cfRule type="expression" dxfId="194" priority="5" stopIfTrue="1">
      <formula>F4&lt;&gt;""</formula>
    </cfRule>
    <cfRule type="expression" dxfId="193" priority="6" stopIfTrue="1">
      <formula>F4=""</formula>
    </cfRule>
  </conditionalFormatting>
  <conditionalFormatting sqref="F1:F3">
    <cfRule type="expression" dxfId="192" priority="3" stopIfTrue="1">
      <formula>F4&lt;&gt;""</formula>
    </cfRule>
    <cfRule type="expression" dxfId="191" priority="4" stopIfTrue="1">
      <formula>F4=""</formula>
    </cfRule>
  </conditionalFormatting>
  <conditionalFormatting sqref="F1:F3">
    <cfRule type="expression" dxfId="190" priority="1" stopIfTrue="1">
      <formula>F4&lt;&gt;""</formula>
    </cfRule>
    <cfRule type="expression" dxfId="189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3969" r:id="rId3" name="Button 1">
              <controlPr defaultSize="0" print="0" autoFill="0" autoPict="0" macro="[0]!TiragePoules5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0" r:id="rId4" name="Button 2">
              <controlPr defaultSize="0" print="0" autoFill="0" autoPict="0" macro="[0]!TiragePoules3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1" r:id="rId5" name="Button 3">
              <controlPr defaultSize="0" print="0" autoFill="0" autoPict="0" macro="[0]!TiragePoules4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2" r:id="rId6" name="Button 4">
              <controlPr defaultSize="0" print="0" autoFill="0" autoPict="0" macro="[0]!TiragePoules3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3" r:id="rId7" name="Button 5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4" r:id="rId8" name="Button 6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5" r:id="rId9" name="Button 7">
              <controlPr defaultSize="0" print="0" autoFill="0" autoPict="0" macro="[0]!TiragePoules3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>
    <tabColor theme="1"/>
  </sheetPr>
  <dimension ref="A1:AB508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24.33203125" style="1" customWidth="1"/>
    <col min="2" max="4" width="3.88671875" style="11" customWidth="1"/>
    <col min="5" max="5" width="2.5546875" style="11" customWidth="1"/>
    <col min="6" max="9" width="12.6640625" style="3" customWidth="1"/>
    <col min="10" max="10" width="3.6640625" style="3" customWidth="1"/>
    <col min="11" max="11" width="11.44140625" style="3"/>
    <col min="12" max="12" width="3.6640625" style="3" customWidth="1"/>
    <col min="13" max="13" width="11.44140625" style="3"/>
    <col min="14" max="14" width="3.6640625" style="3" customWidth="1"/>
    <col min="15" max="15" width="11.44140625" style="3"/>
    <col min="16" max="16" width="3.6640625" style="3" customWidth="1"/>
    <col min="17" max="17" width="11.44140625" style="3"/>
    <col min="18" max="18" width="3.6640625" style="3" customWidth="1"/>
    <col min="19" max="19" width="11.44140625" style="3"/>
    <col min="20" max="20" width="3.6640625" style="3" customWidth="1"/>
    <col min="21" max="21" width="11.44140625" style="3"/>
    <col min="22" max="22" width="3.6640625" style="3" customWidth="1"/>
    <col min="23" max="28" width="11.44140625" style="3"/>
    <col min="29" max="16384" width="11.44140625" style="1"/>
  </cols>
  <sheetData>
    <row r="1" spans="1:23" ht="20.25" customHeight="1" x14ac:dyDescent="0.25">
      <c r="B1" s="10" t="s">
        <v>10</v>
      </c>
      <c r="C1" s="10" t="s">
        <v>1</v>
      </c>
      <c r="D1" s="10" t="s">
        <v>11</v>
      </c>
      <c r="F1" s="285">
        <v>1</v>
      </c>
      <c r="I1" s="283" t="s">
        <v>2</v>
      </c>
      <c r="K1" s="283" t="s">
        <v>3</v>
      </c>
      <c r="M1" s="283" t="s">
        <v>4</v>
      </c>
      <c r="O1" s="283" t="s">
        <v>5</v>
      </c>
      <c r="Q1" s="283" t="s">
        <v>6</v>
      </c>
      <c r="S1" s="283" t="s">
        <v>7</v>
      </c>
      <c r="U1" s="283" t="s">
        <v>8</v>
      </c>
      <c r="W1" s="283" t="s">
        <v>9</v>
      </c>
    </row>
    <row r="2" spans="1:23" s="3" customFormat="1" ht="25.5" customHeight="1" thickBot="1" x14ac:dyDescent="0.3">
      <c r="B2" s="282">
        <v>4</v>
      </c>
      <c r="C2" s="282">
        <v>1</v>
      </c>
      <c r="D2" s="282">
        <v>4</v>
      </c>
      <c r="E2" s="11"/>
      <c r="F2" s="286"/>
      <c r="I2" s="284"/>
      <c r="K2" s="284"/>
      <c r="M2" s="284"/>
      <c r="O2" s="284"/>
      <c r="Q2" s="284"/>
      <c r="S2" s="284"/>
      <c r="U2" s="284"/>
      <c r="W2" s="284"/>
    </row>
    <row r="3" spans="1:23" ht="20.100000000000001" customHeight="1" x14ac:dyDescent="0.25">
      <c r="A3" s="6" t="s">
        <v>0</v>
      </c>
      <c r="B3" s="282"/>
      <c r="C3" s="282"/>
      <c r="D3" s="282"/>
      <c r="F3" s="286"/>
      <c r="I3" s="284"/>
      <c r="K3" s="284"/>
      <c r="M3" s="284"/>
      <c r="O3" s="284"/>
      <c r="Q3" s="284"/>
      <c r="S3" s="284"/>
      <c r="U3" s="284"/>
      <c r="W3" s="284"/>
    </row>
    <row r="4" spans="1:23" x14ac:dyDescent="0.25">
      <c r="A4" s="7" t="str">
        <f>IF(B4="E","",'liste équipe'!G14)</f>
        <v>FAM - deb</v>
      </c>
      <c r="B4" s="11">
        <f>Général!C23</f>
        <v>2</v>
      </c>
      <c r="F4" s="5" t="s">
        <v>147</v>
      </c>
    </row>
    <row r="5" spans="1:23" x14ac:dyDescent="0.25">
      <c r="A5" s="7" t="str">
        <f>IF(B5="E","",'liste équipe'!G15)</f>
        <v>FAM - rach</v>
      </c>
      <c r="B5" s="11">
        <f>Général!C24</f>
        <v>1</v>
      </c>
      <c r="F5" s="5" t="s">
        <v>148</v>
      </c>
    </row>
    <row r="6" spans="1:23" x14ac:dyDescent="0.25">
      <c r="A6" s="7" t="str">
        <f>IF(B6="E","",'liste équipe'!G16)</f>
        <v>FAM - ad</v>
      </c>
      <c r="B6" s="11">
        <f>Général!C25</f>
        <v>2</v>
      </c>
      <c r="F6" s="5" t="s">
        <v>149</v>
      </c>
    </row>
    <row r="7" spans="1:23" x14ac:dyDescent="0.25">
      <c r="A7" s="7" t="str">
        <f>IF(B7="E","",'liste équipe'!G17)</f>
        <v>FAM - isa</v>
      </c>
      <c r="B7" s="11">
        <f>Général!C26</f>
        <v>2</v>
      </c>
      <c r="F7" s="19" t="s">
        <v>150</v>
      </c>
    </row>
    <row r="8" spans="1:23" x14ac:dyDescent="0.25">
      <c r="A8" s="18"/>
    </row>
    <row r="9" spans="1:23" x14ac:dyDescent="0.25">
      <c r="A9" s="18"/>
    </row>
    <row r="10" spans="1:23" x14ac:dyDescent="0.25">
      <c r="A10" s="18"/>
    </row>
    <row r="11" spans="1:23" x14ac:dyDescent="0.25">
      <c r="A11" s="18"/>
    </row>
    <row r="12" spans="1:23" x14ac:dyDescent="0.25">
      <c r="A12" s="18"/>
    </row>
    <row r="13" spans="1:23" x14ac:dyDescent="0.25">
      <c r="A13" s="18"/>
    </row>
    <row r="14" spans="1:23" x14ac:dyDescent="0.25">
      <c r="A14" s="18"/>
    </row>
    <row r="15" spans="1:23" x14ac:dyDescent="0.25">
      <c r="A15" s="18"/>
    </row>
    <row r="16" spans="1:23" x14ac:dyDescent="0.25">
      <c r="A16" s="18"/>
    </row>
    <row r="17" spans="1:6" x14ac:dyDescent="0.25">
      <c r="A17" s="18"/>
    </row>
    <row r="18" spans="1:6" x14ac:dyDescent="0.25">
      <c r="A18" s="18"/>
    </row>
    <row r="19" spans="1:6" x14ac:dyDescent="0.25">
      <c r="A19" s="18"/>
    </row>
    <row r="20" spans="1:6" x14ac:dyDescent="0.25">
      <c r="A20" s="18"/>
      <c r="F20" s="20"/>
    </row>
    <row r="21" spans="1:6" x14ac:dyDescent="0.25">
      <c r="A21" s="18"/>
    </row>
    <row r="22" spans="1:6" x14ac:dyDescent="0.25">
      <c r="A22" s="18"/>
    </row>
    <row r="23" spans="1:6" x14ac:dyDescent="0.25">
      <c r="A23" s="18"/>
    </row>
    <row r="24" spans="1:6" x14ac:dyDescent="0.25">
      <c r="A24" s="18"/>
    </row>
    <row r="25" spans="1:6" x14ac:dyDescent="0.25">
      <c r="A25" s="18"/>
    </row>
    <row r="26" spans="1:6" x14ac:dyDescent="0.25">
      <c r="A26" s="18"/>
    </row>
    <row r="27" spans="1:6" x14ac:dyDescent="0.25">
      <c r="A27" s="18"/>
    </row>
    <row r="28" spans="1:6" x14ac:dyDescent="0.25">
      <c r="A28" s="18"/>
    </row>
    <row r="29" spans="1:6" x14ac:dyDescent="0.25">
      <c r="A29" s="18"/>
    </row>
    <row r="30" spans="1:6" x14ac:dyDescent="0.25">
      <c r="A30" s="18"/>
    </row>
    <row r="31" spans="1:6" x14ac:dyDescent="0.25">
      <c r="A31" s="18"/>
    </row>
    <row r="32" spans="1:6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5" x14ac:dyDescent="0.25">
      <c r="A145" s="18"/>
    </row>
    <row r="146" spans="1:5" x14ac:dyDescent="0.25">
      <c r="A146" s="18"/>
    </row>
    <row r="147" spans="1:5" x14ac:dyDescent="0.25">
      <c r="A147" s="18"/>
    </row>
    <row r="148" spans="1:5" x14ac:dyDescent="0.25">
      <c r="A148" s="18"/>
    </row>
    <row r="149" spans="1:5" x14ac:dyDescent="0.25">
      <c r="A149" s="18"/>
    </row>
    <row r="150" spans="1:5" x14ac:dyDescent="0.25">
      <c r="A150" s="18"/>
    </row>
    <row r="151" spans="1:5" x14ac:dyDescent="0.25">
      <c r="A151" s="18"/>
    </row>
    <row r="152" spans="1:5" x14ac:dyDescent="0.25">
      <c r="A152" s="18"/>
    </row>
    <row r="153" spans="1:5" x14ac:dyDescent="0.25">
      <c r="A153" s="18"/>
    </row>
    <row r="154" spans="1:5" x14ac:dyDescent="0.25">
      <c r="A154" s="18"/>
    </row>
    <row r="155" spans="1:5" x14ac:dyDescent="0.25">
      <c r="A155" s="18"/>
    </row>
    <row r="156" spans="1:5" s="3" customFormat="1" x14ac:dyDescent="0.25">
      <c r="A156" s="18"/>
      <c r="B156" s="11"/>
      <c r="C156" s="11"/>
      <c r="D156" s="11"/>
      <c r="E156" s="11"/>
    </row>
    <row r="157" spans="1:5" s="3" customFormat="1" x14ac:dyDescent="0.25">
      <c r="A157" s="18"/>
      <c r="B157" s="11"/>
      <c r="C157" s="11"/>
      <c r="D157" s="11"/>
      <c r="E157" s="11"/>
    </row>
    <row r="158" spans="1:5" s="3" customFormat="1" x14ac:dyDescent="0.25">
      <c r="A158" s="18"/>
      <c r="B158" s="11"/>
      <c r="C158" s="11"/>
      <c r="D158" s="11"/>
      <c r="E158" s="11"/>
    </row>
    <row r="159" spans="1:5" s="3" customFormat="1" x14ac:dyDescent="0.25">
      <c r="A159" s="18"/>
      <c r="B159" s="11"/>
      <c r="C159" s="11"/>
      <c r="D159" s="11"/>
      <c r="E159" s="11"/>
    </row>
    <row r="160" spans="1:5" s="3" customFormat="1" x14ac:dyDescent="0.25">
      <c r="A160" s="18"/>
      <c r="B160" s="11"/>
      <c r="C160" s="11"/>
      <c r="D160" s="11"/>
      <c r="E160" s="11"/>
    </row>
    <row r="161" spans="1:5" s="3" customFormat="1" x14ac:dyDescent="0.25">
      <c r="A161" s="18"/>
      <c r="B161" s="11"/>
      <c r="C161" s="11"/>
      <c r="D161" s="11"/>
      <c r="E161" s="11"/>
    </row>
    <row r="162" spans="1:5" s="3" customFormat="1" x14ac:dyDescent="0.25">
      <c r="A162" s="18"/>
      <c r="B162" s="11"/>
      <c r="C162" s="11"/>
      <c r="D162" s="11"/>
      <c r="E162" s="11"/>
    </row>
    <row r="163" spans="1:5" s="3" customFormat="1" x14ac:dyDescent="0.25">
      <c r="A163" s="18"/>
      <c r="B163" s="11"/>
      <c r="C163" s="11"/>
      <c r="D163" s="11"/>
      <c r="E163" s="11"/>
    </row>
    <row r="164" spans="1:5" s="3" customFormat="1" x14ac:dyDescent="0.25">
      <c r="A164" s="18"/>
      <c r="B164" s="11"/>
      <c r="C164" s="11"/>
      <c r="D164" s="11"/>
      <c r="E164" s="11"/>
    </row>
    <row r="165" spans="1:5" x14ac:dyDescent="0.25">
      <c r="A165" s="18"/>
    </row>
    <row r="166" spans="1:5" x14ac:dyDescent="0.25">
      <c r="A166" s="18"/>
    </row>
    <row r="167" spans="1:5" x14ac:dyDescent="0.25">
      <c r="A167" s="18"/>
    </row>
    <row r="168" spans="1:5" x14ac:dyDescent="0.25">
      <c r="A168" s="18"/>
    </row>
    <row r="169" spans="1:5" x14ac:dyDescent="0.25">
      <c r="A169" s="18"/>
    </row>
    <row r="170" spans="1:5" x14ac:dyDescent="0.25">
      <c r="A170" s="18"/>
    </row>
    <row r="171" spans="1:5" x14ac:dyDescent="0.25">
      <c r="A171" s="18"/>
    </row>
    <row r="172" spans="1:5" x14ac:dyDescent="0.25">
      <c r="A172" s="18"/>
    </row>
    <row r="173" spans="1:5" x14ac:dyDescent="0.25">
      <c r="A173" s="18"/>
    </row>
    <row r="174" spans="1:5" x14ac:dyDescent="0.25">
      <c r="A174" s="18"/>
    </row>
    <row r="175" spans="1:5" x14ac:dyDescent="0.25">
      <c r="A175" s="18"/>
    </row>
    <row r="176" spans="1:5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3"/>
    </row>
    <row r="508" spans="1:1" x14ac:dyDescent="0.25">
      <c r="A508" s="3"/>
    </row>
  </sheetData>
  <mergeCells count="12">
    <mergeCell ref="Q1:Q3"/>
    <mergeCell ref="S1:S3"/>
    <mergeCell ref="U1:U3"/>
    <mergeCell ref="W1:W3"/>
    <mergeCell ref="B2:B3"/>
    <mergeCell ref="C2:C3"/>
    <mergeCell ref="D2:D3"/>
    <mergeCell ref="F1:F3"/>
    <mergeCell ref="I1:I3"/>
    <mergeCell ref="K1:K3"/>
    <mergeCell ref="M1:M3"/>
    <mergeCell ref="O1:O3"/>
  </mergeCells>
  <conditionalFormatting sqref="M4:M20 S4:S20 Q4:Q20 O4:O20 U4:U20 W4:W20 I4:I20 F4:F20 K4:K20 A4:A506">
    <cfRule type="expression" dxfId="188" priority="23" stopIfTrue="1">
      <formula>A4&lt;&gt;""</formula>
    </cfRule>
  </conditionalFormatting>
  <conditionalFormatting sqref="W1:W3 U1:U3 S1:S3 Q1:Q3 O1:O3 M1:M3 K1:K3 I1 F1">
    <cfRule type="expression" dxfId="187" priority="20" stopIfTrue="1">
      <formula>F4&lt;&gt;""</formula>
    </cfRule>
    <cfRule type="expression" dxfId="186" priority="21" stopIfTrue="1">
      <formula>F4=""</formula>
    </cfRule>
  </conditionalFormatting>
  <conditionalFormatting sqref="W1:W3 U1:U3 S1:S3 Q1:Q3 O1:O3 M1:M3 K1:K3 I1 F1">
    <cfRule type="expression" dxfId="185" priority="15" stopIfTrue="1">
      <formula>F4&lt;&gt;""</formula>
    </cfRule>
    <cfRule type="expression" dxfId="184" priority="16" stopIfTrue="1">
      <formula>F4=""</formula>
    </cfRule>
  </conditionalFormatting>
  <conditionalFormatting sqref="W1:W3 U1:U3 S1:S3 Q1:Q3 O1:O3 M1:M3 K1:K3 I1:I3 F1:F3">
    <cfRule type="expression" dxfId="183" priority="12" stopIfTrue="1">
      <formula>F4&lt;&gt;""</formula>
    </cfRule>
    <cfRule type="expression" dxfId="182" priority="13" stopIfTrue="1">
      <formula>F4=""</formula>
    </cfRule>
  </conditionalFormatting>
  <conditionalFormatting sqref="W1:W3 U1:U3 S1:S3 Q1:Q3 O1:O3 M1:M3 K1:K3 I1:I3 F1:F3">
    <cfRule type="expression" dxfId="181" priority="10" stopIfTrue="1">
      <formula>F4&lt;&gt;""</formula>
    </cfRule>
    <cfRule type="expression" dxfId="180" priority="11" stopIfTrue="1">
      <formula>F4=""</formula>
    </cfRule>
  </conditionalFormatting>
  <conditionalFormatting sqref="W1:W3 U1:U3 S1:S3 Q1:Q3 O1:O3 M1:M3 K1:K3 I1:I3 F1:F3">
    <cfRule type="expression" dxfId="179" priority="7" stopIfTrue="1">
      <formula>F4&lt;&gt;""</formula>
    </cfRule>
    <cfRule type="expression" dxfId="178" priority="8" stopIfTrue="1">
      <formula>F4=""</formula>
    </cfRule>
  </conditionalFormatting>
  <conditionalFormatting sqref="W1:W3 U1:U3 S1:S3 Q1:Q3 O1:O3 M1:M3 K1:K3 I1:I3 F1:F3">
    <cfRule type="expression" dxfId="177" priority="5" stopIfTrue="1">
      <formula>F4&lt;&gt;""</formula>
    </cfRule>
    <cfRule type="expression" dxfId="176" priority="6" stopIfTrue="1">
      <formula>F4=""</formula>
    </cfRule>
  </conditionalFormatting>
  <conditionalFormatting sqref="K1:K3 I1:I3 F1:F3">
    <cfRule type="expression" dxfId="175" priority="3" stopIfTrue="1">
      <formula>F4&lt;&gt;""</formula>
    </cfRule>
    <cfRule type="expression" dxfId="174" priority="4" stopIfTrue="1">
      <formula>F4=""</formula>
    </cfRule>
  </conditionalFormatting>
  <conditionalFormatting sqref="K1:K3 I1:I3 F1:F3">
    <cfRule type="expression" dxfId="173" priority="1" stopIfTrue="1">
      <formula>F4&lt;&gt;""</formula>
    </cfRule>
    <cfRule type="expression" dxfId="172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TiragePoules4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TiragePoules4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TiragePoules4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>
    <tabColor theme="1"/>
  </sheetPr>
  <dimension ref="A1:AB516"/>
  <sheetViews>
    <sheetView workbookViewId="0">
      <selection activeCell="A5" sqref="A5"/>
    </sheetView>
  </sheetViews>
  <sheetFormatPr baseColWidth="10" defaultColWidth="11.44140625" defaultRowHeight="13.2" x14ac:dyDescent="0.25"/>
  <cols>
    <col min="1" max="1" width="23.88671875" style="1" customWidth="1"/>
    <col min="2" max="4" width="5" style="11" customWidth="1"/>
    <col min="5" max="5" width="2.6640625" style="3" customWidth="1"/>
    <col min="6" max="6" width="23.88671875" style="3" customWidth="1"/>
    <col min="7" max="7" width="11.77734375" style="3" customWidth="1"/>
    <col min="8" max="8" width="3.6640625" style="3" customWidth="1"/>
    <col min="9" max="9" width="11.44140625" style="3"/>
    <col min="10" max="10" width="3.6640625" style="3" customWidth="1"/>
    <col min="11" max="11" width="11.44140625" style="3"/>
    <col min="12" max="12" width="3.6640625" style="3" customWidth="1"/>
    <col min="13" max="13" width="11.44140625" style="3"/>
    <col min="14" max="14" width="3.6640625" style="3" customWidth="1"/>
    <col min="15" max="15" width="11.44140625" style="3"/>
    <col min="16" max="16" width="3.6640625" style="3" customWidth="1"/>
    <col min="17" max="17" width="11.44140625" style="3"/>
    <col min="18" max="18" width="3.6640625" style="3" customWidth="1"/>
    <col min="19" max="19" width="11.44140625" style="3"/>
    <col min="20" max="20" width="3.6640625" style="3" customWidth="1"/>
    <col min="21" max="21" width="11.44140625" style="3"/>
    <col min="22" max="22" width="3.6640625" style="3" customWidth="1"/>
    <col min="23" max="28" width="11.44140625" style="3"/>
    <col min="29" max="16384" width="11.44140625" style="1"/>
  </cols>
  <sheetData>
    <row r="1" spans="1:23" ht="20.25" customHeight="1" x14ac:dyDescent="0.25">
      <c r="B1" s="10" t="s">
        <v>10</v>
      </c>
      <c r="C1" s="10" t="s">
        <v>1</v>
      </c>
      <c r="D1" s="10" t="s">
        <v>11</v>
      </c>
      <c r="F1" s="285">
        <v>1</v>
      </c>
      <c r="I1" s="283" t="s">
        <v>2</v>
      </c>
      <c r="K1" s="283" t="s">
        <v>3</v>
      </c>
      <c r="M1" s="283" t="s">
        <v>4</v>
      </c>
      <c r="O1" s="283" t="s">
        <v>5</v>
      </c>
      <c r="Q1" s="283" t="s">
        <v>6</v>
      </c>
      <c r="S1" s="283" t="s">
        <v>7</v>
      </c>
      <c r="U1" s="283" t="s">
        <v>8</v>
      </c>
      <c r="W1" s="283" t="s">
        <v>9</v>
      </c>
    </row>
    <row r="2" spans="1:23" s="3" customFormat="1" ht="25.5" customHeight="1" thickBot="1" x14ac:dyDescent="0.3">
      <c r="B2" s="282">
        <v>4</v>
      </c>
      <c r="C2" s="282">
        <v>1</v>
      </c>
      <c r="D2" s="282">
        <v>4</v>
      </c>
      <c r="F2" s="286"/>
      <c r="I2" s="284"/>
      <c r="K2" s="284"/>
      <c r="M2" s="284"/>
      <c r="O2" s="284"/>
      <c r="Q2" s="284"/>
      <c r="S2" s="284"/>
      <c r="U2" s="284"/>
      <c r="W2" s="284"/>
    </row>
    <row r="3" spans="1:23" ht="20.100000000000001" customHeight="1" x14ac:dyDescent="0.25">
      <c r="A3" s="6" t="s">
        <v>0</v>
      </c>
      <c r="B3" s="282"/>
      <c r="C3" s="282"/>
      <c r="D3" s="282"/>
      <c r="F3" s="286"/>
      <c r="I3" s="284"/>
      <c r="K3" s="284"/>
      <c r="M3" s="284"/>
      <c r="O3" s="284"/>
      <c r="Q3" s="284"/>
      <c r="S3" s="284"/>
      <c r="U3" s="284"/>
      <c r="W3" s="284"/>
    </row>
    <row r="4" spans="1:23" x14ac:dyDescent="0.25">
      <c r="A4" s="7" t="str">
        <f>IF(B4="E","",'liste équipe'!G18)</f>
        <v/>
      </c>
      <c r="B4" s="11" t="str">
        <f>Général!C29</f>
        <v>E</v>
      </c>
      <c r="F4" s="5"/>
    </row>
    <row r="5" spans="1:23" x14ac:dyDescent="0.25">
      <c r="A5" s="7" t="str">
        <f>IF(B5="E","",'liste équipe'!G19)</f>
        <v>CHÂTEAU - luigi</v>
      </c>
      <c r="B5" s="11">
        <f>Général!C30</f>
        <v>1</v>
      </c>
      <c r="F5" s="5"/>
    </row>
    <row r="6" spans="1:23" x14ac:dyDescent="0.25">
      <c r="A6" s="7" t="str">
        <f>IF(B6="E","",'liste équipe'!G20)</f>
        <v/>
      </c>
      <c r="B6" s="11" t="str">
        <f>Général!C31</f>
        <v>E</v>
      </c>
      <c r="F6" s="5" t="s">
        <v>153</v>
      </c>
    </row>
    <row r="7" spans="1:23" x14ac:dyDescent="0.25">
      <c r="A7" s="7" t="str">
        <f>IF(B7="E","",'liste équipe'!G21)</f>
        <v/>
      </c>
      <c r="B7" s="11" t="str">
        <f>Général!C32</f>
        <v>E</v>
      </c>
      <c r="F7" s="19"/>
    </row>
    <row r="8" spans="1:23" x14ac:dyDescent="0.25">
      <c r="A8" s="18"/>
    </row>
    <row r="9" spans="1:23" x14ac:dyDescent="0.25">
      <c r="A9" s="18"/>
    </row>
    <row r="10" spans="1:23" x14ac:dyDescent="0.25">
      <c r="A10" s="18"/>
    </row>
    <row r="11" spans="1:23" x14ac:dyDescent="0.25">
      <c r="A11" s="18"/>
    </row>
    <row r="12" spans="1:23" x14ac:dyDescent="0.25">
      <c r="A12" s="18"/>
    </row>
    <row r="13" spans="1:23" x14ac:dyDescent="0.25">
      <c r="A13" s="18"/>
    </row>
    <row r="14" spans="1:23" x14ac:dyDescent="0.25">
      <c r="A14" s="18"/>
    </row>
    <row r="15" spans="1:23" x14ac:dyDescent="0.25">
      <c r="A15" s="18"/>
    </row>
    <row r="16" spans="1:23" x14ac:dyDescent="0.25">
      <c r="A16" s="18"/>
    </row>
    <row r="17" spans="1:6" x14ac:dyDescent="0.25">
      <c r="A17" s="18"/>
    </row>
    <row r="18" spans="1:6" x14ac:dyDescent="0.25">
      <c r="A18" s="18"/>
    </row>
    <row r="19" spans="1:6" x14ac:dyDescent="0.25">
      <c r="A19" s="18"/>
    </row>
    <row r="20" spans="1:6" x14ac:dyDescent="0.25">
      <c r="A20" s="18"/>
      <c r="F20" s="20"/>
    </row>
    <row r="21" spans="1:6" x14ac:dyDescent="0.25">
      <c r="A21" s="18"/>
    </row>
    <row r="22" spans="1:6" x14ac:dyDescent="0.25">
      <c r="A22" s="18"/>
    </row>
    <row r="23" spans="1:6" x14ac:dyDescent="0.25">
      <c r="A23" s="18"/>
    </row>
    <row r="24" spans="1:6" x14ac:dyDescent="0.25">
      <c r="A24" s="18"/>
    </row>
    <row r="25" spans="1:6" x14ac:dyDescent="0.25">
      <c r="A25" s="18"/>
    </row>
    <row r="26" spans="1:6" x14ac:dyDescent="0.25">
      <c r="A26" s="18"/>
    </row>
    <row r="27" spans="1:6" x14ac:dyDescent="0.25">
      <c r="A27" s="18"/>
    </row>
    <row r="28" spans="1:6" x14ac:dyDescent="0.25">
      <c r="A28" s="18"/>
    </row>
    <row r="29" spans="1:6" x14ac:dyDescent="0.25">
      <c r="A29" s="18"/>
    </row>
    <row r="30" spans="1:6" x14ac:dyDescent="0.25">
      <c r="A30" s="18"/>
    </row>
    <row r="31" spans="1:6" x14ac:dyDescent="0.25">
      <c r="A31" s="18"/>
    </row>
    <row r="32" spans="1:6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4" x14ac:dyDescent="0.25">
      <c r="A145" s="18"/>
    </row>
    <row r="146" spans="1:4" x14ac:dyDescent="0.25">
      <c r="A146" s="18"/>
    </row>
    <row r="147" spans="1:4" x14ac:dyDescent="0.25">
      <c r="A147" s="18"/>
    </row>
    <row r="148" spans="1:4" x14ac:dyDescent="0.25">
      <c r="A148" s="18"/>
    </row>
    <row r="149" spans="1:4" x14ac:dyDescent="0.25">
      <c r="A149" s="18"/>
    </row>
    <row r="150" spans="1:4" x14ac:dyDescent="0.25">
      <c r="A150" s="18"/>
    </row>
    <row r="151" spans="1:4" x14ac:dyDescent="0.25">
      <c r="A151" s="18"/>
    </row>
    <row r="152" spans="1:4" x14ac:dyDescent="0.25">
      <c r="A152" s="18"/>
    </row>
    <row r="153" spans="1:4" x14ac:dyDescent="0.25">
      <c r="A153" s="18"/>
    </row>
    <row r="154" spans="1:4" x14ac:dyDescent="0.25">
      <c r="A154" s="18"/>
    </row>
    <row r="155" spans="1:4" x14ac:dyDescent="0.25">
      <c r="A155" s="18"/>
    </row>
    <row r="156" spans="1:4" s="3" customFormat="1" x14ac:dyDescent="0.25">
      <c r="A156" s="18"/>
      <c r="B156" s="11"/>
      <c r="C156" s="11"/>
      <c r="D156" s="11"/>
    </row>
    <row r="157" spans="1:4" s="3" customFormat="1" x14ac:dyDescent="0.25">
      <c r="A157" s="18"/>
      <c r="B157" s="11"/>
      <c r="C157" s="11"/>
      <c r="D157" s="11"/>
    </row>
    <row r="158" spans="1:4" s="3" customFormat="1" x14ac:dyDescent="0.25">
      <c r="A158" s="18"/>
      <c r="B158" s="11"/>
      <c r="C158" s="11"/>
      <c r="D158" s="11"/>
    </row>
    <row r="159" spans="1:4" s="3" customFormat="1" x14ac:dyDescent="0.25">
      <c r="A159" s="18"/>
      <c r="B159" s="11"/>
      <c r="C159" s="11"/>
      <c r="D159" s="11"/>
    </row>
    <row r="160" spans="1:4" s="3" customFormat="1" x14ac:dyDescent="0.25">
      <c r="A160" s="18"/>
      <c r="B160" s="11"/>
      <c r="C160" s="11"/>
      <c r="D160" s="11"/>
    </row>
    <row r="161" spans="1:4" s="3" customFormat="1" x14ac:dyDescent="0.25">
      <c r="A161" s="18"/>
      <c r="B161" s="11"/>
      <c r="C161" s="11"/>
      <c r="D161" s="11"/>
    </row>
    <row r="162" spans="1:4" s="3" customFormat="1" x14ac:dyDescent="0.25">
      <c r="A162" s="18"/>
      <c r="B162" s="11"/>
      <c r="C162" s="11"/>
      <c r="D162" s="11"/>
    </row>
    <row r="163" spans="1:4" s="3" customFormat="1" x14ac:dyDescent="0.25">
      <c r="A163" s="18"/>
      <c r="B163" s="11"/>
      <c r="C163" s="11"/>
      <c r="D163" s="11"/>
    </row>
    <row r="164" spans="1:4" s="3" customFormat="1" x14ac:dyDescent="0.25">
      <c r="A164" s="18"/>
      <c r="B164" s="11"/>
      <c r="C164" s="11"/>
      <c r="D164" s="11"/>
    </row>
    <row r="165" spans="1:4" x14ac:dyDescent="0.25">
      <c r="A165" s="18"/>
    </row>
    <row r="166" spans="1:4" x14ac:dyDescent="0.25">
      <c r="A166" s="18"/>
    </row>
    <row r="167" spans="1:4" x14ac:dyDescent="0.25">
      <c r="A167" s="18"/>
    </row>
    <row r="168" spans="1:4" x14ac:dyDescent="0.25">
      <c r="A168" s="18"/>
    </row>
    <row r="169" spans="1:4" x14ac:dyDescent="0.25">
      <c r="A169" s="18"/>
    </row>
    <row r="170" spans="1:4" x14ac:dyDescent="0.25">
      <c r="A170" s="18"/>
    </row>
    <row r="171" spans="1:4" x14ac:dyDescent="0.25">
      <c r="A171" s="18"/>
    </row>
    <row r="172" spans="1:4" x14ac:dyDescent="0.25">
      <c r="A172" s="18"/>
    </row>
    <row r="173" spans="1:4" x14ac:dyDescent="0.25">
      <c r="A173" s="18"/>
    </row>
    <row r="174" spans="1:4" x14ac:dyDescent="0.25">
      <c r="A174" s="18"/>
    </row>
    <row r="175" spans="1:4" x14ac:dyDescent="0.25">
      <c r="A175" s="18"/>
    </row>
    <row r="176" spans="1:4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</sheetData>
  <mergeCells count="12">
    <mergeCell ref="Q1:Q3"/>
    <mergeCell ref="S1:S3"/>
    <mergeCell ref="U1:U3"/>
    <mergeCell ref="W1:W3"/>
    <mergeCell ref="B2:B3"/>
    <mergeCell ref="C2:C3"/>
    <mergeCell ref="D2:D3"/>
    <mergeCell ref="F1:F3"/>
    <mergeCell ref="I1:I3"/>
    <mergeCell ref="K1:K3"/>
    <mergeCell ref="M1:M3"/>
    <mergeCell ref="O1:O3"/>
  </mergeCells>
  <conditionalFormatting sqref="M4:M20 S4:S20 Q4:Q20 O4:O20 U4:U20 W4:W20 I4:I20 F4:F20 K4:K20 A4:A506">
    <cfRule type="expression" dxfId="171" priority="23" stopIfTrue="1">
      <formula>A4&lt;&gt;""</formula>
    </cfRule>
  </conditionalFormatting>
  <conditionalFormatting sqref="W1:W3 U1:U3 S1:S3 Q1:Q3 O1:O3 M1:M3 K1:K3 I1 F1">
    <cfRule type="expression" dxfId="170" priority="20" stopIfTrue="1">
      <formula>F4&lt;&gt;""</formula>
    </cfRule>
    <cfRule type="expression" dxfId="169" priority="21" stopIfTrue="1">
      <formula>F4=""</formula>
    </cfRule>
  </conditionalFormatting>
  <conditionalFormatting sqref="W1:W3 U1:U3 S1:S3 Q1:Q3 O1:O3 M1:M3 K1:K3 I1 F1">
    <cfRule type="expression" dxfId="168" priority="15" stopIfTrue="1">
      <formula>F4&lt;&gt;""</formula>
    </cfRule>
    <cfRule type="expression" dxfId="167" priority="16" stopIfTrue="1">
      <formula>F4=""</formula>
    </cfRule>
  </conditionalFormatting>
  <conditionalFormatting sqref="W1:W3 U1:U3 S1:S3 Q1:Q3 O1:O3 M1:M3 K1:K3 I1:I3 F1:F3">
    <cfRule type="expression" dxfId="166" priority="12" stopIfTrue="1">
      <formula>F4&lt;&gt;""</formula>
    </cfRule>
    <cfRule type="expression" dxfId="165" priority="13" stopIfTrue="1">
      <formula>F4=""</formula>
    </cfRule>
  </conditionalFormatting>
  <conditionalFormatting sqref="W1:W3 U1:U3 S1:S3 Q1:Q3 O1:O3 M1:M3 K1:K3 I1:I3 F1:F3">
    <cfRule type="expression" dxfId="164" priority="10" stopIfTrue="1">
      <formula>F4&lt;&gt;""</formula>
    </cfRule>
    <cfRule type="expression" dxfId="163" priority="11" stopIfTrue="1">
      <formula>F4=""</formula>
    </cfRule>
  </conditionalFormatting>
  <conditionalFormatting sqref="W1:W3 U1:U3 S1:S3 Q1:Q3 O1:O3 M1:M3 K1:K3 I1:I3 F1:F3">
    <cfRule type="expression" dxfId="162" priority="7" stopIfTrue="1">
      <formula>F4&lt;&gt;""</formula>
    </cfRule>
    <cfRule type="expression" dxfId="161" priority="8" stopIfTrue="1">
      <formula>F4=""</formula>
    </cfRule>
  </conditionalFormatting>
  <conditionalFormatting sqref="W1:W3 U1:U3 S1:S3 Q1:Q3 O1:O3 M1:M3 K1:K3 I1:I3 F1:F3">
    <cfRule type="expression" dxfId="160" priority="5" stopIfTrue="1">
      <formula>F4&lt;&gt;""</formula>
    </cfRule>
    <cfRule type="expression" dxfId="159" priority="6" stopIfTrue="1">
      <formula>F4=""</formula>
    </cfRule>
  </conditionalFormatting>
  <conditionalFormatting sqref="K1:K3 I1:I3 F1:F3">
    <cfRule type="expression" dxfId="158" priority="3" stopIfTrue="1">
      <formula>F4&lt;&gt;""</formula>
    </cfRule>
    <cfRule type="expression" dxfId="157" priority="4" stopIfTrue="1">
      <formula>F4=""</formula>
    </cfRule>
  </conditionalFormatting>
  <conditionalFormatting sqref="K1:K3 I1:I3 F1:F3">
    <cfRule type="expression" dxfId="156" priority="1" stopIfTrue="1">
      <formula>F4&lt;&gt;""</formula>
    </cfRule>
    <cfRule type="expression" dxfId="155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TiragePoules5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TiragePoules5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7" name="Button 5">
              <controlPr defaultSize="0" print="0" autoFill="0" autoPict="0" macro="[0]!TiragePoules5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>
    <tabColor theme="1"/>
  </sheetPr>
  <dimension ref="A1:AB510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26.109375" style="1" customWidth="1"/>
    <col min="2" max="4" width="6.21875" style="11" customWidth="1"/>
    <col min="5" max="5" width="2.88671875" style="11" customWidth="1"/>
    <col min="6" max="6" width="26.109375" style="3" customWidth="1"/>
    <col min="7" max="7" width="0.5546875" style="3" customWidth="1"/>
    <col min="8" max="8" width="3.6640625" style="3" customWidth="1"/>
    <col min="9" max="9" width="11.44140625" style="3"/>
    <col min="10" max="10" width="3.6640625" style="3" customWidth="1"/>
    <col min="11" max="11" width="11.44140625" style="3"/>
    <col min="12" max="12" width="3.6640625" style="3" customWidth="1"/>
    <col min="13" max="13" width="11.44140625" style="3"/>
    <col min="14" max="14" width="3.6640625" style="3" customWidth="1"/>
    <col min="15" max="15" width="11.44140625" style="3"/>
    <col min="16" max="16" width="3.6640625" style="3" customWidth="1"/>
    <col min="17" max="17" width="11.44140625" style="3"/>
    <col min="18" max="18" width="3.6640625" style="3" customWidth="1"/>
    <col min="19" max="19" width="11.44140625" style="3"/>
    <col min="20" max="20" width="3.6640625" style="3" customWidth="1"/>
    <col min="21" max="21" width="11.44140625" style="3"/>
    <col min="22" max="22" width="3.6640625" style="3" customWidth="1"/>
    <col min="23" max="28" width="11.44140625" style="3"/>
    <col min="29" max="16384" width="11.44140625" style="1"/>
  </cols>
  <sheetData>
    <row r="1" spans="1:23" ht="20.25" customHeight="1" x14ac:dyDescent="0.25">
      <c r="B1" s="10" t="s">
        <v>10</v>
      </c>
      <c r="C1" s="10" t="s">
        <v>1</v>
      </c>
      <c r="D1" s="10" t="s">
        <v>11</v>
      </c>
      <c r="F1" s="285">
        <v>1</v>
      </c>
      <c r="I1" s="283" t="s">
        <v>2</v>
      </c>
      <c r="K1" s="283" t="s">
        <v>3</v>
      </c>
      <c r="M1" s="283" t="s">
        <v>4</v>
      </c>
      <c r="O1" s="283" t="s">
        <v>5</v>
      </c>
      <c r="Q1" s="283" t="s">
        <v>6</v>
      </c>
      <c r="S1" s="283" t="s">
        <v>7</v>
      </c>
      <c r="U1" s="283" t="s">
        <v>8</v>
      </c>
      <c r="W1" s="283" t="s">
        <v>9</v>
      </c>
    </row>
    <row r="2" spans="1:23" s="3" customFormat="1" ht="25.5" customHeight="1" thickBot="1" x14ac:dyDescent="0.3">
      <c r="B2" s="282">
        <v>4</v>
      </c>
      <c r="C2" s="282">
        <v>1</v>
      </c>
      <c r="D2" s="282">
        <v>4</v>
      </c>
      <c r="E2" s="11"/>
      <c r="F2" s="286"/>
      <c r="I2" s="284"/>
      <c r="K2" s="284"/>
      <c r="M2" s="284"/>
      <c r="O2" s="284"/>
      <c r="Q2" s="284"/>
      <c r="S2" s="284"/>
      <c r="U2" s="284"/>
      <c r="W2" s="284"/>
    </row>
    <row r="3" spans="1:23" ht="20.100000000000001" customHeight="1" x14ac:dyDescent="0.25">
      <c r="A3" s="6" t="s">
        <v>0</v>
      </c>
      <c r="B3" s="282"/>
      <c r="C3" s="282"/>
      <c r="D3" s="282"/>
      <c r="F3" s="286"/>
      <c r="I3" s="284"/>
      <c r="K3" s="284"/>
      <c r="M3" s="284"/>
      <c r="O3" s="284"/>
      <c r="Q3" s="284"/>
      <c r="S3" s="284"/>
      <c r="U3" s="284"/>
      <c r="W3" s="284"/>
    </row>
    <row r="4" spans="1:23" x14ac:dyDescent="0.25">
      <c r="A4" s="7" t="str">
        <f>IF(B4="E","",'liste équipe'!G22)</f>
        <v>HAHA - simon</v>
      </c>
      <c r="B4" s="11">
        <f>Général!F5</f>
        <v>2</v>
      </c>
      <c r="F4" s="5" t="s">
        <v>155</v>
      </c>
    </row>
    <row r="5" spans="1:23" x14ac:dyDescent="0.25">
      <c r="A5" s="7" t="str">
        <f>IF(B5="E","",'liste équipe'!G23)</f>
        <v>HAHA - justine</v>
      </c>
      <c r="B5" s="11">
        <f>Général!F6</f>
        <v>3</v>
      </c>
      <c r="F5" s="5" t="s">
        <v>156</v>
      </c>
    </row>
    <row r="6" spans="1:23" x14ac:dyDescent="0.25">
      <c r="A6" s="7" t="str">
        <f>IF(B6="E","",'liste équipe'!G24)</f>
        <v>HAHA - sophie</v>
      </c>
      <c r="B6" s="11">
        <f>Général!F7</f>
        <v>2</v>
      </c>
      <c r="F6" s="5" t="s">
        <v>157</v>
      </c>
    </row>
    <row r="7" spans="1:23" x14ac:dyDescent="0.25">
      <c r="A7" s="7" t="str">
        <f>IF(B7="E","",'liste équipe'!G25)</f>
        <v>HAHA - lucie</v>
      </c>
      <c r="B7" s="11">
        <f>Général!F8</f>
        <v>2</v>
      </c>
      <c r="F7" s="19" t="s">
        <v>158</v>
      </c>
    </row>
    <row r="8" spans="1:23" x14ac:dyDescent="0.25">
      <c r="A8" s="18"/>
    </row>
    <row r="9" spans="1:23" x14ac:dyDescent="0.25">
      <c r="A9" s="18"/>
    </row>
    <row r="10" spans="1:23" x14ac:dyDescent="0.25">
      <c r="A10" s="18"/>
    </row>
    <row r="11" spans="1:23" x14ac:dyDescent="0.25">
      <c r="A11" s="18"/>
    </row>
    <row r="12" spans="1:23" x14ac:dyDescent="0.25">
      <c r="A12" s="18"/>
    </row>
    <row r="13" spans="1:23" x14ac:dyDescent="0.25">
      <c r="A13" s="18"/>
    </row>
    <row r="14" spans="1:23" x14ac:dyDescent="0.25">
      <c r="A14" s="18"/>
    </row>
    <row r="15" spans="1:23" x14ac:dyDescent="0.25">
      <c r="A15" s="18"/>
    </row>
    <row r="16" spans="1:23" x14ac:dyDescent="0.25">
      <c r="A16" s="18"/>
    </row>
    <row r="17" spans="1:6" x14ac:dyDescent="0.25">
      <c r="A17" s="18"/>
    </row>
    <row r="18" spans="1:6" x14ac:dyDescent="0.25">
      <c r="A18" s="18"/>
    </row>
    <row r="19" spans="1:6" x14ac:dyDescent="0.25">
      <c r="A19" s="18"/>
    </row>
    <row r="20" spans="1:6" x14ac:dyDescent="0.25">
      <c r="A20" s="18"/>
      <c r="F20" s="20"/>
    </row>
    <row r="21" spans="1:6" x14ac:dyDescent="0.25">
      <c r="A21" s="18"/>
    </row>
    <row r="22" spans="1:6" x14ac:dyDescent="0.25">
      <c r="A22" s="18"/>
    </row>
    <row r="23" spans="1:6" x14ac:dyDescent="0.25">
      <c r="A23" s="18"/>
    </row>
    <row r="24" spans="1:6" x14ac:dyDescent="0.25">
      <c r="A24" s="18"/>
    </row>
    <row r="25" spans="1:6" x14ac:dyDescent="0.25">
      <c r="A25" s="18"/>
    </row>
    <row r="26" spans="1:6" x14ac:dyDescent="0.25">
      <c r="A26" s="18"/>
    </row>
    <row r="27" spans="1:6" x14ac:dyDescent="0.25">
      <c r="A27" s="18"/>
    </row>
    <row r="28" spans="1:6" x14ac:dyDescent="0.25">
      <c r="A28" s="18"/>
    </row>
    <row r="29" spans="1:6" x14ac:dyDescent="0.25">
      <c r="A29" s="18"/>
    </row>
    <row r="30" spans="1:6" x14ac:dyDescent="0.25">
      <c r="A30" s="18"/>
    </row>
    <row r="31" spans="1:6" x14ac:dyDescent="0.25">
      <c r="A31" s="18"/>
    </row>
    <row r="32" spans="1:6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5" x14ac:dyDescent="0.25">
      <c r="A145" s="18"/>
    </row>
    <row r="146" spans="1:5" x14ac:dyDescent="0.25">
      <c r="A146" s="18"/>
    </row>
    <row r="147" spans="1:5" x14ac:dyDescent="0.25">
      <c r="A147" s="18"/>
    </row>
    <row r="148" spans="1:5" x14ac:dyDescent="0.25">
      <c r="A148" s="18"/>
    </row>
    <row r="149" spans="1:5" x14ac:dyDescent="0.25">
      <c r="A149" s="18"/>
    </row>
    <row r="150" spans="1:5" x14ac:dyDescent="0.25">
      <c r="A150" s="18"/>
    </row>
    <row r="151" spans="1:5" x14ac:dyDescent="0.25">
      <c r="A151" s="18"/>
    </row>
    <row r="152" spans="1:5" x14ac:dyDescent="0.25">
      <c r="A152" s="18"/>
    </row>
    <row r="153" spans="1:5" x14ac:dyDescent="0.25">
      <c r="A153" s="18"/>
    </row>
    <row r="154" spans="1:5" x14ac:dyDescent="0.25">
      <c r="A154" s="18"/>
    </row>
    <row r="155" spans="1:5" x14ac:dyDescent="0.25">
      <c r="A155" s="18"/>
    </row>
    <row r="156" spans="1:5" s="3" customFormat="1" x14ac:dyDescent="0.25">
      <c r="A156" s="18"/>
      <c r="B156" s="11"/>
      <c r="C156" s="11"/>
      <c r="D156" s="11"/>
      <c r="E156" s="11"/>
    </row>
    <row r="157" spans="1:5" s="3" customFormat="1" x14ac:dyDescent="0.25">
      <c r="A157" s="18"/>
      <c r="B157" s="11"/>
      <c r="C157" s="11"/>
      <c r="D157" s="11"/>
      <c r="E157" s="11"/>
    </row>
    <row r="158" spans="1:5" s="3" customFormat="1" x14ac:dyDescent="0.25">
      <c r="A158" s="18"/>
      <c r="B158" s="11"/>
      <c r="C158" s="11"/>
      <c r="D158" s="11"/>
      <c r="E158" s="11"/>
    </row>
    <row r="159" spans="1:5" s="3" customFormat="1" x14ac:dyDescent="0.25">
      <c r="A159" s="18"/>
      <c r="B159" s="11"/>
      <c r="C159" s="11"/>
      <c r="D159" s="11"/>
      <c r="E159" s="11"/>
    </row>
    <row r="160" spans="1:5" s="3" customFormat="1" x14ac:dyDescent="0.25">
      <c r="A160" s="18"/>
      <c r="B160" s="11"/>
      <c r="C160" s="11"/>
      <c r="D160" s="11"/>
      <c r="E160" s="11"/>
    </row>
    <row r="161" spans="1:5" s="3" customFormat="1" x14ac:dyDescent="0.25">
      <c r="A161" s="18"/>
      <c r="B161" s="11"/>
      <c r="C161" s="11"/>
      <c r="D161" s="11"/>
      <c r="E161" s="11"/>
    </row>
    <row r="162" spans="1:5" s="3" customFormat="1" x14ac:dyDescent="0.25">
      <c r="A162" s="18"/>
      <c r="B162" s="11"/>
      <c r="C162" s="11"/>
      <c r="D162" s="11"/>
      <c r="E162" s="11"/>
    </row>
    <row r="163" spans="1:5" s="3" customFormat="1" x14ac:dyDescent="0.25">
      <c r="A163" s="18"/>
      <c r="B163" s="11"/>
      <c r="C163" s="11"/>
      <c r="D163" s="11"/>
      <c r="E163" s="11"/>
    </row>
    <row r="164" spans="1:5" s="3" customFormat="1" x14ac:dyDescent="0.25">
      <c r="A164" s="18"/>
      <c r="B164" s="11"/>
      <c r="C164" s="11"/>
      <c r="D164" s="11"/>
      <c r="E164" s="11"/>
    </row>
    <row r="165" spans="1:5" x14ac:dyDescent="0.25">
      <c r="A165" s="18"/>
    </row>
    <row r="166" spans="1:5" x14ac:dyDescent="0.25">
      <c r="A166" s="18"/>
    </row>
    <row r="167" spans="1:5" x14ac:dyDescent="0.25">
      <c r="A167" s="18"/>
    </row>
    <row r="168" spans="1:5" x14ac:dyDescent="0.25">
      <c r="A168" s="18"/>
    </row>
    <row r="169" spans="1:5" x14ac:dyDescent="0.25">
      <c r="A169" s="18"/>
    </row>
    <row r="170" spans="1:5" x14ac:dyDescent="0.25">
      <c r="A170" s="18"/>
    </row>
    <row r="171" spans="1:5" x14ac:dyDescent="0.25">
      <c r="A171" s="18"/>
    </row>
    <row r="172" spans="1:5" x14ac:dyDescent="0.25">
      <c r="A172" s="18"/>
    </row>
    <row r="173" spans="1:5" x14ac:dyDescent="0.25">
      <c r="A173" s="18"/>
    </row>
    <row r="174" spans="1:5" x14ac:dyDescent="0.25">
      <c r="A174" s="18"/>
    </row>
    <row r="175" spans="1:5" x14ac:dyDescent="0.25">
      <c r="A175" s="18"/>
    </row>
    <row r="176" spans="1:5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</sheetData>
  <mergeCells count="12">
    <mergeCell ref="Q1:Q3"/>
    <mergeCell ref="S1:S3"/>
    <mergeCell ref="U1:U3"/>
    <mergeCell ref="W1:W3"/>
    <mergeCell ref="B2:B3"/>
    <mergeCell ref="C2:C3"/>
    <mergeCell ref="D2:D3"/>
    <mergeCell ref="F1:F3"/>
    <mergeCell ref="I1:I3"/>
    <mergeCell ref="K1:K3"/>
    <mergeCell ref="M1:M3"/>
    <mergeCell ref="O1:O3"/>
  </mergeCells>
  <conditionalFormatting sqref="M4:M20 S4:S20 Q4:Q20 O4:O20 U4:U20 W4:W20 I4:I20 F4:F20 K4:K20 A4:A506">
    <cfRule type="expression" dxfId="154" priority="23" stopIfTrue="1">
      <formula>A4&lt;&gt;""</formula>
    </cfRule>
  </conditionalFormatting>
  <conditionalFormatting sqref="W1:W3 U1:U3 S1:S3 Q1:Q3 O1:O3 M1:M3 K1:K3 I1 F1">
    <cfRule type="expression" dxfId="153" priority="20" stopIfTrue="1">
      <formula>F4&lt;&gt;""</formula>
    </cfRule>
    <cfRule type="expression" dxfId="152" priority="21" stopIfTrue="1">
      <formula>F4=""</formula>
    </cfRule>
  </conditionalFormatting>
  <conditionalFormatting sqref="W1:W3 U1:U3 S1:S3 Q1:Q3 O1:O3 M1:M3 K1:K3 I1 F1">
    <cfRule type="expression" dxfId="151" priority="15" stopIfTrue="1">
      <formula>F4&lt;&gt;""</formula>
    </cfRule>
    <cfRule type="expression" dxfId="150" priority="16" stopIfTrue="1">
      <formula>F4=""</formula>
    </cfRule>
  </conditionalFormatting>
  <conditionalFormatting sqref="W1:W3 U1:U3 S1:S3 Q1:Q3 O1:O3 M1:M3 K1:K3 I1:I3 F1:F3">
    <cfRule type="expression" dxfId="149" priority="12" stopIfTrue="1">
      <formula>F4&lt;&gt;""</formula>
    </cfRule>
    <cfRule type="expression" dxfId="148" priority="13" stopIfTrue="1">
      <formula>F4=""</formula>
    </cfRule>
  </conditionalFormatting>
  <conditionalFormatting sqref="W1:W3 U1:U3 S1:S3 Q1:Q3 O1:O3 M1:M3 K1:K3 I1:I3 F1:F3">
    <cfRule type="expression" dxfId="147" priority="10" stopIfTrue="1">
      <formula>F4&lt;&gt;""</formula>
    </cfRule>
    <cfRule type="expression" dxfId="146" priority="11" stopIfTrue="1">
      <formula>F4=""</formula>
    </cfRule>
  </conditionalFormatting>
  <conditionalFormatting sqref="W1:W3 U1:U3 S1:S3 Q1:Q3 O1:O3 M1:M3 K1:K3 I1:I3 F1:F3">
    <cfRule type="expression" dxfId="145" priority="7" stopIfTrue="1">
      <formula>F4&lt;&gt;""</formula>
    </cfRule>
    <cfRule type="expression" dxfId="144" priority="8" stopIfTrue="1">
      <formula>F4=""</formula>
    </cfRule>
  </conditionalFormatting>
  <conditionalFormatting sqref="W1:W3 U1:U3 S1:S3 Q1:Q3 O1:O3 M1:M3 K1:K3 I1:I3 F1:F3">
    <cfRule type="expression" dxfId="143" priority="5" stopIfTrue="1">
      <formula>F4&lt;&gt;""</formula>
    </cfRule>
    <cfRule type="expression" dxfId="142" priority="6" stopIfTrue="1">
      <formula>F4=""</formula>
    </cfRule>
  </conditionalFormatting>
  <conditionalFormatting sqref="K1:K3 I1:I3 F1:F3">
    <cfRule type="expression" dxfId="141" priority="3" stopIfTrue="1">
      <formula>F4&lt;&gt;""</formula>
    </cfRule>
    <cfRule type="expression" dxfId="140" priority="4" stopIfTrue="1">
      <formula>F4=""</formula>
    </cfRule>
  </conditionalFormatting>
  <conditionalFormatting sqref="K1:K3 I1:I3 F1:F3">
    <cfRule type="expression" dxfId="139" priority="1" stopIfTrue="1">
      <formula>F4&lt;&gt;""</formula>
    </cfRule>
    <cfRule type="expression" dxfId="138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TiragePoules6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TiragePoules6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print="0" autoFill="0" autoPict="0" macro="[0]!TiragePoules6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>
    <tabColor theme="1"/>
  </sheetPr>
  <dimension ref="A1:AC510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23.21875" style="1" customWidth="1"/>
    <col min="2" max="4" width="9.21875" style="11" customWidth="1"/>
    <col min="5" max="5" width="9.21875" style="3" customWidth="1"/>
    <col min="6" max="8" width="13.21875" style="3" customWidth="1"/>
    <col min="9" max="9" width="3.6640625" style="3" customWidth="1"/>
    <col min="10" max="10" width="11.44140625" style="3"/>
    <col min="11" max="11" width="3.6640625" style="3" customWidth="1"/>
    <col min="12" max="12" width="11.44140625" style="3"/>
    <col min="13" max="13" width="3.6640625" style="3" customWidth="1"/>
    <col min="14" max="14" width="11.44140625" style="3"/>
    <col min="15" max="15" width="3.6640625" style="3" customWidth="1"/>
    <col min="16" max="16" width="11.44140625" style="3"/>
    <col min="17" max="17" width="3.6640625" style="3" customWidth="1"/>
    <col min="18" max="18" width="11.44140625" style="3"/>
    <col min="19" max="19" width="3.6640625" style="3" customWidth="1"/>
    <col min="20" max="20" width="11.44140625" style="3"/>
    <col min="21" max="21" width="3.6640625" style="3" customWidth="1"/>
    <col min="22" max="22" width="11.44140625" style="3"/>
    <col min="23" max="23" width="3.6640625" style="3" customWidth="1"/>
    <col min="24" max="29" width="11.44140625" style="3"/>
    <col min="30" max="16384" width="11.44140625" style="1"/>
  </cols>
  <sheetData>
    <row r="1" spans="1:24" ht="20.25" customHeight="1" x14ac:dyDescent="0.25">
      <c r="B1" s="10" t="s">
        <v>10</v>
      </c>
      <c r="C1" s="10" t="s">
        <v>1</v>
      </c>
      <c r="D1" s="10" t="s">
        <v>11</v>
      </c>
      <c r="F1" s="285">
        <v>1</v>
      </c>
      <c r="H1" s="285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3" customFormat="1" ht="25.5" customHeight="1" thickBot="1" x14ac:dyDescent="0.3">
      <c r="B2" s="282">
        <v>4</v>
      </c>
      <c r="C2" s="282">
        <v>1</v>
      </c>
      <c r="D2" s="282">
        <v>4</v>
      </c>
      <c r="F2" s="286"/>
      <c r="H2" s="286"/>
      <c r="J2" s="284"/>
      <c r="L2" s="284"/>
      <c r="N2" s="284"/>
      <c r="P2" s="284"/>
      <c r="R2" s="284"/>
      <c r="T2" s="284"/>
      <c r="V2" s="284"/>
      <c r="X2" s="284"/>
    </row>
    <row r="3" spans="1:24" ht="20.100000000000001" customHeight="1" x14ac:dyDescent="0.25">
      <c r="A3" s="6" t="s">
        <v>0</v>
      </c>
      <c r="B3" s="282"/>
      <c r="C3" s="282"/>
      <c r="D3" s="282"/>
      <c r="F3" s="286"/>
      <c r="H3" s="286"/>
      <c r="J3" s="284"/>
      <c r="L3" s="284"/>
      <c r="N3" s="284"/>
      <c r="P3" s="284"/>
      <c r="R3" s="284"/>
      <c r="T3" s="284"/>
      <c r="V3" s="284"/>
      <c r="X3" s="284"/>
    </row>
    <row r="4" spans="1:24" x14ac:dyDescent="0.25">
      <c r="A4" s="7" t="str">
        <f>IF(B4="E","",'liste équipe'!G26)</f>
        <v>POIVRE - tom</v>
      </c>
      <c r="B4" s="11">
        <f>Général!F11</f>
        <v>1</v>
      </c>
      <c r="F4" s="3" t="s">
        <v>159</v>
      </c>
    </row>
    <row r="5" spans="1:24" x14ac:dyDescent="0.25">
      <c r="A5" s="7" t="str">
        <f>IF(B5="E","",'liste équipe'!G27)</f>
        <v>POIVRE - lou</v>
      </c>
      <c r="B5" s="11">
        <f>Général!F12</f>
        <v>1</v>
      </c>
      <c r="F5" s="3" t="s">
        <v>160</v>
      </c>
    </row>
    <row r="6" spans="1:24" x14ac:dyDescent="0.25">
      <c r="A6" s="7" t="str">
        <f>IF(B6="E","",'liste équipe'!G28)</f>
        <v>POIVRE - coocki</v>
      </c>
      <c r="B6" s="11">
        <f>Général!F13</f>
        <v>1</v>
      </c>
      <c r="F6" s="3" t="s">
        <v>161</v>
      </c>
    </row>
    <row r="7" spans="1:24" x14ac:dyDescent="0.25">
      <c r="A7" s="7" t="str">
        <f>IF(B7="E","",'liste équipe'!G29)</f>
        <v>POIVRE - carlos</v>
      </c>
      <c r="B7" s="11">
        <f>Général!F14</f>
        <v>1</v>
      </c>
      <c r="F7" s="3" t="s">
        <v>162</v>
      </c>
    </row>
    <row r="8" spans="1:24" x14ac:dyDescent="0.25">
      <c r="A8" s="18"/>
    </row>
    <row r="9" spans="1:24" x14ac:dyDescent="0.25">
      <c r="A9" s="18"/>
    </row>
    <row r="10" spans="1:24" x14ac:dyDescent="0.25">
      <c r="A10" s="18"/>
    </row>
    <row r="11" spans="1:24" x14ac:dyDescent="0.25">
      <c r="A11" s="18"/>
    </row>
    <row r="12" spans="1:24" x14ac:dyDescent="0.25">
      <c r="A12" s="18"/>
    </row>
    <row r="13" spans="1:24" x14ac:dyDescent="0.25">
      <c r="A13" s="18"/>
    </row>
    <row r="14" spans="1:24" x14ac:dyDescent="0.25">
      <c r="A14" s="18"/>
    </row>
    <row r="15" spans="1:24" x14ac:dyDescent="0.25">
      <c r="A15" s="18"/>
    </row>
    <row r="16" spans="1:24" x14ac:dyDescent="0.25">
      <c r="A16" s="18"/>
    </row>
    <row r="17" spans="1:6" x14ac:dyDescent="0.25">
      <c r="A17" s="18"/>
    </row>
    <row r="18" spans="1:6" x14ac:dyDescent="0.25">
      <c r="A18" s="18"/>
    </row>
    <row r="19" spans="1:6" x14ac:dyDescent="0.25">
      <c r="A19" s="18"/>
    </row>
    <row r="20" spans="1:6" x14ac:dyDescent="0.25">
      <c r="A20" s="18"/>
      <c r="F20" s="20"/>
    </row>
    <row r="21" spans="1:6" x14ac:dyDescent="0.25">
      <c r="A21" s="18"/>
    </row>
    <row r="22" spans="1:6" x14ac:dyDescent="0.25">
      <c r="A22" s="18"/>
    </row>
    <row r="23" spans="1:6" x14ac:dyDescent="0.25">
      <c r="A23" s="18"/>
    </row>
    <row r="24" spans="1:6" x14ac:dyDescent="0.25">
      <c r="A24" s="18"/>
    </row>
    <row r="25" spans="1:6" x14ac:dyDescent="0.25">
      <c r="A25" s="18"/>
    </row>
    <row r="26" spans="1:6" x14ac:dyDescent="0.25">
      <c r="A26" s="18"/>
    </row>
    <row r="27" spans="1:6" x14ac:dyDescent="0.25">
      <c r="A27" s="18"/>
    </row>
    <row r="28" spans="1:6" x14ac:dyDescent="0.25">
      <c r="A28" s="18"/>
    </row>
    <row r="29" spans="1:6" x14ac:dyDescent="0.25">
      <c r="A29" s="18"/>
    </row>
    <row r="30" spans="1:6" x14ac:dyDescent="0.25">
      <c r="A30" s="18"/>
    </row>
    <row r="31" spans="1:6" x14ac:dyDescent="0.25">
      <c r="A31" s="18"/>
    </row>
    <row r="32" spans="1:6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4" x14ac:dyDescent="0.25">
      <c r="A145" s="18"/>
    </row>
    <row r="146" spans="1:4" x14ac:dyDescent="0.25">
      <c r="A146" s="18"/>
    </row>
    <row r="147" spans="1:4" x14ac:dyDescent="0.25">
      <c r="A147" s="18"/>
    </row>
    <row r="148" spans="1:4" x14ac:dyDescent="0.25">
      <c r="A148" s="18"/>
    </row>
    <row r="149" spans="1:4" x14ac:dyDescent="0.25">
      <c r="A149" s="18"/>
    </row>
    <row r="150" spans="1:4" x14ac:dyDescent="0.25">
      <c r="A150" s="18"/>
    </row>
    <row r="151" spans="1:4" x14ac:dyDescent="0.25">
      <c r="A151" s="18"/>
    </row>
    <row r="152" spans="1:4" x14ac:dyDescent="0.25">
      <c r="A152" s="18"/>
    </row>
    <row r="153" spans="1:4" x14ac:dyDescent="0.25">
      <c r="A153" s="18"/>
    </row>
    <row r="154" spans="1:4" x14ac:dyDescent="0.25">
      <c r="A154" s="18"/>
    </row>
    <row r="155" spans="1:4" x14ac:dyDescent="0.25">
      <c r="A155" s="18"/>
    </row>
    <row r="156" spans="1:4" s="3" customFormat="1" x14ac:dyDescent="0.25">
      <c r="A156" s="18"/>
      <c r="B156" s="11"/>
      <c r="C156" s="11"/>
      <c r="D156" s="11"/>
    </row>
    <row r="157" spans="1:4" s="3" customFormat="1" x14ac:dyDescent="0.25">
      <c r="A157" s="18"/>
      <c r="B157" s="11"/>
      <c r="C157" s="11"/>
      <c r="D157" s="11"/>
    </row>
    <row r="158" spans="1:4" s="3" customFormat="1" x14ac:dyDescent="0.25">
      <c r="A158" s="18"/>
      <c r="B158" s="11"/>
      <c r="C158" s="11"/>
      <c r="D158" s="11"/>
    </row>
    <row r="159" spans="1:4" s="3" customFormat="1" x14ac:dyDescent="0.25">
      <c r="A159" s="18"/>
      <c r="B159" s="11"/>
      <c r="C159" s="11"/>
      <c r="D159" s="11"/>
    </row>
    <row r="160" spans="1:4" s="3" customFormat="1" x14ac:dyDescent="0.25">
      <c r="A160" s="18"/>
      <c r="B160" s="11"/>
      <c r="C160" s="11"/>
      <c r="D160" s="11"/>
    </row>
    <row r="161" spans="1:4" s="3" customFormat="1" x14ac:dyDescent="0.25">
      <c r="A161" s="18"/>
      <c r="B161" s="11"/>
      <c r="C161" s="11"/>
      <c r="D161" s="11"/>
    </row>
    <row r="162" spans="1:4" s="3" customFormat="1" x14ac:dyDescent="0.25">
      <c r="A162" s="18"/>
      <c r="B162" s="11"/>
      <c r="C162" s="11"/>
      <c r="D162" s="11"/>
    </row>
    <row r="163" spans="1:4" s="3" customFormat="1" x14ac:dyDescent="0.25">
      <c r="A163" s="18"/>
      <c r="B163" s="11"/>
      <c r="C163" s="11"/>
      <c r="D163" s="11"/>
    </row>
    <row r="164" spans="1:4" s="3" customFormat="1" x14ac:dyDescent="0.25">
      <c r="A164" s="18"/>
      <c r="B164" s="11"/>
      <c r="C164" s="11"/>
      <c r="D164" s="11"/>
    </row>
    <row r="165" spans="1:4" x14ac:dyDescent="0.25">
      <c r="A165" s="18"/>
    </row>
    <row r="166" spans="1:4" x14ac:dyDescent="0.25">
      <c r="A166" s="18"/>
    </row>
    <row r="167" spans="1:4" x14ac:dyDescent="0.25">
      <c r="A167" s="18"/>
    </row>
    <row r="168" spans="1:4" x14ac:dyDescent="0.25">
      <c r="A168" s="18"/>
    </row>
    <row r="169" spans="1:4" x14ac:dyDescent="0.25">
      <c r="A169" s="18"/>
    </row>
    <row r="170" spans="1:4" x14ac:dyDescent="0.25">
      <c r="A170" s="18"/>
    </row>
    <row r="171" spans="1:4" x14ac:dyDescent="0.25">
      <c r="A171" s="18"/>
    </row>
    <row r="172" spans="1:4" x14ac:dyDescent="0.25">
      <c r="A172" s="18"/>
    </row>
    <row r="173" spans="1:4" x14ac:dyDescent="0.25">
      <c r="A173" s="18"/>
    </row>
    <row r="174" spans="1:4" x14ac:dyDescent="0.25">
      <c r="A174" s="18"/>
    </row>
    <row r="175" spans="1:4" x14ac:dyDescent="0.25">
      <c r="A175" s="18"/>
    </row>
    <row r="176" spans="1:4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N4:N20 T4:T20 R4:R20 P4:P20 V4:V20 X4:X20 J4:J20 F4:F20 H4:H20 L4:L20 A4:A506">
    <cfRule type="expression" dxfId="137" priority="23" stopIfTrue="1">
      <formula>A4&lt;&gt;""</formula>
    </cfRule>
  </conditionalFormatting>
  <conditionalFormatting sqref="X1:X3 V1:V3 T1:T3 R1:R3 P1:P3 N1:N3 L1:L3 H1 J1 F1">
    <cfRule type="expression" dxfId="136" priority="20" stopIfTrue="1">
      <formula>F4&lt;&gt;""</formula>
    </cfRule>
    <cfRule type="expression" dxfId="135" priority="21" stopIfTrue="1">
      <formula>F4=""</formula>
    </cfRule>
  </conditionalFormatting>
  <conditionalFormatting sqref="X1:X3 V1:V3 T1:T3 R1:R3 P1:P3 N1:N3 L1:L3 H1 J1 F1">
    <cfRule type="expression" dxfId="134" priority="15" stopIfTrue="1">
      <formula>F4&lt;&gt;""</formula>
    </cfRule>
    <cfRule type="expression" dxfId="133" priority="16" stopIfTrue="1">
      <formula>F4=""</formula>
    </cfRule>
  </conditionalFormatting>
  <conditionalFormatting sqref="X1:X3 V1:V3 T1:T3 R1:R3 P1:P3 N1:N3 L1:L3 J1:J3 H1:H3 F1:F3">
    <cfRule type="expression" dxfId="132" priority="12" stopIfTrue="1">
      <formula>F4&lt;&gt;""</formula>
    </cfRule>
    <cfRule type="expression" dxfId="131" priority="13" stopIfTrue="1">
      <formula>F4=""</formula>
    </cfRule>
  </conditionalFormatting>
  <conditionalFormatting sqref="X1:X3 V1:V3 T1:T3 R1:R3 P1:P3 N1:N3 L1:L3 J1:J3 H1:H3 F1:F3">
    <cfRule type="expression" dxfId="130" priority="10" stopIfTrue="1">
      <formula>F4&lt;&gt;""</formula>
    </cfRule>
    <cfRule type="expression" dxfId="129" priority="11" stopIfTrue="1">
      <formula>F4=""</formula>
    </cfRule>
  </conditionalFormatting>
  <conditionalFormatting sqref="X1:X3 V1:V3 T1:T3 R1:R3 P1:P3 N1:N3 L1:L3 J1:J3 H1:H3 F1:F3">
    <cfRule type="expression" dxfId="128" priority="7" stopIfTrue="1">
      <formula>F4&lt;&gt;""</formula>
    </cfRule>
    <cfRule type="expression" dxfId="127" priority="8" stopIfTrue="1">
      <formula>F4=""</formula>
    </cfRule>
  </conditionalFormatting>
  <conditionalFormatting sqref="X1:X3 V1:V3 T1:T3 R1:R3 P1:P3 N1:N3 L1:L3 J1:J3 H1:H3 F1:F3">
    <cfRule type="expression" dxfId="126" priority="5" stopIfTrue="1">
      <formula>F4&lt;&gt;""</formula>
    </cfRule>
    <cfRule type="expression" dxfId="125" priority="6" stopIfTrue="1">
      <formula>F4=""</formula>
    </cfRule>
  </conditionalFormatting>
  <conditionalFormatting sqref="L1:L3 J1:J3 H1:H3 F1:F3">
    <cfRule type="expression" dxfId="124" priority="3" stopIfTrue="1">
      <formula>F4&lt;&gt;""</formula>
    </cfRule>
    <cfRule type="expression" dxfId="123" priority="4" stopIfTrue="1">
      <formula>F4=""</formula>
    </cfRule>
  </conditionalFormatting>
  <conditionalFormatting sqref="L1:L3 J1:J3 H1:H3 F1:F3">
    <cfRule type="expression" dxfId="122" priority="1" stopIfTrue="1">
      <formula>F4&lt;&gt;""</formula>
    </cfRule>
    <cfRule type="expression" dxfId="121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TiragePoules7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TiragePoules7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TiragePoules7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>
    <tabColor theme="1"/>
  </sheetPr>
  <dimension ref="A1:AC508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23.33203125" style="1" customWidth="1"/>
    <col min="2" max="4" width="13.6640625" style="11" customWidth="1"/>
    <col min="5" max="6" width="13.6640625" style="3" customWidth="1"/>
    <col min="7" max="7" width="0.5546875" style="3" customWidth="1"/>
    <col min="8" max="8" width="4.33203125" style="3" customWidth="1"/>
    <col min="9" max="9" width="3.6640625" style="3" customWidth="1"/>
    <col min="10" max="10" width="11.44140625" style="3"/>
    <col min="11" max="11" width="3.6640625" style="3" customWidth="1"/>
    <col min="12" max="12" width="11.44140625" style="3"/>
    <col min="13" max="13" width="3.6640625" style="3" customWidth="1"/>
    <col min="14" max="14" width="11.44140625" style="3"/>
    <col min="15" max="15" width="3.6640625" style="3" customWidth="1"/>
    <col min="16" max="16" width="11.44140625" style="3"/>
    <col min="17" max="17" width="3.6640625" style="3" customWidth="1"/>
    <col min="18" max="18" width="11.44140625" style="3"/>
    <col min="19" max="19" width="3.6640625" style="3" customWidth="1"/>
    <col min="20" max="20" width="11.44140625" style="3"/>
    <col min="21" max="21" width="3.6640625" style="3" customWidth="1"/>
    <col min="22" max="22" width="11.44140625" style="3"/>
    <col min="23" max="23" width="3.6640625" style="3" customWidth="1"/>
    <col min="24" max="29" width="11.44140625" style="3"/>
    <col min="30" max="16384" width="11.44140625" style="1"/>
  </cols>
  <sheetData>
    <row r="1" spans="1:24" ht="20.25" customHeight="1" x14ac:dyDescent="0.25">
      <c r="B1" s="10" t="s">
        <v>10</v>
      </c>
      <c r="C1" s="10" t="s">
        <v>1</v>
      </c>
      <c r="D1" s="10" t="s">
        <v>11</v>
      </c>
      <c r="F1" s="285">
        <v>1</v>
      </c>
      <c r="H1" s="285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3" customFormat="1" ht="25.5" customHeight="1" thickBot="1" x14ac:dyDescent="0.3">
      <c r="B2" s="282">
        <v>4</v>
      </c>
      <c r="C2" s="282">
        <v>1</v>
      </c>
      <c r="D2" s="282">
        <v>4</v>
      </c>
      <c r="F2" s="286"/>
      <c r="H2" s="286"/>
      <c r="J2" s="284"/>
      <c r="L2" s="284"/>
      <c r="N2" s="284"/>
      <c r="P2" s="284"/>
      <c r="R2" s="284"/>
      <c r="T2" s="284"/>
      <c r="V2" s="284"/>
      <c r="X2" s="284"/>
    </row>
    <row r="3" spans="1:24" ht="20.100000000000001" customHeight="1" x14ac:dyDescent="0.25">
      <c r="A3" s="6" t="s">
        <v>0</v>
      </c>
      <c r="B3" s="282"/>
      <c r="C3" s="282"/>
      <c r="D3" s="282"/>
      <c r="F3" s="286"/>
      <c r="H3" s="286"/>
      <c r="J3" s="284"/>
      <c r="L3" s="284"/>
      <c r="N3" s="284"/>
      <c r="P3" s="284"/>
      <c r="R3" s="284"/>
      <c r="T3" s="284"/>
      <c r="V3" s="284"/>
      <c r="X3" s="284"/>
    </row>
    <row r="4" spans="1:24" x14ac:dyDescent="0.25">
      <c r="A4" s="7" t="str">
        <f>IF(B4="E","",'liste équipe'!G30)</f>
        <v>FANA - dim</v>
      </c>
      <c r="B4" s="11">
        <f>Général!F17</f>
        <v>1</v>
      </c>
      <c r="F4" s="3" t="s">
        <v>163</v>
      </c>
    </row>
    <row r="5" spans="1:24" x14ac:dyDescent="0.25">
      <c r="A5" s="7" t="str">
        <f>IF(B5="E","",'liste équipe'!G31)</f>
        <v>FANA - pitt</v>
      </c>
      <c r="B5" s="11">
        <f>Général!F18</f>
        <v>1</v>
      </c>
      <c r="F5" s="3" t="s">
        <v>164</v>
      </c>
    </row>
    <row r="6" spans="1:24" x14ac:dyDescent="0.25">
      <c r="A6" s="7" t="str">
        <f>IF(B6="E","",'liste équipe'!G32)</f>
        <v>FANA - mel</v>
      </c>
      <c r="B6" s="11">
        <f>Général!F19</f>
        <v>1</v>
      </c>
      <c r="F6" s="3" t="s">
        <v>165</v>
      </c>
    </row>
    <row r="7" spans="1:24" x14ac:dyDescent="0.25">
      <c r="A7" s="7" t="str">
        <f>IF(B7="E","",'liste équipe'!G33)</f>
        <v>FANA - jo</v>
      </c>
      <c r="B7" s="11">
        <f>Général!F20</f>
        <v>1</v>
      </c>
      <c r="F7" s="3" t="s">
        <v>166</v>
      </c>
    </row>
    <row r="8" spans="1:24" x14ac:dyDescent="0.25">
      <c r="A8" s="18"/>
    </row>
    <row r="9" spans="1:24" x14ac:dyDescent="0.25">
      <c r="A9" s="18"/>
    </row>
    <row r="10" spans="1:24" x14ac:dyDescent="0.25">
      <c r="A10" s="18"/>
    </row>
    <row r="11" spans="1:24" x14ac:dyDescent="0.25">
      <c r="A11" s="18"/>
    </row>
    <row r="12" spans="1:24" x14ac:dyDescent="0.25">
      <c r="A12" s="18"/>
    </row>
    <row r="13" spans="1:24" x14ac:dyDescent="0.25">
      <c r="A13" s="18"/>
    </row>
    <row r="14" spans="1:24" x14ac:dyDescent="0.25">
      <c r="A14" s="18"/>
    </row>
    <row r="15" spans="1:24" x14ac:dyDescent="0.25">
      <c r="A15" s="18"/>
    </row>
    <row r="16" spans="1:24" x14ac:dyDescent="0.25">
      <c r="A16" s="18"/>
    </row>
    <row r="17" spans="1:6" x14ac:dyDescent="0.25">
      <c r="A17" s="18"/>
    </row>
    <row r="18" spans="1:6" x14ac:dyDescent="0.25">
      <c r="A18" s="18"/>
    </row>
    <row r="19" spans="1:6" x14ac:dyDescent="0.25">
      <c r="A19" s="18"/>
    </row>
    <row r="20" spans="1:6" x14ac:dyDescent="0.25">
      <c r="A20" s="18"/>
      <c r="F20" s="20"/>
    </row>
    <row r="21" spans="1:6" x14ac:dyDescent="0.25">
      <c r="A21" s="18"/>
    </row>
    <row r="22" spans="1:6" x14ac:dyDescent="0.25">
      <c r="A22" s="18"/>
    </row>
    <row r="23" spans="1:6" x14ac:dyDescent="0.25">
      <c r="A23" s="18"/>
    </row>
    <row r="24" spans="1:6" x14ac:dyDescent="0.25">
      <c r="A24" s="18"/>
    </row>
    <row r="25" spans="1:6" x14ac:dyDescent="0.25">
      <c r="A25" s="18"/>
    </row>
    <row r="26" spans="1:6" x14ac:dyDescent="0.25">
      <c r="A26" s="18"/>
    </row>
    <row r="27" spans="1:6" x14ac:dyDescent="0.25">
      <c r="A27" s="18"/>
    </row>
    <row r="28" spans="1:6" x14ac:dyDescent="0.25">
      <c r="A28" s="18"/>
    </row>
    <row r="29" spans="1:6" x14ac:dyDescent="0.25">
      <c r="A29" s="18"/>
    </row>
    <row r="30" spans="1:6" x14ac:dyDescent="0.25">
      <c r="A30" s="18"/>
    </row>
    <row r="31" spans="1:6" x14ac:dyDescent="0.25">
      <c r="A31" s="18"/>
    </row>
    <row r="32" spans="1:6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4" x14ac:dyDescent="0.25">
      <c r="A145" s="18"/>
    </row>
    <row r="146" spans="1:4" x14ac:dyDescent="0.25">
      <c r="A146" s="18"/>
    </row>
    <row r="147" spans="1:4" x14ac:dyDescent="0.25">
      <c r="A147" s="18"/>
    </row>
    <row r="148" spans="1:4" x14ac:dyDescent="0.25">
      <c r="A148" s="18"/>
    </row>
    <row r="149" spans="1:4" x14ac:dyDescent="0.25">
      <c r="A149" s="18"/>
    </row>
    <row r="150" spans="1:4" x14ac:dyDescent="0.25">
      <c r="A150" s="18"/>
    </row>
    <row r="151" spans="1:4" x14ac:dyDescent="0.25">
      <c r="A151" s="18"/>
    </row>
    <row r="152" spans="1:4" x14ac:dyDescent="0.25">
      <c r="A152" s="18"/>
    </row>
    <row r="153" spans="1:4" x14ac:dyDescent="0.25">
      <c r="A153" s="18"/>
    </row>
    <row r="154" spans="1:4" x14ac:dyDescent="0.25">
      <c r="A154" s="18"/>
    </row>
    <row r="155" spans="1:4" x14ac:dyDescent="0.25">
      <c r="A155" s="18"/>
    </row>
    <row r="156" spans="1:4" s="3" customFormat="1" x14ac:dyDescent="0.25">
      <c r="A156" s="18"/>
      <c r="B156" s="11"/>
      <c r="C156" s="11"/>
      <c r="D156" s="11"/>
    </row>
    <row r="157" spans="1:4" s="3" customFormat="1" x14ac:dyDescent="0.25">
      <c r="A157" s="18"/>
      <c r="B157" s="11"/>
      <c r="C157" s="11"/>
      <c r="D157" s="11"/>
    </row>
    <row r="158" spans="1:4" s="3" customFormat="1" x14ac:dyDescent="0.25">
      <c r="A158" s="18"/>
      <c r="B158" s="11"/>
      <c r="C158" s="11"/>
      <c r="D158" s="11"/>
    </row>
    <row r="159" spans="1:4" s="3" customFormat="1" x14ac:dyDescent="0.25">
      <c r="A159" s="18"/>
      <c r="B159" s="11"/>
      <c r="C159" s="11"/>
      <c r="D159" s="11"/>
    </row>
    <row r="160" spans="1:4" s="3" customFormat="1" x14ac:dyDescent="0.25">
      <c r="A160" s="18"/>
      <c r="B160" s="11"/>
      <c r="C160" s="11"/>
      <c r="D160" s="11"/>
    </row>
    <row r="161" spans="1:4" s="3" customFormat="1" x14ac:dyDescent="0.25">
      <c r="A161" s="18"/>
      <c r="B161" s="11"/>
      <c r="C161" s="11"/>
      <c r="D161" s="11"/>
    </row>
    <row r="162" spans="1:4" s="3" customFormat="1" x14ac:dyDescent="0.25">
      <c r="A162" s="18"/>
      <c r="B162" s="11"/>
      <c r="C162" s="11"/>
      <c r="D162" s="11"/>
    </row>
    <row r="163" spans="1:4" s="3" customFormat="1" x14ac:dyDescent="0.25">
      <c r="A163" s="18"/>
      <c r="B163" s="11"/>
      <c r="C163" s="11"/>
      <c r="D163" s="11"/>
    </row>
    <row r="164" spans="1:4" s="3" customFormat="1" x14ac:dyDescent="0.25">
      <c r="A164" s="18"/>
      <c r="B164" s="11"/>
      <c r="C164" s="11"/>
      <c r="D164" s="11"/>
    </row>
    <row r="165" spans="1:4" x14ac:dyDescent="0.25">
      <c r="A165" s="18"/>
    </row>
    <row r="166" spans="1:4" x14ac:dyDescent="0.25">
      <c r="A166" s="18"/>
    </row>
    <row r="167" spans="1:4" x14ac:dyDescent="0.25">
      <c r="A167" s="18"/>
    </row>
    <row r="168" spans="1:4" x14ac:dyDescent="0.25">
      <c r="A168" s="18"/>
    </row>
    <row r="169" spans="1:4" x14ac:dyDescent="0.25">
      <c r="A169" s="18"/>
    </row>
    <row r="170" spans="1:4" x14ac:dyDescent="0.25">
      <c r="A170" s="18"/>
    </row>
    <row r="171" spans="1:4" x14ac:dyDescent="0.25">
      <c r="A171" s="18"/>
    </row>
    <row r="172" spans="1:4" x14ac:dyDescent="0.25">
      <c r="A172" s="18"/>
    </row>
    <row r="173" spans="1:4" x14ac:dyDescent="0.25">
      <c r="A173" s="18"/>
    </row>
    <row r="174" spans="1:4" x14ac:dyDescent="0.25">
      <c r="A174" s="18"/>
    </row>
    <row r="175" spans="1:4" x14ac:dyDescent="0.25">
      <c r="A175" s="18"/>
    </row>
    <row r="176" spans="1:4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3"/>
    </row>
    <row r="508" spans="1:1" x14ac:dyDescent="0.25">
      <c r="A508" s="3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N4:N20 T4:T20 R4:R20 P4:P20 V4:V20 X4:X20 J4:J20 F4:F20 H4:H20 L4:L20 A4:A506">
    <cfRule type="expression" dxfId="120" priority="23" stopIfTrue="1">
      <formula>A4&lt;&gt;""</formula>
    </cfRule>
  </conditionalFormatting>
  <conditionalFormatting sqref="X1:X3 V1:V3 T1:T3 R1:R3 P1:P3 N1:N3 L1:L3 J1:J3 H1:H3 F1:F3">
    <cfRule type="expression" dxfId="119" priority="20" stopIfTrue="1">
      <formula>F4&lt;&gt;""</formula>
    </cfRule>
    <cfRule type="expression" dxfId="118" priority="21" stopIfTrue="1">
      <formula>F4=""</formula>
    </cfRule>
  </conditionalFormatting>
  <conditionalFormatting sqref="X1:X3 V1:V3 T1:T3 R1:R3 P1:P3 N1:N3 L1:L3 J1:J3 H1:H3 F1:F3">
    <cfRule type="expression" dxfId="117" priority="15" stopIfTrue="1">
      <formula>F4&lt;&gt;""</formula>
    </cfRule>
    <cfRule type="expression" dxfId="116" priority="16" stopIfTrue="1">
      <formula>F4=""</formula>
    </cfRule>
  </conditionalFormatting>
  <conditionalFormatting sqref="X1:X3 V1:V3 T1:T3 R1:R3 P1:P3 N1:N3 L1:L3 J1:J3 H1:H3 F1:F3">
    <cfRule type="expression" dxfId="115" priority="12" stopIfTrue="1">
      <formula>F4&lt;&gt;""</formula>
    </cfRule>
    <cfRule type="expression" dxfId="114" priority="13" stopIfTrue="1">
      <formula>F4=""</formula>
    </cfRule>
  </conditionalFormatting>
  <conditionalFormatting sqref="X1:X3 V1:V3 T1:T3 R1:R3 P1:P3 N1:N3 L1:L3 J1:J3 H1:H3 F1:F3">
    <cfRule type="expression" dxfId="113" priority="10" stopIfTrue="1">
      <formula>F4&lt;&gt;""</formula>
    </cfRule>
    <cfRule type="expression" dxfId="112" priority="11" stopIfTrue="1">
      <formula>F4=""</formula>
    </cfRule>
  </conditionalFormatting>
  <conditionalFormatting sqref="X1:X3 V1:V3 T1:T3 R1:R3 P1:P3 N1:N3 L1:L3 J1:J3 H1:H3 F1:F3">
    <cfRule type="expression" dxfId="111" priority="7" stopIfTrue="1">
      <formula>F4&lt;&gt;""</formula>
    </cfRule>
    <cfRule type="expression" dxfId="110" priority="8" stopIfTrue="1">
      <formula>F4=""</formula>
    </cfRule>
  </conditionalFormatting>
  <conditionalFormatting sqref="X1:X3 V1:V3 T1:T3 R1:R3 P1:P3 N1:N3 L1:L3 J1:J3 H1:H3 F1:F3">
    <cfRule type="expression" dxfId="109" priority="5" stopIfTrue="1">
      <formula>F4&lt;&gt;""</formula>
    </cfRule>
    <cfRule type="expression" dxfId="108" priority="6" stopIfTrue="1">
      <formula>F4=""</formula>
    </cfRule>
  </conditionalFormatting>
  <conditionalFormatting sqref="L1:L3 J1:J3 H1:H3 F1:F3">
    <cfRule type="expression" dxfId="107" priority="3" stopIfTrue="1">
      <formula>F4&lt;&gt;""</formula>
    </cfRule>
    <cfRule type="expression" dxfId="106" priority="4" stopIfTrue="1">
      <formula>F4=""</formula>
    </cfRule>
  </conditionalFormatting>
  <conditionalFormatting sqref="L1:L3 J1:J3 H1:H3 F1:F3">
    <cfRule type="expression" dxfId="105" priority="1" stopIfTrue="1">
      <formula>F4&lt;&gt;""</formula>
    </cfRule>
    <cfRule type="expression" dxfId="104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TiragePoules8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TiragePoules8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7" name="Button 5">
              <controlPr defaultSize="0" print="0" autoFill="0" autoPict="0" macro="[0]!TiragePoules8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1">
    <tabColor theme="1"/>
  </sheetPr>
  <dimension ref="A1:AC521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15" style="1" customWidth="1"/>
    <col min="2" max="4" width="15" style="4" customWidth="1"/>
    <col min="5" max="6" width="15" style="3" customWidth="1"/>
    <col min="7" max="7" width="11.109375" style="3" customWidth="1"/>
    <col min="8" max="8" width="4.33203125" style="3" customWidth="1"/>
    <col min="9" max="9" width="3.6640625" style="3" customWidth="1"/>
    <col min="10" max="10" width="11.44140625" style="3"/>
    <col min="11" max="11" width="3.6640625" style="3" customWidth="1"/>
    <col min="12" max="12" width="11.44140625" style="3"/>
    <col min="13" max="13" width="3.6640625" style="3" customWidth="1"/>
    <col min="14" max="14" width="11.44140625" style="3"/>
    <col min="15" max="15" width="3.6640625" style="3" customWidth="1"/>
    <col min="16" max="16" width="11.44140625" style="3"/>
    <col min="17" max="17" width="3.6640625" style="3" customWidth="1"/>
    <col min="18" max="18" width="11.44140625" style="3"/>
    <col min="19" max="19" width="3.6640625" style="3" customWidth="1"/>
    <col min="20" max="20" width="11.44140625" style="3"/>
    <col min="21" max="21" width="3.6640625" style="3" customWidth="1"/>
    <col min="22" max="22" width="11.44140625" style="3"/>
    <col min="23" max="23" width="3.6640625" style="3" customWidth="1"/>
    <col min="24" max="29" width="11.44140625" style="3"/>
    <col min="30" max="16384" width="11.44140625" style="1"/>
  </cols>
  <sheetData>
    <row r="1" spans="1:24" ht="20.25" customHeight="1" x14ac:dyDescent="0.25">
      <c r="B1" s="2" t="s">
        <v>10</v>
      </c>
      <c r="C1" s="2" t="s">
        <v>1</v>
      </c>
      <c r="D1" s="2" t="s">
        <v>11</v>
      </c>
      <c r="F1" s="285">
        <v>1</v>
      </c>
      <c r="H1" s="285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3" customFormat="1" ht="25.5" customHeight="1" thickBot="1" x14ac:dyDescent="0.3">
      <c r="B2" s="287">
        <v>4</v>
      </c>
      <c r="C2" s="287">
        <v>1</v>
      </c>
      <c r="D2" s="287">
        <v>4</v>
      </c>
      <c r="F2" s="286"/>
      <c r="H2" s="286"/>
      <c r="J2" s="284"/>
      <c r="L2" s="284"/>
      <c r="N2" s="284"/>
      <c r="P2" s="284"/>
      <c r="R2" s="284"/>
      <c r="T2" s="284"/>
      <c r="V2" s="284"/>
      <c r="X2" s="284"/>
    </row>
    <row r="3" spans="1:24" ht="20.100000000000001" customHeight="1" x14ac:dyDescent="0.25">
      <c r="A3" s="6" t="s">
        <v>0</v>
      </c>
      <c r="B3" s="287"/>
      <c r="C3" s="287"/>
      <c r="D3" s="287"/>
      <c r="F3" s="286"/>
      <c r="H3" s="286"/>
      <c r="J3" s="284"/>
      <c r="L3" s="284"/>
      <c r="N3" s="284"/>
      <c r="P3" s="284"/>
      <c r="R3" s="284"/>
      <c r="T3" s="284"/>
      <c r="V3" s="284"/>
      <c r="X3" s="284"/>
    </row>
    <row r="4" spans="1:24" x14ac:dyDescent="0.25">
      <c r="A4" s="7" t="str">
        <f>IF(B4="E","",'liste équipe'!G34)</f>
        <v>DODO - fred</v>
      </c>
      <c r="B4" s="20">
        <f>Général!F23</f>
        <v>1</v>
      </c>
      <c r="F4" s="3" t="s">
        <v>167</v>
      </c>
    </row>
    <row r="5" spans="1:24" x14ac:dyDescent="0.25">
      <c r="A5" s="7" t="str">
        <f>IF(B5="E","",'liste équipe'!G35)</f>
        <v>DODO - lucie</v>
      </c>
      <c r="B5" s="20">
        <f>Général!F24</f>
        <v>1</v>
      </c>
      <c r="F5" s="3" t="s">
        <v>168</v>
      </c>
    </row>
    <row r="6" spans="1:24" x14ac:dyDescent="0.25">
      <c r="A6" s="7" t="str">
        <f>IF(B6="E","",'liste équipe'!G36)</f>
        <v>DODO - pierre</v>
      </c>
      <c r="B6" s="20">
        <f>Général!F25</f>
        <v>1</v>
      </c>
      <c r="F6" s="3" t="s">
        <v>169</v>
      </c>
    </row>
    <row r="7" spans="1:24" x14ac:dyDescent="0.25">
      <c r="A7" s="7" t="str">
        <f>IF(B7="E","",'liste équipe'!G37)</f>
        <v>DODO - simon</v>
      </c>
      <c r="B7" s="20">
        <f>Général!F26</f>
        <v>1</v>
      </c>
      <c r="F7" s="3" t="s">
        <v>170</v>
      </c>
    </row>
    <row r="8" spans="1:24" x14ac:dyDescent="0.25">
      <c r="A8" s="18"/>
      <c r="B8" s="20"/>
    </row>
    <row r="9" spans="1:24" x14ac:dyDescent="0.25">
      <c r="A9" s="18"/>
    </row>
    <row r="10" spans="1:24" x14ac:dyDescent="0.25">
      <c r="A10" s="18"/>
    </row>
    <row r="11" spans="1:24" x14ac:dyDescent="0.25">
      <c r="A11" s="18"/>
    </row>
    <row r="12" spans="1:24" x14ac:dyDescent="0.25">
      <c r="A12" s="18"/>
    </row>
    <row r="13" spans="1:24" x14ac:dyDescent="0.25">
      <c r="A13" s="18"/>
    </row>
    <row r="14" spans="1:24" x14ac:dyDescent="0.25">
      <c r="A14" s="18"/>
    </row>
    <row r="15" spans="1:24" x14ac:dyDescent="0.25">
      <c r="A15" s="18"/>
    </row>
    <row r="16" spans="1:24" x14ac:dyDescent="0.25">
      <c r="A16" s="18"/>
    </row>
    <row r="17" spans="1:6" x14ac:dyDescent="0.25">
      <c r="A17" s="18"/>
    </row>
    <row r="18" spans="1:6" x14ac:dyDescent="0.25">
      <c r="A18" s="18"/>
    </row>
    <row r="19" spans="1:6" x14ac:dyDescent="0.25">
      <c r="A19" s="18"/>
    </row>
    <row r="20" spans="1:6" x14ac:dyDescent="0.25">
      <c r="A20" s="18"/>
      <c r="F20" s="20"/>
    </row>
    <row r="21" spans="1:6" x14ac:dyDescent="0.25">
      <c r="A21" s="18"/>
    </row>
    <row r="22" spans="1:6" x14ac:dyDescent="0.25">
      <c r="A22" s="18"/>
    </row>
    <row r="23" spans="1:6" x14ac:dyDescent="0.25">
      <c r="A23" s="18"/>
    </row>
    <row r="24" spans="1:6" x14ac:dyDescent="0.25">
      <c r="A24" s="18"/>
    </row>
    <row r="25" spans="1:6" x14ac:dyDescent="0.25">
      <c r="A25" s="18"/>
    </row>
    <row r="26" spans="1:6" x14ac:dyDescent="0.25">
      <c r="A26" s="18"/>
    </row>
    <row r="27" spans="1:6" x14ac:dyDescent="0.25">
      <c r="A27" s="18"/>
    </row>
    <row r="28" spans="1:6" x14ac:dyDescent="0.25">
      <c r="A28" s="18"/>
    </row>
    <row r="29" spans="1:6" x14ac:dyDescent="0.25">
      <c r="A29" s="18"/>
    </row>
    <row r="30" spans="1:6" x14ac:dyDescent="0.25">
      <c r="A30" s="18"/>
    </row>
    <row r="31" spans="1:6" x14ac:dyDescent="0.25">
      <c r="A31" s="18"/>
    </row>
    <row r="32" spans="1:6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4" x14ac:dyDescent="0.25">
      <c r="A145" s="18"/>
    </row>
    <row r="146" spans="1:4" x14ac:dyDescent="0.25">
      <c r="A146" s="18"/>
    </row>
    <row r="147" spans="1:4" x14ac:dyDescent="0.25">
      <c r="A147" s="18"/>
    </row>
    <row r="148" spans="1:4" x14ac:dyDescent="0.25">
      <c r="A148" s="18"/>
    </row>
    <row r="149" spans="1:4" x14ac:dyDescent="0.25">
      <c r="A149" s="18"/>
    </row>
    <row r="150" spans="1:4" x14ac:dyDescent="0.25">
      <c r="A150" s="18"/>
    </row>
    <row r="151" spans="1:4" x14ac:dyDescent="0.25">
      <c r="A151" s="18"/>
    </row>
    <row r="152" spans="1:4" x14ac:dyDescent="0.25">
      <c r="A152" s="18"/>
    </row>
    <row r="153" spans="1:4" x14ac:dyDescent="0.25">
      <c r="A153" s="18"/>
    </row>
    <row r="154" spans="1:4" x14ac:dyDescent="0.25">
      <c r="A154" s="18"/>
    </row>
    <row r="155" spans="1:4" x14ac:dyDescent="0.25">
      <c r="A155" s="18"/>
    </row>
    <row r="156" spans="1:4" s="3" customFormat="1" x14ac:dyDescent="0.25">
      <c r="A156" s="18"/>
      <c r="B156" s="4"/>
      <c r="C156" s="4"/>
      <c r="D156" s="4"/>
    </row>
    <row r="157" spans="1:4" s="3" customFormat="1" x14ac:dyDescent="0.25">
      <c r="A157" s="18"/>
      <c r="B157" s="4"/>
      <c r="C157" s="4"/>
      <c r="D157" s="4"/>
    </row>
    <row r="158" spans="1:4" s="3" customFormat="1" x14ac:dyDescent="0.25">
      <c r="A158" s="18"/>
      <c r="B158" s="4"/>
      <c r="C158" s="4"/>
      <c r="D158" s="4"/>
    </row>
    <row r="159" spans="1:4" s="3" customFormat="1" x14ac:dyDescent="0.25">
      <c r="A159" s="18"/>
      <c r="B159" s="4"/>
      <c r="C159" s="4"/>
      <c r="D159" s="4"/>
    </row>
    <row r="160" spans="1:4" s="3" customFormat="1" x14ac:dyDescent="0.25">
      <c r="A160" s="18"/>
      <c r="B160" s="4"/>
      <c r="C160" s="4"/>
      <c r="D160" s="4"/>
    </row>
    <row r="161" spans="1:4" s="3" customFormat="1" x14ac:dyDescent="0.25">
      <c r="A161" s="18"/>
      <c r="B161" s="4"/>
      <c r="C161" s="4"/>
      <c r="D161" s="4"/>
    </row>
    <row r="162" spans="1:4" s="3" customFormat="1" x14ac:dyDescent="0.25">
      <c r="A162" s="18"/>
      <c r="B162" s="4"/>
      <c r="C162" s="4"/>
      <c r="D162" s="4"/>
    </row>
    <row r="163" spans="1:4" s="3" customFormat="1" x14ac:dyDescent="0.25">
      <c r="A163" s="18"/>
      <c r="B163" s="4"/>
      <c r="C163" s="4"/>
      <c r="D163" s="4"/>
    </row>
    <row r="164" spans="1:4" s="3" customFormat="1" x14ac:dyDescent="0.25">
      <c r="A164" s="18"/>
      <c r="B164" s="4"/>
      <c r="C164" s="4"/>
      <c r="D164" s="4"/>
    </row>
    <row r="165" spans="1:4" x14ac:dyDescent="0.25">
      <c r="A165" s="18"/>
    </row>
    <row r="166" spans="1:4" x14ac:dyDescent="0.25">
      <c r="A166" s="18"/>
    </row>
    <row r="167" spans="1:4" x14ac:dyDescent="0.25">
      <c r="A167" s="18"/>
    </row>
    <row r="168" spans="1:4" x14ac:dyDescent="0.25">
      <c r="A168" s="18"/>
    </row>
    <row r="169" spans="1:4" x14ac:dyDescent="0.25">
      <c r="A169" s="18"/>
    </row>
    <row r="170" spans="1:4" x14ac:dyDescent="0.25">
      <c r="A170" s="18"/>
    </row>
    <row r="171" spans="1:4" x14ac:dyDescent="0.25">
      <c r="A171" s="18"/>
    </row>
    <row r="172" spans="1:4" x14ac:dyDescent="0.25">
      <c r="A172" s="18"/>
    </row>
    <row r="173" spans="1:4" x14ac:dyDescent="0.25">
      <c r="A173" s="18"/>
    </row>
    <row r="174" spans="1:4" x14ac:dyDescent="0.25">
      <c r="A174" s="18"/>
    </row>
    <row r="175" spans="1:4" x14ac:dyDescent="0.25">
      <c r="A175" s="18"/>
    </row>
    <row r="176" spans="1:4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N4:N20 T4:T20 R4:R20 P4:P20 V4:V20 X4:X20 J4:J20 F4:F20 H4:H20 L4:L20 A4:A506">
    <cfRule type="expression" dxfId="103" priority="14" stopIfTrue="1">
      <formula>A4&lt;&gt;""</formula>
    </cfRule>
  </conditionalFormatting>
  <conditionalFormatting sqref="X1:X3 V1:V3 T1:T3 R1:R3 P1:P3 N1:N3 L1:L3 J1:J3 H1:H3 F1:F3">
    <cfRule type="expression" dxfId="102" priority="11" stopIfTrue="1">
      <formula>F4&lt;&gt;""</formula>
    </cfRule>
    <cfRule type="expression" dxfId="101" priority="12" stopIfTrue="1">
      <formula>F4=""</formula>
    </cfRule>
  </conditionalFormatting>
  <conditionalFormatting sqref="X1:X3 V1:V3 T1:T3 R1:R3 P1:P3 N1:N3 L1:L3 J1:J3 H1:H3 F1:F3">
    <cfRule type="expression" dxfId="100" priority="6" stopIfTrue="1">
      <formula>F4&lt;&gt;""</formula>
    </cfRule>
    <cfRule type="expression" dxfId="99" priority="7" stopIfTrue="1">
      <formula>F4=""</formula>
    </cfRule>
  </conditionalFormatting>
  <conditionalFormatting sqref="L1:L3 J1:J3 H1:H3 F1:F3">
    <cfRule type="expression" dxfId="98" priority="3" stopIfTrue="1">
      <formula>F4&lt;&gt;""</formula>
    </cfRule>
    <cfRule type="expression" dxfId="97" priority="4" stopIfTrue="1">
      <formula>F4=""</formula>
    </cfRule>
  </conditionalFormatting>
  <conditionalFormatting sqref="L1:L3 J1:J3 H1:H3 F1:F3">
    <cfRule type="expression" dxfId="96" priority="1" stopIfTrue="1">
      <formula>F4&lt;&gt;""</formula>
    </cfRule>
    <cfRule type="expression" dxfId="95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3" name="Button 2">
              <controlPr defaultSize="0" print="0" autoFill="0" autoPict="0" macro="[0]!TiragePoules9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>
    <tabColor theme="1"/>
  </sheetPr>
  <dimension ref="A1:AC516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12.6640625" style="1" customWidth="1"/>
    <col min="2" max="5" width="12.6640625" style="20" customWidth="1"/>
    <col min="6" max="6" width="12.6640625" style="3" customWidth="1"/>
    <col min="7" max="7" width="13.21875" style="3" customWidth="1"/>
    <col min="8" max="8" width="4.33203125" style="3" customWidth="1"/>
    <col min="9" max="9" width="3.6640625" style="3" customWidth="1"/>
    <col min="10" max="10" width="11.44140625" style="3"/>
    <col min="11" max="11" width="3.6640625" style="3" customWidth="1"/>
    <col min="12" max="12" width="11.44140625" style="3"/>
    <col min="13" max="13" width="3.6640625" style="3" customWidth="1"/>
    <col min="14" max="14" width="11.44140625" style="3"/>
    <col min="15" max="15" width="3.6640625" style="3" customWidth="1"/>
    <col min="16" max="16" width="11.44140625" style="3"/>
    <col min="17" max="17" width="3.6640625" style="3" customWidth="1"/>
    <col min="18" max="18" width="11.44140625" style="3"/>
    <col min="19" max="19" width="3.6640625" style="3" customWidth="1"/>
    <col min="20" max="20" width="11.44140625" style="3"/>
    <col min="21" max="21" width="3.6640625" style="3" customWidth="1"/>
    <col min="22" max="22" width="11.44140625" style="3"/>
    <col min="23" max="23" width="3.6640625" style="3" customWidth="1"/>
    <col min="24" max="29" width="11.44140625" style="3"/>
    <col min="30" max="16384" width="11.44140625" style="1"/>
  </cols>
  <sheetData>
    <row r="1" spans="1:24" ht="20.25" customHeight="1" x14ac:dyDescent="0.25">
      <c r="B1" s="229" t="s">
        <v>10</v>
      </c>
      <c r="C1" s="229" t="s">
        <v>1</v>
      </c>
      <c r="D1" s="229" t="s">
        <v>11</v>
      </c>
      <c r="F1" s="285">
        <v>1</v>
      </c>
      <c r="H1" s="285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3" customFormat="1" ht="25.5" customHeight="1" thickBot="1" x14ac:dyDescent="0.3">
      <c r="B2" s="288">
        <v>4</v>
      </c>
      <c r="C2" s="288">
        <v>1</v>
      </c>
      <c r="D2" s="288">
        <v>4</v>
      </c>
      <c r="E2" s="20"/>
      <c r="F2" s="286"/>
      <c r="H2" s="286"/>
      <c r="J2" s="284"/>
      <c r="L2" s="284"/>
      <c r="N2" s="284"/>
      <c r="P2" s="284"/>
      <c r="R2" s="284"/>
      <c r="T2" s="284"/>
      <c r="V2" s="284"/>
      <c r="X2" s="284"/>
    </row>
    <row r="3" spans="1:24" ht="20.100000000000001" customHeight="1" x14ac:dyDescent="0.25">
      <c r="A3" s="6" t="s">
        <v>0</v>
      </c>
      <c r="B3" s="288"/>
      <c r="C3" s="288"/>
      <c r="D3" s="288"/>
      <c r="F3" s="286"/>
      <c r="H3" s="286"/>
      <c r="J3" s="284"/>
      <c r="L3" s="284"/>
      <c r="N3" s="284"/>
      <c r="P3" s="284"/>
      <c r="R3" s="284"/>
      <c r="T3" s="284"/>
      <c r="V3" s="284"/>
      <c r="X3" s="284"/>
    </row>
    <row r="4" spans="1:24" x14ac:dyDescent="0.25">
      <c r="A4" s="7" t="str">
        <f>IF(B4="E","",'liste équipe'!G38)</f>
        <v>POUR - tom</v>
      </c>
      <c r="B4" s="20">
        <f>Général!F29</f>
        <v>2</v>
      </c>
      <c r="F4" s="3" t="s">
        <v>171</v>
      </c>
    </row>
    <row r="5" spans="1:24" x14ac:dyDescent="0.25">
      <c r="A5" s="7" t="str">
        <f>IF(B5="E","",'liste équipe'!G39)</f>
        <v>POUR - dav</v>
      </c>
      <c r="B5" s="20">
        <f>Général!F30</f>
        <v>2</v>
      </c>
      <c r="F5" s="3" t="s">
        <v>172</v>
      </c>
    </row>
    <row r="6" spans="1:24" x14ac:dyDescent="0.25">
      <c r="A6" s="7" t="str">
        <f>IF(B6="E","",'liste équipe'!G40)</f>
        <v>POUR - jf</v>
      </c>
      <c r="B6" s="20">
        <f>Général!F31</f>
        <v>2</v>
      </c>
      <c r="F6" s="3" t="s">
        <v>173</v>
      </c>
    </row>
    <row r="7" spans="1:24" x14ac:dyDescent="0.25">
      <c r="A7" s="7" t="str">
        <f>IF(B7="E","",'liste équipe'!G41)</f>
        <v>POUR - pj</v>
      </c>
      <c r="B7" s="20">
        <f>Général!F32</f>
        <v>2</v>
      </c>
      <c r="F7" s="3" t="s">
        <v>174</v>
      </c>
    </row>
    <row r="8" spans="1:24" x14ac:dyDescent="0.25">
      <c r="A8" s="18"/>
    </row>
    <row r="9" spans="1:24" x14ac:dyDescent="0.25">
      <c r="A9" s="18"/>
    </row>
    <row r="10" spans="1:24" x14ac:dyDescent="0.25">
      <c r="A10" s="18"/>
    </row>
    <row r="11" spans="1:24" x14ac:dyDescent="0.25">
      <c r="A11" s="18"/>
    </row>
    <row r="12" spans="1:24" x14ac:dyDescent="0.25">
      <c r="A12" s="18"/>
    </row>
    <row r="13" spans="1:24" x14ac:dyDescent="0.25">
      <c r="A13" s="18"/>
    </row>
    <row r="14" spans="1:24" x14ac:dyDescent="0.25">
      <c r="A14" s="18"/>
    </row>
    <row r="15" spans="1:24" x14ac:dyDescent="0.25">
      <c r="A15" s="18"/>
    </row>
    <row r="16" spans="1:24" x14ac:dyDescent="0.25">
      <c r="A16" s="18"/>
    </row>
    <row r="17" spans="1:6" x14ac:dyDescent="0.25">
      <c r="A17" s="18"/>
    </row>
    <row r="18" spans="1:6" x14ac:dyDescent="0.25">
      <c r="A18" s="18"/>
    </row>
    <row r="19" spans="1:6" x14ac:dyDescent="0.25">
      <c r="A19" s="18"/>
    </row>
    <row r="20" spans="1:6" x14ac:dyDescent="0.25">
      <c r="A20" s="18"/>
      <c r="F20" s="20"/>
    </row>
    <row r="21" spans="1:6" x14ac:dyDescent="0.25">
      <c r="A21" s="18"/>
    </row>
    <row r="22" spans="1:6" x14ac:dyDescent="0.25">
      <c r="A22" s="18"/>
    </row>
    <row r="23" spans="1:6" x14ac:dyDescent="0.25">
      <c r="A23" s="18"/>
    </row>
    <row r="24" spans="1:6" x14ac:dyDescent="0.25">
      <c r="A24" s="18"/>
    </row>
    <row r="25" spans="1:6" x14ac:dyDescent="0.25">
      <c r="A25" s="18"/>
    </row>
    <row r="26" spans="1:6" x14ac:dyDescent="0.25">
      <c r="A26" s="18"/>
    </row>
    <row r="27" spans="1:6" x14ac:dyDescent="0.25">
      <c r="A27" s="18"/>
    </row>
    <row r="28" spans="1:6" x14ac:dyDescent="0.25">
      <c r="A28" s="18"/>
    </row>
    <row r="29" spans="1:6" x14ac:dyDescent="0.25">
      <c r="A29" s="18"/>
    </row>
    <row r="30" spans="1:6" x14ac:dyDescent="0.25">
      <c r="A30" s="18"/>
    </row>
    <row r="31" spans="1:6" x14ac:dyDescent="0.25">
      <c r="A31" s="18"/>
    </row>
    <row r="32" spans="1:6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  <row r="122" spans="1:1" x14ac:dyDescent="0.25">
      <c r="A122" s="18"/>
    </row>
    <row r="123" spans="1:1" x14ac:dyDescent="0.25">
      <c r="A123" s="18"/>
    </row>
    <row r="124" spans="1:1" x14ac:dyDescent="0.25">
      <c r="A124" s="18"/>
    </row>
    <row r="125" spans="1:1" x14ac:dyDescent="0.25">
      <c r="A125" s="18"/>
    </row>
    <row r="126" spans="1:1" x14ac:dyDescent="0.25">
      <c r="A126" s="18"/>
    </row>
    <row r="127" spans="1:1" x14ac:dyDescent="0.25">
      <c r="A127" s="18"/>
    </row>
    <row r="128" spans="1:1" x14ac:dyDescent="0.25">
      <c r="A128" s="18"/>
    </row>
    <row r="129" spans="1:1" x14ac:dyDescent="0.25">
      <c r="A129" s="18"/>
    </row>
    <row r="130" spans="1:1" x14ac:dyDescent="0.25">
      <c r="A130" s="18"/>
    </row>
    <row r="131" spans="1:1" x14ac:dyDescent="0.25">
      <c r="A131" s="18"/>
    </row>
    <row r="132" spans="1:1" x14ac:dyDescent="0.25">
      <c r="A132" s="18"/>
    </row>
    <row r="133" spans="1:1" x14ac:dyDescent="0.25">
      <c r="A133" s="18"/>
    </row>
    <row r="134" spans="1:1" x14ac:dyDescent="0.25">
      <c r="A134" s="18"/>
    </row>
    <row r="135" spans="1:1" x14ac:dyDescent="0.25">
      <c r="A135" s="18"/>
    </row>
    <row r="136" spans="1:1" x14ac:dyDescent="0.25">
      <c r="A136" s="18"/>
    </row>
    <row r="137" spans="1:1" x14ac:dyDescent="0.25">
      <c r="A137" s="18"/>
    </row>
    <row r="138" spans="1:1" x14ac:dyDescent="0.25">
      <c r="A138" s="18"/>
    </row>
    <row r="139" spans="1:1" x14ac:dyDescent="0.25">
      <c r="A139" s="18"/>
    </row>
    <row r="140" spans="1:1" x14ac:dyDescent="0.25">
      <c r="A140" s="18"/>
    </row>
    <row r="141" spans="1:1" x14ac:dyDescent="0.25">
      <c r="A141" s="18"/>
    </row>
    <row r="142" spans="1:1" x14ac:dyDescent="0.25">
      <c r="A142" s="18"/>
    </row>
    <row r="143" spans="1:1" x14ac:dyDescent="0.25">
      <c r="A143" s="18"/>
    </row>
    <row r="144" spans="1:1" x14ac:dyDescent="0.25">
      <c r="A144" s="18"/>
    </row>
    <row r="145" spans="1:5" x14ac:dyDescent="0.25">
      <c r="A145" s="18"/>
    </row>
    <row r="146" spans="1:5" x14ac:dyDescent="0.25">
      <c r="A146" s="18"/>
    </row>
    <row r="147" spans="1:5" x14ac:dyDescent="0.25">
      <c r="A147" s="18"/>
    </row>
    <row r="148" spans="1:5" x14ac:dyDescent="0.25">
      <c r="A148" s="18"/>
    </row>
    <row r="149" spans="1:5" x14ac:dyDescent="0.25">
      <c r="A149" s="18"/>
    </row>
    <row r="150" spans="1:5" x14ac:dyDescent="0.25">
      <c r="A150" s="18"/>
    </row>
    <row r="151" spans="1:5" x14ac:dyDescent="0.25">
      <c r="A151" s="18"/>
    </row>
    <row r="152" spans="1:5" x14ac:dyDescent="0.25">
      <c r="A152" s="18"/>
    </row>
    <row r="153" spans="1:5" x14ac:dyDescent="0.25">
      <c r="A153" s="18"/>
    </row>
    <row r="154" spans="1:5" x14ac:dyDescent="0.25">
      <c r="A154" s="18"/>
    </row>
    <row r="155" spans="1:5" x14ac:dyDescent="0.25">
      <c r="A155" s="18"/>
    </row>
    <row r="156" spans="1:5" s="3" customFormat="1" x14ac:dyDescent="0.25">
      <c r="A156" s="18"/>
      <c r="B156" s="20"/>
      <c r="C156" s="20"/>
      <c r="D156" s="20"/>
      <c r="E156" s="20"/>
    </row>
    <row r="157" spans="1:5" s="3" customFormat="1" x14ac:dyDescent="0.25">
      <c r="A157" s="18"/>
      <c r="B157" s="20"/>
      <c r="C157" s="20"/>
      <c r="D157" s="20"/>
      <c r="E157" s="20"/>
    </row>
    <row r="158" spans="1:5" s="3" customFormat="1" x14ac:dyDescent="0.25">
      <c r="A158" s="18"/>
      <c r="B158" s="20"/>
      <c r="C158" s="20"/>
      <c r="D158" s="20"/>
      <c r="E158" s="20"/>
    </row>
    <row r="159" spans="1:5" s="3" customFormat="1" x14ac:dyDescent="0.25">
      <c r="A159" s="18"/>
      <c r="B159" s="20"/>
      <c r="C159" s="20"/>
      <c r="D159" s="20"/>
      <c r="E159" s="20"/>
    </row>
    <row r="160" spans="1:5" s="3" customFormat="1" x14ac:dyDescent="0.25">
      <c r="A160" s="18"/>
      <c r="B160" s="20"/>
      <c r="C160" s="20"/>
      <c r="D160" s="20"/>
      <c r="E160" s="20"/>
    </row>
    <row r="161" spans="1:5" s="3" customFormat="1" x14ac:dyDescent="0.25">
      <c r="A161" s="18"/>
      <c r="B161" s="20"/>
      <c r="C161" s="20"/>
      <c r="D161" s="20"/>
      <c r="E161" s="20"/>
    </row>
    <row r="162" spans="1:5" s="3" customFormat="1" x14ac:dyDescent="0.25">
      <c r="A162" s="18"/>
      <c r="B162" s="20"/>
      <c r="C162" s="20"/>
      <c r="D162" s="20"/>
      <c r="E162" s="20"/>
    </row>
    <row r="163" spans="1:5" s="3" customFormat="1" x14ac:dyDescent="0.25">
      <c r="A163" s="18"/>
      <c r="B163" s="20"/>
      <c r="C163" s="20"/>
      <c r="D163" s="20"/>
      <c r="E163" s="20"/>
    </row>
    <row r="164" spans="1:5" s="3" customFormat="1" x14ac:dyDescent="0.25">
      <c r="A164" s="18"/>
      <c r="B164" s="20"/>
      <c r="C164" s="20"/>
      <c r="D164" s="20"/>
      <c r="E164" s="20"/>
    </row>
    <row r="165" spans="1:5" x14ac:dyDescent="0.25">
      <c r="A165" s="18"/>
    </row>
    <row r="166" spans="1:5" x14ac:dyDescent="0.25">
      <c r="A166" s="18"/>
    </row>
    <row r="167" spans="1:5" x14ac:dyDescent="0.25">
      <c r="A167" s="18"/>
    </row>
    <row r="168" spans="1:5" x14ac:dyDescent="0.25">
      <c r="A168" s="18"/>
    </row>
    <row r="169" spans="1:5" x14ac:dyDescent="0.25">
      <c r="A169" s="18"/>
    </row>
    <row r="170" spans="1:5" x14ac:dyDescent="0.25">
      <c r="A170" s="18"/>
    </row>
    <row r="171" spans="1:5" x14ac:dyDescent="0.25">
      <c r="A171" s="18"/>
    </row>
    <row r="172" spans="1:5" x14ac:dyDescent="0.25">
      <c r="A172" s="18"/>
    </row>
    <row r="173" spans="1:5" x14ac:dyDescent="0.25">
      <c r="A173" s="18"/>
    </row>
    <row r="174" spans="1:5" x14ac:dyDescent="0.25">
      <c r="A174" s="18"/>
    </row>
    <row r="175" spans="1:5" x14ac:dyDescent="0.25">
      <c r="A175" s="18"/>
    </row>
    <row r="176" spans="1:5" x14ac:dyDescent="0.25">
      <c r="A176" s="18"/>
    </row>
    <row r="177" spans="1:1" x14ac:dyDescent="0.25">
      <c r="A177" s="18"/>
    </row>
    <row r="178" spans="1:1" x14ac:dyDescent="0.25">
      <c r="A178" s="18"/>
    </row>
    <row r="179" spans="1:1" x14ac:dyDescent="0.25">
      <c r="A179" s="18"/>
    </row>
    <row r="180" spans="1:1" x14ac:dyDescent="0.25">
      <c r="A180" s="18"/>
    </row>
    <row r="181" spans="1:1" x14ac:dyDescent="0.25">
      <c r="A181" s="18"/>
    </row>
    <row r="182" spans="1:1" x14ac:dyDescent="0.25">
      <c r="A182" s="18"/>
    </row>
    <row r="183" spans="1:1" x14ac:dyDescent="0.25">
      <c r="A183" s="18"/>
    </row>
    <row r="184" spans="1:1" x14ac:dyDescent="0.25">
      <c r="A184" s="18"/>
    </row>
    <row r="185" spans="1:1" x14ac:dyDescent="0.25">
      <c r="A185" s="18"/>
    </row>
    <row r="186" spans="1:1" x14ac:dyDescent="0.25">
      <c r="A186" s="18"/>
    </row>
    <row r="187" spans="1:1" x14ac:dyDescent="0.25">
      <c r="A187" s="18"/>
    </row>
    <row r="188" spans="1:1" x14ac:dyDescent="0.25">
      <c r="A188" s="18"/>
    </row>
    <row r="189" spans="1:1" x14ac:dyDescent="0.25">
      <c r="A189" s="18"/>
    </row>
    <row r="190" spans="1:1" x14ac:dyDescent="0.25">
      <c r="A190" s="18"/>
    </row>
    <row r="191" spans="1:1" x14ac:dyDescent="0.25">
      <c r="A191" s="18"/>
    </row>
    <row r="192" spans="1:1" x14ac:dyDescent="0.25">
      <c r="A192" s="18"/>
    </row>
    <row r="193" spans="1:1" x14ac:dyDescent="0.25">
      <c r="A193" s="18"/>
    </row>
    <row r="194" spans="1:1" x14ac:dyDescent="0.25">
      <c r="A194" s="18"/>
    </row>
    <row r="195" spans="1:1" x14ac:dyDescent="0.25">
      <c r="A195" s="18"/>
    </row>
    <row r="196" spans="1:1" x14ac:dyDescent="0.25">
      <c r="A196" s="18"/>
    </row>
    <row r="197" spans="1:1" x14ac:dyDescent="0.25">
      <c r="A197" s="18"/>
    </row>
    <row r="198" spans="1:1" x14ac:dyDescent="0.25">
      <c r="A198" s="18"/>
    </row>
    <row r="199" spans="1:1" x14ac:dyDescent="0.25">
      <c r="A199" s="18"/>
    </row>
    <row r="200" spans="1:1" x14ac:dyDescent="0.25">
      <c r="A200" s="18"/>
    </row>
    <row r="201" spans="1:1" x14ac:dyDescent="0.25">
      <c r="A201" s="18"/>
    </row>
    <row r="202" spans="1:1" x14ac:dyDescent="0.25">
      <c r="A202" s="18"/>
    </row>
    <row r="203" spans="1:1" x14ac:dyDescent="0.25">
      <c r="A203" s="18"/>
    </row>
    <row r="204" spans="1:1" x14ac:dyDescent="0.25">
      <c r="A204" s="18"/>
    </row>
    <row r="205" spans="1:1" x14ac:dyDescent="0.25">
      <c r="A205" s="18"/>
    </row>
    <row r="206" spans="1:1" x14ac:dyDescent="0.25">
      <c r="A206" s="18"/>
    </row>
    <row r="207" spans="1:1" x14ac:dyDescent="0.25">
      <c r="A207" s="18"/>
    </row>
    <row r="208" spans="1:1" x14ac:dyDescent="0.25">
      <c r="A208" s="18"/>
    </row>
    <row r="209" spans="1:1" x14ac:dyDescent="0.25">
      <c r="A209" s="18"/>
    </row>
    <row r="210" spans="1:1" x14ac:dyDescent="0.25">
      <c r="A210" s="18"/>
    </row>
    <row r="211" spans="1:1" x14ac:dyDescent="0.25">
      <c r="A211" s="18"/>
    </row>
    <row r="212" spans="1:1" x14ac:dyDescent="0.25">
      <c r="A212" s="18"/>
    </row>
    <row r="213" spans="1:1" x14ac:dyDescent="0.25">
      <c r="A213" s="18"/>
    </row>
    <row r="214" spans="1:1" x14ac:dyDescent="0.25">
      <c r="A214" s="18"/>
    </row>
    <row r="215" spans="1:1" x14ac:dyDescent="0.25">
      <c r="A215" s="18"/>
    </row>
    <row r="216" spans="1:1" x14ac:dyDescent="0.25">
      <c r="A216" s="18"/>
    </row>
    <row r="217" spans="1:1" x14ac:dyDescent="0.25">
      <c r="A217" s="18"/>
    </row>
    <row r="218" spans="1:1" x14ac:dyDescent="0.25">
      <c r="A218" s="18"/>
    </row>
    <row r="219" spans="1:1" x14ac:dyDescent="0.25">
      <c r="A219" s="18"/>
    </row>
    <row r="220" spans="1:1" x14ac:dyDescent="0.25">
      <c r="A220" s="18"/>
    </row>
    <row r="221" spans="1:1" x14ac:dyDescent="0.25">
      <c r="A221" s="18"/>
    </row>
    <row r="222" spans="1:1" x14ac:dyDescent="0.25">
      <c r="A222" s="18"/>
    </row>
    <row r="223" spans="1:1" x14ac:dyDescent="0.25">
      <c r="A223" s="18"/>
    </row>
    <row r="224" spans="1:1" x14ac:dyDescent="0.25">
      <c r="A224" s="18"/>
    </row>
    <row r="225" spans="1:1" x14ac:dyDescent="0.25">
      <c r="A225" s="18"/>
    </row>
    <row r="226" spans="1:1" x14ac:dyDescent="0.25">
      <c r="A226" s="18"/>
    </row>
    <row r="227" spans="1:1" x14ac:dyDescent="0.25">
      <c r="A227" s="18"/>
    </row>
    <row r="228" spans="1:1" x14ac:dyDescent="0.25">
      <c r="A228" s="18"/>
    </row>
    <row r="229" spans="1:1" x14ac:dyDescent="0.25">
      <c r="A229" s="18"/>
    </row>
    <row r="230" spans="1:1" x14ac:dyDescent="0.25">
      <c r="A230" s="18"/>
    </row>
    <row r="231" spans="1:1" x14ac:dyDescent="0.25">
      <c r="A231" s="18"/>
    </row>
    <row r="232" spans="1:1" x14ac:dyDescent="0.25">
      <c r="A232" s="18"/>
    </row>
    <row r="233" spans="1:1" x14ac:dyDescent="0.25">
      <c r="A233" s="18"/>
    </row>
    <row r="234" spans="1:1" x14ac:dyDescent="0.25">
      <c r="A234" s="18"/>
    </row>
    <row r="235" spans="1:1" x14ac:dyDescent="0.25">
      <c r="A235" s="18"/>
    </row>
    <row r="236" spans="1:1" x14ac:dyDescent="0.25">
      <c r="A236" s="18"/>
    </row>
    <row r="237" spans="1:1" x14ac:dyDescent="0.25">
      <c r="A237" s="18"/>
    </row>
    <row r="238" spans="1:1" x14ac:dyDescent="0.25">
      <c r="A238" s="18"/>
    </row>
    <row r="239" spans="1:1" x14ac:dyDescent="0.25">
      <c r="A239" s="18"/>
    </row>
    <row r="240" spans="1:1" x14ac:dyDescent="0.25">
      <c r="A240" s="18"/>
    </row>
    <row r="241" spans="1:1" x14ac:dyDescent="0.25">
      <c r="A241" s="18"/>
    </row>
    <row r="242" spans="1:1" x14ac:dyDescent="0.25">
      <c r="A242" s="18"/>
    </row>
    <row r="243" spans="1:1" x14ac:dyDescent="0.25">
      <c r="A243" s="18"/>
    </row>
    <row r="244" spans="1:1" x14ac:dyDescent="0.25">
      <c r="A244" s="18"/>
    </row>
    <row r="245" spans="1:1" x14ac:dyDescent="0.25">
      <c r="A245" s="18"/>
    </row>
    <row r="246" spans="1:1" x14ac:dyDescent="0.25">
      <c r="A246" s="18"/>
    </row>
    <row r="247" spans="1:1" x14ac:dyDescent="0.25">
      <c r="A247" s="18"/>
    </row>
    <row r="248" spans="1:1" x14ac:dyDescent="0.25">
      <c r="A248" s="18"/>
    </row>
    <row r="249" spans="1:1" x14ac:dyDescent="0.25">
      <c r="A249" s="18"/>
    </row>
    <row r="250" spans="1:1" x14ac:dyDescent="0.25">
      <c r="A250" s="18"/>
    </row>
    <row r="251" spans="1:1" x14ac:dyDescent="0.25">
      <c r="A251" s="18"/>
    </row>
    <row r="252" spans="1:1" x14ac:dyDescent="0.25">
      <c r="A252" s="18"/>
    </row>
    <row r="253" spans="1:1" x14ac:dyDescent="0.25">
      <c r="A253" s="18"/>
    </row>
    <row r="254" spans="1:1" x14ac:dyDescent="0.25">
      <c r="A254" s="18"/>
    </row>
    <row r="255" spans="1:1" x14ac:dyDescent="0.25">
      <c r="A255" s="18"/>
    </row>
    <row r="256" spans="1:1" x14ac:dyDescent="0.25">
      <c r="A256" s="18"/>
    </row>
    <row r="257" spans="1:1" x14ac:dyDescent="0.25">
      <c r="A257" s="18"/>
    </row>
    <row r="258" spans="1:1" x14ac:dyDescent="0.25">
      <c r="A258" s="18"/>
    </row>
    <row r="259" spans="1:1" x14ac:dyDescent="0.25">
      <c r="A259" s="18"/>
    </row>
    <row r="260" spans="1:1" x14ac:dyDescent="0.25">
      <c r="A260" s="18"/>
    </row>
    <row r="261" spans="1:1" x14ac:dyDescent="0.25">
      <c r="A261" s="18"/>
    </row>
    <row r="262" spans="1:1" x14ac:dyDescent="0.25">
      <c r="A262" s="18"/>
    </row>
    <row r="263" spans="1:1" x14ac:dyDescent="0.25">
      <c r="A263" s="18"/>
    </row>
    <row r="264" spans="1:1" x14ac:dyDescent="0.25">
      <c r="A264" s="18"/>
    </row>
    <row r="265" spans="1:1" x14ac:dyDescent="0.25">
      <c r="A265" s="18"/>
    </row>
    <row r="266" spans="1:1" x14ac:dyDescent="0.25">
      <c r="A266" s="18"/>
    </row>
    <row r="267" spans="1:1" x14ac:dyDescent="0.25">
      <c r="A267" s="18"/>
    </row>
    <row r="268" spans="1:1" x14ac:dyDescent="0.25">
      <c r="A268" s="18"/>
    </row>
    <row r="269" spans="1:1" x14ac:dyDescent="0.25">
      <c r="A269" s="18"/>
    </row>
    <row r="270" spans="1:1" x14ac:dyDescent="0.25">
      <c r="A270" s="18"/>
    </row>
    <row r="271" spans="1:1" x14ac:dyDescent="0.25">
      <c r="A271" s="18"/>
    </row>
    <row r="272" spans="1:1" x14ac:dyDescent="0.25">
      <c r="A272" s="18"/>
    </row>
    <row r="273" spans="1:1" x14ac:dyDescent="0.25">
      <c r="A273" s="18"/>
    </row>
    <row r="274" spans="1:1" x14ac:dyDescent="0.25">
      <c r="A274" s="18"/>
    </row>
    <row r="275" spans="1:1" x14ac:dyDescent="0.25">
      <c r="A275" s="18"/>
    </row>
    <row r="276" spans="1:1" x14ac:dyDescent="0.25">
      <c r="A276" s="18"/>
    </row>
    <row r="277" spans="1:1" x14ac:dyDescent="0.25">
      <c r="A277" s="18"/>
    </row>
    <row r="278" spans="1:1" x14ac:dyDescent="0.25">
      <c r="A278" s="18"/>
    </row>
    <row r="279" spans="1:1" x14ac:dyDescent="0.25">
      <c r="A279" s="18"/>
    </row>
    <row r="280" spans="1:1" x14ac:dyDescent="0.25">
      <c r="A280" s="18"/>
    </row>
    <row r="281" spans="1:1" x14ac:dyDescent="0.25">
      <c r="A281" s="18"/>
    </row>
    <row r="282" spans="1:1" x14ac:dyDescent="0.25">
      <c r="A282" s="18"/>
    </row>
    <row r="283" spans="1:1" x14ac:dyDescent="0.25">
      <c r="A283" s="18"/>
    </row>
    <row r="284" spans="1:1" x14ac:dyDescent="0.25">
      <c r="A284" s="18"/>
    </row>
    <row r="285" spans="1:1" x14ac:dyDescent="0.25">
      <c r="A285" s="18"/>
    </row>
    <row r="286" spans="1:1" x14ac:dyDescent="0.25">
      <c r="A286" s="18"/>
    </row>
    <row r="287" spans="1:1" x14ac:dyDescent="0.25">
      <c r="A287" s="18"/>
    </row>
    <row r="288" spans="1:1" x14ac:dyDescent="0.25">
      <c r="A288" s="18"/>
    </row>
    <row r="289" spans="1:1" x14ac:dyDescent="0.25">
      <c r="A289" s="18"/>
    </row>
    <row r="290" spans="1:1" x14ac:dyDescent="0.25">
      <c r="A290" s="18"/>
    </row>
    <row r="291" spans="1:1" x14ac:dyDescent="0.25">
      <c r="A291" s="18"/>
    </row>
    <row r="292" spans="1:1" x14ac:dyDescent="0.25">
      <c r="A292" s="18"/>
    </row>
    <row r="293" spans="1:1" x14ac:dyDescent="0.25">
      <c r="A293" s="18"/>
    </row>
    <row r="294" spans="1:1" x14ac:dyDescent="0.25">
      <c r="A294" s="18"/>
    </row>
    <row r="295" spans="1:1" x14ac:dyDescent="0.25">
      <c r="A295" s="18"/>
    </row>
    <row r="296" spans="1:1" x14ac:dyDescent="0.25">
      <c r="A296" s="18"/>
    </row>
    <row r="297" spans="1:1" x14ac:dyDescent="0.25">
      <c r="A297" s="18"/>
    </row>
    <row r="298" spans="1:1" x14ac:dyDescent="0.25">
      <c r="A298" s="18"/>
    </row>
    <row r="299" spans="1:1" x14ac:dyDescent="0.25">
      <c r="A299" s="18"/>
    </row>
    <row r="300" spans="1:1" x14ac:dyDescent="0.25">
      <c r="A300" s="18"/>
    </row>
    <row r="301" spans="1:1" x14ac:dyDescent="0.25">
      <c r="A301" s="18"/>
    </row>
    <row r="302" spans="1:1" x14ac:dyDescent="0.25">
      <c r="A302" s="18"/>
    </row>
    <row r="303" spans="1:1" x14ac:dyDescent="0.25">
      <c r="A303" s="18"/>
    </row>
    <row r="304" spans="1:1" x14ac:dyDescent="0.25">
      <c r="A304" s="18"/>
    </row>
    <row r="305" spans="1:1" x14ac:dyDescent="0.25">
      <c r="A305" s="18"/>
    </row>
    <row r="306" spans="1:1" x14ac:dyDescent="0.25">
      <c r="A306" s="18"/>
    </row>
    <row r="307" spans="1:1" x14ac:dyDescent="0.25">
      <c r="A307" s="18"/>
    </row>
    <row r="308" spans="1:1" x14ac:dyDescent="0.25">
      <c r="A308" s="18"/>
    </row>
    <row r="309" spans="1:1" x14ac:dyDescent="0.25">
      <c r="A309" s="18"/>
    </row>
    <row r="310" spans="1:1" x14ac:dyDescent="0.25">
      <c r="A310" s="18"/>
    </row>
    <row r="311" spans="1:1" x14ac:dyDescent="0.25">
      <c r="A311" s="18"/>
    </row>
    <row r="312" spans="1:1" x14ac:dyDescent="0.25">
      <c r="A312" s="18"/>
    </row>
    <row r="313" spans="1:1" x14ac:dyDescent="0.25">
      <c r="A313" s="18"/>
    </row>
    <row r="314" spans="1:1" x14ac:dyDescent="0.25">
      <c r="A314" s="18"/>
    </row>
    <row r="315" spans="1:1" x14ac:dyDescent="0.25">
      <c r="A315" s="18"/>
    </row>
    <row r="316" spans="1:1" x14ac:dyDescent="0.25">
      <c r="A316" s="18"/>
    </row>
    <row r="317" spans="1:1" x14ac:dyDescent="0.25">
      <c r="A317" s="18"/>
    </row>
    <row r="318" spans="1:1" x14ac:dyDescent="0.25">
      <c r="A318" s="18"/>
    </row>
    <row r="319" spans="1:1" x14ac:dyDescent="0.25">
      <c r="A319" s="18"/>
    </row>
    <row r="320" spans="1:1" x14ac:dyDescent="0.25">
      <c r="A320" s="18"/>
    </row>
    <row r="321" spans="1:1" x14ac:dyDescent="0.25">
      <c r="A321" s="18"/>
    </row>
    <row r="322" spans="1:1" x14ac:dyDescent="0.25">
      <c r="A322" s="18"/>
    </row>
    <row r="323" spans="1:1" x14ac:dyDescent="0.25">
      <c r="A323" s="18"/>
    </row>
    <row r="324" spans="1:1" x14ac:dyDescent="0.25">
      <c r="A324" s="18"/>
    </row>
    <row r="325" spans="1:1" x14ac:dyDescent="0.25">
      <c r="A325" s="18"/>
    </row>
    <row r="326" spans="1:1" x14ac:dyDescent="0.25">
      <c r="A326" s="18"/>
    </row>
    <row r="327" spans="1:1" x14ac:dyDescent="0.25">
      <c r="A327" s="18"/>
    </row>
    <row r="328" spans="1:1" x14ac:dyDescent="0.25">
      <c r="A328" s="18"/>
    </row>
    <row r="329" spans="1:1" x14ac:dyDescent="0.25">
      <c r="A329" s="18"/>
    </row>
    <row r="330" spans="1:1" x14ac:dyDescent="0.25">
      <c r="A330" s="18"/>
    </row>
    <row r="331" spans="1:1" x14ac:dyDescent="0.25">
      <c r="A331" s="18"/>
    </row>
    <row r="332" spans="1:1" x14ac:dyDescent="0.25">
      <c r="A332" s="18"/>
    </row>
    <row r="333" spans="1:1" x14ac:dyDescent="0.25">
      <c r="A333" s="18"/>
    </row>
    <row r="334" spans="1:1" x14ac:dyDescent="0.25">
      <c r="A334" s="18"/>
    </row>
    <row r="335" spans="1:1" x14ac:dyDescent="0.25">
      <c r="A335" s="18"/>
    </row>
    <row r="336" spans="1: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J4:J20 F4:F20 H4:H20 N4:N20 T4:T20 R4:R20 P4:P20 V4:V20 X4:X20 L4:L20 A4:A506">
    <cfRule type="expression" dxfId="94" priority="23" stopIfTrue="1">
      <formula>A4&lt;&gt;""</formula>
    </cfRule>
  </conditionalFormatting>
  <conditionalFormatting sqref="X1:X3 V1:V3 T1:T3 R1:R3 P1:P3 N1:N3 L1:L3 J1:J3 H1:H3 F1:F3">
    <cfRule type="expression" dxfId="93" priority="20" stopIfTrue="1">
      <formula>F4&lt;&gt;""</formula>
    </cfRule>
    <cfRule type="expression" dxfId="92" priority="21" stopIfTrue="1">
      <formula>F4=""</formula>
    </cfRule>
  </conditionalFormatting>
  <conditionalFormatting sqref="X1:X3 V1:V3 T1:T3 R1:R3 P1:P3 N1:N3 L1:L3 J1:J3 H1:H3 F1:F3">
    <cfRule type="expression" dxfId="91" priority="15" stopIfTrue="1">
      <formula>F4&lt;&gt;""</formula>
    </cfRule>
    <cfRule type="expression" dxfId="90" priority="16" stopIfTrue="1">
      <formula>F4=""</formula>
    </cfRule>
  </conditionalFormatting>
  <conditionalFormatting sqref="J4:J20 F4:F20 H4:H20 N4:N20 T4:T20 R4:R20 P4:P20 V4:V20 X4:X20 L4:L20 A4:A506">
    <cfRule type="expression" dxfId="89" priority="14" stopIfTrue="1">
      <formula>A4&lt;&gt;""</formula>
    </cfRule>
  </conditionalFormatting>
  <conditionalFormatting sqref="X1:X3 V1:V3 T1:T3 R1:R3 P1:P3 N1:N3 L1:L3 J1:J3 H1:H3 F1:F3">
    <cfRule type="expression" dxfId="88" priority="12" stopIfTrue="1">
      <formula>F4&lt;&gt;""</formula>
    </cfRule>
    <cfRule type="expression" dxfId="87" priority="13" stopIfTrue="1">
      <formula>F4=""</formula>
    </cfRule>
  </conditionalFormatting>
  <conditionalFormatting sqref="X1:X3 V1:V3 T1:T3 R1:R3 P1:P3 N1:N3 L1:L3 J1:J3 H1:H3 F1:F3">
    <cfRule type="expression" dxfId="86" priority="10" stopIfTrue="1">
      <formula>F4&lt;&gt;""</formula>
    </cfRule>
    <cfRule type="expression" dxfId="85" priority="11" stopIfTrue="1">
      <formula>F4=""</formula>
    </cfRule>
  </conditionalFormatting>
  <conditionalFormatting sqref="N4:N20 T4:T20 R4:R20 P4:P20 V4:V20 X4:X20 J4:J20 F4:F20 H4:H20 L4:L20 A4:A506">
    <cfRule type="expression" dxfId="84" priority="9" stopIfTrue="1">
      <formula>A4&lt;&gt;""</formula>
    </cfRule>
  </conditionalFormatting>
  <conditionalFormatting sqref="X1:X3 V1:V3 T1:T3 R1:R3 P1:P3 N1:N3 L1:L3 J1:J3 H1:H3 F1:F3">
    <cfRule type="expression" dxfId="83" priority="7" stopIfTrue="1">
      <formula>F4&lt;&gt;""</formula>
    </cfRule>
    <cfRule type="expression" dxfId="82" priority="8" stopIfTrue="1">
      <formula>F4=""</formula>
    </cfRule>
  </conditionalFormatting>
  <conditionalFormatting sqref="X1:X3 V1:V3 T1:T3 R1:R3 P1:P3 N1:N3 L1:L3 J1:J3 H1:H3 F1:F3">
    <cfRule type="expression" dxfId="81" priority="5" stopIfTrue="1">
      <formula>F4&lt;&gt;""</formula>
    </cfRule>
    <cfRule type="expression" dxfId="80" priority="6" stopIfTrue="1">
      <formula>F4=""</formula>
    </cfRule>
  </conditionalFormatting>
  <conditionalFormatting sqref="L1:L3 J1:J3 H1:H3 F1:F3">
    <cfRule type="expression" dxfId="79" priority="3" stopIfTrue="1">
      <formula>F4&lt;&gt;""</formula>
    </cfRule>
    <cfRule type="expression" dxfId="78" priority="4" stopIfTrue="1">
      <formula>F4=""</formula>
    </cfRule>
  </conditionalFormatting>
  <conditionalFormatting sqref="L1:L3 J1:J3 H1:H3 F1:F3">
    <cfRule type="expression" dxfId="77" priority="1" stopIfTrue="1">
      <formula>F4&lt;&gt;""</formula>
    </cfRule>
    <cfRule type="expression" dxfId="76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TiragePoules10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TiragePoules10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7" name="Button 5">
              <controlPr defaultSize="0" print="0" autoFill="0" autoPict="0" macro="[0]!TiragePoules10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3">
    <tabColor theme="1"/>
  </sheetPr>
  <dimension ref="A1:AC507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13.44140625" style="230" customWidth="1"/>
    <col min="2" max="6" width="13.44140625" style="20" customWidth="1"/>
    <col min="7" max="7" width="0.5546875" style="3" customWidth="1"/>
    <col min="8" max="8" width="4.33203125" style="3" customWidth="1"/>
    <col min="9" max="9" width="3.6640625" style="3" customWidth="1"/>
    <col min="10" max="10" width="11.44140625" style="3"/>
    <col min="11" max="11" width="3.6640625" style="3" customWidth="1"/>
    <col min="12" max="12" width="11.44140625" style="3"/>
    <col min="13" max="13" width="3.6640625" style="3" customWidth="1"/>
    <col min="14" max="14" width="11.44140625" style="3"/>
    <col min="15" max="15" width="3.6640625" style="3" customWidth="1"/>
    <col min="16" max="16" width="11.44140625" style="3"/>
    <col min="17" max="17" width="3.6640625" style="3" customWidth="1"/>
    <col min="18" max="18" width="11.44140625" style="3"/>
    <col min="19" max="19" width="3.6640625" style="3" customWidth="1"/>
    <col min="20" max="20" width="11.44140625" style="3"/>
    <col min="21" max="21" width="3.6640625" style="3" customWidth="1"/>
    <col min="22" max="22" width="11.44140625" style="3"/>
    <col min="23" max="23" width="3.6640625" style="3" customWidth="1"/>
    <col min="24" max="29" width="11.44140625" style="3"/>
    <col min="30" max="16384" width="11.44140625" style="1"/>
  </cols>
  <sheetData>
    <row r="1" spans="1:24" ht="20.25" customHeight="1" x14ac:dyDescent="0.25">
      <c r="B1" s="229" t="s">
        <v>10</v>
      </c>
      <c r="C1" s="229" t="s">
        <v>1</v>
      </c>
      <c r="D1" s="229" t="s">
        <v>11</v>
      </c>
      <c r="F1" s="283">
        <v>1</v>
      </c>
      <c r="H1" s="285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3" customFormat="1" ht="25.5" customHeight="1" thickBot="1" x14ac:dyDescent="0.3">
      <c r="A2" s="20"/>
      <c r="B2" s="288">
        <v>4</v>
      </c>
      <c r="C2" s="288">
        <v>1</v>
      </c>
      <c r="D2" s="288">
        <v>4</v>
      </c>
      <c r="E2" s="20"/>
      <c r="F2" s="289"/>
      <c r="H2" s="286"/>
      <c r="J2" s="284"/>
      <c r="L2" s="284"/>
      <c r="N2" s="284"/>
      <c r="P2" s="284"/>
      <c r="R2" s="284"/>
      <c r="T2" s="284"/>
      <c r="V2" s="284"/>
      <c r="X2" s="284"/>
    </row>
    <row r="3" spans="1:24" ht="20.100000000000001" customHeight="1" x14ac:dyDescent="0.25">
      <c r="A3" s="6" t="s">
        <v>0</v>
      </c>
      <c r="B3" s="288"/>
      <c r="C3" s="288"/>
      <c r="D3" s="288"/>
      <c r="F3" s="289"/>
      <c r="H3" s="286"/>
      <c r="J3" s="284"/>
      <c r="L3" s="284"/>
      <c r="N3" s="284"/>
      <c r="P3" s="284"/>
      <c r="R3" s="284"/>
      <c r="T3" s="284"/>
      <c r="V3" s="284"/>
      <c r="X3" s="284"/>
    </row>
    <row r="4" spans="1:24" x14ac:dyDescent="0.25">
      <c r="A4" s="185" t="str">
        <f>IF(B4="E","",'liste équipe'!G42)</f>
        <v>RTL - maria</v>
      </c>
      <c r="B4" s="20">
        <f>Général!I5</f>
        <v>1</v>
      </c>
    </row>
    <row r="5" spans="1:24" x14ac:dyDescent="0.25">
      <c r="A5" s="185" t="str">
        <f>IF(B5="E","",'liste équipe'!G43)</f>
        <v>RTL - olivier</v>
      </c>
      <c r="B5" s="20">
        <f>Général!I6</f>
        <v>1</v>
      </c>
      <c r="F5" s="20" t="s">
        <v>176</v>
      </c>
    </row>
    <row r="6" spans="1:24" x14ac:dyDescent="0.25">
      <c r="A6" s="185" t="str">
        <f>IF(B6="E","",'liste équipe'!G44)</f>
        <v/>
      </c>
      <c r="B6" s="20" t="str">
        <f>Général!I7</f>
        <v>E</v>
      </c>
      <c r="F6" s="20" t="s">
        <v>177</v>
      </c>
    </row>
    <row r="7" spans="1:24" x14ac:dyDescent="0.25">
      <c r="A7" s="185" t="str">
        <f>IF(B7="E","",'liste équipe'!G45)</f>
        <v>RTL - valentino</v>
      </c>
      <c r="B7" s="20">
        <f>Général!I8</f>
        <v>1</v>
      </c>
      <c r="F7" s="20" t="s">
        <v>178</v>
      </c>
    </row>
    <row r="8" spans="1:24" x14ac:dyDescent="0.25">
      <c r="A8" s="231"/>
    </row>
    <row r="9" spans="1:24" x14ac:dyDescent="0.25">
      <c r="A9" s="231"/>
    </row>
    <row r="10" spans="1:24" x14ac:dyDescent="0.25">
      <c r="A10" s="231"/>
    </row>
    <row r="11" spans="1:24" x14ac:dyDescent="0.25">
      <c r="A11" s="231"/>
    </row>
    <row r="12" spans="1:24" x14ac:dyDescent="0.25">
      <c r="A12" s="231"/>
    </row>
    <row r="13" spans="1:24" x14ac:dyDescent="0.25">
      <c r="A13" s="231"/>
    </row>
    <row r="14" spans="1:24" x14ac:dyDescent="0.25">
      <c r="A14" s="231"/>
    </row>
    <row r="15" spans="1:24" x14ac:dyDescent="0.25">
      <c r="A15" s="231"/>
    </row>
    <row r="16" spans="1:24" x14ac:dyDescent="0.25">
      <c r="A16" s="231"/>
    </row>
    <row r="17" spans="1:1" x14ac:dyDescent="0.25">
      <c r="A17" s="231"/>
    </row>
    <row r="18" spans="1:1" x14ac:dyDescent="0.25">
      <c r="A18" s="231"/>
    </row>
    <row r="19" spans="1:1" x14ac:dyDescent="0.25">
      <c r="A19" s="231"/>
    </row>
    <row r="20" spans="1:1" x14ac:dyDescent="0.25">
      <c r="A20" s="231"/>
    </row>
    <row r="21" spans="1:1" x14ac:dyDescent="0.25">
      <c r="A21" s="231"/>
    </row>
    <row r="22" spans="1:1" x14ac:dyDescent="0.25">
      <c r="A22" s="231"/>
    </row>
    <row r="23" spans="1:1" x14ac:dyDescent="0.25">
      <c r="A23" s="231"/>
    </row>
    <row r="24" spans="1:1" x14ac:dyDescent="0.25">
      <c r="A24" s="231"/>
    </row>
    <row r="25" spans="1:1" x14ac:dyDescent="0.25">
      <c r="A25" s="231"/>
    </row>
    <row r="26" spans="1:1" x14ac:dyDescent="0.25">
      <c r="A26" s="231"/>
    </row>
    <row r="27" spans="1:1" x14ac:dyDescent="0.25">
      <c r="A27" s="231"/>
    </row>
    <row r="28" spans="1:1" x14ac:dyDescent="0.25">
      <c r="A28" s="231"/>
    </row>
    <row r="29" spans="1:1" x14ac:dyDescent="0.25">
      <c r="A29" s="231"/>
    </row>
    <row r="30" spans="1:1" x14ac:dyDescent="0.25">
      <c r="A30" s="231"/>
    </row>
    <row r="31" spans="1:1" x14ac:dyDescent="0.25">
      <c r="A31" s="231"/>
    </row>
    <row r="32" spans="1:1" x14ac:dyDescent="0.25">
      <c r="A32" s="231"/>
    </row>
    <row r="33" spans="1:1" x14ac:dyDescent="0.25">
      <c r="A33" s="231"/>
    </row>
    <row r="34" spans="1:1" x14ac:dyDescent="0.25">
      <c r="A34" s="231"/>
    </row>
    <row r="35" spans="1:1" x14ac:dyDescent="0.25">
      <c r="A35" s="231"/>
    </row>
    <row r="36" spans="1:1" x14ac:dyDescent="0.25">
      <c r="A36" s="231"/>
    </row>
    <row r="37" spans="1:1" x14ac:dyDescent="0.25">
      <c r="A37" s="231"/>
    </row>
    <row r="38" spans="1:1" x14ac:dyDescent="0.25">
      <c r="A38" s="231"/>
    </row>
    <row r="39" spans="1:1" x14ac:dyDescent="0.25">
      <c r="A39" s="231"/>
    </row>
    <row r="40" spans="1:1" x14ac:dyDescent="0.25">
      <c r="A40" s="231"/>
    </row>
    <row r="41" spans="1:1" x14ac:dyDescent="0.25">
      <c r="A41" s="231"/>
    </row>
    <row r="42" spans="1:1" x14ac:dyDescent="0.25">
      <c r="A42" s="231"/>
    </row>
    <row r="43" spans="1:1" x14ac:dyDescent="0.25">
      <c r="A43" s="231"/>
    </row>
    <row r="44" spans="1:1" x14ac:dyDescent="0.25">
      <c r="A44" s="231"/>
    </row>
    <row r="45" spans="1:1" x14ac:dyDescent="0.25">
      <c r="A45" s="231"/>
    </row>
    <row r="46" spans="1:1" x14ac:dyDescent="0.25">
      <c r="A46" s="231"/>
    </row>
    <row r="47" spans="1:1" x14ac:dyDescent="0.25">
      <c r="A47" s="231"/>
    </row>
    <row r="48" spans="1:1" x14ac:dyDescent="0.25">
      <c r="A48" s="231"/>
    </row>
    <row r="49" spans="1:1" x14ac:dyDescent="0.25">
      <c r="A49" s="231"/>
    </row>
    <row r="50" spans="1:1" x14ac:dyDescent="0.25">
      <c r="A50" s="231"/>
    </row>
    <row r="51" spans="1:1" x14ac:dyDescent="0.25">
      <c r="A51" s="231"/>
    </row>
    <row r="52" spans="1:1" x14ac:dyDescent="0.25">
      <c r="A52" s="231"/>
    </row>
    <row r="53" spans="1:1" x14ac:dyDescent="0.25">
      <c r="A53" s="231"/>
    </row>
    <row r="54" spans="1:1" x14ac:dyDescent="0.25">
      <c r="A54" s="231"/>
    </row>
    <row r="55" spans="1:1" x14ac:dyDescent="0.25">
      <c r="A55" s="231"/>
    </row>
    <row r="56" spans="1:1" x14ac:dyDescent="0.25">
      <c r="A56" s="231"/>
    </row>
    <row r="57" spans="1:1" x14ac:dyDescent="0.25">
      <c r="A57" s="231"/>
    </row>
    <row r="58" spans="1:1" x14ac:dyDescent="0.25">
      <c r="A58" s="231"/>
    </row>
    <row r="59" spans="1:1" x14ac:dyDescent="0.25">
      <c r="A59" s="231"/>
    </row>
    <row r="60" spans="1:1" x14ac:dyDescent="0.25">
      <c r="A60" s="231"/>
    </row>
    <row r="61" spans="1:1" x14ac:dyDescent="0.25">
      <c r="A61" s="231"/>
    </row>
    <row r="62" spans="1:1" x14ac:dyDescent="0.25">
      <c r="A62" s="231"/>
    </row>
    <row r="63" spans="1:1" x14ac:dyDescent="0.25">
      <c r="A63" s="231"/>
    </row>
    <row r="64" spans="1:1" x14ac:dyDescent="0.25">
      <c r="A64" s="231"/>
    </row>
    <row r="65" spans="1:1" x14ac:dyDescent="0.25">
      <c r="A65" s="231"/>
    </row>
    <row r="66" spans="1:1" x14ac:dyDescent="0.25">
      <c r="A66" s="231"/>
    </row>
    <row r="67" spans="1:1" x14ac:dyDescent="0.25">
      <c r="A67" s="231"/>
    </row>
    <row r="68" spans="1:1" x14ac:dyDescent="0.25">
      <c r="A68" s="231"/>
    </row>
    <row r="69" spans="1:1" x14ac:dyDescent="0.25">
      <c r="A69" s="231"/>
    </row>
    <row r="70" spans="1:1" x14ac:dyDescent="0.25">
      <c r="A70" s="231"/>
    </row>
    <row r="71" spans="1:1" x14ac:dyDescent="0.25">
      <c r="A71" s="231"/>
    </row>
    <row r="72" spans="1:1" x14ac:dyDescent="0.25">
      <c r="A72" s="231"/>
    </row>
    <row r="73" spans="1:1" x14ac:dyDescent="0.25">
      <c r="A73" s="231"/>
    </row>
    <row r="74" spans="1:1" x14ac:dyDescent="0.25">
      <c r="A74" s="231"/>
    </row>
    <row r="75" spans="1:1" x14ac:dyDescent="0.25">
      <c r="A75" s="231"/>
    </row>
    <row r="76" spans="1:1" x14ac:dyDescent="0.25">
      <c r="A76" s="231"/>
    </row>
    <row r="77" spans="1:1" x14ac:dyDescent="0.25">
      <c r="A77" s="231"/>
    </row>
    <row r="78" spans="1:1" x14ac:dyDescent="0.25">
      <c r="A78" s="231"/>
    </row>
    <row r="79" spans="1:1" x14ac:dyDescent="0.25">
      <c r="A79" s="231"/>
    </row>
    <row r="80" spans="1:1" x14ac:dyDescent="0.25">
      <c r="A80" s="231"/>
    </row>
    <row r="81" spans="1:1" x14ac:dyDescent="0.25">
      <c r="A81" s="231"/>
    </row>
    <row r="82" spans="1:1" x14ac:dyDescent="0.25">
      <c r="A82" s="231"/>
    </row>
    <row r="83" spans="1:1" x14ac:dyDescent="0.25">
      <c r="A83" s="231"/>
    </row>
    <row r="84" spans="1:1" x14ac:dyDescent="0.25">
      <c r="A84" s="231"/>
    </row>
    <row r="85" spans="1:1" x14ac:dyDescent="0.25">
      <c r="A85" s="231"/>
    </row>
    <row r="86" spans="1:1" x14ac:dyDescent="0.25">
      <c r="A86" s="231"/>
    </row>
    <row r="87" spans="1:1" x14ac:dyDescent="0.25">
      <c r="A87" s="231"/>
    </row>
    <row r="88" spans="1:1" x14ac:dyDescent="0.25">
      <c r="A88" s="231"/>
    </row>
    <row r="89" spans="1:1" x14ac:dyDescent="0.25">
      <c r="A89" s="231"/>
    </row>
    <row r="90" spans="1:1" x14ac:dyDescent="0.25">
      <c r="A90" s="231"/>
    </row>
    <row r="91" spans="1:1" x14ac:dyDescent="0.25">
      <c r="A91" s="231"/>
    </row>
    <row r="92" spans="1:1" x14ac:dyDescent="0.25">
      <c r="A92" s="231"/>
    </row>
    <row r="93" spans="1:1" x14ac:dyDescent="0.25">
      <c r="A93" s="231"/>
    </row>
    <row r="94" spans="1:1" x14ac:dyDescent="0.25">
      <c r="A94" s="231"/>
    </row>
    <row r="95" spans="1:1" x14ac:dyDescent="0.25">
      <c r="A95" s="231"/>
    </row>
    <row r="96" spans="1:1" x14ac:dyDescent="0.25">
      <c r="A96" s="231"/>
    </row>
    <row r="97" spans="1:1" x14ac:dyDescent="0.25">
      <c r="A97" s="231"/>
    </row>
    <row r="98" spans="1:1" x14ac:dyDescent="0.25">
      <c r="A98" s="231"/>
    </row>
    <row r="99" spans="1:1" x14ac:dyDescent="0.25">
      <c r="A99" s="231"/>
    </row>
    <row r="100" spans="1:1" x14ac:dyDescent="0.25">
      <c r="A100" s="231"/>
    </row>
    <row r="101" spans="1:1" x14ac:dyDescent="0.25">
      <c r="A101" s="231"/>
    </row>
    <row r="102" spans="1:1" x14ac:dyDescent="0.25">
      <c r="A102" s="231"/>
    </row>
    <row r="103" spans="1:1" x14ac:dyDescent="0.25">
      <c r="A103" s="231"/>
    </row>
    <row r="104" spans="1:1" x14ac:dyDescent="0.25">
      <c r="A104" s="231"/>
    </row>
    <row r="105" spans="1:1" x14ac:dyDescent="0.25">
      <c r="A105" s="231"/>
    </row>
    <row r="106" spans="1:1" x14ac:dyDescent="0.25">
      <c r="A106" s="231"/>
    </row>
    <row r="107" spans="1:1" x14ac:dyDescent="0.25">
      <c r="A107" s="231"/>
    </row>
    <row r="108" spans="1:1" x14ac:dyDescent="0.25">
      <c r="A108" s="231"/>
    </row>
    <row r="109" spans="1:1" x14ac:dyDescent="0.25">
      <c r="A109" s="231"/>
    </row>
    <row r="110" spans="1:1" x14ac:dyDescent="0.25">
      <c r="A110" s="231"/>
    </row>
    <row r="111" spans="1:1" x14ac:dyDescent="0.25">
      <c r="A111" s="231"/>
    </row>
    <row r="112" spans="1:1" x14ac:dyDescent="0.25">
      <c r="A112" s="231"/>
    </row>
    <row r="113" spans="1:1" x14ac:dyDescent="0.25">
      <c r="A113" s="231"/>
    </row>
    <row r="114" spans="1:1" x14ac:dyDescent="0.25">
      <c r="A114" s="231"/>
    </row>
    <row r="115" spans="1:1" x14ac:dyDescent="0.25">
      <c r="A115" s="231"/>
    </row>
    <row r="116" spans="1:1" x14ac:dyDescent="0.25">
      <c r="A116" s="231"/>
    </row>
    <row r="117" spans="1:1" x14ac:dyDescent="0.25">
      <c r="A117" s="231"/>
    </row>
    <row r="118" spans="1:1" x14ac:dyDescent="0.25">
      <c r="A118" s="231"/>
    </row>
    <row r="119" spans="1:1" x14ac:dyDescent="0.25">
      <c r="A119" s="231"/>
    </row>
    <row r="120" spans="1:1" x14ac:dyDescent="0.25">
      <c r="A120" s="231"/>
    </row>
    <row r="121" spans="1:1" x14ac:dyDescent="0.25">
      <c r="A121" s="231"/>
    </row>
    <row r="122" spans="1:1" x14ac:dyDescent="0.25">
      <c r="A122" s="231"/>
    </row>
    <row r="123" spans="1:1" x14ac:dyDescent="0.25">
      <c r="A123" s="231"/>
    </row>
    <row r="124" spans="1:1" x14ac:dyDescent="0.25">
      <c r="A124" s="231"/>
    </row>
    <row r="125" spans="1:1" x14ac:dyDescent="0.25">
      <c r="A125" s="231"/>
    </row>
    <row r="126" spans="1:1" x14ac:dyDescent="0.25">
      <c r="A126" s="231"/>
    </row>
    <row r="127" spans="1:1" x14ac:dyDescent="0.25">
      <c r="A127" s="231"/>
    </row>
    <row r="128" spans="1:1" x14ac:dyDescent="0.25">
      <c r="A128" s="231"/>
    </row>
    <row r="129" spans="1:1" x14ac:dyDescent="0.25">
      <c r="A129" s="231"/>
    </row>
    <row r="130" spans="1:1" x14ac:dyDescent="0.25">
      <c r="A130" s="231"/>
    </row>
    <row r="131" spans="1:1" x14ac:dyDescent="0.25">
      <c r="A131" s="231"/>
    </row>
    <row r="132" spans="1:1" x14ac:dyDescent="0.25">
      <c r="A132" s="231"/>
    </row>
    <row r="133" spans="1:1" x14ac:dyDescent="0.25">
      <c r="A133" s="231"/>
    </row>
    <row r="134" spans="1:1" x14ac:dyDescent="0.25">
      <c r="A134" s="231"/>
    </row>
    <row r="135" spans="1:1" x14ac:dyDescent="0.25">
      <c r="A135" s="231"/>
    </row>
    <row r="136" spans="1:1" x14ac:dyDescent="0.25">
      <c r="A136" s="231"/>
    </row>
    <row r="137" spans="1:1" x14ac:dyDescent="0.25">
      <c r="A137" s="231"/>
    </row>
    <row r="138" spans="1:1" x14ac:dyDescent="0.25">
      <c r="A138" s="231"/>
    </row>
    <row r="139" spans="1:1" x14ac:dyDescent="0.25">
      <c r="A139" s="231"/>
    </row>
    <row r="140" spans="1:1" x14ac:dyDescent="0.25">
      <c r="A140" s="231"/>
    </row>
    <row r="141" spans="1:1" x14ac:dyDescent="0.25">
      <c r="A141" s="231"/>
    </row>
    <row r="142" spans="1:1" x14ac:dyDescent="0.25">
      <c r="A142" s="231"/>
    </row>
    <row r="143" spans="1:1" x14ac:dyDescent="0.25">
      <c r="A143" s="231"/>
    </row>
    <row r="144" spans="1:1" x14ac:dyDescent="0.25">
      <c r="A144" s="231"/>
    </row>
    <row r="145" spans="1:6" x14ac:dyDescent="0.25">
      <c r="A145" s="231"/>
    </row>
    <row r="146" spans="1:6" x14ac:dyDescent="0.25">
      <c r="A146" s="231"/>
    </row>
    <row r="147" spans="1:6" x14ac:dyDescent="0.25">
      <c r="A147" s="231"/>
    </row>
    <row r="148" spans="1:6" x14ac:dyDescent="0.25">
      <c r="A148" s="231"/>
    </row>
    <row r="149" spans="1:6" x14ac:dyDescent="0.25">
      <c r="A149" s="231"/>
    </row>
    <row r="150" spans="1:6" x14ac:dyDescent="0.25">
      <c r="A150" s="231"/>
    </row>
    <row r="151" spans="1:6" x14ac:dyDescent="0.25">
      <c r="A151" s="231"/>
    </row>
    <row r="152" spans="1:6" x14ac:dyDescent="0.25">
      <c r="A152" s="231"/>
    </row>
    <row r="153" spans="1:6" x14ac:dyDescent="0.25">
      <c r="A153" s="231"/>
    </row>
    <row r="154" spans="1:6" x14ac:dyDescent="0.25">
      <c r="A154" s="231"/>
    </row>
    <row r="155" spans="1:6" x14ac:dyDescent="0.25">
      <c r="A155" s="231"/>
    </row>
    <row r="156" spans="1:6" s="3" customFormat="1" x14ac:dyDescent="0.25">
      <c r="A156" s="231"/>
      <c r="B156" s="20"/>
      <c r="C156" s="20"/>
      <c r="D156" s="20"/>
      <c r="E156" s="20"/>
      <c r="F156" s="20"/>
    </row>
    <row r="157" spans="1:6" s="3" customFormat="1" x14ac:dyDescent="0.25">
      <c r="A157" s="231"/>
      <c r="B157" s="20"/>
      <c r="C157" s="20"/>
      <c r="D157" s="20"/>
      <c r="E157" s="20"/>
      <c r="F157" s="20"/>
    </row>
    <row r="158" spans="1:6" s="3" customFormat="1" x14ac:dyDescent="0.25">
      <c r="A158" s="231"/>
      <c r="B158" s="20"/>
      <c r="C158" s="20"/>
      <c r="D158" s="20"/>
      <c r="E158" s="20"/>
      <c r="F158" s="20"/>
    </row>
    <row r="159" spans="1:6" s="3" customFormat="1" x14ac:dyDescent="0.25">
      <c r="A159" s="231"/>
      <c r="B159" s="20"/>
      <c r="C159" s="20"/>
      <c r="D159" s="20"/>
      <c r="E159" s="20"/>
      <c r="F159" s="20"/>
    </row>
    <row r="160" spans="1:6" s="3" customFormat="1" x14ac:dyDescent="0.25">
      <c r="A160" s="231"/>
      <c r="B160" s="20"/>
      <c r="C160" s="20"/>
      <c r="D160" s="20"/>
      <c r="E160" s="20"/>
      <c r="F160" s="20"/>
    </row>
    <row r="161" spans="1:6" s="3" customFormat="1" x14ac:dyDescent="0.25">
      <c r="A161" s="231"/>
      <c r="B161" s="20"/>
      <c r="C161" s="20"/>
      <c r="D161" s="20"/>
      <c r="E161" s="20"/>
      <c r="F161" s="20"/>
    </row>
    <row r="162" spans="1:6" s="3" customFormat="1" x14ac:dyDescent="0.25">
      <c r="A162" s="231"/>
      <c r="B162" s="20"/>
      <c r="C162" s="20"/>
      <c r="D162" s="20"/>
      <c r="E162" s="20"/>
      <c r="F162" s="20"/>
    </row>
    <row r="163" spans="1:6" s="3" customFormat="1" x14ac:dyDescent="0.25">
      <c r="A163" s="231"/>
      <c r="B163" s="20"/>
      <c r="C163" s="20"/>
      <c r="D163" s="20"/>
      <c r="E163" s="20"/>
      <c r="F163" s="20"/>
    </row>
    <row r="164" spans="1:6" s="3" customFormat="1" x14ac:dyDescent="0.25">
      <c r="A164" s="231"/>
      <c r="B164" s="20"/>
      <c r="C164" s="20"/>
      <c r="D164" s="20"/>
      <c r="E164" s="20"/>
      <c r="F164" s="20"/>
    </row>
    <row r="165" spans="1:6" x14ac:dyDescent="0.25">
      <c r="A165" s="231"/>
    </row>
    <row r="166" spans="1:6" x14ac:dyDescent="0.25">
      <c r="A166" s="231"/>
    </row>
    <row r="167" spans="1:6" x14ac:dyDescent="0.25">
      <c r="A167" s="231"/>
    </row>
    <row r="168" spans="1:6" x14ac:dyDescent="0.25">
      <c r="A168" s="231"/>
    </row>
    <row r="169" spans="1:6" x14ac:dyDescent="0.25">
      <c r="A169" s="231"/>
    </row>
    <row r="170" spans="1:6" x14ac:dyDescent="0.25">
      <c r="A170" s="231"/>
    </row>
    <row r="171" spans="1:6" x14ac:dyDescent="0.25">
      <c r="A171" s="231"/>
    </row>
    <row r="172" spans="1:6" x14ac:dyDescent="0.25">
      <c r="A172" s="231"/>
    </row>
    <row r="173" spans="1:6" x14ac:dyDescent="0.25">
      <c r="A173" s="231"/>
    </row>
    <row r="174" spans="1:6" x14ac:dyDescent="0.25">
      <c r="A174" s="231"/>
    </row>
    <row r="175" spans="1:6" x14ac:dyDescent="0.25">
      <c r="A175" s="231"/>
    </row>
    <row r="176" spans="1:6" x14ac:dyDescent="0.25">
      <c r="A176" s="231"/>
    </row>
    <row r="177" spans="1:1" x14ac:dyDescent="0.25">
      <c r="A177" s="231"/>
    </row>
    <row r="178" spans="1:1" x14ac:dyDescent="0.25">
      <c r="A178" s="231"/>
    </row>
    <row r="179" spans="1:1" x14ac:dyDescent="0.25">
      <c r="A179" s="231"/>
    </row>
    <row r="180" spans="1:1" x14ac:dyDescent="0.25">
      <c r="A180" s="231"/>
    </row>
    <row r="181" spans="1:1" x14ac:dyDescent="0.25">
      <c r="A181" s="231"/>
    </row>
    <row r="182" spans="1:1" x14ac:dyDescent="0.25">
      <c r="A182" s="231"/>
    </row>
    <row r="183" spans="1:1" x14ac:dyDescent="0.25">
      <c r="A183" s="231"/>
    </row>
    <row r="184" spans="1:1" x14ac:dyDescent="0.25">
      <c r="A184" s="231"/>
    </row>
    <row r="185" spans="1:1" x14ac:dyDescent="0.25">
      <c r="A185" s="231"/>
    </row>
    <row r="186" spans="1:1" x14ac:dyDescent="0.25">
      <c r="A186" s="231"/>
    </row>
    <row r="187" spans="1:1" x14ac:dyDescent="0.25">
      <c r="A187" s="231"/>
    </row>
    <row r="188" spans="1:1" x14ac:dyDescent="0.25">
      <c r="A188" s="231"/>
    </row>
    <row r="189" spans="1:1" x14ac:dyDescent="0.25">
      <c r="A189" s="231"/>
    </row>
    <row r="190" spans="1:1" x14ac:dyDescent="0.25">
      <c r="A190" s="231"/>
    </row>
    <row r="191" spans="1:1" x14ac:dyDescent="0.25">
      <c r="A191" s="231"/>
    </row>
    <row r="192" spans="1:1" x14ac:dyDescent="0.25">
      <c r="A192" s="231"/>
    </row>
    <row r="193" spans="1:1" x14ac:dyDescent="0.25">
      <c r="A193" s="231"/>
    </row>
    <row r="194" spans="1:1" x14ac:dyDescent="0.25">
      <c r="A194" s="231"/>
    </row>
    <row r="195" spans="1:1" x14ac:dyDescent="0.25">
      <c r="A195" s="231"/>
    </row>
    <row r="196" spans="1:1" x14ac:dyDescent="0.25">
      <c r="A196" s="231"/>
    </row>
    <row r="197" spans="1:1" x14ac:dyDescent="0.25">
      <c r="A197" s="231"/>
    </row>
    <row r="198" spans="1:1" x14ac:dyDescent="0.25">
      <c r="A198" s="231"/>
    </row>
    <row r="199" spans="1:1" x14ac:dyDescent="0.25">
      <c r="A199" s="231"/>
    </row>
    <row r="200" spans="1:1" x14ac:dyDescent="0.25">
      <c r="A200" s="231"/>
    </row>
    <row r="201" spans="1:1" x14ac:dyDescent="0.25">
      <c r="A201" s="231"/>
    </row>
    <row r="202" spans="1:1" x14ac:dyDescent="0.25">
      <c r="A202" s="231"/>
    </row>
    <row r="203" spans="1:1" x14ac:dyDescent="0.25">
      <c r="A203" s="231"/>
    </row>
    <row r="204" spans="1:1" x14ac:dyDescent="0.25">
      <c r="A204" s="231"/>
    </row>
    <row r="205" spans="1:1" x14ac:dyDescent="0.25">
      <c r="A205" s="231"/>
    </row>
    <row r="206" spans="1:1" x14ac:dyDescent="0.25">
      <c r="A206" s="231"/>
    </row>
    <row r="207" spans="1:1" x14ac:dyDescent="0.25">
      <c r="A207" s="231"/>
    </row>
    <row r="208" spans="1:1" x14ac:dyDescent="0.25">
      <c r="A208" s="231"/>
    </row>
    <row r="209" spans="1:1" x14ac:dyDescent="0.25">
      <c r="A209" s="231"/>
    </row>
    <row r="210" spans="1:1" x14ac:dyDescent="0.25">
      <c r="A210" s="231"/>
    </row>
    <row r="211" spans="1:1" x14ac:dyDescent="0.25">
      <c r="A211" s="231"/>
    </row>
    <row r="212" spans="1:1" x14ac:dyDescent="0.25">
      <c r="A212" s="231"/>
    </row>
    <row r="213" spans="1:1" x14ac:dyDescent="0.25">
      <c r="A213" s="231"/>
    </row>
    <row r="214" spans="1:1" x14ac:dyDescent="0.25">
      <c r="A214" s="231"/>
    </row>
    <row r="215" spans="1:1" x14ac:dyDescent="0.25">
      <c r="A215" s="231"/>
    </row>
    <row r="216" spans="1:1" x14ac:dyDescent="0.25">
      <c r="A216" s="231"/>
    </row>
    <row r="217" spans="1:1" x14ac:dyDescent="0.25">
      <c r="A217" s="231"/>
    </row>
    <row r="218" spans="1:1" x14ac:dyDescent="0.25">
      <c r="A218" s="231"/>
    </row>
    <row r="219" spans="1:1" x14ac:dyDescent="0.25">
      <c r="A219" s="231"/>
    </row>
    <row r="220" spans="1:1" x14ac:dyDescent="0.25">
      <c r="A220" s="231"/>
    </row>
    <row r="221" spans="1:1" x14ac:dyDescent="0.25">
      <c r="A221" s="231"/>
    </row>
    <row r="222" spans="1:1" x14ac:dyDescent="0.25">
      <c r="A222" s="231"/>
    </row>
    <row r="223" spans="1:1" x14ac:dyDescent="0.25">
      <c r="A223" s="231"/>
    </row>
    <row r="224" spans="1:1" x14ac:dyDescent="0.25">
      <c r="A224" s="231"/>
    </row>
    <row r="225" spans="1:1" x14ac:dyDescent="0.25">
      <c r="A225" s="231"/>
    </row>
    <row r="226" spans="1:1" x14ac:dyDescent="0.25">
      <c r="A226" s="231"/>
    </row>
    <row r="227" spans="1:1" x14ac:dyDescent="0.25">
      <c r="A227" s="231"/>
    </row>
    <row r="228" spans="1:1" x14ac:dyDescent="0.25">
      <c r="A228" s="231"/>
    </row>
    <row r="229" spans="1:1" x14ac:dyDescent="0.25">
      <c r="A229" s="231"/>
    </row>
    <row r="230" spans="1:1" x14ac:dyDescent="0.25">
      <c r="A230" s="231"/>
    </row>
    <row r="231" spans="1:1" x14ac:dyDescent="0.25">
      <c r="A231" s="231"/>
    </row>
    <row r="232" spans="1:1" x14ac:dyDescent="0.25">
      <c r="A232" s="231"/>
    </row>
    <row r="233" spans="1:1" x14ac:dyDescent="0.25">
      <c r="A233" s="231"/>
    </row>
    <row r="234" spans="1:1" x14ac:dyDescent="0.25">
      <c r="A234" s="231"/>
    </row>
    <row r="235" spans="1:1" x14ac:dyDescent="0.25">
      <c r="A235" s="231"/>
    </row>
    <row r="236" spans="1:1" x14ac:dyDescent="0.25">
      <c r="A236" s="231"/>
    </row>
    <row r="237" spans="1:1" x14ac:dyDescent="0.25">
      <c r="A237" s="231"/>
    </row>
    <row r="238" spans="1:1" x14ac:dyDescent="0.25">
      <c r="A238" s="231"/>
    </row>
    <row r="239" spans="1:1" x14ac:dyDescent="0.25">
      <c r="A239" s="231"/>
    </row>
    <row r="240" spans="1:1" x14ac:dyDescent="0.25">
      <c r="A240" s="231"/>
    </row>
    <row r="241" spans="1:1" x14ac:dyDescent="0.25">
      <c r="A241" s="231"/>
    </row>
    <row r="242" spans="1:1" x14ac:dyDescent="0.25">
      <c r="A242" s="231"/>
    </row>
    <row r="243" spans="1:1" x14ac:dyDescent="0.25">
      <c r="A243" s="231"/>
    </row>
    <row r="244" spans="1:1" x14ac:dyDescent="0.25">
      <c r="A244" s="231"/>
    </row>
    <row r="245" spans="1:1" x14ac:dyDescent="0.25">
      <c r="A245" s="231"/>
    </row>
    <row r="246" spans="1:1" x14ac:dyDescent="0.25">
      <c r="A246" s="231"/>
    </row>
    <row r="247" spans="1:1" x14ac:dyDescent="0.25">
      <c r="A247" s="231"/>
    </row>
    <row r="248" spans="1:1" x14ac:dyDescent="0.25">
      <c r="A248" s="231"/>
    </row>
    <row r="249" spans="1:1" x14ac:dyDescent="0.25">
      <c r="A249" s="231"/>
    </row>
    <row r="250" spans="1:1" x14ac:dyDescent="0.25">
      <c r="A250" s="231"/>
    </row>
    <row r="251" spans="1:1" x14ac:dyDescent="0.25">
      <c r="A251" s="231"/>
    </row>
    <row r="252" spans="1:1" x14ac:dyDescent="0.25">
      <c r="A252" s="231"/>
    </row>
    <row r="253" spans="1:1" x14ac:dyDescent="0.25">
      <c r="A253" s="231"/>
    </row>
    <row r="254" spans="1:1" x14ac:dyDescent="0.25">
      <c r="A254" s="231"/>
    </row>
    <row r="255" spans="1:1" x14ac:dyDescent="0.25">
      <c r="A255" s="231"/>
    </row>
    <row r="256" spans="1:1" x14ac:dyDescent="0.25">
      <c r="A256" s="231"/>
    </row>
    <row r="257" spans="1:1" x14ac:dyDescent="0.25">
      <c r="A257" s="231"/>
    </row>
    <row r="258" spans="1:1" x14ac:dyDescent="0.25">
      <c r="A258" s="231"/>
    </row>
    <row r="259" spans="1:1" x14ac:dyDescent="0.25">
      <c r="A259" s="231"/>
    </row>
    <row r="260" spans="1:1" x14ac:dyDescent="0.25">
      <c r="A260" s="231"/>
    </row>
    <row r="261" spans="1:1" x14ac:dyDescent="0.25">
      <c r="A261" s="231"/>
    </row>
    <row r="262" spans="1:1" x14ac:dyDescent="0.25">
      <c r="A262" s="231"/>
    </row>
    <row r="263" spans="1:1" x14ac:dyDescent="0.25">
      <c r="A263" s="231"/>
    </row>
    <row r="264" spans="1:1" x14ac:dyDescent="0.25">
      <c r="A264" s="231"/>
    </row>
    <row r="265" spans="1:1" x14ac:dyDescent="0.25">
      <c r="A265" s="231"/>
    </row>
    <row r="266" spans="1:1" x14ac:dyDescent="0.25">
      <c r="A266" s="231"/>
    </row>
    <row r="267" spans="1:1" x14ac:dyDescent="0.25">
      <c r="A267" s="231"/>
    </row>
    <row r="268" spans="1:1" x14ac:dyDescent="0.25">
      <c r="A268" s="231"/>
    </row>
    <row r="269" spans="1:1" x14ac:dyDescent="0.25">
      <c r="A269" s="231"/>
    </row>
    <row r="270" spans="1:1" x14ac:dyDescent="0.25">
      <c r="A270" s="231"/>
    </row>
    <row r="271" spans="1:1" x14ac:dyDescent="0.25">
      <c r="A271" s="231"/>
    </row>
    <row r="272" spans="1:1" x14ac:dyDescent="0.25">
      <c r="A272" s="231"/>
    </row>
    <row r="273" spans="1:1" x14ac:dyDescent="0.25">
      <c r="A273" s="231"/>
    </row>
    <row r="274" spans="1:1" x14ac:dyDescent="0.25">
      <c r="A274" s="231"/>
    </row>
    <row r="275" spans="1:1" x14ac:dyDescent="0.25">
      <c r="A275" s="231"/>
    </row>
    <row r="276" spans="1:1" x14ac:dyDescent="0.25">
      <c r="A276" s="231"/>
    </row>
    <row r="277" spans="1:1" x14ac:dyDescent="0.25">
      <c r="A277" s="231"/>
    </row>
    <row r="278" spans="1:1" x14ac:dyDescent="0.25">
      <c r="A278" s="231"/>
    </row>
    <row r="279" spans="1:1" x14ac:dyDescent="0.25">
      <c r="A279" s="231"/>
    </row>
    <row r="280" spans="1:1" x14ac:dyDescent="0.25">
      <c r="A280" s="231"/>
    </row>
    <row r="281" spans="1:1" x14ac:dyDescent="0.25">
      <c r="A281" s="231"/>
    </row>
    <row r="282" spans="1:1" x14ac:dyDescent="0.25">
      <c r="A282" s="231"/>
    </row>
    <row r="283" spans="1:1" x14ac:dyDescent="0.25">
      <c r="A283" s="231"/>
    </row>
    <row r="284" spans="1:1" x14ac:dyDescent="0.25">
      <c r="A284" s="231"/>
    </row>
    <row r="285" spans="1:1" x14ac:dyDescent="0.25">
      <c r="A285" s="231"/>
    </row>
    <row r="286" spans="1:1" x14ac:dyDescent="0.25">
      <c r="A286" s="231"/>
    </row>
    <row r="287" spans="1:1" x14ac:dyDescent="0.25">
      <c r="A287" s="231"/>
    </row>
    <row r="288" spans="1:1" x14ac:dyDescent="0.25">
      <c r="A288" s="231"/>
    </row>
    <row r="289" spans="1:1" x14ac:dyDescent="0.25">
      <c r="A289" s="231"/>
    </row>
    <row r="290" spans="1:1" x14ac:dyDescent="0.25">
      <c r="A290" s="231"/>
    </row>
    <row r="291" spans="1:1" x14ac:dyDescent="0.25">
      <c r="A291" s="231"/>
    </row>
    <row r="292" spans="1:1" x14ac:dyDescent="0.25">
      <c r="A292" s="231"/>
    </row>
    <row r="293" spans="1:1" x14ac:dyDescent="0.25">
      <c r="A293" s="231"/>
    </row>
    <row r="294" spans="1:1" x14ac:dyDescent="0.25">
      <c r="A294" s="231"/>
    </row>
    <row r="295" spans="1:1" x14ac:dyDescent="0.25">
      <c r="A295" s="231"/>
    </row>
    <row r="296" spans="1:1" x14ac:dyDescent="0.25">
      <c r="A296" s="231"/>
    </row>
    <row r="297" spans="1:1" x14ac:dyDescent="0.25">
      <c r="A297" s="231"/>
    </row>
    <row r="298" spans="1:1" x14ac:dyDescent="0.25">
      <c r="A298" s="231"/>
    </row>
    <row r="299" spans="1:1" x14ac:dyDescent="0.25">
      <c r="A299" s="231"/>
    </row>
    <row r="300" spans="1:1" x14ac:dyDescent="0.25">
      <c r="A300" s="231"/>
    </row>
    <row r="301" spans="1:1" x14ac:dyDescent="0.25">
      <c r="A301" s="231"/>
    </row>
    <row r="302" spans="1:1" x14ac:dyDescent="0.25">
      <c r="A302" s="231"/>
    </row>
    <row r="303" spans="1:1" x14ac:dyDescent="0.25">
      <c r="A303" s="231"/>
    </row>
    <row r="304" spans="1:1" x14ac:dyDescent="0.25">
      <c r="A304" s="231"/>
    </row>
    <row r="305" spans="1:1" x14ac:dyDescent="0.25">
      <c r="A305" s="231"/>
    </row>
    <row r="306" spans="1:1" x14ac:dyDescent="0.25">
      <c r="A306" s="231"/>
    </row>
    <row r="307" spans="1:1" x14ac:dyDescent="0.25">
      <c r="A307" s="231"/>
    </row>
    <row r="308" spans="1:1" x14ac:dyDescent="0.25">
      <c r="A308" s="231"/>
    </row>
    <row r="309" spans="1:1" x14ac:dyDescent="0.25">
      <c r="A309" s="231"/>
    </row>
    <row r="310" spans="1:1" x14ac:dyDescent="0.25">
      <c r="A310" s="231"/>
    </row>
    <row r="311" spans="1:1" x14ac:dyDescent="0.25">
      <c r="A311" s="231"/>
    </row>
    <row r="312" spans="1:1" x14ac:dyDescent="0.25">
      <c r="A312" s="231"/>
    </row>
    <row r="313" spans="1:1" x14ac:dyDescent="0.25">
      <c r="A313" s="231"/>
    </row>
    <row r="314" spans="1:1" x14ac:dyDescent="0.25">
      <c r="A314" s="231"/>
    </row>
    <row r="315" spans="1:1" x14ac:dyDescent="0.25">
      <c r="A315" s="231"/>
    </row>
    <row r="316" spans="1:1" x14ac:dyDescent="0.25">
      <c r="A316" s="231"/>
    </row>
    <row r="317" spans="1:1" x14ac:dyDescent="0.25">
      <c r="A317" s="231"/>
    </row>
    <row r="318" spans="1:1" x14ac:dyDescent="0.25">
      <c r="A318" s="231"/>
    </row>
    <row r="319" spans="1:1" x14ac:dyDescent="0.25">
      <c r="A319" s="231"/>
    </row>
    <row r="320" spans="1:1" x14ac:dyDescent="0.25">
      <c r="A320" s="231"/>
    </row>
    <row r="321" spans="1:1" x14ac:dyDescent="0.25">
      <c r="A321" s="231"/>
    </row>
    <row r="322" spans="1:1" x14ac:dyDescent="0.25">
      <c r="A322" s="231"/>
    </row>
    <row r="323" spans="1:1" x14ac:dyDescent="0.25">
      <c r="A323" s="231"/>
    </row>
    <row r="324" spans="1:1" x14ac:dyDescent="0.25">
      <c r="A324" s="231"/>
    </row>
    <row r="325" spans="1:1" x14ac:dyDescent="0.25">
      <c r="A325" s="231"/>
    </row>
    <row r="326" spans="1:1" x14ac:dyDescent="0.25">
      <c r="A326" s="231"/>
    </row>
    <row r="327" spans="1:1" x14ac:dyDescent="0.25">
      <c r="A327" s="231"/>
    </row>
    <row r="328" spans="1:1" x14ac:dyDescent="0.25">
      <c r="A328" s="231"/>
    </row>
    <row r="329" spans="1:1" x14ac:dyDescent="0.25">
      <c r="A329" s="231"/>
    </row>
    <row r="330" spans="1:1" x14ac:dyDescent="0.25">
      <c r="A330" s="231"/>
    </row>
    <row r="331" spans="1:1" x14ac:dyDescent="0.25">
      <c r="A331" s="231"/>
    </row>
    <row r="332" spans="1:1" x14ac:dyDescent="0.25">
      <c r="A332" s="231"/>
    </row>
    <row r="333" spans="1:1" x14ac:dyDescent="0.25">
      <c r="A333" s="231"/>
    </row>
    <row r="334" spans="1:1" x14ac:dyDescent="0.25">
      <c r="A334" s="231"/>
    </row>
    <row r="335" spans="1:1" x14ac:dyDescent="0.25">
      <c r="A335" s="231"/>
    </row>
    <row r="336" spans="1:1" x14ac:dyDescent="0.25">
      <c r="A336" s="231"/>
    </row>
    <row r="337" spans="1:1" x14ac:dyDescent="0.25">
      <c r="A337" s="231"/>
    </row>
    <row r="338" spans="1:1" x14ac:dyDescent="0.25">
      <c r="A338" s="231"/>
    </row>
    <row r="339" spans="1:1" x14ac:dyDescent="0.25">
      <c r="A339" s="231"/>
    </row>
    <row r="340" spans="1:1" x14ac:dyDescent="0.25">
      <c r="A340" s="231"/>
    </row>
    <row r="341" spans="1:1" x14ac:dyDescent="0.25">
      <c r="A341" s="231"/>
    </row>
    <row r="342" spans="1:1" x14ac:dyDescent="0.25">
      <c r="A342" s="231"/>
    </row>
    <row r="343" spans="1:1" x14ac:dyDescent="0.25">
      <c r="A343" s="231"/>
    </row>
    <row r="344" spans="1:1" x14ac:dyDescent="0.25">
      <c r="A344" s="231"/>
    </row>
    <row r="345" spans="1:1" x14ac:dyDescent="0.25">
      <c r="A345" s="231"/>
    </row>
    <row r="346" spans="1:1" x14ac:dyDescent="0.25">
      <c r="A346" s="231"/>
    </row>
    <row r="347" spans="1:1" x14ac:dyDescent="0.25">
      <c r="A347" s="231"/>
    </row>
    <row r="348" spans="1:1" x14ac:dyDescent="0.25">
      <c r="A348" s="231"/>
    </row>
    <row r="349" spans="1:1" x14ac:dyDescent="0.25">
      <c r="A349" s="231"/>
    </row>
    <row r="350" spans="1:1" x14ac:dyDescent="0.25">
      <c r="A350" s="231"/>
    </row>
    <row r="351" spans="1:1" x14ac:dyDescent="0.25">
      <c r="A351" s="231"/>
    </row>
    <row r="352" spans="1:1" x14ac:dyDescent="0.25">
      <c r="A352" s="231"/>
    </row>
    <row r="353" spans="1:1" x14ac:dyDescent="0.25">
      <c r="A353" s="231"/>
    </row>
    <row r="354" spans="1:1" x14ac:dyDescent="0.25">
      <c r="A354" s="231"/>
    </row>
    <row r="355" spans="1:1" x14ac:dyDescent="0.25">
      <c r="A355" s="231"/>
    </row>
    <row r="356" spans="1:1" x14ac:dyDescent="0.25">
      <c r="A356" s="231"/>
    </row>
    <row r="357" spans="1:1" x14ac:dyDescent="0.25">
      <c r="A357" s="231"/>
    </row>
    <row r="358" spans="1:1" x14ac:dyDescent="0.25">
      <c r="A358" s="231"/>
    </row>
    <row r="359" spans="1:1" x14ac:dyDescent="0.25">
      <c r="A359" s="231"/>
    </row>
    <row r="360" spans="1:1" x14ac:dyDescent="0.25">
      <c r="A360" s="231"/>
    </row>
    <row r="361" spans="1:1" x14ac:dyDescent="0.25">
      <c r="A361" s="231"/>
    </row>
    <row r="362" spans="1:1" x14ac:dyDescent="0.25">
      <c r="A362" s="231"/>
    </row>
    <row r="363" spans="1:1" x14ac:dyDescent="0.25">
      <c r="A363" s="231"/>
    </row>
    <row r="364" spans="1:1" x14ac:dyDescent="0.25">
      <c r="A364" s="231"/>
    </row>
    <row r="365" spans="1:1" x14ac:dyDescent="0.25">
      <c r="A365" s="231"/>
    </row>
    <row r="366" spans="1:1" x14ac:dyDescent="0.25">
      <c r="A366" s="231"/>
    </row>
    <row r="367" spans="1:1" x14ac:dyDescent="0.25">
      <c r="A367" s="231"/>
    </row>
    <row r="368" spans="1:1" x14ac:dyDescent="0.25">
      <c r="A368" s="231"/>
    </row>
    <row r="369" spans="1:1" x14ac:dyDescent="0.25">
      <c r="A369" s="231"/>
    </row>
    <row r="370" spans="1:1" x14ac:dyDescent="0.25">
      <c r="A370" s="231"/>
    </row>
    <row r="371" spans="1:1" x14ac:dyDescent="0.25">
      <c r="A371" s="231"/>
    </row>
    <row r="372" spans="1:1" x14ac:dyDescent="0.25">
      <c r="A372" s="231"/>
    </row>
    <row r="373" spans="1:1" x14ac:dyDescent="0.25">
      <c r="A373" s="231"/>
    </row>
    <row r="374" spans="1:1" x14ac:dyDescent="0.25">
      <c r="A374" s="231"/>
    </row>
    <row r="375" spans="1:1" x14ac:dyDescent="0.25">
      <c r="A375" s="231"/>
    </row>
    <row r="376" spans="1:1" x14ac:dyDescent="0.25">
      <c r="A376" s="231"/>
    </row>
    <row r="377" spans="1:1" x14ac:dyDescent="0.25">
      <c r="A377" s="231"/>
    </row>
    <row r="378" spans="1:1" x14ac:dyDescent="0.25">
      <c r="A378" s="231"/>
    </row>
    <row r="379" spans="1:1" x14ac:dyDescent="0.25">
      <c r="A379" s="231"/>
    </row>
    <row r="380" spans="1:1" x14ac:dyDescent="0.25">
      <c r="A380" s="231"/>
    </row>
    <row r="381" spans="1:1" x14ac:dyDescent="0.25">
      <c r="A381" s="231"/>
    </row>
    <row r="382" spans="1:1" x14ac:dyDescent="0.25">
      <c r="A382" s="231"/>
    </row>
    <row r="383" spans="1:1" x14ac:dyDescent="0.25">
      <c r="A383" s="231"/>
    </row>
    <row r="384" spans="1:1" x14ac:dyDescent="0.25">
      <c r="A384" s="231"/>
    </row>
    <row r="385" spans="1:1" x14ac:dyDescent="0.25">
      <c r="A385" s="231"/>
    </row>
    <row r="386" spans="1:1" x14ac:dyDescent="0.25">
      <c r="A386" s="231"/>
    </row>
    <row r="387" spans="1:1" x14ac:dyDescent="0.25">
      <c r="A387" s="231"/>
    </row>
    <row r="388" spans="1:1" x14ac:dyDescent="0.25">
      <c r="A388" s="231"/>
    </row>
    <row r="389" spans="1:1" x14ac:dyDescent="0.25">
      <c r="A389" s="231"/>
    </row>
    <row r="390" spans="1:1" x14ac:dyDescent="0.25">
      <c r="A390" s="231"/>
    </row>
    <row r="391" spans="1:1" x14ac:dyDescent="0.25">
      <c r="A391" s="231"/>
    </row>
    <row r="392" spans="1:1" x14ac:dyDescent="0.25">
      <c r="A392" s="231"/>
    </row>
    <row r="393" spans="1:1" x14ac:dyDescent="0.25">
      <c r="A393" s="231"/>
    </row>
    <row r="394" spans="1:1" x14ac:dyDescent="0.25">
      <c r="A394" s="231"/>
    </row>
    <row r="395" spans="1:1" x14ac:dyDescent="0.25">
      <c r="A395" s="231"/>
    </row>
    <row r="396" spans="1:1" x14ac:dyDescent="0.25">
      <c r="A396" s="231"/>
    </row>
    <row r="397" spans="1:1" x14ac:dyDescent="0.25">
      <c r="A397" s="231"/>
    </row>
    <row r="398" spans="1:1" x14ac:dyDescent="0.25">
      <c r="A398" s="231"/>
    </row>
    <row r="399" spans="1:1" x14ac:dyDescent="0.25">
      <c r="A399" s="231"/>
    </row>
    <row r="400" spans="1:1" x14ac:dyDescent="0.25">
      <c r="A400" s="231"/>
    </row>
    <row r="401" spans="1:1" x14ac:dyDescent="0.25">
      <c r="A401" s="231"/>
    </row>
    <row r="402" spans="1:1" x14ac:dyDescent="0.25">
      <c r="A402" s="231"/>
    </row>
    <row r="403" spans="1:1" x14ac:dyDescent="0.25">
      <c r="A403" s="231"/>
    </row>
    <row r="404" spans="1:1" x14ac:dyDescent="0.25">
      <c r="A404" s="231"/>
    </row>
    <row r="405" spans="1:1" x14ac:dyDescent="0.25">
      <c r="A405" s="231"/>
    </row>
    <row r="406" spans="1:1" x14ac:dyDescent="0.25">
      <c r="A406" s="231"/>
    </row>
    <row r="407" spans="1:1" x14ac:dyDescent="0.25">
      <c r="A407" s="231"/>
    </row>
    <row r="408" spans="1:1" x14ac:dyDescent="0.25">
      <c r="A408" s="231"/>
    </row>
    <row r="409" spans="1:1" x14ac:dyDescent="0.25">
      <c r="A409" s="231"/>
    </row>
    <row r="410" spans="1:1" x14ac:dyDescent="0.25">
      <c r="A410" s="231"/>
    </row>
    <row r="411" spans="1:1" x14ac:dyDescent="0.25">
      <c r="A411" s="231"/>
    </row>
    <row r="412" spans="1:1" x14ac:dyDescent="0.25">
      <c r="A412" s="231"/>
    </row>
    <row r="413" spans="1:1" x14ac:dyDescent="0.25">
      <c r="A413" s="231"/>
    </row>
    <row r="414" spans="1:1" x14ac:dyDescent="0.25">
      <c r="A414" s="231"/>
    </row>
    <row r="415" spans="1:1" x14ac:dyDescent="0.25">
      <c r="A415" s="231"/>
    </row>
    <row r="416" spans="1:1" x14ac:dyDescent="0.25">
      <c r="A416" s="231"/>
    </row>
    <row r="417" spans="1:1" x14ac:dyDescent="0.25">
      <c r="A417" s="231"/>
    </row>
    <row r="418" spans="1:1" x14ac:dyDescent="0.25">
      <c r="A418" s="231"/>
    </row>
    <row r="419" spans="1:1" x14ac:dyDescent="0.25">
      <c r="A419" s="231"/>
    </row>
    <row r="420" spans="1:1" x14ac:dyDescent="0.25">
      <c r="A420" s="231"/>
    </row>
    <row r="421" spans="1:1" x14ac:dyDescent="0.25">
      <c r="A421" s="231"/>
    </row>
    <row r="422" spans="1:1" x14ac:dyDescent="0.25">
      <c r="A422" s="231"/>
    </row>
    <row r="423" spans="1:1" x14ac:dyDescent="0.25">
      <c r="A423" s="231"/>
    </row>
    <row r="424" spans="1:1" x14ac:dyDescent="0.25">
      <c r="A424" s="231"/>
    </row>
    <row r="425" spans="1:1" x14ac:dyDescent="0.25">
      <c r="A425" s="231"/>
    </row>
    <row r="426" spans="1:1" x14ac:dyDescent="0.25">
      <c r="A426" s="231"/>
    </row>
    <row r="427" spans="1:1" x14ac:dyDescent="0.25">
      <c r="A427" s="231"/>
    </row>
    <row r="428" spans="1:1" x14ac:dyDescent="0.25">
      <c r="A428" s="231"/>
    </row>
    <row r="429" spans="1:1" x14ac:dyDescent="0.25">
      <c r="A429" s="231"/>
    </row>
    <row r="430" spans="1:1" x14ac:dyDescent="0.25">
      <c r="A430" s="231"/>
    </row>
    <row r="431" spans="1:1" x14ac:dyDescent="0.25">
      <c r="A431" s="231"/>
    </row>
    <row r="432" spans="1:1" x14ac:dyDescent="0.25">
      <c r="A432" s="231"/>
    </row>
    <row r="433" spans="1:1" x14ac:dyDescent="0.25">
      <c r="A433" s="231"/>
    </row>
    <row r="434" spans="1:1" x14ac:dyDescent="0.25">
      <c r="A434" s="231"/>
    </row>
    <row r="435" spans="1:1" x14ac:dyDescent="0.25">
      <c r="A435" s="231"/>
    </row>
    <row r="436" spans="1:1" x14ac:dyDescent="0.25">
      <c r="A436" s="231"/>
    </row>
    <row r="437" spans="1:1" x14ac:dyDescent="0.25">
      <c r="A437" s="231"/>
    </row>
    <row r="438" spans="1:1" x14ac:dyDescent="0.25">
      <c r="A438" s="231"/>
    </row>
    <row r="439" spans="1:1" x14ac:dyDescent="0.25">
      <c r="A439" s="231"/>
    </row>
    <row r="440" spans="1:1" x14ac:dyDescent="0.25">
      <c r="A440" s="231"/>
    </row>
    <row r="441" spans="1:1" x14ac:dyDescent="0.25">
      <c r="A441" s="231"/>
    </row>
    <row r="442" spans="1:1" x14ac:dyDescent="0.25">
      <c r="A442" s="231"/>
    </row>
    <row r="443" spans="1:1" x14ac:dyDescent="0.25">
      <c r="A443" s="231"/>
    </row>
    <row r="444" spans="1:1" x14ac:dyDescent="0.25">
      <c r="A444" s="231"/>
    </row>
    <row r="445" spans="1:1" x14ac:dyDescent="0.25">
      <c r="A445" s="231"/>
    </row>
    <row r="446" spans="1:1" x14ac:dyDescent="0.25">
      <c r="A446" s="231"/>
    </row>
    <row r="447" spans="1:1" x14ac:dyDescent="0.25">
      <c r="A447" s="231"/>
    </row>
    <row r="448" spans="1:1" x14ac:dyDescent="0.25">
      <c r="A448" s="231"/>
    </row>
    <row r="449" spans="1:1" x14ac:dyDescent="0.25">
      <c r="A449" s="231"/>
    </row>
    <row r="450" spans="1:1" x14ac:dyDescent="0.25">
      <c r="A450" s="231"/>
    </row>
    <row r="451" spans="1:1" x14ac:dyDescent="0.25">
      <c r="A451" s="231"/>
    </row>
    <row r="452" spans="1:1" x14ac:dyDescent="0.25">
      <c r="A452" s="231"/>
    </row>
    <row r="453" spans="1:1" x14ac:dyDescent="0.25">
      <c r="A453" s="231"/>
    </row>
    <row r="454" spans="1:1" x14ac:dyDescent="0.25">
      <c r="A454" s="231"/>
    </row>
    <row r="455" spans="1:1" x14ac:dyDescent="0.25">
      <c r="A455" s="231"/>
    </row>
    <row r="456" spans="1:1" x14ac:dyDescent="0.25">
      <c r="A456" s="231"/>
    </row>
    <row r="457" spans="1:1" x14ac:dyDescent="0.25">
      <c r="A457" s="231"/>
    </row>
    <row r="458" spans="1:1" x14ac:dyDescent="0.25">
      <c r="A458" s="231"/>
    </row>
    <row r="459" spans="1:1" x14ac:dyDescent="0.25">
      <c r="A459" s="231"/>
    </row>
    <row r="460" spans="1:1" x14ac:dyDescent="0.25">
      <c r="A460" s="231"/>
    </row>
    <row r="461" spans="1:1" x14ac:dyDescent="0.25">
      <c r="A461" s="231"/>
    </row>
    <row r="462" spans="1:1" x14ac:dyDescent="0.25">
      <c r="A462" s="231"/>
    </row>
    <row r="463" spans="1:1" x14ac:dyDescent="0.25">
      <c r="A463" s="231"/>
    </row>
    <row r="464" spans="1:1" x14ac:dyDescent="0.25">
      <c r="A464" s="231"/>
    </row>
    <row r="465" spans="1:1" x14ac:dyDescent="0.25">
      <c r="A465" s="231"/>
    </row>
    <row r="466" spans="1:1" x14ac:dyDescent="0.25">
      <c r="A466" s="231"/>
    </row>
    <row r="467" spans="1:1" x14ac:dyDescent="0.25">
      <c r="A467" s="231"/>
    </row>
    <row r="468" spans="1:1" x14ac:dyDescent="0.25">
      <c r="A468" s="231"/>
    </row>
    <row r="469" spans="1:1" x14ac:dyDescent="0.25">
      <c r="A469" s="231"/>
    </row>
    <row r="470" spans="1:1" x14ac:dyDescent="0.25">
      <c r="A470" s="231"/>
    </row>
    <row r="471" spans="1:1" x14ac:dyDescent="0.25">
      <c r="A471" s="231"/>
    </row>
    <row r="472" spans="1:1" x14ac:dyDescent="0.25">
      <c r="A472" s="231"/>
    </row>
    <row r="473" spans="1:1" x14ac:dyDescent="0.25">
      <c r="A473" s="231"/>
    </row>
    <row r="474" spans="1:1" x14ac:dyDescent="0.25">
      <c r="A474" s="231"/>
    </row>
    <row r="475" spans="1:1" x14ac:dyDescent="0.25">
      <c r="A475" s="231"/>
    </row>
    <row r="476" spans="1:1" x14ac:dyDescent="0.25">
      <c r="A476" s="231"/>
    </row>
    <row r="477" spans="1:1" x14ac:dyDescent="0.25">
      <c r="A477" s="231"/>
    </row>
    <row r="478" spans="1:1" x14ac:dyDescent="0.25">
      <c r="A478" s="231"/>
    </row>
    <row r="479" spans="1:1" x14ac:dyDescent="0.25">
      <c r="A479" s="231"/>
    </row>
    <row r="480" spans="1:1" x14ac:dyDescent="0.25">
      <c r="A480" s="231"/>
    </row>
    <row r="481" spans="1:1" x14ac:dyDescent="0.25">
      <c r="A481" s="231"/>
    </row>
    <row r="482" spans="1:1" x14ac:dyDescent="0.25">
      <c r="A482" s="231"/>
    </row>
    <row r="483" spans="1:1" x14ac:dyDescent="0.25">
      <c r="A483" s="231"/>
    </row>
    <row r="484" spans="1:1" x14ac:dyDescent="0.25">
      <c r="A484" s="231"/>
    </row>
    <row r="485" spans="1:1" x14ac:dyDescent="0.25">
      <c r="A485" s="231"/>
    </row>
    <row r="486" spans="1:1" x14ac:dyDescent="0.25">
      <c r="A486" s="231"/>
    </row>
    <row r="487" spans="1:1" x14ac:dyDescent="0.25">
      <c r="A487" s="231"/>
    </row>
    <row r="488" spans="1:1" x14ac:dyDescent="0.25">
      <c r="A488" s="231"/>
    </row>
    <row r="489" spans="1:1" x14ac:dyDescent="0.25">
      <c r="A489" s="231"/>
    </row>
    <row r="490" spans="1:1" x14ac:dyDescent="0.25">
      <c r="A490" s="231"/>
    </row>
    <row r="491" spans="1:1" x14ac:dyDescent="0.25">
      <c r="A491" s="231"/>
    </row>
    <row r="492" spans="1:1" x14ac:dyDescent="0.25">
      <c r="A492" s="231"/>
    </row>
    <row r="493" spans="1:1" x14ac:dyDescent="0.25">
      <c r="A493" s="231"/>
    </row>
    <row r="494" spans="1:1" x14ac:dyDescent="0.25">
      <c r="A494" s="231"/>
    </row>
    <row r="495" spans="1:1" x14ac:dyDescent="0.25">
      <c r="A495" s="231"/>
    </row>
    <row r="496" spans="1:1" x14ac:dyDescent="0.25">
      <c r="A496" s="231"/>
    </row>
    <row r="497" spans="1:1" x14ac:dyDescent="0.25">
      <c r="A497" s="231"/>
    </row>
    <row r="498" spans="1:1" x14ac:dyDescent="0.25">
      <c r="A498" s="231"/>
    </row>
    <row r="499" spans="1:1" x14ac:dyDescent="0.25">
      <c r="A499" s="231"/>
    </row>
    <row r="500" spans="1:1" x14ac:dyDescent="0.25">
      <c r="A500" s="231"/>
    </row>
    <row r="501" spans="1:1" x14ac:dyDescent="0.25">
      <c r="A501" s="231"/>
    </row>
    <row r="502" spans="1:1" x14ac:dyDescent="0.25">
      <c r="A502" s="231"/>
    </row>
    <row r="503" spans="1:1" x14ac:dyDescent="0.25">
      <c r="A503" s="231"/>
    </row>
    <row r="504" spans="1:1" x14ac:dyDescent="0.25">
      <c r="A504" s="231"/>
    </row>
    <row r="505" spans="1:1" x14ac:dyDescent="0.25">
      <c r="A505" s="231"/>
    </row>
    <row r="506" spans="1:1" x14ac:dyDescent="0.25">
      <c r="A506" s="231"/>
    </row>
    <row r="507" spans="1:1" x14ac:dyDescent="0.25">
      <c r="A507" s="20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J4:J20 F4:F20 H4:H20 N4:N20 T4:T20 R4:R20 P4:P20 V4:V20 X4:X20 L4:L20 A4:A506">
    <cfRule type="expression" dxfId="75" priority="23" stopIfTrue="1">
      <formula>A4&lt;&gt;""</formula>
    </cfRule>
  </conditionalFormatting>
  <conditionalFormatting sqref="X1:X3 V1:V3 T1:T3 R1:R3 P1:P3 N1:N3 L1:L3 J1:J3 H1:H3 F1:F3">
    <cfRule type="expression" dxfId="74" priority="20" stopIfTrue="1">
      <formula>F4&lt;&gt;""</formula>
    </cfRule>
    <cfRule type="expression" dxfId="73" priority="21" stopIfTrue="1">
      <formula>F4=""</formula>
    </cfRule>
  </conditionalFormatting>
  <conditionalFormatting sqref="X1:X3 V1:V3 T1:T3 R1:R3 P1:P3 N1:N3 L1:L3 J1:J3 H1:H3 F1:F3">
    <cfRule type="expression" dxfId="72" priority="15" stopIfTrue="1">
      <formula>F4&lt;&gt;""</formula>
    </cfRule>
    <cfRule type="expression" dxfId="71" priority="16" stopIfTrue="1">
      <formula>F4=""</formula>
    </cfRule>
  </conditionalFormatting>
  <conditionalFormatting sqref="J4:J20 F4:F20 H4:H20 N4:N20 T4:T20 R4:R20 P4:P20 V4:V20 X4:X20 L4:L20 A4:A506">
    <cfRule type="expression" dxfId="70" priority="14" stopIfTrue="1">
      <formula>A4&lt;&gt;""</formula>
    </cfRule>
  </conditionalFormatting>
  <conditionalFormatting sqref="X1:X3 V1:V3 T1:T3 R1:R3 P1:P3 N1:N3 L1:L3 J1:J3 H1:H3 F1:F3">
    <cfRule type="expression" dxfId="69" priority="12" stopIfTrue="1">
      <formula>F4&lt;&gt;""</formula>
    </cfRule>
    <cfRule type="expression" dxfId="68" priority="13" stopIfTrue="1">
      <formula>F4=""</formula>
    </cfRule>
  </conditionalFormatting>
  <conditionalFormatting sqref="X1:X3 V1:V3 T1:T3 R1:R3 P1:P3 N1:N3 L1:L3 J1:J3 H1:H3 F1:F3">
    <cfRule type="expression" dxfId="67" priority="10" stopIfTrue="1">
      <formula>F4&lt;&gt;""</formula>
    </cfRule>
    <cfRule type="expression" dxfId="66" priority="11" stopIfTrue="1">
      <formula>F4=""</formula>
    </cfRule>
  </conditionalFormatting>
  <conditionalFormatting sqref="N4:N20 T4:T20 R4:R20 P4:P20 V4:V20 X4:X20 J4:J20 F4:F20 H4:H20 L4:L20 A4:A506">
    <cfRule type="expression" dxfId="65" priority="9" stopIfTrue="1">
      <formula>A4&lt;&gt;""</formula>
    </cfRule>
  </conditionalFormatting>
  <conditionalFormatting sqref="X1:X3 V1:V3 T1:T3 R1:R3 P1:P3 N1:N3 L1:L3 J1:J3 H1:H3 F1:F3">
    <cfRule type="expression" dxfId="64" priority="7" stopIfTrue="1">
      <formula>F4&lt;&gt;""</formula>
    </cfRule>
    <cfRule type="expression" dxfId="63" priority="8" stopIfTrue="1">
      <formula>F4=""</formula>
    </cfRule>
  </conditionalFormatting>
  <conditionalFormatting sqref="X1:X3 V1:V3 T1:T3 R1:R3 P1:P3 N1:N3 L1:L3 J1:J3 H1:H3 F1:F3">
    <cfRule type="expression" dxfId="62" priority="5" stopIfTrue="1">
      <formula>F4&lt;&gt;""</formula>
    </cfRule>
    <cfRule type="expression" dxfId="61" priority="6" stopIfTrue="1">
      <formula>F4=""</formula>
    </cfRule>
  </conditionalFormatting>
  <conditionalFormatting sqref="L1:L3 J1:J3 H1:H3 F1:F3">
    <cfRule type="expression" dxfId="60" priority="3" stopIfTrue="1">
      <formula>F4&lt;&gt;""</formula>
    </cfRule>
    <cfRule type="expression" dxfId="59" priority="4" stopIfTrue="1">
      <formula>F4=""</formula>
    </cfRule>
  </conditionalFormatting>
  <conditionalFormatting sqref="L1:L3 J1:J3 H1:H3 F1:F3">
    <cfRule type="expression" dxfId="58" priority="1" stopIfTrue="1">
      <formula>F4&lt;&gt;""</formula>
    </cfRule>
    <cfRule type="expression" dxfId="57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TiragePoules11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Button 2">
              <controlPr defaultSize="0" print="0" autoFill="0" autoPict="0" macro="[0]!TiragePoules11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7" name="Button 5">
              <controlPr defaultSize="0" print="0" autoFill="0" autoPict="0" macro="[0]!TiragePoules11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>
    <tabColor theme="1"/>
  </sheetPr>
  <dimension ref="A1:AC522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16.6640625" style="230" customWidth="1"/>
    <col min="2" max="6" width="16.6640625" style="20" customWidth="1"/>
    <col min="7" max="7" width="0.5546875" style="3" customWidth="1"/>
    <col min="8" max="8" width="4.33203125" style="3" customWidth="1"/>
    <col min="9" max="9" width="3.6640625" style="3" customWidth="1"/>
    <col min="10" max="10" width="11.44140625" style="3"/>
    <col min="11" max="11" width="3.6640625" style="3" customWidth="1"/>
    <col min="12" max="12" width="11.44140625" style="3"/>
    <col min="13" max="13" width="3.6640625" style="3" customWidth="1"/>
    <col min="14" max="14" width="11.44140625" style="3"/>
    <col min="15" max="15" width="3.6640625" style="3" customWidth="1"/>
    <col min="16" max="16" width="11.44140625" style="3"/>
    <col min="17" max="17" width="3.6640625" style="3" customWidth="1"/>
    <col min="18" max="18" width="11.44140625" style="3"/>
    <col min="19" max="19" width="3.6640625" style="3" customWidth="1"/>
    <col min="20" max="20" width="11.44140625" style="3"/>
    <col min="21" max="21" width="3.6640625" style="3" customWidth="1"/>
    <col min="22" max="22" width="11.44140625" style="3"/>
    <col min="23" max="23" width="3.6640625" style="3" customWidth="1"/>
    <col min="24" max="29" width="11.44140625" style="3"/>
    <col min="30" max="16384" width="11.44140625" style="1"/>
  </cols>
  <sheetData>
    <row r="1" spans="1:24" ht="20.25" customHeight="1" x14ac:dyDescent="0.25">
      <c r="B1" s="229" t="s">
        <v>10</v>
      </c>
      <c r="C1" s="229" t="s">
        <v>1</v>
      </c>
      <c r="D1" s="229" t="s">
        <v>11</v>
      </c>
      <c r="F1" s="283">
        <v>1</v>
      </c>
      <c r="H1" s="285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3" customFormat="1" ht="25.5" customHeight="1" thickBot="1" x14ac:dyDescent="0.3">
      <c r="A2" s="20"/>
      <c r="B2" s="288">
        <v>4</v>
      </c>
      <c r="C2" s="288">
        <v>1</v>
      </c>
      <c r="D2" s="288">
        <v>4</v>
      </c>
      <c r="E2" s="20"/>
      <c r="F2" s="289"/>
      <c r="H2" s="286"/>
      <c r="J2" s="284"/>
      <c r="L2" s="284"/>
      <c r="N2" s="284"/>
      <c r="P2" s="284"/>
      <c r="R2" s="284"/>
      <c r="T2" s="284"/>
      <c r="V2" s="284"/>
      <c r="X2" s="284"/>
    </row>
    <row r="3" spans="1:24" ht="20.100000000000001" customHeight="1" x14ac:dyDescent="0.25">
      <c r="A3" s="6" t="s">
        <v>0</v>
      </c>
      <c r="B3" s="288"/>
      <c r="C3" s="288"/>
      <c r="D3" s="288"/>
      <c r="F3" s="289"/>
      <c r="H3" s="286"/>
      <c r="J3" s="284"/>
      <c r="L3" s="284"/>
      <c r="N3" s="284"/>
      <c r="P3" s="284"/>
      <c r="R3" s="284"/>
      <c r="T3" s="284"/>
      <c r="V3" s="284"/>
      <c r="X3" s="284"/>
    </row>
    <row r="4" spans="1:24" x14ac:dyDescent="0.25">
      <c r="A4" s="185" t="str">
        <f>IF(B4="E","",'liste équipe'!G46)</f>
        <v>16-20 - lucile</v>
      </c>
      <c r="B4" s="20">
        <f>Général!I11</f>
        <v>1</v>
      </c>
      <c r="F4" s="20" t="s">
        <v>130</v>
      </c>
    </row>
    <row r="5" spans="1:24" x14ac:dyDescent="0.25">
      <c r="A5" s="185" t="str">
        <f>IF(B5="E","",'liste équipe'!G47)</f>
        <v>16-20 - david</v>
      </c>
      <c r="B5" s="20">
        <f>Général!I12</f>
        <v>1</v>
      </c>
      <c r="F5" s="20" t="s">
        <v>129</v>
      </c>
    </row>
    <row r="6" spans="1:24" x14ac:dyDescent="0.25">
      <c r="A6" s="185" t="str">
        <f>IF(B6="E","",'liste équipe'!G48)</f>
        <v>16-20 - antoine</v>
      </c>
      <c r="B6" s="20">
        <f>Général!I13</f>
        <v>1</v>
      </c>
      <c r="F6" s="20" t="s">
        <v>128</v>
      </c>
    </row>
    <row r="7" spans="1:24" x14ac:dyDescent="0.25">
      <c r="A7" s="185" t="str">
        <f>IF(B7="E","",'liste équipe'!G49)</f>
        <v>16-20 - guy</v>
      </c>
      <c r="B7" s="20">
        <f>Général!I14</f>
        <v>1</v>
      </c>
      <c r="F7" s="20" t="s">
        <v>127</v>
      </c>
    </row>
    <row r="8" spans="1:24" x14ac:dyDescent="0.25">
      <c r="A8" s="231"/>
    </row>
    <row r="9" spans="1:24" x14ac:dyDescent="0.25">
      <c r="A9" s="231"/>
    </row>
    <row r="10" spans="1:24" x14ac:dyDescent="0.25">
      <c r="A10" s="231"/>
    </row>
    <row r="11" spans="1:24" x14ac:dyDescent="0.25">
      <c r="A11" s="231"/>
    </row>
    <row r="12" spans="1:24" x14ac:dyDescent="0.25">
      <c r="A12" s="231"/>
    </row>
    <row r="13" spans="1:24" x14ac:dyDescent="0.25">
      <c r="A13" s="231"/>
    </row>
    <row r="14" spans="1:24" x14ac:dyDescent="0.25">
      <c r="A14" s="231"/>
    </row>
    <row r="15" spans="1:24" x14ac:dyDescent="0.25">
      <c r="A15" s="231"/>
    </row>
    <row r="16" spans="1:24" x14ac:dyDescent="0.25">
      <c r="A16" s="231"/>
    </row>
    <row r="17" spans="1:1" x14ac:dyDescent="0.25">
      <c r="A17" s="231"/>
    </row>
    <row r="18" spans="1:1" x14ac:dyDescent="0.25">
      <c r="A18" s="231"/>
    </row>
    <row r="19" spans="1:1" x14ac:dyDescent="0.25">
      <c r="A19" s="231"/>
    </row>
    <row r="20" spans="1:1" x14ac:dyDescent="0.25">
      <c r="A20" s="231"/>
    </row>
    <row r="21" spans="1:1" x14ac:dyDescent="0.25">
      <c r="A21" s="231"/>
    </row>
    <row r="22" spans="1:1" x14ac:dyDescent="0.25">
      <c r="A22" s="231"/>
    </row>
    <row r="23" spans="1:1" x14ac:dyDescent="0.25">
      <c r="A23" s="231"/>
    </row>
    <row r="24" spans="1:1" x14ac:dyDescent="0.25">
      <c r="A24" s="231"/>
    </row>
    <row r="25" spans="1:1" x14ac:dyDescent="0.25">
      <c r="A25" s="231"/>
    </row>
    <row r="26" spans="1:1" x14ac:dyDescent="0.25">
      <c r="A26" s="231"/>
    </row>
    <row r="27" spans="1:1" x14ac:dyDescent="0.25">
      <c r="A27" s="231"/>
    </row>
    <row r="28" spans="1:1" x14ac:dyDescent="0.25">
      <c r="A28" s="231"/>
    </row>
    <row r="29" spans="1:1" x14ac:dyDescent="0.25">
      <c r="A29" s="231"/>
    </row>
    <row r="30" spans="1:1" x14ac:dyDescent="0.25">
      <c r="A30" s="231"/>
    </row>
    <row r="31" spans="1:1" x14ac:dyDescent="0.25">
      <c r="A31" s="231"/>
    </row>
    <row r="32" spans="1:1" x14ac:dyDescent="0.25">
      <c r="A32" s="231"/>
    </row>
    <row r="33" spans="1:1" x14ac:dyDescent="0.25">
      <c r="A33" s="231"/>
    </row>
    <row r="34" spans="1:1" x14ac:dyDescent="0.25">
      <c r="A34" s="231"/>
    </row>
    <row r="35" spans="1:1" x14ac:dyDescent="0.25">
      <c r="A35" s="231"/>
    </row>
    <row r="36" spans="1:1" x14ac:dyDescent="0.25">
      <c r="A36" s="231"/>
    </row>
    <row r="37" spans="1:1" x14ac:dyDescent="0.25">
      <c r="A37" s="231"/>
    </row>
    <row r="38" spans="1:1" x14ac:dyDescent="0.25">
      <c r="A38" s="231"/>
    </row>
    <row r="39" spans="1:1" x14ac:dyDescent="0.25">
      <c r="A39" s="231"/>
    </row>
    <row r="40" spans="1:1" x14ac:dyDescent="0.25">
      <c r="A40" s="231"/>
    </row>
    <row r="41" spans="1:1" x14ac:dyDescent="0.25">
      <c r="A41" s="231"/>
    </row>
    <row r="42" spans="1:1" x14ac:dyDescent="0.25">
      <c r="A42" s="231"/>
    </row>
    <row r="43" spans="1:1" x14ac:dyDescent="0.25">
      <c r="A43" s="231"/>
    </row>
    <row r="44" spans="1:1" x14ac:dyDescent="0.25">
      <c r="A44" s="231"/>
    </row>
    <row r="45" spans="1:1" x14ac:dyDescent="0.25">
      <c r="A45" s="231"/>
    </row>
    <row r="46" spans="1:1" x14ac:dyDescent="0.25">
      <c r="A46" s="231"/>
    </row>
    <row r="47" spans="1:1" x14ac:dyDescent="0.25">
      <c r="A47" s="231"/>
    </row>
    <row r="48" spans="1:1" x14ac:dyDescent="0.25">
      <c r="A48" s="231"/>
    </row>
    <row r="49" spans="1:1" x14ac:dyDescent="0.25">
      <c r="A49" s="231"/>
    </row>
    <row r="50" spans="1:1" x14ac:dyDescent="0.25">
      <c r="A50" s="231"/>
    </row>
    <row r="51" spans="1:1" x14ac:dyDescent="0.25">
      <c r="A51" s="231"/>
    </row>
    <row r="52" spans="1:1" x14ac:dyDescent="0.25">
      <c r="A52" s="231"/>
    </row>
    <row r="53" spans="1:1" x14ac:dyDescent="0.25">
      <c r="A53" s="231"/>
    </row>
    <row r="54" spans="1:1" x14ac:dyDescent="0.25">
      <c r="A54" s="231"/>
    </row>
    <row r="55" spans="1:1" x14ac:dyDescent="0.25">
      <c r="A55" s="231"/>
    </row>
    <row r="56" spans="1:1" x14ac:dyDescent="0.25">
      <c r="A56" s="231"/>
    </row>
    <row r="57" spans="1:1" x14ac:dyDescent="0.25">
      <c r="A57" s="231"/>
    </row>
    <row r="58" spans="1:1" x14ac:dyDescent="0.25">
      <c r="A58" s="231"/>
    </row>
    <row r="59" spans="1:1" x14ac:dyDescent="0.25">
      <c r="A59" s="231"/>
    </row>
    <row r="60" spans="1:1" x14ac:dyDescent="0.25">
      <c r="A60" s="231"/>
    </row>
    <row r="61" spans="1:1" x14ac:dyDescent="0.25">
      <c r="A61" s="231"/>
    </row>
    <row r="62" spans="1:1" x14ac:dyDescent="0.25">
      <c r="A62" s="231"/>
    </row>
    <row r="63" spans="1:1" x14ac:dyDescent="0.25">
      <c r="A63" s="231"/>
    </row>
    <row r="64" spans="1:1" x14ac:dyDescent="0.25">
      <c r="A64" s="231"/>
    </row>
    <row r="65" spans="1:1" x14ac:dyDescent="0.25">
      <c r="A65" s="231"/>
    </row>
    <row r="66" spans="1:1" x14ac:dyDescent="0.25">
      <c r="A66" s="231"/>
    </row>
    <row r="67" spans="1:1" x14ac:dyDescent="0.25">
      <c r="A67" s="231"/>
    </row>
    <row r="68" spans="1:1" x14ac:dyDescent="0.25">
      <c r="A68" s="231"/>
    </row>
    <row r="69" spans="1:1" x14ac:dyDescent="0.25">
      <c r="A69" s="231"/>
    </row>
    <row r="70" spans="1:1" x14ac:dyDescent="0.25">
      <c r="A70" s="231"/>
    </row>
    <row r="71" spans="1:1" x14ac:dyDescent="0.25">
      <c r="A71" s="231"/>
    </row>
    <row r="72" spans="1:1" x14ac:dyDescent="0.25">
      <c r="A72" s="231"/>
    </row>
    <row r="73" spans="1:1" x14ac:dyDescent="0.25">
      <c r="A73" s="231"/>
    </row>
    <row r="74" spans="1:1" x14ac:dyDescent="0.25">
      <c r="A74" s="231"/>
    </row>
    <row r="75" spans="1:1" x14ac:dyDescent="0.25">
      <c r="A75" s="231"/>
    </row>
    <row r="76" spans="1:1" x14ac:dyDescent="0.25">
      <c r="A76" s="231"/>
    </row>
    <row r="77" spans="1:1" x14ac:dyDescent="0.25">
      <c r="A77" s="231"/>
    </row>
    <row r="78" spans="1:1" x14ac:dyDescent="0.25">
      <c r="A78" s="231"/>
    </row>
    <row r="79" spans="1:1" x14ac:dyDescent="0.25">
      <c r="A79" s="231"/>
    </row>
    <row r="80" spans="1:1" x14ac:dyDescent="0.25">
      <c r="A80" s="231"/>
    </row>
    <row r="81" spans="1:1" x14ac:dyDescent="0.25">
      <c r="A81" s="231"/>
    </row>
    <row r="82" spans="1:1" x14ac:dyDescent="0.25">
      <c r="A82" s="231"/>
    </row>
    <row r="83" spans="1:1" x14ac:dyDescent="0.25">
      <c r="A83" s="231"/>
    </row>
    <row r="84" spans="1:1" x14ac:dyDescent="0.25">
      <c r="A84" s="231"/>
    </row>
    <row r="85" spans="1:1" x14ac:dyDescent="0.25">
      <c r="A85" s="231"/>
    </row>
    <row r="86" spans="1:1" x14ac:dyDescent="0.25">
      <c r="A86" s="231"/>
    </row>
    <row r="87" spans="1:1" x14ac:dyDescent="0.25">
      <c r="A87" s="231"/>
    </row>
    <row r="88" spans="1:1" x14ac:dyDescent="0.25">
      <c r="A88" s="231"/>
    </row>
    <row r="89" spans="1:1" x14ac:dyDescent="0.25">
      <c r="A89" s="231"/>
    </row>
    <row r="90" spans="1:1" x14ac:dyDescent="0.25">
      <c r="A90" s="231"/>
    </row>
    <row r="91" spans="1:1" x14ac:dyDescent="0.25">
      <c r="A91" s="231"/>
    </row>
    <row r="92" spans="1:1" x14ac:dyDescent="0.25">
      <c r="A92" s="231"/>
    </row>
    <row r="93" spans="1:1" x14ac:dyDescent="0.25">
      <c r="A93" s="231"/>
    </row>
    <row r="94" spans="1:1" x14ac:dyDescent="0.25">
      <c r="A94" s="231"/>
    </row>
    <row r="95" spans="1:1" x14ac:dyDescent="0.25">
      <c r="A95" s="231"/>
    </row>
    <row r="96" spans="1:1" x14ac:dyDescent="0.25">
      <c r="A96" s="231"/>
    </row>
    <row r="97" spans="1:1" x14ac:dyDescent="0.25">
      <c r="A97" s="231"/>
    </row>
    <row r="98" spans="1:1" x14ac:dyDescent="0.25">
      <c r="A98" s="231"/>
    </row>
    <row r="99" spans="1:1" x14ac:dyDescent="0.25">
      <c r="A99" s="231"/>
    </row>
    <row r="100" spans="1:1" x14ac:dyDescent="0.25">
      <c r="A100" s="231"/>
    </row>
    <row r="101" spans="1:1" x14ac:dyDescent="0.25">
      <c r="A101" s="231"/>
    </row>
    <row r="102" spans="1:1" x14ac:dyDescent="0.25">
      <c r="A102" s="231"/>
    </row>
    <row r="103" spans="1:1" x14ac:dyDescent="0.25">
      <c r="A103" s="231"/>
    </row>
    <row r="104" spans="1:1" x14ac:dyDescent="0.25">
      <c r="A104" s="231"/>
    </row>
    <row r="105" spans="1:1" x14ac:dyDescent="0.25">
      <c r="A105" s="231"/>
    </row>
    <row r="106" spans="1:1" x14ac:dyDescent="0.25">
      <c r="A106" s="231"/>
    </row>
    <row r="107" spans="1:1" x14ac:dyDescent="0.25">
      <c r="A107" s="231"/>
    </row>
    <row r="108" spans="1:1" x14ac:dyDescent="0.25">
      <c r="A108" s="231"/>
    </row>
    <row r="109" spans="1:1" x14ac:dyDescent="0.25">
      <c r="A109" s="231"/>
    </row>
    <row r="110" spans="1:1" x14ac:dyDescent="0.25">
      <c r="A110" s="231"/>
    </row>
    <row r="111" spans="1:1" x14ac:dyDescent="0.25">
      <c r="A111" s="231"/>
    </row>
    <row r="112" spans="1:1" x14ac:dyDescent="0.25">
      <c r="A112" s="231"/>
    </row>
    <row r="113" spans="1:1" x14ac:dyDescent="0.25">
      <c r="A113" s="231"/>
    </row>
    <row r="114" spans="1:1" x14ac:dyDescent="0.25">
      <c r="A114" s="231"/>
    </row>
    <row r="115" spans="1:1" x14ac:dyDescent="0.25">
      <c r="A115" s="231"/>
    </row>
    <row r="116" spans="1:1" x14ac:dyDescent="0.25">
      <c r="A116" s="231"/>
    </row>
    <row r="117" spans="1:1" x14ac:dyDescent="0.25">
      <c r="A117" s="231"/>
    </row>
    <row r="118" spans="1:1" x14ac:dyDescent="0.25">
      <c r="A118" s="231"/>
    </row>
    <row r="119" spans="1:1" x14ac:dyDescent="0.25">
      <c r="A119" s="231"/>
    </row>
    <row r="120" spans="1:1" x14ac:dyDescent="0.25">
      <c r="A120" s="231"/>
    </row>
    <row r="121" spans="1:1" x14ac:dyDescent="0.25">
      <c r="A121" s="231"/>
    </row>
    <row r="122" spans="1:1" x14ac:dyDescent="0.25">
      <c r="A122" s="231"/>
    </row>
    <row r="123" spans="1:1" x14ac:dyDescent="0.25">
      <c r="A123" s="231"/>
    </row>
    <row r="124" spans="1:1" x14ac:dyDescent="0.25">
      <c r="A124" s="231"/>
    </row>
    <row r="125" spans="1:1" x14ac:dyDescent="0.25">
      <c r="A125" s="231"/>
    </row>
    <row r="126" spans="1:1" x14ac:dyDescent="0.25">
      <c r="A126" s="231"/>
    </row>
    <row r="127" spans="1:1" x14ac:dyDescent="0.25">
      <c r="A127" s="231"/>
    </row>
    <row r="128" spans="1:1" x14ac:dyDescent="0.25">
      <c r="A128" s="231"/>
    </row>
    <row r="129" spans="1:1" x14ac:dyDescent="0.25">
      <c r="A129" s="231"/>
    </row>
    <row r="130" spans="1:1" x14ac:dyDescent="0.25">
      <c r="A130" s="231"/>
    </row>
    <row r="131" spans="1:1" x14ac:dyDescent="0.25">
      <c r="A131" s="231"/>
    </row>
    <row r="132" spans="1:1" x14ac:dyDescent="0.25">
      <c r="A132" s="231"/>
    </row>
    <row r="133" spans="1:1" x14ac:dyDescent="0.25">
      <c r="A133" s="231"/>
    </row>
    <row r="134" spans="1:1" x14ac:dyDescent="0.25">
      <c r="A134" s="231"/>
    </row>
    <row r="135" spans="1:1" x14ac:dyDescent="0.25">
      <c r="A135" s="231"/>
    </row>
    <row r="136" spans="1:1" x14ac:dyDescent="0.25">
      <c r="A136" s="231"/>
    </row>
    <row r="137" spans="1:1" x14ac:dyDescent="0.25">
      <c r="A137" s="231"/>
    </row>
    <row r="138" spans="1:1" x14ac:dyDescent="0.25">
      <c r="A138" s="231"/>
    </row>
    <row r="139" spans="1:1" x14ac:dyDescent="0.25">
      <c r="A139" s="231"/>
    </row>
    <row r="140" spans="1:1" x14ac:dyDescent="0.25">
      <c r="A140" s="231"/>
    </row>
    <row r="141" spans="1:1" x14ac:dyDescent="0.25">
      <c r="A141" s="231"/>
    </row>
    <row r="142" spans="1:1" x14ac:dyDescent="0.25">
      <c r="A142" s="231"/>
    </row>
    <row r="143" spans="1:1" x14ac:dyDescent="0.25">
      <c r="A143" s="231"/>
    </row>
    <row r="144" spans="1:1" x14ac:dyDescent="0.25">
      <c r="A144" s="231"/>
    </row>
    <row r="145" spans="1:6" x14ac:dyDescent="0.25">
      <c r="A145" s="231"/>
    </row>
    <row r="146" spans="1:6" x14ac:dyDescent="0.25">
      <c r="A146" s="231"/>
    </row>
    <row r="147" spans="1:6" x14ac:dyDescent="0.25">
      <c r="A147" s="231"/>
    </row>
    <row r="148" spans="1:6" x14ac:dyDescent="0.25">
      <c r="A148" s="231"/>
    </row>
    <row r="149" spans="1:6" x14ac:dyDescent="0.25">
      <c r="A149" s="231"/>
    </row>
    <row r="150" spans="1:6" x14ac:dyDescent="0.25">
      <c r="A150" s="231"/>
    </row>
    <row r="151" spans="1:6" x14ac:dyDescent="0.25">
      <c r="A151" s="231"/>
    </row>
    <row r="152" spans="1:6" x14ac:dyDescent="0.25">
      <c r="A152" s="231"/>
    </row>
    <row r="153" spans="1:6" x14ac:dyDescent="0.25">
      <c r="A153" s="231"/>
    </row>
    <row r="154" spans="1:6" x14ac:dyDescent="0.25">
      <c r="A154" s="231"/>
    </row>
    <row r="155" spans="1:6" x14ac:dyDescent="0.25">
      <c r="A155" s="231"/>
    </row>
    <row r="156" spans="1:6" s="3" customFormat="1" x14ac:dyDescent="0.25">
      <c r="A156" s="231"/>
      <c r="B156" s="20"/>
      <c r="C156" s="20"/>
      <c r="D156" s="20"/>
      <c r="E156" s="20"/>
      <c r="F156" s="20"/>
    </row>
    <row r="157" spans="1:6" s="3" customFormat="1" x14ac:dyDescent="0.25">
      <c r="A157" s="231"/>
      <c r="B157" s="20"/>
      <c r="C157" s="20"/>
      <c r="D157" s="20"/>
      <c r="E157" s="20"/>
      <c r="F157" s="20"/>
    </row>
    <row r="158" spans="1:6" s="3" customFormat="1" x14ac:dyDescent="0.25">
      <c r="A158" s="231"/>
      <c r="B158" s="20"/>
      <c r="C158" s="20"/>
      <c r="D158" s="20"/>
      <c r="E158" s="20"/>
      <c r="F158" s="20"/>
    </row>
    <row r="159" spans="1:6" s="3" customFormat="1" x14ac:dyDescent="0.25">
      <c r="A159" s="231"/>
      <c r="B159" s="20"/>
      <c r="C159" s="20"/>
      <c r="D159" s="20"/>
      <c r="E159" s="20"/>
      <c r="F159" s="20"/>
    </row>
    <row r="160" spans="1:6" s="3" customFormat="1" x14ac:dyDescent="0.25">
      <c r="A160" s="231"/>
      <c r="B160" s="20"/>
      <c r="C160" s="20"/>
      <c r="D160" s="20"/>
      <c r="E160" s="20"/>
      <c r="F160" s="20"/>
    </row>
    <row r="161" spans="1:6" s="3" customFormat="1" x14ac:dyDescent="0.25">
      <c r="A161" s="231"/>
      <c r="B161" s="20"/>
      <c r="C161" s="20"/>
      <c r="D161" s="20"/>
      <c r="E161" s="20"/>
      <c r="F161" s="20"/>
    </row>
    <row r="162" spans="1:6" s="3" customFormat="1" x14ac:dyDescent="0.25">
      <c r="A162" s="231"/>
      <c r="B162" s="20"/>
      <c r="C162" s="20"/>
      <c r="D162" s="20"/>
      <c r="E162" s="20"/>
      <c r="F162" s="20"/>
    </row>
    <row r="163" spans="1:6" s="3" customFormat="1" x14ac:dyDescent="0.25">
      <c r="A163" s="231"/>
      <c r="B163" s="20"/>
      <c r="C163" s="20"/>
      <c r="D163" s="20"/>
      <c r="E163" s="20"/>
      <c r="F163" s="20"/>
    </row>
    <row r="164" spans="1:6" s="3" customFormat="1" x14ac:dyDescent="0.25">
      <c r="A164" s="231"/>
      <c r="B164" s="20"/>
      <c r="C164" s="20"/>
      <c r="D164" s="20"/>
      <c r="E164" s="20"/>
      <c r="F164" s="20"/>
    </row>
    <row r="165" spans="1:6" x14ac:dyDescent="0.25">
      <c r="A165" s="231"/>
    </row>
    <row r="166" spans="1:6" x14ac:dyDescent="0.25">
      <c r="A166" s="231"/>
    </row>
    <row r="167" spans="1:6" x14ac:dyDescent="0.25">
      <c r="A167" s="231"/>
    </row>
    <row r="168" spans="1:6" x14ac:dyDescent="0.25">
      <c r="A168" s="231"/>
    </row>
    <row r="169" spans="1:6" x14ac:dyDescent="0.25">
      <c r="A169" s="231"/>
    </row>
    <row r="170" spans="1:6" x14ac:dyDescent="0.25">
      <c r="A170" s="231"/>
    </row>
    <row r="171" spans="1:6" x14ac:dyDescent="0.25">
      <c r="A171" s="231"/>
    </row>
    <row r="172" spans="1:6" x14ac:dyDescent="0.25">
      <c r="A172" s="231"/>
    </row>
    <row r="173" spans="1:6" x14ac:dyDescent="0.25">
      <c r="A173" s="231"/>
    </row>
    <row r="174" spans="1:6" x14ac:dyDescent="0.25">
      <c r="A174" s="231"/>
    </row>
    <row r="175" spans="1:6" x14ac:dyDescent="0.25">
      <c r="A175" s="231"/>
    </row>
    <row r="176" spans="1:6" x14ac:dyDescent="0.25">
      <c r="A176" s="231"/>
    </row>
    <row r="177" spans="1:1" x14ac:dyDescent="0.25">
      <c r="A177" s="231"/>
    </row>
    <row r="178" spans="1:1" x14ac:dyDescent="0.25">
      <c r="A178" s="231"/>
    </row>
    <row r="179" spans="1:1" x14ac:dyDescent="0.25">
      <c r="A179" s="231"/>
    </row>
    <row r="180" spans="1:1" x14ac:dyDescent="0.25">
      <c r="A180" s="231"/>
    </row>
    <row r="181" spans="1:1" x14ac:dyDescent="0.25">
      <c r="A181" s="231"/>
    </row>
    <row r="182" spans="1:1" x14ac:dyDescent="0.25">
      <c r="A182" s="231"/>
    </row>
    <row r="183" spans="1:1" x14ac:dyDescent="0.25">
      <c r="A183" s="231"/>
    </row>
    <row r="184" spans="1:1" x14ac:dyDescent="0.25">
      <c r="A184" s="231"/>
    </row>
    <row r="185" spans="1:1" x14ac:dyDescent="0.25">
      <c r="A185" s="231"/>
    </row>
    <row r="186" spans="1:1" x14ac:dyDescent="0.25">
      <c r="A186" s="231"/>
    </row>
    <row r="187" spans="1:1" x14ac:dyDescent="0.25">
      <c r="A187" s="231"/>
    </row>
    <row r="188" spans="1:1" x14ac:dyDescent="0.25">
      <c r="A188" s="231"/>
    </row>
    <row r="189" spans="1:1" x14ac:dyDescent="0.25">
      <c r="A189" s="231"/>
    </row>
    <row r="190" spans="1:1" x14ac:dyDescent="0.25">
      <c r="A190" s="231"/>
    </row>
    <row r="191" spans="1:1" x14ac:dyDescent="0.25">
      <c r="A191" s="231"/>
    </row>
    <row r="192" spans="1:1" x14ac:dyDescent="0.25">
      <c r="A192" s="231"/>
    </row>
    <row r="193" spans="1:1" x14ac:dyDescent="0.25">
      <c r="A193" s="231"/>
    </row>
    <row r="194" spans="1:1" x14ac:dyDescent="0.25">
      <c r="A194" s="231"/>
    </row>
    <row r="195" spans="1:1" x14ac:dyDescent="0.25">
      <c r="A195" s="231"/>
    </row>
    <row r="196" spans="1:1" x14ac:dyDescent="0.25">
      <c r="A196" s="231"/>
    </row>
    <row r="197" spans="1:1" x14ac:dyDescent="0.25">
      <c r="A197" s="231"/>
    </row>
    <row r="198" spans="1:1" x14ac:dyDescent="0.25">
      <c r="A198" s="231"/>
    </row>
    <row r="199" spans="1:1" x14ac:dyDescent="0.25">
      <c r="A199" s="231"/>
    </row>
    <row r="200" spans="1:1" x14ac:dyDescent="0.25">
      <c r="A200" s="231"/>
    </row>
    <row r="201" spans="1:1" x14ac:dyDescent="0.25">
      <c r="A201" s="231"/>
    </row>
    <row r="202" spans="1:1" x14ac:dyDescent="0.25">
      <c r="A202" s="231"/>
    </row>
    <row r="203" spans="1:1" x14ac:dyDescent="0.25">
      <c r="A203" s="231"/>
    </row>
    <row r="204" spans="1:1" x14ac:dyDescent="0.25">
      <c r="A204" s="231"/>
    </row>
    <row r="205" spans="1:1" x14ac:dyDescent="0.25">
      <c r="A205" s="231"/>
    </row>
    <row r="206" spans="1:1" x14ac:dyDescent="0.25">
      <c r="A206" s="231"/>
    </row>
    <row r="207" spans="1:1" x14ac:dyDescent="0.25">
      <c r="A207" s="231"/>
    </row>
    <row r="208" spans="1:1" x14ac:dyDescent="0.25">
      <c r="A208" s="231"/>
    </row>
    <row r="209" spans="1:1" x14ac:dyDescent="0.25">
      <c r="A209" s="231"/>
    </row>
    <row r="210" spans="1:1" x14ac:dyDescent="0.25">
      <c r="A210" s="231"/>
    </row>
    <row r="211" spans="1:1" x14ac:dyDescent="0.25">
      <c r="A211" s="231"/>
    </row>
    <row r="212" spans="1:1" x14ac:dyDescent="0.25">
      <c r="A212" s="231"/>
    </row>
    <row r="213" spans="1:1" x14ac:dyDescent="0.25">
      <c r="A213" s="231"/>
    </row>
    <row r="214" spans="1:1" x14ac:dyDescent="0.25">
      <c r="A214" s="231"/>
    </row>
    <row r="215" spans="1:1" x14ac:dyDescent="0.25">
      <c r="A215" s="231"/>
    </row>
    <row r="216" spans="1:1" x14ac:dyDescent="0.25">
      <c r="A216" s="231"/>
    </row>
    <row r="217" spans="1:1" x14ac:dyDescent="0.25">
      <c r="A217" s="231"/>
    </row>
    <row r="218" spans="1:1" x14ac:dyDescent="0.25">
      <c r="A218" s="231"/>
    </row>
    <row r="219" spans="1:1" x14ac:dyDescent="0.25">
      <c r="A219" s="231"/>
    </row>
    <row r="220" spans="1:1" x14ac:dyDescent="0.25">
      <c r="A220" s="231"/>
    </row>
    <row r="221" spans="1:1" x14ac:dyDescent="0.25">
      <c r="A221" s="231"/>
    </row>
    <row r="222" spans="1:1" x14ac:dyDescent="0.25">
      <c r="A222" s="231"/>
    </row>
    <row r="223" spans="1:1" x14ac:dyDescent="0.25">
      <c r="A223" s="231"/>
    </row>
    <row r="224" spans="1:1" x14ac:dyDescent="0.25">
      <c r="A224" s="231"/>
    </row>
    <row r="225" spans="1:1" x14ac:dyDescent="0.25">
      <c r="A225" s="231"/>
    </row>
    <row r="226" spans="1:1" x14ac:dyDescent="0.25">
      <c r="A226" s="231"/>
    </row>
    <row r="227" spans="1:1" x14ac:dyDescent="0.25">
      <c r="A227" s="231"/>
    </row>
    <row r="228" spans="1:1" x14ac:dyDescent="0.25">
      <c r="A228" s="231"/>
    </row>
    <row r="229" spans="1:1" x14ac:dyDescent="0.25">
      <c r="A229" s="231"/>
    </row>
    <row r="230" spans="1:1" x14ac:dyDescent="0.25">
      <c r="A230" s="231"/>
    </row>
    <row r="231" spans="1:1" x14ac:dyDescent="0.25">
      <c r="A231" s="231"/>
    </row>
    <row r="232" spans="1:1" x14ac:dyDescent="0.25">
      <c r="A232" s="231"/>
    </row>
    <row r="233" spans="1:1" x14ac:dyDescent="0.25">
      <c r="A233" s="231"/>
    </row>
    <row r="234" spans="1:1" x14ac:dyDescent="0.25">
      <c r="A234" s="231"/>
    </row>
    <row r="235" spans="1:1" x14ac:dyDescent="0.25">
      <c r="A235" s="231"/>
    </row>
    <row r="236" spans="1:1" x14ac:dyDescent="0.25">
      <c r="A236" s="231"/>
    </row>
    <row r="237" spans="1:1" x14ac:dyDescent="0.25">
      <c r="A237" s="231"/>
    </row>
    <row r="238" spans="1:1" x14ac:dyDescent="0.25">
      <c r="A238" s="231"/>
    </row>
    <row r="239" spans="1:1" x14ac:dyDescent="0.25">
      <c r="A239" s="231"/>
    </row>
    <row r="240" spans="1:1" x14ac:dyDescent="0.25">
      <c r="A240" s="231"/>
    </row>
    <row r="241" spans="1:1" x14ac:dyDescent="0.25">
      <c r="A241" s="231"/>
    </row>
    <row r="242" spans="1:1" x14ac:dyDescent="0.25">
      <c r="A242" s="231"/>
    </row>
    <row r="243" spans="1:1" x14ac:dyDescent="0.25">
      <c r="A243" s="231"/>
    </row>
    <row r="244" spans="1:1" x14ac:dyDescent="0.25">
      <c r="A244" s="231"/>
    </row>
    <row r="245" spans="1:1" x14ac:dyDescent="0.25">
      <c r="A245" s="231"/>
    </row>
    <row r="246" spans="1:1" x14ac:dyDescent="0.25">
      <c r="A246" s="231"/>
    </row>
    <row r="247" spans="1:1" x14ac:dyDescent="0.25">
      <c r="A247" s="231"/>
    </row>
    <row r="248" spans="1:1" x14ac:dyDescent="0.25">
      <c r="A248" s="231"/>
    </row>
    <row r="249" spans="1:1" x14ac:dyDescent="0.25">
      <c r="A249" s="231"/>
    </row>
    <row r="250" spans="1:1" x14ac:dyDescent="0.25">
      <c r="A250" s="231"/>
    </row>
    <row r="251" spans="1:1" x14ac:dyDescent="0.25">
      <c r="A251" s="231"/>
    </row>
    <row r="252" spans="1:1" x14ac:dyDescent="0.25">
      <c r="A252" s="231"/>
    </row>
    <row r="253" spans="1:1" x14ac:dyDescent="0.25">
      <c r="A253" s="231"/>
    </row>
    <row r="254" spans="1:1" x14ac:dyDescent="0.25">
      <c r="A254" s="231"/>
    </row>
    <row r="255" spans="1:1" x14ac:dyDescent="0.25">
      <c r="A255" s="231"/>
    </row>
    <row r="256" spans="1:1" x14ac:dyDescent="0.25">
      <c r="A256" s="231"/>
    </row>
    <row r="257" spans="1:1" x14ac:dyDescent="0.25">
      <c r="A257" s="231"/>
    </row>
    <row r="258" spans="1:1" x14ac:dyDescent="0.25">
      <c r="A258" s="231"/>
    </row>
    <row r="259" spans="1:1" x14ac:dyDescent="0.25">
      <c r="A259" s="231"/>
    </row>
    <row r="260" spans="1:1" x14ac:dyDescent="0.25">
      <c r="A260" s="231"/>
    </row>
    <row r="261" spans="1:1" x14ac:dyDescent="0.25">
      <c r="A261" s="231"/>
    </row>
    <row r="262" spans="1:1" x14ac:dyDescent="0.25">
      <c r="A262" s="231"/>
    </row>
    <row r="263" spans="1:1" x14ac:dyDescent="0.25">
      <c r="A263" s="231"/>
    </row>
    <row r="264" spans="1:1" x14ac:dyDescent="0.25">
      <c r="A264" s="231"/>
    </row>
    <row r="265" spans="1:1" x14ac:dyDescent="0.25">
      <c r="A265" s="231"/>
    </row>
    <row r="266" spans="1:1" x14ac:dyDescent="0.25">
      <c r="A266" s="231"/>
    </row>
    <row r="267" spans="1:1" x14ac:dyDescent="0.25">
      <c r="A267" s="231"/>
    </row>
    <row r="268" spans="1:1" x14ac:dyDescent="0.25">
      <c r="A268" s="231"/>
    </row>
    <row r="269" spans="1:1" x14ac:dyDescent="0.25">
      <c r="A269" s="231"/>
    </row>
    <row r="270" spans="1:1" x14ac:dyDescent="0.25">
      <c r="A270" s="231"/>
    </row>
    <row r="271" spans="1:1" x14ac:dyDescent="0.25">
      <c r="A271" s="231"/>
    </row>
    <row r="272" spans="1:1" x14ac:dyDescent="0.25">
      <c r="A272" s="231"/>
    </row>
    <row r="273" spans="1:1" x14ac:dyDescent="0.25">
      <c r="A273" s="231"/>
    </row>
    <row r="274" spans="1:1" x14ac:dyDescent="0.25">
      <c r="A274" s="231"/>
    </row>
    <row r="275" spans="1:1" x14ac:dyDescent="0.25">
      <c r="A275" s="231"/>
    </row>
    <row r="276" spans="1:1" x14ac:dyDescent="0.25">
      <c r="A276" s="231"/>
    </row>
    <row r="277" spans="1:1" x14ac:dyDescent="0.25">
      <c r="A277" s="231"/>
    </row>
    <row r="278" spans="1:1" x14ac:dyDescent="0.25">
      <c r="A278" s="231"/>
    </row>
    <row r="279" spans="1:1" x14ac:dyDescent="0.25">
      <c r="A279" s="231"/>
    </row>
    <row r="280" spans="1:1" x14ac:dyDescent="0.25">
      <c r="A280" s="231"/>
    </row>
    <row r="281" spans="1:1" x14ac:dyDescent="0.25">
      <c r="A281" s="231"/>
    </row>
    <row r="282" spans="1:1" x14ac:dyDescent="0.25">
      <c r="A282" s="231"/>
    </row>
    <row r="283" spans="1:1" x14ac:dyDescent="0.25">
      <c r="A283" s="231"/>
    </row>
    <row r="284" spans="1:1" x14ac:dyDescent="0.25">
      <c r="A284" s="231"/>
    </row>
    <row r="285" spans="1:1" x14ac:dyDescent="0.25">
      <c r="A285" s="231"/>
    </row>
    <row r="286" spans="1:1" x14ac:dyDescent="0.25">
      <c r="A286" s="231"/>
    </row>
    <row r="287" spans="1:1" x14ac:dyDescent="0.25">
      <c r="A287" s="231"/>
    </row>
    <row r="288" spans="1:1" x14ac:dyDescent="0.25">
      <c r="A288" s="231"/>
    </row>
    <row r="289" spans="1:1" x14ac:dyDescent="0.25">
      <c r="A289" s="231"/>
    </row>
    <row r="290" spans="1:1" x14ac:dyDescent="0.25">
      <c r="A290" s="231"/>
    </row>
    <row r="291" spans="1:1" x14ac:dyDescent="0.25">
      <c r="A291" s="231"/>
    </row>
    <row r="292" spans="1:1" x14ac:dyDescent="0.25">
      <c r="A292" s="231"/>
    </row>
    <row r="293" spans="1:1" x14ac:dyDescent="0.25">
      <c r="A293" s="231"/>
    </row>
    <row r="294" spans="1:1" x14ac:dyDescent="0.25">
      <c r="A294" s="231"/>
    </row>
    <row r="295" spans="1:1" x14ac:dyDescent="0.25">
      <c r="A295" s="231"/>
    </row>
    <row r="296" spans="1:1" x14ac:dyDescent="0.25">
      <c r="A296" s="231"/>
    </row>
    <row r="297" spans="1:1" x14ac:dyDescent="0.25">
      <c r="A297" s="231"/>
    </row>
    <row r="298" spans="1:1" x14ac:dyDescent="0.25">
      <c r="A298" s="231"/>
    </row>
    <row r="299" spans="1:1" x14ac:dyDescent="0.25">
      <c r="A299" s="231"/>
    </row>
    <row r="300" spans="1:1" x14ac:dyDescent="0.25">
      <c r="A300" s="231"/>
    </row>
    <row r="301" spans="1:1" x14ac:dyDescent="0.25">
      <c r="A301" s="231"/>
    </row>
    <row r="302" spans="1:1" x14ac:dyDescent="0.25">
      <c r="A302" s="231"/>
    </row>
    <row r="303" spans="1:1" x14ac:dyDescent="0.25">
      <c r="A303" s="231"/>
    </row>
    <row r="304" spans="1:1" x14ac:dyDescent="0.25">
      <c r="A304" s="231"/>
    </row>
    <row r="305" spans="1:1" x14ac:dyDescent="0.25">
      <c r="A305" s="231"/>
    </row>
    <row r="306" spans="1:1" x14ac:dyDescent="0.25">
      <c r="A306" s="231"/>
    </row>
    <row r="307" spans="1:1" x14ac:dyDescent="0.25">
      <c r="A307" s="231"/>
    </row>
    <row r="308" spans="1:1" x14ac:dyDescent="0.25">
      <c r="A308" s="231"/>
    </row>
    <row r="309" spans="1:1" x14ac:dyDescent="0.25">
      <c r="A309" s="231"/>
    </row>
    <row r="310" spans="1:1" x14ac:dyDescent="0.25">
      <c r="A310" s="231"/>
    </row>
    <row r="311" spans="1:1" x14ac:dyDescent="0.25">
      <c r="A311" s="231"/>
    </row>
    <row r="312" spans="1:1" x14ac:dyDescent="0.25">
      <c r="A312" s="231"/>
    </row>
    <row r="313" spans="1:1" x14ac:dyDescent="0.25">
      <c r="A313" s="231"/>
    </row>
    <row r="314" spans="1:1" x14ac:dyDescent="0.25">
      <c r="A314" s="231"/>
    </row>
    <row r="315" spans="1:1" x14ac:dyDescent="0.25">
      <c r="A315" s="231"/>
    </row>
    <row r="316" spans="1:1" x14ac:dyDescent="0.25">
      <c r="A316" s="231"/>
    </row>
    <row r="317" spans="1:1" x14ac:dyDescent="0.25">
      <c r="A317" s="231"/>
    </row>
    <row r="318" spans="1:1" x14ac:dyDescent="0.25">
      <c r="A318" s="231"/>
    </row>
    <row r="319" spans="1:1" x14ac:dyDescent="0.25">
      <c r="A319" s="231"/>
    </row>
    <row r="320" spans="1:1" x14ac:dyDescent="0.25">
      <c r="A320" s="231"/>
    </row>
    <row r="321" spans="1:1" x14ac:dyDescent="0.25">
      <c r="A321" s="231"/>
    </row>
    <row r="322" spans="1:1" x14ac:dyDescent="0.25">
      <c r="A322" s="231"/>
    </row>
    <row r="323" spans="1:1" x14ac:dyDescent="0.25">
      <c r="A323" s="231"/>
    </row>
    <row r="324" spans="1:1" x14ac:dyDescent="0.25">
      <c r="A324" s="231"/>
    </row>
    <row r="325" spans="1:1" x14ac:dyDescent="0.25">
      <c r="A325" s="231"/>
    </row>
    <row r="326" spans="1:1" x14ac:dyDescent="0.25">
      <c r="A326" s="231"/>
    </row>
    <row r="327" spans="1:1" x14ac:dyDescent="0.25">
      <c r="A327" s="231"/>
    </row>
    <row r="328" spans="1:1" x14ac:dyDescent="0.25">
      <c r="A328" s="231"/>
    </row>
    <row r="329" spans="1:1" x14ac:dyDescent="0.25">
      <c r="A329" s="231"/>
    </row>
    <row r="330" spans="1:1" x14ac:dyDescent="0.25">
      <c r="A330" s="231"/>
    </row>
    <row r="331" spans="1:1" x14ac:dyDescent="0.25">
      <c r="A331" s="231"/>
    </row>
    <row r="332" spans="1:1" x14ac:dyDescent="0.25">
      <c r="A332" s="231"/>
    </row>
    <row r="333" spans="1:1" x14ac:dyDescent="0.25">
      <c r="A333" s="231"/>
    </row>
    <row r="334" spans="1:1" x14ac:dyDescent="0.25">
      <c r="A334" s="231"/>
    </row>
    <row r="335" spans="1:1" x14ac:dyDescent="0.25">
      <c r="A335" s="231"/>
    </row>
    <row r="336" spans="1:1" x14ac:dyDescent="0.25">
      <c r="A336" s="231"/>
    </row>
    <row r="337" spans="1:1" x14ac:dyDescent="0.25">
      <c r="A337" s="231"/>
    </row>
    <row r="338" spans="1:1" x14ac:dyDescent="0.25">
      <c r="A338" s="231"/>
    </row>
    <row r="339" spans="1:1" x14ac:dyDescent="0.25">
      <c r="A339" s="231"/>
    </row>
    <row r="340" spans="1:1" x14ac:dyDescent="0.25">
      <c r="A340" s="231"/>
    </row>
    <row r="341" spans="1:1" x14ac:dyDescent="0.25">
      <c r="A341" s="231"/>
    </row>
    <row r="342" spans="1:1" x14ac:dyDescent="0.25">
      <c r="A342" s="231"/>
    </row>
    <row r="343" spans="1:1" x14ac:dyDescent="0.25">
      <c r="A343" s="231"/>
    </row>
    <row r="344" spans="1:1" x14ac:dyDescent="0.25">
      <c r="A344" s="231"/>
    </row>
    <row r="345" spans="1:1" x14ac:dyDescent="0.25">
      <c r="A345" s="231"/>
    </row>
    <row r="346" spans="1:1" x14ac:dyDescent="0.25">
      <c r="A346" s="231"/>
    </row>
    <row r="347" spans="1:1" x14ac:dyDescent="0.25">
      <c r="A347" s="231"/>
    </row>
    <row r="348" spans="1:1" x14ac:dyDescent="0.25">
      <c r="A348" s="231"/>
    </row>
    <row r="349" spans="1:1" x14ac:dyDescent="0.25">
      <c r="A349" s="231"/>
    </row>
    <row r="350" spans="1:1" x14ac:dyDescent="0.25">
      <c r="A350" s="231"/>
    </row>
    <row r="351" spans="1:1" x14ac:dyDescent="0.25">
      <c r="A351" s="231"/>
    </row>
    <row r="352" spans="1:1" x14ac:dyDescent="0.25">
      <c r="A352" s="231"/>
    </row>
    <row r="353" spans="1:1" x14ac:dyDescent="0.25">
      <c r="A353" s="231"/>
    </row>
    <row r="354" spans="1:1" x14ac:dyDescent="0.25">
      <c r="A354" s="231"/>
    </row>
    <row r="355" spans="1:1" x14ac:dyDescent="0.25">
      <c r="A355" s="231"/>
    </row>
    <row r="356" spans="1:1" x14ac:dyDescent="0.25">
      <c r="A356" s="231"/>
    </row>
    <row r="357" spans="1:1" x14ac:dyDescent="0.25">
      <c r="A357" s="231"/>
    </row>
    <row r="358" spans="1:1" x14ac:dyDescent="0.25">
      <c r="A358" s="231"/>
    </row>
    <row r="359" spans="1:1" x14ac:dyDescent="0.25">
      <c r="A359" s="231"/>
    </row>
    <row r="360" spans="1:1" x14ac:dyDescent="0.25">
      <c r="A360" s="231"/>
    </row>
    <row r="361" spans="1:1" x14ac:dyDescent="0.25">
      <c r="A361" s="231"/>
    </row>
    <row r="362" spans="1:1" x14ac:dyDescent="0.25">
      <c r="A362" s="231"/>
    </row>
    <row r="363" spans="1:1" x14ac:dyDescent="0.25">
      <c r="A363" s="231"/>
    </row>
    <row r="364" spans="1:1" x14ac:dyDescent="0.25">
      <c r="A364" s="231"/>
    </row>
    <row r="365" spans="1:1" x14ac:dyDescent="0.25">
      <c r="A365" s="231"/>
    </row>
    <row r="366" spans="1:1" x14ac:dyDescent="0.25">
      <c r="A366" s="231"/>
    </row>
    <row r="367" spans="1:1" x14ac:dyDescent="0.25">
      <c r="A367" s="231"/>
    </row>
    <row r="368" spans="1:1" x14ac:dyDescent="0.25">
      <c r="A368" s="231"/>
    </row>
    <row r="369" spans="1:1" x14ac:dyDescent="0.25">
      <c r="A369" s="231"/>
    </row>
    <row r="370" spans="1:1" x14ac:dyDescent="0.25">
      <c r="A370" s="231"/>
    </row>
    <row r="371" spans="1:1" x14ac:dyDescent="0.25">
      <c r="A371" s="231"/>
    </row>
    <row r="372" spans="1:1" x14ac:dyDescent="0.25">
      <c r="A372" s="231"/>
    </row>
    <row r="373" spans="1:1" x14ac:dyDescent="0.25">
      <c r="A373" s="231"/>
    </row>
    <row r="374" spans="1:1" x14ac:dyDescent="0.25">
      <c r="A374" s="231"/>
    </row>
    <row r="375" spans="1:1" x14ac:dyDescent="0.25">
      <c r="A375" s="231"/>
    </row>
    <row r="376" spans="1:1" x14ac:dyDescent="0.25">
      <c r="A376" s="231"/>
    </row>
    <row r="377" spans="1:1" x14ac:dyDescent="0.25">
      <c r="A377" s="231"/>
    </row>
    <row r="378" spans="1:1" x14ac:dyDescent="0.25">
      <c r="A378" s="231"/>
    </row>
    <row r="379" spans="1:1" x14ac:dyDescent="0.25">
      <c r="A379" s="231"/>
    </row>
    <row r="380" spans="1:1" x14ac:dyDescent="0.25">
      <c r="A380" s="231"/>
    </row>
    <row r="381" spans="1:1" x14ac:dyDescent="0.25">
      <c r="A381" s="231"/>
    </row>
    <row r="382" spans="1:1" x14ac:dyDescent="0.25">
      <c r="A382" s="231"/>
    </row>
    <row r="383" spans="1:1" x14ac:dyDescent="0.25">
      <c r="A383" s="231"/>
    </row>
    <row r="384" spans="1:1" x14ac:dyDescent="0.25">
      <c r="A384" s="231"/>
    </row>
    <row r="385" spans="1:1" x14ac:dyDescent="0.25">
      <c r="A385" s="231"/>
    </row>
    <row r="386" spans="1:1" x14ac:dyDescent="0.25">
      <c r="A386" s="231"/>
    </row>
    <row r="387" spans="1:1" x14ac:dyDescent="0.25">
      <c r="A387" s="231"/>
    </row>
    <row r="388" spans="1:1" x14ac:dyDescent="0.25">
      <c r="A388" s="231"/>
    </row>
    <row r="389" spans="1:1" x14ac:dyDescent="0.25">
      <c r="A389" s="231"/>
    </row>
    <row r="390" spans="1:1" x14ac:dyDescent="0.25">
      <c r="A390" s="231"/>
    </row>
    <row r="391" spans="1:1" x14ac:dyDescent="0.25">
      <c r="A391" s="231"/>
    </row>
    <row r="392" spans="1:1" x14ac:dyDescent="0.25">
      <c r="A392" s="231"/>
    </row>
    <row r="393" spans="1:1" x14ac:dyDescent="0.25">
      <c r="A393" s="231"/>
    </row>
    <row r="394" spans="1:1" x14ac:dyDescent="0.25">
      <c r="A394" s="231"/>
    </row>
    <row r="395" spans="1:1" x14ac:dyDescent="0.25">
      <c r="A395" s="231"/>
    </row>
    <row r="396" spans="1:1" x14ac:dyDescent="0.25">
      <c r="A396" s="231"/>
    </row>
    <row r="397" spans="1:1" x14ac:dyDescent="0.25">
      <c r="A397" s="231"/>
    </row>
    <row r="398" spans="1:1" x14ac:dyDescent="0.25">
      <c r="A398" s="231"/>
    </row>
    <row r="399" spans="1:1" x14ac:dyDescent="0.25">
      <c r="A399" s="231"/>
    </row>
    <row r="400" spans="1:1" x14ac:dyDescent="0.25">
      <c r="A400" s="231"/>
    </row>
    <row r="401" spans="1:1" x14ac:dyDescent="0.25">
      <c r="A401" s="231"/>
    </row>
    <row r="402" spans="1:1" x14ac:dyDescent="0.25">
      <c r="A402" s="231"/>
    </row>
    <row r="403" spans="1:1" x14ac:dyDescent="0.25">
      <c r="A403" s="231"/>
    </row>
    <row r="404" spans="1:1" x14ac:dyDescent="0.25">
      <c r="A404" s="231"/>
    </row>
    <row r="405" spans="1:1" x14ac:dyDescent="0.25">
      <c r="A405" s="231"/>
    </row>
    <row r="406" spans="1:1" x14ac:dyDescent="0.25">
      <c r="A406" s="231"/>
    </row>
    <row r="407" spans="1:1" x14ac:dyDescent="0.25">
      <c r="A407" s="231"/>
    </row>
    <row r="408" spans="1:1" x14ac:dyDescent="0.25">
      <c r="A408" s="231"/>
    </row>
    <row r="409" spans="1:1" x14ac:dyDescent="0.25">
      <c r="A409" s="231"/>
    </row>
    <row r="410" spans="1:1" x14ac:dyDescent="0.25">
      <c r="A410" s="231"/>
    </row>
    <row r="411" spans="1:1" x14ac:dyDescent="0.25">
      <c r="A411" s="231"/>
    </row>
    <row r="412" spans="1:1" x14ac:dyDescent="0.25">
      <c r="A412" s="231"/>
    </row>
    <row r="413" spans="1:1" x14ac:dyDescent="0.25">
      <c r="A413" s="231"/>
    </row>
    <row r="414" spans="1:1" x14ac:dyDescent="0.25">
      <c r="A414" s="231"/>
    </row>
    <row r="415" spans="1:1" x14ac:dyDescent="0.25">
      <c r="A415" s="231"/>
    </row>
    <row r="416" spans="1:1" x14ac:dyDescent="0.25">
      <c r="A416" s="231"/>
    </row>
    <row r="417" spans="1:1" x14ac:dyDescent="0.25">
      <c r="A417" s="231"/>
    </row>
    <row r="418" spans="1:1" x14ac:dyDescent="0.25">
      <c r="A418" s="231"/>
    </row>
    <row r="419" spans="1:1" x14ac:dyDescent="0.25">
      <c r="A419" s="231"/>
    </row>
    <row r="420" spans="1:1" x14ac:dyDescent="0.25">
      <c r="A420" s="231"/>
    </row>
    <row r="421" spans="1:1" x14ac:dyDescent="0.25">
      <c r="A421" s="231"/>
    </row>
    <row r="422" spans="1:1" x14ac:dyDescent="0.25">
      <c r="A422" s="231"/>
    </row>
    <row r="423" spans="1:1" x14ac:dyDescent="0.25">
      <c r="A423" s="231"/>
    </row>
    <row r="424" spans="1:1" x14ac:dyDescent="0.25">
      <c r="A424" s="231"/>
    </row>
    <row r="425" spans="1:1" x14ac:dyDescent="0.25">
      <c r="A425" s="231"/>
    </row>
    <row r="426" spans="1:1" x14ac:dyDescent="0.25">
      <c r="A426" s="231"/>
    </row>
    <row r="427" spans="1:1" x14ac:dyDescent="0.25">
      <c r="A427" s="231"/>
    </row>
    <row r="428" spans="1:1" x14ac:dyDescent="0.25">
      <c r="A428" s="231"/>
    </row>
    <row r="429" spans="1:1" x14ac:dyDescent="0.25">
      <c r="A429" s="231"/>
    </row>
    <row r="430" spans="1:1" x14ac:dyDescent="0.25">
      <c r="A430" s="231"/>
    </row>
    <row r="431" spans="1:1" x14ac:dyDescent="0.25">
      <c r="A431" s="231"/>
    </row>
    <row r="432" spans="1:1" x14ac:dyDescent="0.25">
      <c r="A432" s="231"/>
    </row>
    <row r="433" spans="1:1" x14ac:dyDescent="0.25">
      <c r="A433" s="231"/>
    </row>
    <row r="434" spans="1:1" x14ac:dyDescent="0.25">
      <c r="A434" s="231"/>
    </row>
    <row r="435" spans="1:1" x14ac:dyDescent="0.25">
      <c r="A435" s="231"/>
    </row>
    <row r="436" spans="1:1" x14ac:dyDescent="0.25">
      <c r="A436" s="231"/>
    </row>
    <row r="437" spans="1:1" x14ac:dyDescent="0.25">
      <c r="A437" s="231"/>
    </row>
    <row r="438" spans="1:1" x14ac:dyDescent="0.25">
      <c r="A438" s="231"/>
    </row>
    <row r="439" spans="1:1" x14ac:dyDescent="0.25">
      <c r="A439" s="231"/>
    </row>
    <row r="440" spans="1:1" x14ac:dyDescent="0.25">
      <c r="A440" s="231"/>
    </row>
    <row r="441" spans="1:1" x14ac:dyDescent="0.25">
      <c r="A441" s="231"/>
    </row>
    <row r="442" spans="1:1" x14ac:dyDescent="0.25">
      <c r="A442" s="231"/>
    </row>
    <row r="443" spans="1:1" x14ac:dyDescent="0.25">
      <c r="A443" s="231"/>
    </row>
    <row r="444" spans="1:1" x14ac:dyDescent="0.25">
      <c r="A444" s="231"/>
    </row>
    <row r="445" spans="1:1" x14ac:dyDescent="0.25">
      <c r="A445" s="231"/>
    </row>
    <row r="446" spans="1:1" x14ac:dyDescent="0.25">
      <c r="A446" s="231"/>
    </row>
    <row r="447" spans="1:1" x14ac:dyDescent="0.25">
      <c r="A447" s="231"/>
    </row>
    <row r="448" spans="1:1" x14ac:dyDescent="0.25">
      <c r="A448" s="231"/>
    </row>
    <row r="449" spans="1:1" x14ac:dyDescent="0.25">
      <c r="A449" s="231"/>
    </row>
    <row r="450" spans="1:1" x14ac:dyDescent="0.25">
      <c r="A450" s="231"/>
    </row>
    <row r="451" spans="1:1" x14ac:dyDescent="0.25">
      <c r="A451" s="231"/>
    </row>
    <row r="452" spans="1:1" x14ac:dyDescent="0.25">
      <c r="A452" s="231"/>
    </row>
    <row r="453" spans="1:1" x14ac:dyDescent="0.25">
      <c r="A453" s="231"/>
    </row>
    <row r="454" spans="1:1" x14ac:dyDescent="0.25">
      <c r="A454" s="231"/>
    </row>
    <row r="455" spans="1:1" x14ac:dyDescent="0.25">
      <c r="A455" s="231"/>
    </row>
    <row r="456" spans="1:1" x14ac:dyDescent="0.25">
      <c r="A456" s="231"/>
    </row>
    <row r="457" spans="1:1" x14ac:dyDescent="0.25">
      <c r="A457" s="231"/>
    </row>
    <row r="458" spans="1:1" x14ac:dyDescent="0.25">
      <c r="A458" s="231"/>
    </row>
    <row r="459" spans="1:1" x14ac:dyDescent="0.25">
      <c r="A459" s="231"/>
    </row>
    <row r="460" spans="1:1" x14ac:dyDescent="0.25">
      <c r="A460" s="231"/>
    </row>
    <row r="461" spans="1:1" x14ac:dyDescent="0.25">
      <c r="A461" s="231"/>
    </row>
    <row r="462" spans="1:1" x14ac:dyDescent="0.25">
      <c r="A462" s="231"/>
    </row>
    <row r="463" spans="1:1" x14ac:dyDescent="0.25">
      <c r="A463" s="231"/>
    </row>
    <row r="464" spans="1:1" x14ac:dyDescent="0.25">
      <c r="A464" s="231"/>
    </row>
    <row r="465" spans="1:1" x14ac:dyDescent="0.25">
      <c r="A465" s="231"/>
    </row>
    <row r="466" spans="1:1" x14ac:dyDescent="0.25">
      <c r="A466" s="231"/>
    </row>
    <row r="467" spans="1:1" x14ac:dyDescent="0.25">
      <c r="A467" s="231"/>
    </row>
    <row r="468" spans="1:1" x14ac:dyDescent="0.25">
      <c r="A468" s="231"/>
    </row>
    <row r="469" spans="1:1" x14ac:dyDescent="0.25">
      <c r="A469" s="231"/>
    </row>
    <row r="470" spans="1:1" x14ac:dyDescent="0.25">
      <c r="A470" s="231"/>
    </row>
    <row r="471" spans="1:1" x14ac:dyDescent="0.25">
      <c r="A471" s="231"/>
    </row>
    <row r="472" spans="1:1" x14ac:dyDescent="0.25">
      <c r="A472" s="231"/>
    </row>
    <row r="473" spans="1:1" x14ac:dyDescent="0.25">
      <c r="A473" s="231"/>
    </row>
    <row r="474" spans="1:1" x14ac:dyDescent="0.25">
      <c r="A474" s="231"/>
    </row>
    <row r="475" spans="1:1" x14ac:dyDescent="0.25">
      <c r="A475" s="231"/>
    </row>
    <row r="476" spans="1:1" x14ac:dyDescent="0.25">
      <c r="A476" s="231"/>
    </row>
    <row r="477" spans="1:1" x14ac:dyDescent="0.25">
      <c r="A477" s="231"/>
    </row>
    <row r="478" spans="1:1" x14ac:dyDescent="0.25">
      <c r="A478" s="231"/>
    </row>
    <row r="479" spans="1:1" x14ac:dyDescent="0.25">
      <c r="A479" s="231"/>
    </row>
    <row r="480" spans="1:1" x14ac:dyDescent="0.25">
      <c r="A480" s="231"/>
    </row>
    <row r="481" spans="1:1" x14ac:dyDescent="0.25">
      <c r="A481" s="231"/>
    </row>
    <row r="482" spans="1:1" x14ac:dyDescent="0.25">
      <c r="A482" s="231"/>
    </row>
    <row r="483" spans="1:1" x14ac:dyDescent="0.25">
      <c r="A483" s="231"/>
    </row>
    <row r="484" spans="1:1" x14ac:dyDescent="0.25">
      <c r="A484" s="231"/>
    </row>
    <row r="485" spans="1:1" x14ac:dyDescent="0.25">
      <c r="A485" s="231"/>
    </row>
    <row r="486" spans="1:1" x14ac:dyDescent="0.25">
      <c r="A486" s="231"/>
    </row>
    <row r="487" spans="1:1" x14ac:dyDescent="0.25">
      <c r="A487" s="231"/>
    </row>
    <row r="488" spans="1:1" x14ac:dyDescent="0.25">
      <c r="A488" s="231"/>
    </row>
    <row r="489" spans="1:1" x14ac:dyDescent="0.25">
      <c r="A489" s="231"/>
    </row>
    <row r="490" spans="1:1" x14ac:dyDescent="0.25">
      <c r="A490" s="231"/>
    </row>
    <row r="491" spans="1:1" x14ac:dyDescent="0.25">
      <c r="A491" s="231"/>
    </row>
    <row r="492" spans="1:1" x14ac:dyDescent="0.25">
      <c r="A492" s="231"/>
    </row>
    <row r="493" spans="1:1" x14ac:dyDescent="0.25">
      <c r="A493" s="231"/>
    </row>
    <row r="494" spans="1:1" x14ac:dyDescent="0.25">
      <c r="A494" s="231"/>
    </row>
    <row r="495" spans="1:1" x14ac:dyDescent="0.25">
      <c r="A495" s="231"/>
    </row>
    <row r="496" spans="1:1" x14ac:dyDescent="0.25">
      <c r="A496" s="231"/>
    </row>
    <row r="497" spans="1:1" x14ac:dyDescent="0.25">
      <c r="A497" s="231"/>
    </row>
    <row r="498" spans="1:1" x14ac:dyDescent="0.25">
      <c r="A498" s="231"/>
    </row>
    <row r="499" spans="1:1" x14ac:dyDescent="0.25">
      <c r="A499" s="231"/>
    </row>
    <row r="500" spans="1:1" x14ac:dyDescent="0.25">
      <c r="A500" s="231"/>
    </row>
    <row r="501" spans="1:1" x14ac:dyDescent="0.25">
      <c r="A501" s="231"/>
    </row>
    <row r="502" spans="1:1" x14ac:dyDescent="0.25">
      <c r="A502" s="231"/>
    </row>
    <row r="503" spans="1:1" x14ac:dyDescent="0.25">
      <c r="A503" s="231"/>
    </row>
    <row r="504" spans="1:1" x14ac:dyDescent="0.25">
      <c r="A504" s="231"/>
    </row>
    <row r="505" spans="1:1" x14ac:dyDescent="0.25">
      <c r="A505" s="231"/>
    </row>
    <row r="506" spans="1:1" x14ac:dyDescent="0.25">
      <c r="A506" s="231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J4:J20 F4:F20 H4:H20 N4:N20 T4:T20 R4:R20 P4:P20 V4:V20 X4:X20 L4:L20 A4:A506">
    <cfRule type="expression" dxfId="56" priority="23" stopIfTrue="1">
      <formula>A4&lt;&gt;""</formula>
    </cfRule>
  </conditionalFormatting>
  <conditionalFormatting sqref="X1:X3 V1:V3 T1:T3 R1:R3 P1:P3 N1:N3 L1:L3 J1:J3 H1:H3 F1:F3">
    <cfRule type="expression" dxfId="55" priority="20" stopIfTrue="1">
      <formula>F4&lt;&gt;""</formula>
    </cfRule>
    <cfRule type="expression" dxfId="54" priority="21" stopIfTrue="1">
      <formula>F4=""</formula>
    </cfRule>
  </conditionalFormatting>
  <conditionalFormatting sqref="X1:X3 V1:V3 T1:T3 R1:R3 P1:P3 N1:N3 L1:L3 J1:J3 H1:H3 F1:F3">
    <cfRule type="expression" dxfId="53" priority="15" stopIfTrue="1">
      <formula>F4&lt;&gt;""</formula>
    </cfRule>
    <cfRule type="expression" dxfId="52" priority="16" stopIfTrue="1">
      <formula>F4=""</formula>
    </cfRule>
  </conditionalFormatting>
  <conditionalFormatting sqref="J4:J20 F4:F20 H4:H20 N4:N20 T4:T20 R4:R20 P4:P20 V4:V20 X4:X20 L4:L20 A4:A506">
    <cfRule type="expression" dxfId="51" priority="14" stopIfTrue="1">
      <formula>A4&lt;&gt;""</formula>
    </cfRule>
  </conditionalFormatting>
  <conditionalFormatting sqref="X1:X3 V1:V3 T1:T3 R1:R3 P1:P3 N1:N3 L1:L3 J1:J3 H1:H3 F1:F3">
    <cfRule type="expression" dxfId="50" priority="12" stopIfTrue="1">
      <formula>F4&lt;&gt;""</formula>
    </cfRule>
    <cfRule type="expression" dxfId="49" priority="13" stopIfTrue="1">
      <formula>F4=""</formula>
    </cfRule>
  </conditionalFormatting>
  <conditionalFormatting sqref="X1:X3 V1:V3 T1:T3 R1:R3 P1:P3 N1:N3 L1:L3 J1:J3 H1:H3 F1:F3">
    <cfRule type="expression" dxfId="48" priority="10" stopIfTrue="1">
      <formula>F4&lt;&gt;""</formula>
    </cfRule>
    <cfRule type="expression" dxfId="47" priority="11" stopIfTrue="1">
      <formula>F4=""</formula>
    </cfRule>
  </conditionalFormatting>
  <conditionalFormatting sqref="N4:N20 T4:T20 R4:R20 P4:P20 V4:V20 X4:X20 J4:J20 F4:F20 H4:H20 L4:L20 A4:A506">
    <cfRule type="expression" dxfId="46" priority="9" stopIfTrue="1">
      <formula>A4&lt;&gt;""</formula>
    </cfRule>
  </conditionalFormatting>
  <conditionalFormatting sqref="X1:X3 V1:V3 T1:T3 R1:R3 P1:P3 N1:N3 L1:L3 J1:J3 H1:H3 F1:F3">
    <cfRule type="expression" dxfId="45" priority="7" stopIfTrue="1">
      <formula>F4&lt;&gt;""</formula>
    </cfRule>
    <cfRule type="expression" dxfId="44" priority="8" stopIfTrue="1">
      <formula>F4=""</formula>
    </cfRule>
  </conditionalFormatting>
  <conditionalFormatting sqref="X1:X3 V1:V3 T1:T3 R1:R3 P1:P3 N1:N3 L1:L3 J1:J3 H1:H3 F1:F3">
    <cfRule type="expression" dxfId="43" priority="5" stopIfTrue="1">
      <formula>F4&lt;&gt;""</formula>
    </cfRule>
    <cfRule type="expression" dxfId="42" priority="6" stopIfTrue="1">
      <formula>F4=""</formula>
    </cfRule>
  </conditionalFormatting>
  <conditionalFormatting sqref="L1:L3 J1:J3 H1:H3 F1:F3">
    <cfRule type="expression" dxfId="41" priority="3" stopIfTrue="1">
      <formula>F4&lt;&gt;""</formula>
    </cfRule>
    <cfRule type="expression" dxfId="40" priority="4" stopIfTrue="1">
      <formula>F4=""</formula>
    </cfRule>
  </conditionalFormatting>
  <conditionalFormatting sqref="L1:L3 J1:J3 H1:H3 F1:F3">
    <cfRule type="expression" dxfId="39" priority="1" stopIfTrue="1">
      <formula>F4&lt;&gt;""</formula>
    </cfRule>
    <cfRule type="expression" dxfId="38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TiragePoules12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TiragePoules12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7" name="Button 5">
              <controlPr defaultSize="0" print="0" autoFill="0" autoPict="0" macro="[0]!TiragePoules12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5">
    <tabColor theme="1"/>
  </sheetPr>
  <dimension ref="A1:AC565"/>
  <sheetViews>
    <sheetView workbookViewId="0">
      <selection activeCell="A4" sqref="A4:A7"/>
    </sheetView>
  </sheetViews>
  <sheetFormatPr baseColWidth="10" defaultColWidth="11.44140625" defaultRowHeight="13.2" x14ac:dyDescent="0.25"/>
  <cols>
    <col min="1" max="1" width="14.77734375" style="230" customWidth="1"/>
    <col min="2" max="6" width="14.77734375" style="20" customWidth="1"/>
    <col min="7" max="7" width="0.5546875" style="3" customWidth="1"/>
    <col min="8" max="8" width="4.33203125" style="3" customWidth="1"/>
    <col min="9" max="9" width="3.6640625" style="3" customWidth="1"/>
    <col min="10" max="10" width="11.44140625" style="3"/>
    <col min="11" max="11" width="3.6640625" style="3" customWidth="1"/>
    <col min="12" max="12" width="11.44140625" style="3"/>
    <col min="13" max="13" width="3.6640625" style="3" customWidth="1"/>
    <col min="14" max="14" width="11.44140625" style="3"/>
    <col min="15" max="15" width="3.6640625" style="3" customWidth="1"/>
    <col min="16" max="16" width="11.44140625" style="3"/>
    <col min="17" max="17" width="3.6640625" style="3" customWidth="1"/>
    <col min="18" max="18" width="11.44140625" style="3"/>
    <col min="19" max="19" width="3.6640625" style="3" customWidth="1"/>
    <col min="20" max="20" width="11.44140625" style="3"/>
    <col min="21" max="21" width="3.6640625" style="3" customWidth="1"/>
    <col min="22" max="22" width="11.44140625" style="3"/>
    <col min="23" max="23" width="3.6640625" style="3" customWidth="1"/>
    <col min="24" max="29" width="11.44140625" style="3"/>
    <col min="30" max="16384" width="11.44140625" style="1"/>
  </cols>
  <sheetData>
    <row r="1" spans="1:24" ht="20.25" customHeight="1" x14ac:dyDescent="0.25">
      <c r="B1" s="229" t="s">
        <v>10</v>
      </c>
      <c r="C1" s="229" t="s">
        <v>1</v>
      </c>
      <c r="D1" s="229" t="s">
        <v>11</v>
      </c>
      <c r="F1" s="283">
        <v>1</v>
      </c>
      <c r="H1" s="285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3" customFormat="1" ht="25.5" customHeight="1" thickBot="1" x14ac:dyDescent="0.3">
      <c r="A2" s="20"/>
      <c r="B2" s="288">
        <v>4</v>
      </c>
      <c r="C2" s="288">
        <v>1</v>
      </c>
      <c r="D2" s="288">
        <v>4</v>
      </c>
      <c r="E2" s="20"/>
      <c r="F2" s="289"/>
      <c r="H2" s="286"/>
      <c r="J2" s="284"/>
      <c r="L2" s="284"/>
      <c r="N2" s="284"/>
      <c r="P2" s="284"/>
      <c r="R2" s="284"/>
      <c r="T2" s="284"/>
      <c r="V2" s="284"/>
      <c r="X2" s="284"/>
    </row>
    <row r="3" spans="1:24" ht="20.100000000000001" customHeight="1" x14ac:dyDescent="0.25">
      <c r="A3" s="6" t="s">
        <v>0</v>
      </c>
      <c r="B3" s="288"/>
      <c r="C3" s="288"/>
      <c r="D3" s="288"/>
      <c r="F3" s="289"/>
      <c r="H3" s="286"/>
      <c r="J3" s="284"/>
      <c r="L3" s="284"/>
      <c r="N3" s="284"/>
      <c r="P3" s="284"/>
      <c r="R3" s="284"/>
      <c r="T3" s="284"/>
      <c r="V3" s="284"/>
      <c r="X3" s="284"/>
    </row>
    <row r="4" spans="1:24" x14ac:dyDescent="0.25">
      <c r="A4" s="185" t="str">
        <f>IF(B4="E","",'liste équipe'!G50)</f>
        <v>ESTE - patrick</v>
      </c>
      <c r="B4" s="20">
        <f>Général!I17</f>
        <v>3</v>
      </c>
      <c r="F4" s="20" t="s">
        <v>179</v>
      </c>
    </row>
    <row r="5" spans="1:24" x14ac:dyDescent="0.25">
      <c r="A5" s="185" t="str">
        <f>IF(B5="E","",'liste équipe'!G51)</f>
        <v>ESTE - brig</v>
      </c>
      <c r="B5" s="20">
        <f>Général!I18</f>
        <v>3</v>
      </c>
      <c r="F5" s="20" t="s">
        <v>180</v>
      </c>
    </row>
    <row r="6" spans="1:24" x14ac:dyDescent="0.25">
      <c r="A6" s="185" t="str">
        <f>IF(B6="E","",'liste équipe'!G52)</f>
        <v>ESTE - alice</v>
      </c>
      <c r="B6" s="20">
        <f>Général!I19</f>
        <v>3</v>
      </c>
      <c r="F6" s="20" t="s">
        <v>181</v>
      </c>
    </row>
    <row r="7" spans="1:24" x14ac:dyDescent="0.25">
      <c r="A7" s="185" t="str">
        <f>IF(B7="E","",'liste équipe'!G53)</f>
        <v>ESTE - ju</v>
      </c>
      <c r="B7" s="20">
        <f>Général!I20</f>
        <v>3</v>
      </c>
      <c r="F7" s="20" t="s">
        <v>182</v>
      </c>
    </row>
    <row r="8" spans="1:24" x14ac:dyDescent="0.25">
      <c r="A8" s="231"/>
    </row>
    <row r="9" spans="1:24" x14ac:dyDescent="0.25">
      <c r="A9" s="231"/>
    </row>
    <row r="10" spans="1:24" x14ac:dyDescent="0.25">
      <c r="A10" s="231"/>
    </row>
    <row r="11" spans="1:24" x14ac:dyDescent="0.25">
      <c r="A11" s="231"/>
    </row>
    <row r="12" spans="1:24" x14ac:dyDescent="0.25">
      <c r="A12" s="231"/>
    </row>
    <row r="13" spans="1:24" x14ac:dyDescent="0.25">
      <c r="A13" s="231"/>
    </row>
    <row r="14" spans="1:24" x14ac:dyDescent="0.25">
      <c r="A14" s="231"/>
    </row>
    <row r="15" spans="1:24" x14ac:dyDescent="0.25">
      <c r="A15" s="231"/>
    </row>
    <row r="16" spans="1:24" x14ac:dyDescent="0.25">
      <c r="A16" s="231"/>
    </row>
    <row r="17" spans="1:1" x14ac:dyDescent="0.25">
      <c r="A17" s="231"/>
    </row>
    <row r="18" spans="1:1" x14ac:dyDescent="0.25">
      <c r="A18" s="231"/>
    </row>
    <row r="19" spans="1:1" x14ac:dyDescent="0.25">
      <c r="A19" s="231"/>
    </row>
    <row r="20" spans="1:1" x14ac:dyDescent="0.25">
      <c r="A20" s="231"/>
    </row>
    <row r="21" spans="1:1" x14ac:dyDescent="0.25">
      <c r="A21" s="231"/>
    </row>
    <row r="22" spans="1:1" x14ac:dyDescent="0.25">
      <c r="A22" s="231"/>
    </row>
    <row r="23" spans="1:1" x14ac:dyDescent="0.25">
      <c r="A23" s="231"/>
    </row>
    <row r="24" spans="1:1" x14ac:dyDescent="0.25">
      <c r="A24" s="231"/>
    </row>
    <row r="25" spans="1:1" x14ac:dyDescent="0.25">
      <c r="A25" s="231"/>
    </row>
    <row r="26" spans="1:1" x14ac:dyDescent="0.25">
      <c r="A26" s="231"/>
    </row>
    <row r="27" spans="1:1" x14ac:dyDescent="0.25">
      <c r="A27" s="231"/>
    </row>
    <row r="28" spans="1:1" x14ac:dyDescent="0.25">
      <c r="A28" s="231"/>
    </row>
    <row r="29" spans="1:1" x14ac:dyDescent="0.25">
      <c r="A29" s="231"/>
    </row>
    <row r="30" spans="1:1" x14ac:dyDescent="0.25">
      <c r="A30" s="231"/>
    </row>
    <row r="31" spans="1:1" x14ac:dyDescent="0.25">
      <c r="A31" s="231"/>
    </row>
    <row r="32" spans="1:1" x14ac:dyDescent="0.25">
      <c r="A32" s="231"/>
    </row>
    <row r="33" spans="1:1" x14ac:dyDescent="0.25">
      <c r="A33" s="231"/>
    </row>
    <row r="34" spans="1:1" x14ac:dyDescent="0.25">
      <c r="A34" s="231"/>
    </row>
    <row r="35" spans="1:1" x14ac:dyDescent="0.25">
      <c r="A35" s="231"/>
    </row>
    <row r="36" spans="1:1" x14ac:dyDescent="0.25">
      <c r="A36" s="231"/>
    </row>
    <row r="37" spans="1:1" x14ac:dyDescent="0.25">
      <c r="A37" s="231"/>
    </row>
    <row r="38" spans="1:1" x14ac:dyDescent="0.25">
      <c r="A38" s="231"/>
    </row>
    <row r="39" spans="1:1" x14ac:dyDescent="0.25">
      <c r="A39" s="231"/>
    </row>
    <row r="40" spans="1:1" x14ac:dyDescent="0.25">
      <c r="A40" s="231"/>
    </row>
    <row r="41" spans="1:1" x14ac:dyDescent="0.25">
      <c r="A41" s="231"/>
    </row>
    <row r="42" spans="1:1" x14ac:dyDescent="0.25">
      <c r="A42" s="231"/>
    </row>
    <row r="43" spans="1:1" x14ac:dyDescent="0.25">
      <c r="A43" s="231"/>
    </row>
    <row r="44" spans="1:1" x14ac:dyDescent="0.25">
      <c r="A44" s="231"/>
    </row>
    <row r="45" spans="1:1" x14ac:dyDescent="0.25">
      <c r="A45" s="231"/>
    </row>
    <row r="46" spans="1:1" x14ac:dyDescent="0.25">
      <c r="A46" s="231"/>
    </row>
    <row r="47" spans="1:1" x14ac:dyDescent="0.25">
      <c r="A47" s="231"/>
    </row>
    <row r="48" spans="1:1" x14ac:dyDescent="0.25">
      <c r="A48" s="231"/>
    </row>
    <row r="49" spans="1:1" x14ac:dyDescent="0.25">
      <c r="A49" s="231"/>
    </row>
    <row r="50" spans="1:1" x14ac:dyDescent="0.25">
      <c r="A50" s="231"/>
    </row>
    <row r="51" spans="1:1" x14ac:dyDescent="0.25">
      <c r="A51" s="231"/>
    </row>
    <row r="52" spans="1:1" x14ac:dyDescent="0.25">
      <c r="A52" s="231"/>
    </row>
    <row r="53" spans="1:1" x14ac:dyDescent="0.25">
      <c r="A53" s="231"/>
    </row>
    <row r="54" spans="1:1" x14ac:dyDescent="0.25">
      <c r="A54" s="231"/>
    </row>
    <row r="55" spans="1:1" x14ac:dyDescent="0.25">
      <c r="A55" s="231"/>
    </row>
    <row r="56" spans="1:1" x14ac:dyDescent="0.25">
      <c r="A56" s="231"/>
    </row>
    <row r="57" spans="1:1" x14ac:dyDescent="0.25">
      <c r="A57" s="231"/>
    </row>
    <row r="58" spans="1:1" x14ac:dyDescent="0.25">
      <c r="A58" s="231"/>
    </row>
    <row r="59" spans="1:1" x14ac:dyDescent="0.25">
      <c r="A59" s="231"/>
    </row>
    <row r="60" spans="1:1" x14ac:dyDescent="0.25">
      <c r="A60" s="231"/>
    </row>
    <row r="61" spans="1:1" x14ac:dyDescent="0.25">
      <c r="A61" s="231"/>
    </row>
    <row r="62" spans="1:1" x14ac:dyDescent="0.25">
      <c r="A62" s="231"/>
    </row>
    <row r="63" spans="1:1" x14ac:dyDescent="0.25">
      <c r="A63" s="231"/>
    </row>
    <row r="64" spans="1:1" x14ac:dyDescent="0.25">
      <c r="A64" s="231"/>
    </row>
    <row r="65" spans="1:1" x14ac:dyDescent="0.25">
      <c r="A65" s="231"/>
    </row>
    <row r="66" spans="1:1" x14ac:dyDescent="0.25">
      <c r="A66" s="231"/>
    </row>
    <row r="67" spans="1:1" x14ac:dyDescent="0.25">
      <c r="A67" s="231"/>
    </row>
    <row r="68" spans="1:1" x14ac:dyDescent="0.25">
      <c r="A68" s="231"/>
    </row>
    <row r="69" spans="1:1" x14ac:dyDescent="0.25">
      <c r="A69" s="231"/>
    </row>
    <row r="70" spans="1:1" x14ac:dyDescent="0.25">
      <c r="A70" s="231"/>
    </row>
    <row r="71" spans="1:1" x14ac:dyDescent="0.25">
      <c r="A71" s="231"/>
    </row>
    <row r="72" spans="1:1" x14ac:dyDescent="0.25">
      <c r="A72" s="231"/>
    </row>
    <row r="73" spans="1:1" x14ac:dyDescent="0.25">
      <c r="A73" s="231"/>
    </row>
    <row r="74" spans="1:1" x14ac:dyDescent="0.25">
      <c r="A74" s="231"/>
    </row>
    <row r="75" spans="1:1" x14ac:dyDescent="0.25">
      <c r="A75" s="231"/>
    </row>
    <row r="76" spans="1:1" x14ac:dyDescent="0.25">
      <c r="A76" s="231"/>
    </row>
    <row r="77" spans="1:1" x14ac:dyDescent="0.25">
      <c r="A77" s="231"/>
    </row>
    <row r="78" spans="1:1" x14ac:dyDescent="0.25">
      <c r="A78" s="231"/>
    </row>
    <row r="79" spans="1:1" x14ac:dyDescent="0.25">
      <c r="A79" s="231"/>
    </row>
    <row r="80" spans="1:1" x14ac:dyDescent="0.25">
      <c r="A80" s="231"/>
    </row>
    <row r="81" spans="1:1" x14ac:dyDescent="0.25">
      <c r="A81" s="231"/>
    </row>
    <row r="82" spans="1:1" x14ac:dyDescent="0.25">
      <c r="A82" s="231"/>
    </row>
    <row r="83" spans="1:1" x14ac:dyDescent="0.25">
      <c r="A83" s="231"/>
    </row>
    <row r="84" spans="1:1" x14ac:dyDescent="0.25">
      <c r="A84" s="231"/>
    </row>
    <row r="85" spans="1:1" x14ac:dyDescent="0.25">
      <c r="A85" s="231"/>
    </row>
    <row r="86" spans="1:1" x14ac:dyDescent="0.25">
      <c r="A86" s="231"/>
    </row>
    <row r="87" spans="1:1" x14ac:dyDescent="0.25">
      <c r="A87" s="231"/>
    </row>
    <row r="88" spans="1:1" x14ac:dyDescent="0.25">
      <c r="A88" s="231"/>
    </row>
    <row r="89" spans="1:1" x14ac:dyDescent="0.25">
      <c r="A89" s="231"/>
    </row>
    <row r="90" spans="1:1" x14ac:dyDescent="0.25">
      <c r="A90" s="231"/>
    </row>
    <row r="91" spans="1:1" x14ac:dyDescent="0.25">
      <c r="A91" s="231"/>
    </row>
    <row r="92" spans="1:1" x14ac:dyDescent="0.25">
      <c r="A92" s="231"/>
    </row>
    <row r="93" spans="1:1" x14ac:dyDescent="0.25">
      <c r="A93" s="231"/>
    </row>
    <row r="94" spans="1:1" x14ac:dyDescent="0.25">
      <c r="A94" s="231"/>
    </row>
    <row r="95" spans="1:1" x14ac:dyDescent="0.25">
      <c r="A95" s="231"/>
    </row>
    <row r="96" spans="1:1" x14ac:dyDescent="0.25">
      <c r="A96" s="231"/>
    </row>
    <row r="97" spans="1:1" x14ac:dyDescent="0.25">
      <c r="A97" s="231"/>
    </row>
    <row r="98" spans="1:1" x14ac:dyDescent="0.25">
      <c r="A98" s="231"/>
    </row>
    <row r="99" spans="1:1" x14ac:dyDescent="0.25">
      <c r="A99" s="231"/>
    </row>
    <row r="100" spans="1:1" x14ac:dyDescent="0.25">
      <c r="A100" s="231"/>
    </row>
    <row r="101" spans="1:1" x14ac:dyDescent="0.25">
      <c r="A101" s="231"/>
    </row>
    <row r="102" spans="1:1" x14ac:dyDescent="0.25">
      <c r="A102" s="231"/>
    </row>
    <row r="103" spans="1:1" x14ac:dyDescent="0.25">
      <c r="A103" s="231"/>
    </row>
    <row r="104" spans="1:1" x14ac:dyDescent="0.25">
      <c r="A104" s="231"/>
    </row>
    <row r="105" spans="1:1" x14ac:dyDescent="0.25">
      <c r="A105" s="231"/>
    </row>
    <row r="106" spans="1:1" x14ac:dyDescent="0.25">
      <c r="A106" s="231"/>
    </row>
    <row r="107" spans="1:1" x14ac:dyDescent="0.25">
      <c r="A107" s="231"/>
    </row>
    <row r="108" spans="1:1" x14ac:dyDescent="0.25">
      <c r="A108" s="231"/>
    </row>
    <row r="109" spans="1:1" x14ac:dyDescent="0.25">
      <c r="A109" s="231"/>
    </row>
    <row r="110" spans="1:1" x14ac:dyDescent="0.25">
      <c r="A110" s="231"/>
    </row>
    <row r="111" spans="1:1" x14ac:dyDescent="0.25">
      <c r="A111" s="231"/>
    </row>
    <row r="112" spans="1:1" x14ac:dyDescent="0.25">
      <c r="A112" s="231"/>
    </row>
    <row r="113" spans="1:1" x14ac:dyDescent="0.25">
      <c r="A113" s="231"/>
    </row>
    <row r="114" spans="1:1" x14ac:dyDescent="0.25">
      <c r="A114" s="231"/>
    </row>
    <row r="115" spans="1:1" x14ac:dyDescent="0.25">
      <c r="A115" s="231"/>
    </row>
    <row r="116" spans="1:1" x14ac:dyDescent="0.25">
      <c r="A116" s="231"/>
    </row>
    <row r="117" spans="1:1" x14ac:dyDescent="0.25">
      <c r="A117" s="231"/>
    </row>
    <row r="118" spans="1:1" x14ac:dyDescent="0.25">
      <c r="A118" s="231"/>
    </row>
    <row r="119" spans="1:1" x14ac:dyDescent="0.25">
      <c r="A119" s="231"/>
    </row>
    <row r="120" spans="1:1" x14ac:dyDescent="0.25">
      <c r="A120" s="231"/>
    </row>
    <row r="121" spans="1:1" x14ac:dyDescent="0.25">
      <c r="A121" s="231"/>
    </row>
    <row r="122" spans="1:1" x14ac:dyDescent="0.25">
      <c r="A122" s="231"/>
    </row>
    <row r="123" spans="1:1" x14ac:dyDescent="0.25">
      <c r="A123" s="231"/>
    </row>
    <row r="124" spans="1:1" x14ac:dyDescent="0.25">
      <c r="A124" s="231"/>
    </row>
    <row r="125" spans="1:1" x14ac:dyDescent="0.25">
      <c r="A125" s="231"/>
    </row>
    <row r="126" spans="1:1" x14ac:dyDescent="0.25">
      <c r="A126" s="231"/>
    </row>
    <row r="127" spans="1:1" x14ac:dyDescent="0.25">
      <c r="A127" s="231"/>
    </row>
    <row r="128" spans="1:1" x14ac:dyDescent="0.25">
      <c r="A128" s="231"/>
    </row>
    <row r="129" spans="1:1" x14ac:dyDescent="0.25">
      <c r="A129" s="231"/>
    </row>
    <row r="130" spans="1:1" x14ac:dyDescent="0.25">
      <c r="A130" s="231"/>
    </row>
    <row r="131" spans="1:1" x14ac:dyDescent="0.25">
      <c r="A131" s="231"/>
    </row>
    <row r="132" spans="1:1" x14ac:dyDescent="0.25">
      <c r="A132" s="231"/>
    </row>
    <row r="133" spans="1:1" x14ac:dyDescent="0.25">
      <c r="A133" s="231"/>
    </row>
    <row r="134" spans="1:1" x14ac:dyDescent="0.25">
      <c r="A134" s="231"/>
    </row>
    <row r="135" spans="1:1" x14ac:dyDescent="0.25">
      <c r="A135" s="231"/>
    </row>
    <row r="136" spans="1:1" x14ac:dyDescent="0.25">
      <c r="A136" s="231"/>
    </row>
    <row r="137" spans="1:1" x14ac:dyDescent="0.25">
      <c r="A137" s="231"/>
    </row>
    <row r="138" spans="1:1" x14ac:dyDescent="0.25">
      <c r="A138" s="231"/>
    </row>
    <row r="139" spans="1:1" x14ac:dyDescent="0.25">
      <c r="A139" s="231"/>
    </row>
    <row r="140" spans="1:1" x14ac:dyDescent="0.25">
      <c r="A140" s="231"/>
    </row>
    <row r="141" spans="1:1" x14ac:dyDescent="0.25">
      <c r="A141" s="231"/>
    </row>
    <row r="142" spans="1:1" x14ac:dyDescent="0.25">
      <c r="A142" s="231"/>
    </row>
    <row r="143" spans="1:1" x14ac:dyDescent="0.25">
      <c r="A143" s="231"/>
    </row>
    <row r="144" spans="1:1" x14ac:dyDescent="0.25">
      <c r="A144" s="231"/>
    </row>
    <row r="145" spans="1:6" x14ac:dyDescent="0.25">
      <c r="A145" s="231"/>
    </row>
    <row r="146" spans="1:6" x14ac:dyDescent="0.25">
      <c r="A146" s="231"/>
    </row>
    <row r="147" spans="1:6" x14ac:dyDescent="0.25">
      <c r="A147" s="231"/>
    </row>
    <row r="148" spans="1:6" x14ac:dyDescent="0.25">
      <c r="A148" s="231"/>
    </row>
    <row r="149" spans="1:6" x14ac:dyDescent="0.25">
      <c r="A149" s="231"/>
    </row>
    <row r="150" spans="1:6" x14ac:dyDescent="0.25">
      <c r="A150" s="231"/>
    </row>
    <row r="151" spans="1:6" x14ac:dyDescent="0.25">
      <c r="A151" s="231"/>
    </row>
    <row r="152" spans="1:6" x14ac:dyDescent="0.25">
      <c r="A152" s="231"/>
    </row>
    <row r="153" spans="1:6" x14ac:dyDescent="0.25">
      <c r="A153" s="231"/>
    </row>
    <row r="154" spans="1:6" x14ac:dyDescent="0.25">
      <c r="A154" s="231"/>
    </row>
    <row r="155" spans="1:6" x14ac:dyDescent="0.25">
      <c r="A155" s="231"/>
    </row>
    <row r="156" spans="1:6" s="3" customFormat="1" x14ac:dyDescent="0.25">
      <c r="A156" s="231"/>
      <c r="B156" s="20"/>
      <c r="C156" s="20"/>
      <c r="D156" s="20"/>
      <c r="E156" s="20"/>
      <c r="F156" s="20"/>
    </row>
    <row r="157" spans="1:6" s="3" customFormat="1" x14ac:dyDescent="0.25">
      <c r="A157" s="231"/>
      <c r="B157" s="20"/>
      <c r="C157" s="20"/>
      <c r="D157" s="20"/>
      <c r="E157" s="20"/>
      <c r="F157" s="20"/>
    </row>
    <row r="158" spans="1:6" s="3" customFormat="1" x14ac:dyDescent="0.25">
      <c r="A158" s="231"/>
      <c r="B158" s="20"/>
      <c r="C158" s="20"/>
      <c r="D158" s="20"/>
      <c r="E158" s="20"/>
      <c r="F158" s="20"/>
    </row>
    <row r="159" spans="1:6" s="3" customFormat="1" x14ac:dyDescent="0.25">
      <c r="A159" s="231"/>
      <c r="B159" s="20"/>
      <c r="C159" s="20"/>
      <c r="D159" s="20"/>
      <c r="E159" s="20"/>
      <c r="F159" s="20"/>
    </row>
    <row r="160" spans="1:6" s="3" customFormat="1" x14ac:dyDescent="0.25">
      <c r="A160" s="231"/>
      <c r="B160" s="20"/>
      <c r="C160" s="20"/>
      <c r="D160" s="20"/>
      <c r="E160" s="20"/>
      <c r="F160" s="20"/>
    </row>
    <row r="161" spans="1:6" s="3" customFormat="1" x14ac:dyDescent="0.25">
      <c r="A161" s="231"/>
      <c r="B161" s="20"/>
      <c r="C161" s="20"/>
      <c r="D161" s="20"/>
      <c r="E161" s="20"/>
      <c r="F161" s="20"/>
    </row>
    <row r="162" spans="1:6" s="3" customFormat="1" x14ac:dyDescent="0.25">
      <c r="A162" s="231"/>
      <c r="B162" s="20"/>
      <c r="C162" s="20"/>
      <c r="D162" s="20"/>
      <c r="E162" s="20"/>
      <c r="F162" s="20"/>
    </row>
    <row r="163" spans="1:6" s="3" customFormat="1" x14ac:dyDescent="0.25">
      <c r="A163" s="231"/>
      <c r="B163" s="20"/>
      <c r="C163" s="20"/>
      <c r="D163" s="20"/>
      <c r="E163" s="20"/>
      <c r="F163" s="20"/>
    </row>
    <row r="164" spans="1:6" s="3" customFormat="1" x14ac:dyDescent="0.25">
      <c r="A164" s="231"/>
      <c r="B164" s="20"/>
      <c r="C164" s="20"/>
      <c r="D164" s="20"/>
      <c r="E164" s="20"/>
      <c r="F164" s="20"/>
    </row>
    <row r="165" spans="1:6" x14ac:dyDescent="0.25">
      <c r="A165" s="231"/>
    </row>
    <row r="166" spans="1:6" x14ac:dyDescent="0.25">
      <c r="A166" s="231"/>
    </row>
    <row r="167" spans="1:6" x14ac:dyDescent="0.25">
      <c r="A167" s="231"/>
    </row>
    <row r="168" spans="1:6" x14ac:dyDescent="0.25">
      <c r="A168" s="231"/>
    </row>
    <row r="169" spans="1:6" x14ac:dyDescent="0.25">
      <c r="A169" s="231"/>
    </row>
    <row r="170" spans="1:6" x14ac:dyDescent="0.25">
      <c r="A170" s="231"/>
    </row>
    <row r="171" spans="1:6" x14ac:dyDescent="0.25">
      <c r="A171" s="231"/>
    </row>
    <row r="172" spans="1:6" x14ac:dyDescent="0.25">
      <c r="A172" s="231"/>
    </row>
    <row r="173" spans="1:6" x14ac:dyDescent="0.25">
      <c r="A173" s="231"/>
    </row>
    <row r="174" spans="1:6" x14ac:dyDescent="0.25">
      <c r="A174" s="231"/>
    </row>
    <row r="175" spans="1:6" x14ac:dyDescent="0.25">
      <c r="A175" s="231"/>
    </row>
    <row r="176" spans="1:6" x14ac:dyDescent="0.25">
      <c r="A176" s="231"/>
    </row>
    <row r="177" spans="1:1" x14ac:dyDescent="0.25">
      <c r="A177" s="231"/>
    </row>
    <row r="178" spans="1:1" x14ac:dyDescent="0.25">
      <c r="A178" s="231"/>
    </row>
    <row r="179" spans="1:1" x14ac:dyDescent="0.25">
      <c r="A179" s="231"/>
    </row>
    <row r="180" spans="1:1" x14ac:dyDescent="0.25">
      <c r="A180" s="231"/>
    </row>
    <row r="181" spans="1:1" x14ac:dyDescent="0.25">
      <c r="A181" s="231"/>
    </row>
    <row r="182" spans="1:1" x14ac:dyDescent="0.25">
      <c r="A182" s="231"/>
    </row>
    <row r="183" spans="1:1" x14ac:dyDescent="0.25">
      <c r="A183" s="231"/>
    </row>
    <row r="184" spans="1:1" x14ac:dyDescent="0.25">
      <c r="A184" s="231"/>
    </row>
    <row r="185" spans="1:1" x14ac:dyDescent="0.25">
      <c r="A185" s="231"/>
    </row>
    <row r="186" spans="1:1" x14ac:dyDescent="0.25">
      <c r="A186" s="231"/>
    </row>
    <row r="187" spans="1:1" x14ac:dyDescent="0.25">
      <c r="A187" s="231"/>
    </row>
    <row r="188" spans="1:1" x14ac:dyDescent="0.25">
      <c r="A188" s="231"/>
    </row>
    <row r="189" spans="1:1" x14ac:dyDescent="0.25">
      <c r="A189" s="231"/>
    </row>
    <row r="190" spans="1:1" x14ac:dyDescent="0.25">
      <c r="A190" s="231"/>
    </row>
    <row r="191" spans="1:1" x14ac:dyDescent="0.25">
      <c r="A191" s="231"/>
    </row>
    <row r="192" spans="1:1" x14ac:dyDescent="0.25">
      <c r="A192" s="231"/>
    </row>
    <row r="193" spans="1:1" x14ac:dyDescent="0.25">
      <c r="A193" s="231"/>
    </row>
    <row r="194" spans="1:1" x14ac:dyDescent="0.25">
      <c r="A194" s="231"/>
    </row>
    <row r="195" spans="1:1" x14ac:dyDescent="0.25">
      <c r="A195" s="231"/>
    </row>
    <row r="196" spans="1:1" x14ac:dyDescent="0.25">
      <c r="A196" s="231"/>
    </row>
    <row r="197" spans="1:1" x14ac:dyDescent="0.25">
      <c r="A197" s="231"/>
    </row>
    <row r="198" spans="1:1" x14ac:dyDescent="0.25">
      <c r="A198" s="231"/>
    </row>
    <row r="199" spans="1:1" x14ac:dyDescent="0.25">
      <c r="A199" s="231"/>
    </row>
    <row r="200" spans="1:1" x14ac:dyDescent="0.25">
      <c r="A200" s="231"/>
    </row>
    <row r="201" spans="1:1" x14ac:dyDescent="0.25">
      <c r="A201" s="231"/>
    </row>
    <row r="202" spans="1:1" x14ac:dyDescent="0.25">
      <c r="A202" s="231"/>
    </row>
    <row r="203" spans="1:1" x14ac:dyDescent="0.25">
      <c r="A203" s="231"/>
    </row>
    <row r="204" spans="1:1" x14ac:dyDescent="0.25">
      <c r="A204" s="231"/>
    </row>
    <row r="205" spans="1:1" x14ac:dyDescent="0.25">
      <c r="A205" s="231"/>
    </row>
    <row r="206" spans="1:1" x14ac:dyDescent="0.25">
      <c r="A206" s="231"/>
    </row>
    <row r="207" spans="1:1" x14ac:dyDescent="0.25">
      <c r="A207" s="231"/>
    </row>
    <row r="208" spans="1:1" x14ac:dyDescent="0.25">
      <c r="A208" s="231"/>
    </row>
    <row r="209" spans="1:1" x14ac:dyDescent="0.25">
      <c r="A209" s="231"/>
    </row>
    <row r="210" spans="1:1" x14ac:dyDescent="0.25">
      <c r="A210" s="231"/>
    </row>
    <row r="211" spans="1:1" x14ac:dyDescent="0.25">
      <c r="A211" s="231"/>
    </row>
    <row r="212" spans="1:1" x14ac:dyDescent="0.25">
      <c r="A212" s="231"/>
    </row>
    <row r="213" spans="1:1" x14ac:dyDescent="0.25">
      <c r="A213" s="231"/>
    </row>
    <row r="214" spans="1:1" x14ac:dyDescent="0.25">
      <c r="A214" s="231"/>
    </row>
    <row r="215" spans="1:1" x14ac:dyDescent="0.25">
      <c r="A215" s="231"/>
    </row>
    <row r="216" spans="1:1" x14ac:dyDescent="0.25">
      <c r="A216" s="231"/>
    </row>
    <row r="217" spans="1:1" x14ac:dyDescent="0.25">
      <c r="A217" s="231"/>
    </row>
    <row r="218" spans="1:1" x14ac:dyDescent="0.25">
      <c r="A218" s="231"/>
    </row>
    <row r="219" spans="1:1" x14ac:dyDescent="0.25">
      <c r="A219" s="231"/>
    </row>
    <row r="220" spans="1:1" x14ac:dyDescent="0.25">
      <c r="A220" s="231"/>
    </row>
    <row r="221" spans="1:1" x14ac:dyDescent="0.25">
      <c r="A221" s="231"/>
    </row>
    <row r="222" spans="1:1" x14ac:dyDescent="0.25">
      <c r="A222" s="231"/>
    </row>
    <row r="223" spans="1:1" x14ac:dyDescent="0.25">
      <c r="A223" s="231"/>
    </row>
    <row r="224" spans="1:1" x14ac:dyDescent="0.25">
      <c r="A224" s="231"/>
    </row>
    <row r="225" spans="1:1" x14ac:dyDescent="0.25">
      <c r="A225" s="231"/>
    </row>
    <row r="226" spans="1:1" x14ac:dyDescent="0.25">
      <c r="A226" s="231"/>
    </row>
    <row r="227" spans="1:1" x14ac:dyDescent="0.25">
      <c r="A227" s="231"/>
    </row>
    <row r="228" spans="1:1" x14ac:dyDescent="0.25">
      <c r="A228" s="231"/>
    </row>
    <row r="229" spans="1:1" x14ac:dyDescent="0.25">
      <c r="A229" s="231"/>
    </row>
    <row r="230" spans="1:1" x14ac:dyDescent="0.25">
      <c r="A230" s="231"/>
    </row>
    <row r="231" spans="1:1" x14ac:dyDescent="0.25">
      <c r="A231" s="231"/>
    </row>
    <row r="232" spans="1:1" x14ac:dyDescent="0.25">
      <c r="A232" s="231"/>
    </row>
    <row r="233" spans="1:1" x14ac:dyDescent="0.25">
      <c r="A233" s="231"/>
    </row>
    <row r="234" spans="1:1" x14ac:dyDescent="0.25">
      <c r="A234" s="231"/>
    </row>
    <row r="235" spans="1:1" x14ac:dyDescent="0.25">
      <c r="A235" s="231"/>
    </row>
    <row r="236" spans="1:1" x14ac:dyDescent="0.25">
      <c r="A236" s="231"/>
    </row>
    <row r="237" spans="1:1" x14ac:dyDescent="0.25">
      <c r="A237" s="231"/>
    </row>
    <row r="238" spans="1:1" x14ac:dyDescent="0.25">
      <c r="A238" s="231"/>
    </row>
    <row r="239" spans="1:1" x14ac:dyDescent="0.25">
      <c r="A239" s="231"/>
    </row>
    <row r="240" spans="1:1" x14ac:dyDescent="0.25">
      <c r="A240" s="231"/>
    </row>
    <row r="241" spans="1:1" x14ac:dyDescent="0.25">
      <c r="A241" s="231"/>
    </row>
    <row r="242" spans="1:1" x14ac:dyDescent="0.25">
      <c r="A242" s="231"/>
    </row>
    <row r="243" spans="1:1" x14ac:dyDescent="0.25">
      <c r="A243" s="231"/>
    </row>
    <row r="244" spans="1:1" x14ac:dyDescent="0.25">
      <c r="A244" s="231"/>
    </row>
    <row r="245" spans="1:1" x14ac:dyDescent="0.25">
      <c r="A245" s="231"/>
    </row>
    <row r="246" spans="1:1" x14ac:dyDescent="0.25">
      <c r="A246" s="231"/>
    </row>
    <row r="247" spans="1:1" x14ac:dyDescent="0.25">
      <c r="A247" s="231"/>
    </row>
    <row r="248" spans="1:1" x14ac:dyDescent="0.25">
      <c r="A248" s="231"/>
    </row>
    <row r="249" spans="1:1" x14ac:dyDescent="0.25">
      <c r="A249" s="231"/>
    </row>
    <row r="250" spans="1:1" x14ac:dyDescent="0.25">
      <c r="A250" s="231"/>
    </row>
    <row r="251" spans="1:1" x14ac:dyDescent="0.25">
      <c r="A251" s="231"/>
    </row>
    <row r="252" spans="1:1" x14ac:dyDescent="0.25">
      <c r="A252" s="231"/>
    </row>
    <row r="253" spans="1:1" x14ac:dyDescent="0.25">
      <c r="A253" s="231"/>
    </row>
    <row r="254" spans="1:1" x14ac:dyDescent="0.25">
      <c r="A254" s="231"/>
    </row>
    <row r="255" spans="1:1" x14ac:dyDescent="0.25">
      <c r="A255" s="231"/>
    </row>
    <row r="256" spans="1:1" x14ac:dyDescent="0.25">
      <c r="A256" s="231"/>
    </row>
    <row r="257" spans="1:1" x14ac:dyDescent="0.25">
      <c r="A257" s="231"/>
    </row>
    <row r="258" spans="1:1" x14ac:dyDescent="0.25">
      <c r="A258" s="231"/>
    </row>
    <row r="259" spans="1:1" x14ac:dyDescent="0.25">
      <c r="A259" s="231"/>
    </row>
    <row r="260" spans="1:1" x14ac:dyDescent="0.25">
      <c r="A260" s="231"/>
    </row>
    <row r="261" spans="1:1" x14ac:dyDescent="0.25">
      <c r="A261" s="231"/>
    </row>
    <row r="262" spans="1:1" x14ac:dyDescent="0.25">
      <c r="A262" s="231"/>
    </row>
    <row r="263" spans="1:1" x14ac:dyDescent="0.25">
      <c r="A263" s="231"/>
    </row>
    <row r="264" spans="1:1" x14ac:dyDescent="0.25">
      <c r="A264" s="231"/>
    </row>
    <row r="265" spans="1:1" x14ac:dyDescent="0.25">
      <c r="A265" s="231"/>
    </row>
    <row r="266" spans="1:1" x14ac:dyDescent="0.25">
      <c r="A266" s="231"/>
    </row>
    <row r="267" spans="1:1" x14ac:dyDescent="0.25">
      <c r="A267" s="231"/>
    </row>
    <row r="268" spans="1:1" x14ac:dyDescent="0.25">
      <c r="A268" s="231"/>
    </row>
    <row r="269" spans="1:1" x14ac:dyDescent="0.25">
      <c r="A269" s="231"/>
    </row>
    <row r="270" spans="1:1" x14ac:dyDescent="0.25">
      <c r="A270" s="231"/>
    </row>
    <row r="271" spans="1:1" x14ac:dyDescent="0.25">
      <c r="A271" s="231"/>
    </row>
    <row r="272" spans="1:1" x14ac:dyDescent="0.25">
      <c r="A272" s="231"/>
    </row>
    <row r="273" spans="1:1" x14ac:dyDescent="0.25">
      <c r="A273" s="231"/>
    </row>
    <row r="274" spans="1:1" x14ac:dyDescent="0.25">
      <c r="A274" s="231"/>
    </row>
    <row r="275" spans="1:1" x14ac:dyDescent="0.25">
      <c r="A275" s="231"/>
    </row>
    <row r="276" spans="1:1" x14ac:dyDescent="0.25">
      <c r="A276" s="231"/>
    </row>
    <row r="277" spans="1:1" x14ac:dyDescent="0.25">
      <c r="A277" s="231"/>
    </row>
    <row r="278" spans="1:1" x14ac:dyDescent="0.25">
      <c r="A278" s="231"/>
    </row>
    <row r="279" spans="1:1" x14ac:dyDescent="0.25">
      <c r="A279" s="231"/>
    </row>
    <row r="280" spans="1:1" x14ac:dyDescent="0.25">
      <c r="A280" s="231"/>
    </row>
    <row r="281" spans="1:1" x14ac:dyDescent="0.25">
      <c r="A281" s="231"/>
    </row>
    <row r="282" spans="1:1" x14ac:dyDescent="0.25">
      <c r="A282" s="231"/>
    </row>
    <row r="283" spans="1:1" x14ac:dyDescent="0.25">
      <c r="A283" s="231"/>
    </row>
    <row r="284" spans="1:1" x14ac:dyDescent="0.25">
      <c r="A284" s="231"/>
    </row>
    <row r="285" spans="1:1" x14ac:dyDescent="0.25">
      <c r="A285" s="231"/>
    </row>
    <row r="286" spans="1:1" x14ac:dyDescent="0.25">
      <c r="A286" s="231"/>
    </row>
    <row r="287" spans="1:1" x14ac:dyDescent="0.25">
      <c r="A287" s="231"/>
    </row>
    <row r="288" spans="1:1" x14ac:dyDescent="0.25">
      <c r="A288" s="231"/>
    </row>
    <row r="289" spans="1:1" x14ac:dyDescent="0.25">
      <c r="A289" s="231"/>
    </row>
    <row r="290" spans="1:1" x14ac:dyDescent="0.25">
      <c r="A290" s="231"/>
    </row>
    <row r="291" spans="1:1" x14ac:dyDescent="0.25">
      <c r="A291" s="231"/>
    </row>
    <row r="292" spans="1:1" x14ac:dyDescent="0.25">
      <c r="A292" s="231"/>
    </row>
    <row r="293" spans="1:1" x14ac:dyDescent="0.25">
      <c r="A293" s="231"/>
    </row>
    <row r="294" spans="1:1" x14ac:dyDescent="0.25">
      <c r="A294" s="231"/>
    </row>
    <row r="295" spans="1:1" x14ac:dyDescent="0.25">
      <c r="A295" s="231"/>
    </row>
    <row r="296" spans="1:1" x14ac:dyDescent="0.25">
      <c r="A296" s="231"/>
    </row>
    <row r="297" spans="1:1" x14ac:dyDescent="0.25">
      <c r="A297" s="231"/>
    </row>
    <row r="298" spans="1:1" x14ac:dyDescent="0.25">
      <c r="A298" s="231"/>
    </row>
    <row r="299" spans="1:1" x14ac:dyDescent="0.25">
      <c r="A299" s="231"/>
    </row>
    <row r="300" spans="1:1" x14ac:dyDescent="0.25">
      <c r="A300" s="231"/>
    </row>
    <row r="301" spans="1:1" x14ac:dyDescent="0.25">
      <c r="A301" s="231"/>
    </row>
    <row r="302" spans="1:1" x14ac:dyDescent="0.25">
      <c r="A302" s="231"/>
    </row>
    <row r="303" spans="1:1" x14ac:dyDescent="0.25">
      <c r="A303" s="231"/>
    </row>
    <row r="304" spans="1:1" x14ac:dyDescent="0.25">
      <c r="A304" s="231"/>
    </row>
    <row r="305" spans="1:1" x14ac:dyDescent="0.25">
      <c r="A305" s="231"/>
    </row>
    <row r="306" spans="1:1" x14ac:dyDescent="0.25">
      <c r="A306" s="231"/>
    </row>
    <row r="307" spans="1:1" x14ac:dyDescent="0.25">
      <c r="A307" s="231"/>
    </row>
    <row r="308" spans="1:1" x14ac:dyDescent="0.25">
      <c r="A308" s="231"/>
    </row>
    <row r="309" spans="1:1" x14ac:dyDescent="0.25">
      <c r="A309" s="231"/>
    </row>
    <row r="310" spans="1:1" x14ac:dyDescent="0.25">
      <c r="A310" s="231"/>
    </row>
    <row r="311" spans="1:1" x14ac:dyDescent="0.25">
      <c r="A311" s="231"/>
    </row>
    <row r="312" spans="1:1" x14ac:dyDescent="0.25">
      <c r="A312" s="231"/>
    </row>
    <row r="313" spans="1:1" x14ac:dyDescent="0.25">
      <c r="A313" s="231"/>
    </row>
    <row r="314" spans="1:1" x14ac:dyDescent="0.25">
      <c r="A314" s="231"/>
    </row>
    <row r="315" spans="1:1" x14ac:dyDescent="0.25">
      <c r="A315" s="231"/>
    </row>
    <row r="316" spans="1:1" x14ac:dyDescent="0.25">
      <c r="A316" s="231"/>
    </row>
    <row r="317" spans="1:1" x14ac:dyDescent="0.25">
      <c r="A317" s="231"/>
    </row>
    <row r="318" spans="1:1" x14ac:dyDescent="0.25">
      <c r="A318" s="231"/>
    </row>
    <row r="319" spans="1:1" x14ac:dyDescent="0.25">
      <c r="A319" s="231"/>
    </row>
    <row r="320" spans="1:1" x14ac:dyDescent="0.25">
      <c r="A320" s="231"/>
    </row>
    <row r="321" spans="1:1" x14ac:dyDescent="0.25">
      <c r="A321" s="231"/>
    </row>
    <row r="322" spans="1:1" x14ac:dyDescent="0.25">
      <c r="A322" s="231"/>
    </row>
    <row r="323" spans="1:1" x14ac:dyDescent="0.25">
      <c r="A323" s="231"/>
    </row>
    <row r="324" spans="1:1" x14ac:dyDescent="0.25">
      <c r="A324" s="231"/>
    </row>
    <row r="325" spans="1:1" x14ac:dyDescent="0.25">
      <c r="A325" s="231"/>
    </row>
    <row r="326" spans="1:1" x14ac:dyDescent="0.25">
      <c r="A326" s="231"/>
    </row>
    <row r="327" spans="1:1" x14ac:dyDescent="0.25">
      <c r="A327" s="231"/>
    </row>
    <row r="328" spans="1:1" x14ac:dyDescent="0.25">
      <c r="A328" s="231"/>
    </row>
    <row r="329" spans="1:1" x14ac:dyDescent="0.25">
      <c r="A329" s="231"/>
    </row>
    <row r="330" spans="1:1" x14ac:dyDescent="0.25">
      <c r="A330" s="231"/>
    </row>
    <row r="331" spans="1:1" x14ac:dyDescent="0.25">
      <c r="A331" s="231"/>
    </row>
    <row r="332" spans="1:1" x14ac:dyDescent="0.25">
      <c r="A332" s="231"/>
    </row>
    <row r="333" spans="1:1" x14ac:dyDescent="0.25">
      <c r="A333" s="231"/>
    </row>
    <row r="334" spans="1:1" x14ac:dyDescent="0.25">
      <c r="A334" s="231"/>
    </row>
    <row r="335" spans="1:1" x14ac:dyDescent="0.25">
      <c r="A335" s="231"/>
    </row>
    <row r="336" spans="1:1" x14ac:dyDescent="0.25">
      <c r="A336" s="231"/>
    </row>
    <row r="337" spans="1:1" x14ac:dyDescent="0.25">
      <c r="A337" s="231"/>
    </row>
    <row r="338" spans="1:1" x14ac:dyDescent="0.25">
      <c r="A338" s="231"/>
    </row>
    <row r="339" spans="1:1" x14ac:dyDescent="0.25">
      <c r="A339" s="231"/>
    </row>
    <row r="340" spans="1:1" x14ac:dyDescent="0.25">
      <c r="A340" s="231"/>
    </row>
    <row r="341" spans="1:1" x14ac:dyDescent="0.25">
      <c r="A341" s="231"/>
    </row>
    <row r="342" spans="1:1" x14ac:dyDescent="0.25">
      <c r="A342" s="231"/>
    </row>
    <row r="343" spans="1:1" x14ac:dyDescent="0.25">
      <c r="A343" s="231"/>
    </row>
    <row r="344" spans="1:1" x14ac:dyDescent="0.25">
      <c r="A344" s="231"/>
    </row>
    <row r="345" spans="1:1" x14ac:dyDescent="0.25">
      <c r="A345" s="231"/>
    </row>
    <row r="346" spans="1:1" x14ac:dyDescent="0.25">
      <c r="A346" s="231"/>
    </row>
    <row r="347" spans="1:1" x14ac:dyDescent="0.25">
      <c r="A347" s="231"/>
    </row>
    <row r="348" spans="1:1" x14ac:dyDescent="0.25">
      <c r="A348" s="231"/>
    </row>
    <row r="349" spans="1:1" x14ac:dyDescent="0.25">
      <c r="A349" s="231"/>
    </row>
    <row r="350" spans="1:1" x14ac:dyDescent="0.25">
      <c r="A350" s="231"/>
    </row>
    <row r="351" spans="1:1" x14ac:dyDescent="0.25">
      <c r="A351" s="231"/>
    </row>
    <row r="352" spans="1:1" x14ac:dyDescent="0.25">
      <c r="A352" s="231"/>
    </row>
    <row r="353" spans="1:1" x14ac:dyDescent="0.25">
      <c r="A353" s="231"/>
    </row>
    <row r="354" spans="1:1" x14ac:dyDescent="0.25">
      <c r="A354" s="231"/>
    </row>
    <row r="355" spans="1:1" x14ac:dyDescent="0.25">
      <c r="A355" s="231"/>
    </row>
    <row r="356" spans="1:1" x14ac:dyDescent="0.25">
      <c r="A356" s="231"/>
    </row>
    <row r="357" spans="1:1" x14ac:dyDescent="0.25">
      <c r="A357" s="231"/>
    </row>
    <row r="358" spans="1:1" x14ac:dyDescent="0.25">
      <c r="A358" s="231"/>
    </row>
    <row r="359" spans="1:1" x14ac:dyDescent="0.25">
      <c r="A359" s="231"/>
    </row>
    <row r="360" spans="1:1" x14ac:dyDescent="0.25">
      <c r="A360" s="231"/>
    </row>
    <row r="361" spans="1:1" x14ac:dyDescent="0.25">
      <c r="A361" s="231"/>
    </row>
    <row r="362" spans="1:1" x14ac:dyDescent="0.25">
      <c r="A362" s="231"/>
    </row>
    <row r="363" spans="1:1" x14ac:dyDescent="0.25">
      <c r="A363" s="231"/>
    </row>
    <row r="364" spans="1:1" x14ac:dyDescent="0.25">
      <c r="A364" s="231"/>
    </row>
    <row r="365" spans="1:1" x14ac:dyDescent="0.25">
      <c r="A365" s="231"/>
    </row>
    <row r="366" spans="1:1" x14ac:dyDescent="0.25">
      <c r="A366" s="231"/>
    </row>
    <row r="367" spans="1:1" x14ac:dyDescent="0.25">
      <c r="A367" s="231"/>
    </row>
    <row r="368" spans="1:1" x14ac:dyDescent="0.25">
      <c r="A368" s="231"/>
    </row>
    <row r="369" spans="1:1" x14ac:dyDescent="0.25">
      <c r="A369" s="231"/>
    </row>
    <row r="370" spans="1:1" x14ac:dyDescent="0.25">
      <c r="A370" s="231"/>
    </row>
    <row r="371" spans="1:1" x14ac:dyDescent="0.25">
      <c r="A371" s="231"/>
    </row>
    <row r="372" spans="1:1" x14ac:dyDescent="0.25">
      <c r="A372" s="231"/>
    </row>
    <row r="373" spans="1:1" x14ac:dyDescent="0.25">
      <c r="A373" s="231"/>
    </row>
    <row r="374" spans="1:1" x14ac:dyDescent="0.25">
      <c r="A374" s="231"/>
    </row>
    <row r="375" spans="1:1" x14ac:dyDescent="0.25">
      <c r="A375" s="231"/>
    </row>
    <row r="376" spans="1:1" x14ac:dyDescent="0.25">
      <c r="A376" s="231"/>
    </row>
    <row r="377" spans="1:1" x14ac:dyDescent="0.25">
      <c r="A377" s="231"/>
    </row>
    <row r="378" spans="1:1" x14ac:dyDescent="0.25">
      <c r="A378" s="231"/>
    </row>
    <row r="379" spans="1:1" x14ac:dyDescent="0.25">
      <c r="A379" s="231"/>
    </row>
    <row r="380" spans="1:1" x14ac:dyDescent="0.25">
      <c r="A380" s="231"/>
    </row>
    <row r="381" spans="1:1" x14ac:dyDescent="0.25">
      <c r="A381" s="231"/>
    </row>
    <row r="382" spans="1:1" x14ac:dyDescent="0.25">
      <c r="A382" s="231"/>
    </row>
    <row r="383" spans="1:1" x14ac:dyDescent="0.25">
      <c r="A383" s="231"/>
    </row>
    <row r="384" spans="1:1" x14ac:dyDescent="0.25">
      <c r="A384" s="231"/>
    </row>
    <row r="385" spans="1:1" x14ac:dyDescent="0.25">
      <c r="A385" s="231"/>
    </row>
    <row r="386" spans="1:1" x14ac:dyDescent="0.25">
      <c r="A386" s="231"/>
    </row>
    <row r="387" spans="1:1" x14ac:dyDescent="0.25">
      <c r="A387" s="231"/>
    </row>
    <row r="388" spans="1:1" x14ac:dyDescent="0.25">
      <c r="A388" s="231"/>
    </row>
    <row r="389" spans="1:1" x14ac:dyDescent="0.25">
      <c r="A389" s="231"/>
    </row>
    <row r="390" spans="1:1" x14ac:dyDescent="0.25">
      <c r="A390" s="231"/>
    </row>
    <row r="391" spans="1:1" x14ac:dyDescent="0.25">
      <c r="A391" s="231"/>
    </row>
    <row r="392" spans="1:1" x14ac:dyDescent="0.25">
      <c r="A392" s="231"/>
    </row>
    <row r="393" spans="1:1" x14ac:dyDescent="0.25">
      <c r="A393" s="231"/>
    </row>
    <row r="394" spans="1:1" x14ac:dyDescent="0.25">
      <c r="A394" s="231"/>
    </row>
    <row r="395" spans="1:1" x14ac:dyDescent="0.25">
      <c r="A395" s="231"/>
    </row>
    <row r="396" spans="1:1" x14ac:dyDescent="0.25">
      <c r="A396" s="231"/>
    </row>
    <row r="397" spans="1:1" x14ac:dyDescent="0.25">
      <c r="A397" s="231"/>
    </row>
    <row r="398" spans="1:1" x14ac:dyDescent="0.25">
      <c r="A398" s="231"/>
    </row>
    <row r="399" spans="1:1" x14ac:dyDescent="0.25">
      <c r="A399" s="231"/>
    </row>
    <row r="400" spans="1:1" x14ac:dyDescent="0.25">
      <c r="A400" s="231"/>
    </row>
    <row r="401" spans="1:1" x14ac:dyDescent="0.25">
      <c r="A401" s="231"/>
    </row>
    <row r="402" spans="1:1" x14ac:dyDescent="0.25">
      <c r="A402" s="231"/>
    </row>
    <row r="403" spans="1:1" x14ac:dyDescent="0.25">
      <c r="A403" s="231"/>
    </row>
    <row r="404" spans="1:1" x14ac:dyDescent="0.25">
      <c r="A404" s="231"/>
    </row>
    <row r="405" spans="1:1" x14ac:dyDescent="0.25">
      <c r="A405" s="231"/>
    </row>
    <row r="406" spans="1:1" x14ac:dyDescent="0.25">
      <c r="A406" s="231"/>
    </row>
    <row r="407" spans="1:1" x14ac:dyDescent="0.25">
      <c r="A407" s="231"/>
    </row>
    <row r="408" spans="1:1" x14ac:dyDescent="0.25">
      <c r="A408" s="231"/>
    </row>
    <row r="409" spans="1:1" x14ac:dyDescent="0.25">
      <c r="A409" s="231"/>
    </row>
    <row r="410" spans="1:1" x14ac:dyDescent="0.25">
      <c r="A410" s="231"/>
    </row>
    <row r="411" spans="1:1" x14ac:dyDescent="0.25">
      <c r="A411" s="231"/>
    </row>
    <row r="412" spans="1:1" x14ac:dyDescent="0.25">
      <c r="A412" s="231"/>
    </row>
    <row r="413" spans="1:1" x14ac:dyDescent="0.25">
      <c r="A413" s="231"/>
    </row>
    <row r="414" spans="1:1" x14ac:dyDescent="0.25">
      <c r="A414" s="231"/>
    </row>
    <row r="415" spans="1:1" x14ac:dyDescent="0.25">
      <c r="A415" s="231"/>
    </row>
    <row r="416" spans="1:1" x14ac:dyDescent="0.25">
      <c r="A416" s="231"/>
    </row>
    <row r="417" spans="1:1" x14ac:dyDescent="0.25">
      <c r="A417" s="231"/>
    </row>
    <row r="418" spans="1:1" x14ac:dyDescent="0.25">
      <c r="A418" s="231"/>
    </row>
    <row r="419" spans="1:1" x14ac:dyDescent="0.25">
      <c r="A419" s="231"/>
    </row>
    <row r="420" spans="1:1" x14ac:dyDescent="0.25">
      <c r="A420" s="231"/>
    </row>
    <row r="421" spans="1:1" x14ac:dyDescent="0.25">
      <c r="A421" s="231"/>
    </row>
    <row r="422" spans="1:1" x14ac:dyDescent="0.25">
      <c r="A422" s="231"/>
    </row>
    <row r="423" spans="1:1" x14ac:dyDescent="0.25">
      <c r="A423" s="231"/>
    </row>
    <row r="424" spans="1:1" x14ac:dyDescent="0.25">
      <c r="A424" s="231"/>
    </row>
    <row r="425" spans="1:1" x14ac:dyDescent="0.25">
      <c r="A425" s="231"/>
    </row>
    <row r="426" spans="1:1" x14ac:dyDescent="0.25">
      <c r="A426" s="231"/>
    </row>
    <row r="427" spans="1:1" x14ac:dyDescent="0.25">
      <c r="A427" s="231"/>
    </row>
    <row r="428" spans="1:1" x14ac:dyDescent="0.25">
      <c r="A428" s="231"/>
    </row>
    <row r="429" spans="1:1" x14ac:dyDescent="0.25">
      <c r="A429" s="231"/>
    </row>
    <row r="430" spans="1:1" x14ac:dyDescent="0.25">
      <c r="A430" s="231"/>
    </row>
    <row r="431" spans="1:1" x14ac:dyDescent="0.25">
      <c r="A431" s="231"/>
    </row>
    <row r="432" spans="1:1" x14ac:dyDescent="0.25">
      <c r="A432" s="231"/>
    </row>
    <row r="433" spans="1:1" x14ac:dyDescent="0.25">
      <c r="A433" s="231"/>
    </row>
    <row r="434" spans="1:1" x14ac:dyDescent="0.25">
      <c r="A434" s="231"/>
    </row>
    <row r="435" spans="1:1" x14ac:dyDescent="0.25">
      <c r="A435" s="231"/>
    </row>
    <row r="436" spans="1:1" x14ac:dyDescent="0.25">
      <c r="A436" s="231"/>
    </row>
    <row r="437" spans="1:1" x14ac:dyDescent="0.25">
      <c r="A437" s="231"/>
    </row>
    <row r="438" spans="1:1" x14ac:dyDescent="0.25">
      <c r="A438" s="231"/>
    </row>
    <row r="439" spans="1:1" x14ac:dyDescent="0.25">
      <c r="A439" s="231"/>
    </row>
    <row r="440" spans="1:1" x14ac:dyDescent="0.25">
      <c r="A440" s="231"/>
    </row>
    <row r="441" spans="1:1" x14ac:dyDescent="0.25">
      <c r="A441" s="231"/>
    </row>
    <row r="442" spans="1:1" x14ac:dyDescent="0.25">
      <c r="A442" s="231"/>
    </row>
    <row r="443" spans="1:1" x14ac:dyDescent="0.25">
      <c r="A443" s="231"/>
    </row>
    <row r="444" spans="1:1" x14ac:dyDescent="0.25">
      <c r="A444" s="231"/>
    </row>
    <row r="445" spans="1:1" x14ac:dyDescent="0.25">
      <c r="A445" s="231"/>
    </row>
    <row r="446" spans="1:1" x14ac:dyDescent="0.25">
      <c r="A446" s="231"/>
    </row>
    <row r="447" spans="1:1" x14ac:dyDescent="0.25">
      <c r="A447" s="231"/>
    </row>
    <row r="448" spans="1:1" x14ac:dyDescent="0.25">
      <c r="A448" s="231"/>
    </row>
    <row r="449" spans="1:1" x14ac:dyDescent="0.25">
      <c r="A449" s="231"/>
    </row>
    <row r="450" spans="1:1" x14ac:dyDescent="0.25">
      <c r="A450" s="231"/>
    </row>
    <row r="451" spans="1:1" x14ac:dyDescent="0.25">
      <c r="A451" s="231"/>
    </row>
    <row r="452" spans="1:1" x14ac:dyDescent="0.25">
      <c r="A452" s="231"/>
    </row>
    <row r="453" spans="1:1" x14ac:dyDescent="0.25">
      <c r="A453" s="231"/>
    </row>
    <row r="454" spans="1:1" x14ac:dyDescent="0.25">
      <c r="A454" s="231"/>
    </row>
    <row r="455" spans="1:1" x14ac:dyDescent="0.25">
      <c r="A455" s="231"/>
    </row>
    <row r="456" spans="1:1" x14ac:dyDescent="0.25">
      <c r="A456" s="231"/>
    </row>
    <row r="457" spans="1:1" x14ac:dyDescent="0.25">
      <c r="A457" s="231"/>
    </row>
    <row r="458" spans="1:1" x14ac:dyDescent="0.25">
      <c r="A458" s="231"/>
    </row>
    <row r="459" spans="1:1" x14ac:dyDescent="0.25">
      <c r="A459" s="231"/>
    </row>
    <row r="460" spans="1:1" x14ac:dyDescent="0.25">
      <c r="A460" s="231"/>
    </row>
    <row r="461" spans="1:1" x14ac:dyDescent="0.25">
      <c r="A461" s="231"/>
    </row>
    <row r="462" spans="1:1" x14ac:dyDescent="0.25">
      <c r="A462" s="231"/>
    </row>
    <row r="463" spans="1:1" x14ac:dyDescent="0.25">
      <c r="A463" s="231"/>
    </row>
    <row r="464" spans="1:1" x14ac:dyDescent="0.25">
      <c r="A464" s="231"/>
    </row>
    <row r="465" spans="1:1" x14ac:dyDescent="0.25">
      <c r="A465" s="231"/>
    </row>
    <row r="466" spans="1:1" x14ac:dyDescent="0.25">
      <c r="A466" s="231"/>
    </row>
    <row r="467" spans="1:1" x14ac:dyDescent="0.25">
      <c r="A467" s="231"/>
    </row>
    <row r="468" spans="1:1" x14ac:dyDescent="0.25">
      <c r="A468" s="231"/>
    </row>
    <row r="469" spans="1:1" x14ac:dyDescent="0.25">
      <c r="A469" s="231"/>
    </row>
    <row r="470" spans="1:1" x14ac:dyDescent="0.25">
      <c r="A470" s="231"/>
    </row>
    <row r="471" spans="1:1" x14ac:dyDescent="0.25">
      <c r="A471" s="231"/>
    </row>
    <row r="472" spans="1:1" x14ac:dyDescent="0.25">
      <c r="A472" s="231"/>
    </row>
    <row r="473" spans="1:1" x14ac:dyDescent="0.25">
      <c r="A473" s="231"/>
    </row>
    <row r="474" spans="1:1" x14ac:dyDescent="0.25">
      <c r="A474" s="231"/>
    </row>
    <row r="475" spans="1:1" x14ac:dyDescent="0.25">
      <c r="A475" s="231"/>
    </row>
    <row r="476" spans="1:1" x14ac:dyDescent="0.25">
      <c r="A476" s="231"/>
    </row>
    <row r="477" spans="1:1" x14ac:dyDescent="0.25">
      <c r="A477" s="231"/>
    </row>
    <row r="478" spans="1:1" x14ac:dyDescent="0.25">
      <c r="A478" s="231"/>
    </row>
    <row r="479" spans="1:1" x14ac:dyDescent="0.25">
      <c r="A479" s="231"/>
    </row>
    <row r="480" spans="1:1" x14ac:dyDescent="0.25">
      <c r="A480" s="231"/>
    </row>
    <row r="481" spans="1:1" x14ac:dyDescent="0.25">
      <c r="A481" s="231"/>
    </row>
    <row r="482" spans="1:1" x14ac:dyDescent="0.25">
      <c r="A482" s="231"/>
    </row>
    <row r="483" spans="1:1" x14ac:dyDescent="0.25">
      <c r="A483" s="231"/>
    </row>
    <row r="484" spans="1:1" x14ac:dyDescent="0.25">
      <c r="A484" s="231"/>
    </row>
    <row r="485" spans="1:1" x14ac:dyDescent="0.25">
      <c r="A485" s="231"/>
    </row>
    <row r="486" spans="1:1" x14ac:dyDescent="0.25">
      <c r="A486" s="231"/>
    </row>
    <row r="487" spans="1:1" x14ac:dyDescent="0.25">
      <c r="A487" s="231"/>
    </row>
    <row r="488" spans="1:1" x14ac:dyDescent="0.25">
      <c r="A488" s="231"/>
    </row>
    <row r="489" spans="1:1" x14ac:dyDescent="0.25">
      <c r="A489" s="231"/>
    </row>
    <row r="490" spans="1:1" x14ac:dyDescent="0.25">
      <c r="A490" s="231"/>
    </row>
    <row r="491" spans="1:1" x14ac:dyDescent="0.25">
      <c r="A491" s="231"/>
    </row>
    <row r="492" spans="1:1" x14ac:dyDescent="0.25">
      <c r="A492" s="231"/>
    </row>
    <row r="493" spans="1:1" x14ac:dyDescent="0.25">
      <c r="A493" s="231"/>
    </row>
    <row r="494" spans="1:1" x14ac:dyDescent="0.25">
      <c r="A494" s="231"/>
    </row>
    <row r="495" spans="1:1" x14ac:dyDescent="0.25">
      <c r="A495" s="231"/>
    </row>
    <row r="496" spans="1:1" x14ac:dyDescent="0.25">
      <c r="A496" s="231"/>
    </row>
    <row r="497" spans="1:1" x14ac:dyDescent="0.25">
      <c r="A497" s="231"/>
    </row>
    <row r="498" spans="1:1" x14ac:dyDescent="0.25">
      <c r="A498" s="231"/>
    </row>
    <row r="499" spans="1:1" x14ac:dyDescent="0.25">
      <c r="A499" s="231"/>
    </row>
    <row r="500" spans="1:1" x14ac:dyDescent="0.25">
      <c r="A500" s="231"/>
    </row>
    <row r="501" spans="1:1" x14ac:dyDescent="0.25">
      <c r="A501" s="231"/>
    </row>
    <row r="502" spans="1:1" x14ac:dyDescent="0.25">
      <c r="A502" s="231"/>
    </row>
    <row r="503" spans="1:1" x14ac:dyDescent="0.25">
      <c r="A503" s="231"/>
    </row>
    <row r="504" spans="1:1" x14ac:dyDescent="0.25">
      <c r="A504" s="231"/>
    </row>
    <row r="505" spans="1:1" x14ac:dyDescent="0.25">
      <c r="A505" s="231"/>
    </row>
    <row r="506" spans="1:1" x14ac:dyDescent="0.25">
      <c r="A506" s="231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  <row r="521" spans="1:1" x14ac:dyDescent="0.25">
      <c r="A521" s="20"/>
    </row>
    <row r="522" spans="1:1" x14ac:dyDescent="0.25">
      <c r="A522" s="20"/>
    </row>
    <row r="523" spans="1:1" x14ac:dyDescent="0.25">
      <c r="A523" s="20"/>
    </row>
    <row r="524" spans="1:1" x14ac:dyDescent="0.25">
      <c r="A524" s="20"/>
    </row>
    <row r="525" spans="1:1" x14ac:dyDescent="0.25">
      <c r="A525" s="20"/>
    </row>
    <row r="526" spans="1:1" x14ac:dyDescent="0.25">
      <c r="A526" s="20"/>
    </row>
    <row r="527" spans="1:1" x14ac:dyDescent="0.25">
      <c r="A527" s="20"/>
    </row>
    <row r="528" spans="1:1" x14ac:dyDescent="0.25">
      <c r="A528" s="20"/>
    </row>
    <row r="529" spans="1:1" x14ac:dyDescent="0.25">
      <c r="A529" s="20"/>
    </row>
    <row r="530" spans="1:1" x14ac:dyDescent="0.25">
      <c r="A530" s="20"/>
    </row>
    <row r="531" spans="1:1" x14ac:dyDescent="0.25">
      <c r="A531" s="20"/>
    </row>
    <row r="532" spans="1:1" x14ac:dyDescent="0.25">
      <c r="A532" s="20"/>
    </row>
    <row r="533" spans="1:1" x14ac:dyDescent="0.25">
      <c r="A533" s="20"/>
    </row>
    <row r="534" spans="1:1" x14ac:dyDescent="0.25">
      <c r="A534" s="20"/>
    </row>
    <row r="535" spans="1:1" x14ac:dyDescent="0.25">
      <c r="A535" s="20"/>
    </row>
    <row r="536" spans="1:1" x14ac:dyDescent="0.25">
      <c r="A536" s="20"/>
    </row>
    <row r="537" spans="1:1" x14ac:dyDescent="0.25">
      <c r="A537" s="20"/>
    </row>
    <row r="538" spans="1:1" x14ac:dyDescent="0.25">
      <c r="A538" s="20"/>
    </row>
    <row r="539" spans="1:1" x14ac:dyDescent="0.25">
      <c r="A539" s="20"/>
    </row>
    <row r="540" spans="1:1" x14ac:dyDescent="0.25">
      <c r="A540" s="20"/>
    </row>
    <row r="541" spans="1:1" x14ac:dyDescent="0.25">
      <c r="A541" s="20"/>
    </row>
    <row r="542" spans="1:1" x14ac:dyDescent="0.25">
      <c r="A542" s="20"/>
    </row>
    <row r="543" spans="1:1" x14ac:dyDescent="0.25">
      <c r="A543" s="20"/>
    </row>
    <row r="544" spans="1:1" x14ac:dyDescent="0.25">
      <c r="A544" s="20"/>
    </row>
    <row r="545" spans="1:1" x14ac:dyDescent="0.25">
      <c r="A545" s="20"/>
    </row>
    <row r="546" spans="1:1" x14ac:dyDescent="0.25">
      <c r="A546" s="20"/>
    </row>
    <row r="547" spans="1:1" x14ac:dyDescent="0.25">
      <c r="A547" s="20"/>
    </row>
    <row r="548" spans="1:1" x14ac:dyDescent="0.25">
      <c r="A548" s="20"/>
    </row>
    <row r="549" spans="1:1" x14ac:dyDescent="0.25">
      <c r="A549" s="20"/>
    </row>
    <row r="550" spans="1:1" x14ac:dyDescent="0.25">
      <c r="A550" s="20"/>
    </row>
    <row r="551" spans="1:1" x14ac:dyDescent="0.25">
      <c r="A551" s="20"/>
    </row>
    <row r="552" spans="1:1" x14ac:dyDescent="0.25">
      <c r="A552" s="20"/>
    </row>
    <row r="553" spans="1:1" x14ac:dyDescent="0.25">
      <c r="A553" s="20"/>
    </row>
    <row r="554" spans="1:1" x14ac:dyDescent="0.25">
      <c r="A554" s="20"/>
    </row>
    <row r="555" spans="1:1" x14ac:dyDescent="0.25">
      <c r="A555" s="20"/>
    </row>
    <row r="556" spans="1:1" x14ac:dyDescent="0.25">
      <c r="A556" s="20"/>
    </row>
    <row r="557" spans="1:1" x14ac:dyDescent="0.25">
      <c r="A557" s="20"/>
    </row>
    <row r="558" spans="1:1" x14ac:dyDescent="0.25">
      <c r="A558" s="20"/>
    </row>
    <row r="559" spans="1:1" x14ac:dyDescent="0.25">
      <c r="A559" s="20"/>
    </row>
    <row r="560" spans="1:1" x14ac:dyDescent="0.25">
      <c r="A560" s="20"/>
    </row>
    <row r="561" spans="1:1" x14ac:dyDescent="0.25">
      <c r="A561" s="20"/>
    </row>
    <row r="562" spans="1:1" x14ac:dyDescent="0.25">
      <c r="A562" s="20"/>
    </row>
    <row r="563" spans="1:1" x14ac:dyDescent="0.25">
      <c r="A563" s="20"/>
    </row>
    <row r="564" spans="1:1" x14ac:dyDescent="0.25">
      <c r="A564" s="20"/>
    </row>
    <row r="565" spans="1:1" x14ac:dyDescent="0.25">
      <c r="A565" s="20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J4:J20 F4:F20 H4:H20 N4:N20 T4:T20 R4:R20 P4:P20 V4:V20 X4:X20 L4:L20 A4:A506">
    <cfRule type="expression" dxfId="37" priority="23" stopIfTrue="1">
      <formula>A4&lt;&gt;""</formula>
    </cfRule>
  </conditionalFormatting>
  <conditionalFormatting sqref="X1:X3 V1:V3 T1:T3 R1:R3 P1:P3 N1:N3 L1:L3 J1:J3 H1:H3 F1:F3">
    <cfRule type="expression" dxfId="36" priority="20" stopIfTrue="1">
      <formula>F4&lt;&gt;""</formula>
    </cfRule>
    <cfRule type="expression" dxfId="35" priority="21" stopIfTrue="1">
      <formula>F4=""</formula>
    </cfRule>
  </conditionalFormatting>
  <conditionalFormatting sqref="X1:X3 V1:V3 T1:T3 R1:R3 P1:P3 N1:N3 L1:L3 J1:J3 H1:H3 F1:F3">
    <cfRule type="expression" dxfId="34" priority="15" stopIfTrue="1">
      <formula>F4&lt;&gt;""</formula>
    </cfRule>
    <cfRule type="expression" dxfId="33" priority="16" stopIfTrue="1">
      <formula>F4=""</formula>
    </cfRule>
  </conditionalFormatting>
  <conditionalFormatting sqref="J4:J20 F4:F20 H4:H20 N4:N20 T4:T20 R4:R20 P4:P20 V4:V20 X4:X20 L4:L20 A4:A506">
    <cfRule type="expression" dxfId="32" priority="14" stopIfTrue="1">
      <formula>A4&lt;&gt;""</formula>
    </cfRule>
  </conditionalFormatting>
  <conditionalFormatting sqref="X1:X3 V1:V3 T1:T3 R1:R3 P1:P3 N1:N3 L1:L3 J1:J3 H1:H3 F1:F3">
    <cfRule type="expression" dxfId="31" priority="12" stopIfTrue="1">
      <formula>F4&lt;&gt;""</formula>
    </cfRule>
    <cfRule type="expression" dxfId="30" priority="13" stopIfTrue="1">
      <formula>F4=""</formula>
    </cfRule>
  </conditionalFormatting>
  <conditionalFormatting sqref="X1:X3 V1:V3 T1:T3 R1:R3 P1:P3 N1:N3 L1:L3 J1:J3 H1:H3 F1:F3">
    <cfRule type="expression" dxfId="29" priority="10" stopIfTrue="1">
      <formula>F4&lt;&gt;""</formula>
    </cfRule>
    <cfRule type="expression" dxfId="28" priority="11" stopIfTrue="1">
      <formula>F4=""</formula>
    </cfRule>
  </conditionalFormatting>
  <conditionalFormatting sqref="N4:N20 T4:T20 R4:R20 P4:P20 V4:V20 X4:X20 J4:J20 F4:F20 H4:H20 L4:L20 A4:A506">
    <cfRule type="expression" dxfId="27" priority="9" stopIfTrue="1">
      <formula>A4&lt;&gt;""</formula>
    </cfRule>
  </conditionalFormatting>
  <conditionalFormatting sqref="X1:X3 V1:V3 T1:T3 R1:R3 P1:P3 N1:N3 L1:L3 J1:J3 H1:H3 F1:F3">
    <cfRule type="expression" dxfId="26" priority="7" stopIfTrue="1">
      <formula>F4&lt;&gt;""</formula>
    </cfRule>
    <cfRule type="expression" dxfId="25" priority="8" stopIfTrue="1">
      <formula>F4=""</formula>
    </cfRule>
  </conditionalFormatting>
  <conditionalFormatting sqref="X1:X3 V1:V3 T1:T3 R1:R3 P1:P3 N1:N3 L1:L3 J1:J3 H1:H3 F1:F3">
    <cfRule type="expression" dxfId="24" priority="5" stopIfTrue="1">
      <formula>F4&lt;&gt;""</formula>
    </cfRule>
    <cfRule type="expression" dxfId="23" priority="6" stopIfTrue="1">
      <formula>F4=""</formula>
    </cfRule>
  </conditionalFormatting>
  <conditionalFormatting sqref="L1:L3 J1:J3 H1:H3 F1:F3">
    <cfRule type="expression" dxfId="22" priority="3" stopIfTrue="1">
      <formula>F4&lt;&gt;""</formula>
    </cfRule>
    <cfRule type="expression" dxfId="21" priority="4" stopIfTrue="1">
      <formula>F4=""</formula>
    </cfRule>
  </conditionalFormatting>
  <conditionalFormatting sqref="L1:L3 J1:J3 H1:H3 F1:F3">
    <cfRule type="expression" dxfId="20" priority="1" stopIfTrue="1">
      <formula>F4&lt;&gt;""</formula>
    </cfRule>
    <cfRule type="expression" dxfId="19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TiragePoules13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TiragePoules13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7" name="Button 5">
              <controlPr defaultSize="0" print="0" autoFill="0" autoPict="0" macro="[0]!TiragePoules13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6">
    <tabColor theme="1"/>
  </sheetPr>
  <dimension ref="A1:AC520"/>
  <sheetViews>
    <sheetView workbookViewId="0">
      <selection activeCell="B12" sqref="B12"/>
    </sheetView>
  </sheetViews>
  <sheetFormatPr baseColWidth="10" defaultColWidth="11.44140625" defaultRowHeight="13.2" x14ac:dyDescent="0.25"/>
  <cols>
    <col min="1" max="1" width="15.77734375" style="230" customWidth="1"/>
    <col min="2" max="6" width="15.77734375" style="20" customWidth="1"/>
    <col min="7" max="7" width="0.5546875" style="20" customWidth="1"/>
    <col min="8" max="8" width="4.33203125" style="20" customWidth="1"/>
    <col min="9" max="9" width="3.6640625" style="20" customWidth="1"/>
    <col min="10" max="10" width="11.44140625" style="20"/>
    <col min="11" max="11" width="3.6640625" style="20" customWidth="1"/>
    <col min="12" max="12" width="11.44140625" style="20"/>
    <col min="13" max="13" width="3.6640625" style="20" customWidth="1"/>
    <col min="14" max="14" width="11.44140625" style="20"/>
    <col min="15" max="15" width="3.6640625" style="20" customWidth="1"/>
    <col min="16" max="16" width="11.44140625" style="20"/>
    <col min="17" max="17" width="3.6640625" style="20" customWidth="1"/>
    <col min="18" max="18" width="11.44140625" style="20"/>
    <col min="19" max="19" width="3.6640625" style="20" customWidth="1"/>
    <col min="20" max="20" width="11.44140625" style="20"/>
    <col min="21" max="21" width="3.6640625" style="20" customWidth="1"/>
    <col min="22" max="22" width="11.44140625" style="20"/>
    <col min="23" max="23" width="3.6640625" style="20" customWidth="1"/>
    <col min="24" max="29" width="11.44140625" style="20"/>
    <col min="30" max="16384" width="11.44140625" style="230"/>
  </cols>
  <sheetData>
    <row r="1" spans="1:24" ht="20.25" customHeight="1" x14ac:dyDescent="0.25">
      <c r="B1" s="229" t="s">
        <v>10</v>
      </c>
      <c r="C1" s="229" t="s">
        <v>1</v>
      </c>
      <c r="D1" s="229" t="s">
        <v>11</v>
      </c>
      <c r="F1" s="283">
        <v>1</v>
      </c>
      <c r="H1" s="283">
        <v>2</v>
      </c>
      <c r="J1" s="283" t="s">
        <v>2</v>
      </c>
      <c r="L1" s="283" t="s">
        <v>3</v>
      </c>
      <c r="N1" s="283" t="s">
        <v>4</v>
      </c>
      <c r="P1" s="283" t="s">
        <v>5</v>
      </c>
      <c r="R1" s="283" t="s">
        <v>6</v>
      </c>
      <c r="T1" s="283" t="s">
        <v>7</v>
      </c>
      <c r="V1" s="283" t="s">
        <v>8</v>
      </c>
      <c r="X1" s="283" t="s">
        <v>9</v>
      </c>
    </row>
    <row r="2" spans="1:24" s="20" customFormat="1" ht="25.5" customHeight="1" thickBot="1" x14ac:dyDescent="0.3">
      <c r="B2" s="288">
        <v>4</v>
      </c>
      <c r="C2" s="288">
        <v>1</v>
      </c>
      <c r="D2" s="288">
        <v>4</v>
      </c>
      <c r="F2" s="289"/>
      <c r="H2" s="289"/>
      <c r="J2" s="289"/>
      <c r="L2" s="289"/>
      <c r="N2" s="289"/>
      <c r="P2" s="289"/>
      <c r="R2" s="289"/>
      <c r="T2" s="289"/>
      <c r="V2" s="289"/>
      <c r="X2" s="289"/>
    </row>
    <row r="3" spans="1:24" ht="20.100000000000001" customHeight="1" x14ac:dyDescent="0.25">
      <c r="A3" s="6" t="s">
        <v>0</v>
      </c>
      <c r="B3" s="288"/>
      <c r="C3" s="288"/>
      <c r="D3" s="288"/>
      <c r="F3" s="289"/>
      <c r="H3" s="289"/>
      <c r="J3" s="289"/>
      <c r="L3" s="289"/>
      <c r="N3" s="289"/>
      <c r="P3" s="289"/>
      <c r="R3" s="289"/>
      <c r="T3" s="289"/>
      <c r="V3" s="289"/>
      <c r="X3" s="289"/>
    </row>
    <row r="4" spans="1:24" x14ac:dyDescent="0.25">
      <c r="A4" s="185" t="str">
        <f>IF(B4="E","",'liste équipe'!G54)</f>
        <v>EXPERT - miami</v>
      </c>
      <c r="B4" s="20">
        <f>Général!I23</f>
        <v>3</v>
      </c>
      <c r="F4" s="20" t="s">
        <v>183</v>
      </c>
    </row>
    <row r="5" spans="1:24" x14ac:dyDescent="0.25">
      <c r="A5" s="185" t="str">
        <f>IF(B5="E","E",'liste équipe'!G55)</f>
        <v>EXPERT - las</v>
      </c>
      <c r="B5" s="20">
        <f>Général!I24</f>
        <v>3</v>
      </c>
      <c r="F5" s="20" t="s">
        <v>184</v>
      </c>
    </row>
    <row r="6" spans="1:24" x14ac:dyDescent="0.25">
      <c r="A6" s="185" t="str">
        <f>IF(B6="E","E",'liste équipe'!G56)</f>
        <v>EXPERT - super</v>
      </c>
      <c r="B6" s="20">
        <f>Général!I25</f>
        <v>3</v>
      </c>
      <c r="F6" s="20" t="s">
        <v>185</v>
      </c>
    </row>
    <row r="7" spans="1:24" x14ac:dyDescent="0.25">
      <c r="A7" s="185" t="str">
        <f>IF(B7="E","E",'liste équipe'!G57)</f>
        <v>EXPERT - pik</v>
      </c>
      <c r="B7" s="20">
        <f>Général!I26</f>
        <v>3</v>
      </c>
      <c r="F7" s="20" t="s">
        <v>186</v>
      </c>
    </row>
    <row r="8" spans="1:24" x14ac:dyDescent="0.25">
      <c r="A8" s="231"/>
    </row>
    <row r="9" spans="1:24" x14ac:dyDescent="0.25">
      <c r="A9" s="231"/>
    </row>
    <row r="10" spans="1:24" x14ac:dyDescent="0.25">
      <c r="A10" s="231"/>
    </row>
    <row r="11" spans="1:24" x14ac:dyDescent="0.25">
      <c r="A11" s="231"/>
    </row>
    <row r="12" spans="1:24" x14ac:dyDescent="0.25">
      <c r="A12" s="231"/>
    </row>
    <row r="13" spans="1:24" x14ac:dyDescent="0.25">
      <c r="A13" s="231"/>
    </row>
    <row r="14" spans="1:24" x14ac:dyDescent="0.25">
      <c r="A14" s="231"/>
    </row>
    <row r="15" spans="1:24" x14ac:dyDescent="0.25">
      <c r="A15" s="231"/>
    </row>
    <row r="16" spans="1:24" x14ac:dyDescent="0.25">
      <c r="A16" s="231"/>
    </row>
    <row r="17" spans="1:1" x14ac:dyDescent="0.25">
      <c r="A17" s="231"/>
    </row>
    <row r="18" spans="1:1" x14ac:dyDescent="0.25">
      <c r="A18" s="231"/>
    </row>
    <row r="19" spans="1:1" x14ac:dyDescent="0.25">
      <c r="A19" s="231"/>
    </row>
    <row r="20" spans="1:1" x14ac:dyDescent="0.25">
      <c r="A20" s="231"/>
    </row>
    <row r="21" spans="1:1" x14ac:dyDescent="0.25">
      <c r="A21" s="231"/>
    </row>
    <row r="22" spans="1:1" x14ac:dyDescent="0.25">
      <c r="A22" s="231"/>
    </row>
    <row r="23" spans="1:1" x14ac:dyDescent="0.25">
      <c r="A23" s="231"/>
    </row>
    <row r="24" spans="1:1" x14ac:dyDescent="0.25">
      <c r="A24" s="231"/>
    </row>
    <row r="25" spans="1:1" x14ac:dyDescent="0.25">
      <c r="A25" s="231"/>
    </row>
    <row r="26" spans="1:1" x14ac:dyDescent="0.25">
      <c r="A26" s="231"/>
    </row>
    <row r="27" spans="1:1" x14ac:dyDescent="0.25">
      <c r="A27" s="231"/>
    </row>
    <row r="28" spans="1:1" x14ac:dyDescent="0.25">
      <c r="A28" s="231"/>
    </row>
    <row r="29" spans="1:1" x14ac:dyDescent="0.25">
      <c r="A29" s="231"/>
    </row>
    <row r="30" spans="1:1" x14ac:dyDescent="0.25">
      <c r="A30" s="231"/>
    </row>
    <row r="31" spans="1:1" x14ac:dyDescent="0.25">
      <c r="A31" s="231"/>
    </row>
    <row r="32" spans="1:1" x14ac:dyDescent="0.25">
      <c r="A32" s="231"/>
    </row>
    <row r="33" spans="1:1" x14ac:dyDescent="0.25">
      <c r="A33" s="231"/>
    </row>
    <row r="34" spans="1:1" x14ac:dyDescent="0.25">
      <c r="A34" s="231"/>
    </row>
    <row r="35" spans="1:1" x14ac:dyDescent="0.25">
      <c r="A35" s="231"/>
    </row>
    <row r="36" spans="1:1" x14ac:dyDescent="0.25">
      <c r="A36" s="231"/>
    </row>
    <row r="37" spans="1:1" x14ac:dyDescent="0.25">
      <c r="A37" s="231"/>
    </row>
    <row r="38" spans="1:1" x14ac:dyDescent="0.25">
      <c r="A38" s="231"/>
    </row>
    <row r="39" spans="1:1" x14ac:dyDescent="0.25">
      <c r="A39" s="231"/>
    </row>
    <row r="40" spans="1:1" x14ac:dyDescent="0.25">
      <c r="A40" s="231"/>
    </row>
    <row r="41" spans="1:1" x14ac:dyDescent="0.25">
      <c r="A41" s="231"/>
    </row>
    <row r="42" spans="1:1" x14ac:dyDescent="0.25">
      <c r="A42" s="231"/>
    </row>
    <row r="43" spans="1:1" x14ac:dyDescent="0.25">
      <c r="A43" s="231"/>
    </row>
    <row r="44" spans="1:1" x14ac:dyDescent="0.25">
      <c r="A44" s="231"/>
    </row>
    <row r="45" spans="1:1" x14ac:dyDescent="0.25">
      <c r="A45" s="231"/>
    </row>
    <row r="46" spans="1:1" x14ac:dyDescent="0.25">
      <c r="A46" s="231"/>
    </row>
    <row r="47" spans="1:1" x14ac:dyDescent="0.25">
      <c r="A47" s="231"/>
    </row>
    <row r="48" spans="1:1" x14ac:dyDescent="0.25">
      <c r="A48" s="231"/>
    </row>
    <row r="49" spans="1:1" x14ac:dyDescent="0.25">
      <c r="A49" s="231"/>
    </row>
    <row r="50" spans="1:1" x14ac:dyDescent="0.25">
      <c r="A50" s="231"/>
    </row>
    <row r="51" spans="1:1" x14ac:dyDescent="0.25">
      <c r="A51" s="231"/>
    </row>
    <row r="52" spans="1:1" x14ac:dyDescent="0.25">
      <c r="A52" s="231"/>
    </row>
    <row r="53" spans="1:1" x14ac:dyDescent="0.25">
      <c r="A53" s="231"/>
    </row>
    <row r="54" spans="1:1" x14ac:dyDescent="0.25">
      <c r="A54" s="231"/>
    </row>
    <row r="55" spans="1:1" x14ac:dyDescent="0.25">
      <c r="A55" s="231"/>
    </row>
    <row r="56" spans="1:1" x14ac:dyDescent="0.25">
      <c r="A56" s="231"/>
    </row>
    <row r="57" spans="1:1" x14ac:dyDescent="0.25">
      <c r="A57" s="231"/>
    </row>
    <row r="58" spans="1:1" x14ac:dyDescent="0.25">
      <c r="A58" s="231"/>
    </row>
    <row r="59" spans="1:1" x14ac:dyDescent="0.25">
      <c r="A59" s="231"/>
    </row>
    <row r="60" spans="1:1" x14ac:dyDescent="0.25">
      <c r="A60" s="231"/>
    </row>
    <row r="61" spans="1:1" x14ac:dyDescent="0.25">
      <c r="A61" s="231"/>
    </row>
    <row r="62" spans="1:1" x14ac:dyDescent="0.25">
      <c r="A62" s="231"/>
    </row>
    <row r="63" spans="1:1" x14ac:dyDescent="0.25">
      <c r="A63" s="231"/>
    </row>
    <row r="64" spans="1:1" x14ac:dyDescent="0.25">
      <c r="A64" s="231"/>
    </row>
    <row r="65" spans="1:1" x14ac:dyDescent="0.25">
      <c r="A65" s="231"/>
    </row>
    <row r="66" spans="1:1" x14ac:dyDescent="0.25">
      <c r="A66" s="231"/>
    </row>
    <row r="67" spans="1:1" x14ac:dyDescent="0.25">
      <c r="A67" s="231"/>
    </row>
    <row r="68" spans="1:1" x14ac:dyDescent="0.25">
      <c r="A68" s="231"/>
    </row>
    <row r="69" spans="1:1" x14ac:dyDescent="0.25">
      <c r="A69" s="231"/>
    </row>
    <row r="70" spans="1:1" x14ac:dyDescent="0.25">
      <c r="A70" s="231"/>
    </row>
    <row r="71" spans="1:1" x14ac:dyDescent="0.25">
      <c r="A71" s="231"/>
    </row>
    <row r="72" spans="1:1" x14ac:dyDescent="0.25">
      <c r="A72" s="231"/>
    </row>
    <row r="73" spans="1:1" x14ac:dyDescent="0.25">
      <c r="A73" s="231"/>
    </row>
    <row r="74" spans="1:1" x14ac:dyDescent="0.25">
      <c r="A74" s="231"/>
    </row>
    <row r="75" spans="1:1" x14ac:dyDescent="0.25">
      <c r="A75" s="231"/>
    </row>
    <row r="76" spans="1:1" x14ac:dyDescent="0.25">
      <c r="A76" s="231"/>
    </row>
    <row r="77" spans="1:1" x14ac:dyDescent="0.25">
      <c r="A77" s="231"/>
    </row>
    <row r="78" spans="1:1" x14ac:dyDescent="0.25">
      <c r="A78" s="231"/>
    </row>
    <row r="79" spans="1:1" x14ac:dyDescent="0.25">
      <c r="A79" s="231"/>
    </row>
    <row r="80" spans="1:1" x14ac:dyDescent="0.25">
      <c r="A80" s="231"/>
    </row>
    <row r="81" spans="1:1" x14ac:dyDescent="0.25">
      <c r="A81" s="231"/>
    </row>
    <row r="82" spans="1:1" x14ac:dyDescent="0.25">
      <c r="A82" s="231"/>
    </row>
    <row r="83" spans="1:1" x14ac:dyDescent="0.25">
      <c r="A83" s="231"/>
    </row>
    <row r="84" spans="1:1" x14ac:dyDescent="0.25">
      <c r="A84" s="231"/>
    </row>
    <row r="85" spans="1:1" x14ac:dyDescent="0.25">
      <c r="A85" s="231"/>
    </row>
    <row r="86" spans="1:1" x14ac:dyDescent="0.25">
      <c r="A86" s="231"/>
    </row>
    <row r="87" spans="1:1" x14ac:dyDescent="0.25">
      <c r="A87" s="231"/>
    </row>
    <row r="88" spans="1:1" x14ac:dyDescent="0.25">
      <c r="A88" s="231"/>
    </row>
    <row r="89" spans="1:1" x14ac:dyDescent="0.25">
      <c r="A89" s="231"/>
    </row>
    <row r="90" spans="1:1" x14ac:dyDescent="0.25">
      <c r="A90" s="231"/>
    </row>
    <row r="91" spans="1:1" x14ac:dyDescent="0.25">
      <c r="A91" s="231"/>
    </row>
    <row r="92" spans="1:1" x14ac:dyDescent="0.25">
      <c r="A92" s="231"/>
    </row>
    <row r="93" spans="1:1" x14ac:dyDescent="0.25">
      <c r="A93" s="231"/>
    </row>
    <row r="94" spans="1:1" x14ac:dyDescent="0.25">
      <c r="A94" s="231"/>
    </row>
    <row r="95" spans="1:1" x14ac:dyDescent="0.25">
      <c r="A95" s="231"/>
    </row>
    <row r="96" spans="1:1" x14ac:dyDescent="0.25">
      <c r="A96" s="231"/>
    </row>
    <row r="97" spans="1:1" x14ac:dyDescent="0.25">
      <c r="A97" s="231"/>
    </row>
    <row r="98" spans="1:1" x14ac:dyDescent="0.25">
      <c r="A98" s="231"/>
    </row>
    <row r="99" spans="1:1" x14ac:dyDescent="0.25">
      <c r="A99" s="231"/>
    </row>
    <row r="100" spans="1:1" x14ac:dyDescent="0.25">
      <c r="A100" s="231"/>
    </row>
    <row r="101" spans="1:1" x14ac:dyDescent="0.25">
      <c r="A101" s="231"/>
    </row>
    <row r="102" spans="1:1" x14ac:dyDescent="0.25">
      <c r="A102" s="231"/>
    </row>
    <row r="103" spans="1:1" x14ac:dyDescent="0.25">
      <c r="A103" s="231"/>
    </row>
    <row r="104" spans="1:1" x14ac:dyDescent="0.25">
      <c r="A104" s="231"/>
    </row>
    <row r="105" spans="1:1" x14ac:dyDescent="0.25">
      <c r="A105" s="231"/>
    </row>
    <row r="106" spans="1:1" x14ac:dyDescent="0.25">
      <c r="A106" s="231"/>
    </row>
    <row r="107" spans="1:1" x14ac:dyDescent="0.25">
      <c r="A107" s="231"/>
    </row>
    <row r="108" spans="1:1" x14ac:dyDescent="0.25">
      <c r="A108" s="231"/>
    </row>
    <row r="109" spans="1:1" x14ac:dyDescent="0.25">
      <c r="A109" s="231"/>
    </row>
    <row r="110" spans="1:1" x14ac:dyDescent="0.25">
      <c r="A110" s="231"/>
    </row>
    <row r="111" spans="1:1" x14ac:dyDescent="0.25">
      <c r="A111" s="231"/>
    </row>
    <row r="112" spans="1:1" x14ac:dyDescent="0.25">
      <c r="A112" s="231"/>
    </row>
    <row r="113" spans="1:1" x14ac:dyDescent="0.25">
      <c r="A113" s="231"/>
    </row>
    <row r="114" spans="1:1" x14ac:dyDescent="0.25">
      <c r="A114" s="231"/>
    </row>
    <row r="115" spans="1:1" x14ac:dyDescent="0.25">
      <c r="A115" s="231"/>
    </row>
    <row r="116" spans="1:1" x14ac:dyDescent="0.25">
      <c r="A116" s="231"/>
    </row>
    <row r="117" spans="1:1" x14ac:dyDescent="0.25">
      <c r="A117" s="231"/>
    </row>
    <row r="118" spans="1:1" x14ac:dyDescent="0.25">
      <c r="A118" s="231"/>
    </row>
    <row r="119" spans="1:1" x14ac:dyDescent="0.25">
      <c r="A119" s="231"/>
    </row>
    <row r="120" spans="1:1" x14ac:dyDescent="0.25">
      <c r="A120" s="231"/>
    </row>
    <row r="121" spans="1:1" x14ac:dyDescent="0.25">
      <c r="A121" s="231"/>
    </row>
    <row r="122" spans="1:1" x14ac:dyDescent="0.25">
      <c r="A122" s="231"/>
    </row>
    <row r="123" spans="1:1" x14ac:dyDescent="0.25">
      <c r="A123" s="231"/>
    </row>
    <row r="124" spans="1:1" x14ac:dyDescent="0.25">
      <c r="A124" s="231"/>
    </row>
    <row r="125" spans="1:1" x14ac:dyDescent="0.25">
      <c r="A125" s="231"/>
    </row>
    <row r="126" spans="1:1" x14ac:dyDescent="0.25">
      <c r="A126" s="231"/>
    </row>
    <row r="127" spans="1:1" x14ac:dyDescent="0.25">
      <c r="A127" s="231"/>
    </row>
    <row r="128" spans="1:1" x14ac:dyDescent="0.25">
      <c r="A128" s="231"/>
    </row>
    <row r="129" spans="1:1" x14ac:dyDescent="0.25">
      <c r="A129" s="231"/>
    </row>
    <row r="130" spans="1:1" x14ac:dyDescent="0.25">
      <c r="A130" s="231"/>
    </row>
    <row r="131" spans="1:1" x14ac:dyDescent="0.25">
      <c r="A131" s="231"/>
    </row>
    <row r="132" spans="1:1" x14ac:dyDescent="0.25">
      <c r="A132" s="231"/>
    </row>
    <row r="133" spans="1:1" x14ac:dyDescent="0.25">
      <c r="A133" s="231"/>
    </row>
    <row r="134" spans="1:1" x14ac:dyDescent="0.25">
      <c r="A134" s="231"/>
    </row>
    <row r="135" spans="1:1" x14ac:dyDescent="0.25">
      <c r="A135" s="231"/>
    </row>
    <row r="136" spans="1:1" x14ac:dyDescent="0.25">
      <c r="A136" s="231"/>
    </row>
    <row r="137" spans="1:1" x14ac:dyDescent="0.25">
      <c r="A137" s="231"/>
    </row>
    <row r="138" spans="1:1" x14ac:dyDescent="0.25">
      <c r="A138" s="231"/>
    </row>
    <row r="139" spans="1:1" x14ac:dyDescent="0.25">
      <c r="A139" s="231"/>
    </row>
    <row r="140" spans="1:1" x14ac:dyDescent="0.25">
      <c r="A140" s="231"/>
    </row>
    <row r="141" spans="1:1" x14ac:dyDescent="0.25">
      <c r="A141" s="231"/>
    </row>
    <row r="142" spans="1:1" x14ac:dyDescent="0.25">
      <c r="A142" s="231"/>
    </row>
    <row r="143" spans="1:1" x14ac:dyDescent="0.25">
      <c r="A143" s="231"/>
    </row>
    <row r="144" spans="1:1" x14ac:dyDescent="0.25">
      <c r="A144" s="231"/>
    </row>
    <row r="145" spans="1:1" x14ac:dyDescent="0.25">
      <c r="A145" s="231"/>
    </row>
    <row r="146" spans="1:1" x14ac:dyDescent="0.25">
      <c r="A146" s="231"/>
    </row>
    <row r="147" spans="1:1" x14ac:dyDescent="0.25">
      <c r="A147" s="231"/>
    </row>
    <row r="148" spans="1:1" x14ac:dyDescent="0.25">
      <c r="A148" s="231"/>
    </row>
    <row r="149" spans="1:1" x14ac:dyDescent="0.25">
      <c r="A149" s="231"/>
    </row>
    <row r="150" spans="1:1" x14ac:dyDescent="0.25">
      <c r="A150" s="231"/>
    </row>
    <row r="151" spans="1:1" x14ac:dyDescent="0.25">
      <c r="A151" s="231"/>
    </row>
    <row r="152" spans="1:1" x14ac:dyDescent="0.25">
      <c r="A152" s="231"/>
    </row>
    <row r="153" spans="1:1" x14ac:dyDescent="0.25">
      <c r="A153" s="231"/>
    </row>
    <row r="154" spans="1:1" x14ac:dyDescent="0.25">
      <c r="A154" s="231"/>
    </row>
    <row r="155" spans="1:1" x14ac:dyDescent="0.25">
      <c r="A155" s="231"/>
    </row>
    <row r="156" spans="1:1" s="20" customFormat="1" x14ac:dyDescent="0.25">
      <c r="A156" s="231"/>
    </row>
    <row r="157" spans="1:1" s="20" customFormat="1" x14ac:dyDescent="0.25">
      <c r="A157" s="231"/>
    </row>
    <row r="158" spans="1:1" s="20" customFormat="1" x14ac:dyDescent="0.25">
      <c r="A158" s="231"/>
    </row>
    <row r="159" spans="1:1" s="20" customFormat="1" x14ac:dyDescent="0.25">
      <c r="A159" s="231"/>
    </row>
    <row r="160" spans="1:1" s="20" customFormat="1" x14ac:dyDescent="0.25">
      <c r="A160" s="231"/>
    </row>
    <row r="161" spans="1:1" s="20" customFormat="1" x14ac:dyDescent="0.25">
      <c r="A161" s="231"/>
    </row>
    <row r="162" spans="1:1" s="20" customFormat="1" x14ac:dyDescent="0.25">
      <c r="A162" s="231"/>
    </row>
    <row r="163" spans="1:1" s="20" customFormat="1" x14ac:dyDescent="0.25">
      <c r="A163" s="231"/>
    </row>
    <row r="164" spans="1:1" s="20" customFormat="1" x14ac:dyDescent="0.25">
      <c r="A164" s="231"/>
    </row>
    <row r="165" spans="1:1" x14ac:dyDescent="0.25">
      <c r="A165" s="231"/>
    </row>
    <row r="166" spans="1:1" x14ac:dyDescent="0.25">
      <c r="A166" s="231"/>
    </row>
    <row r="167" spans="1:1" x14ac:dyDescent="0.25">
      <c r="A167" s="231"/>
    </row>
    <row r="168" spans="1:1" x14ac:dyDescent="0.25">
      <c r="A168" s="231"/>
    </row>
    <row r="169" spans="1:1" x14ac:dyDescent="0.25">
      <c r="A169" s="231"/>
    </row>
    <row r="170" spans="1:1" x14ac:dyDescent="0.25">
      <c r="A170" s="231"/>
    </row>
    <row r="171" spans="1:1" x14ac:dyDescent="0.25">
      <c r="A171" s="231"/>
    </row>
    <row r="172" spans="1:1" x14ac:dyDescent="0.25">
      <c r="A172" s="231"/>
    </row>
    <row r="173" spans="1:1" x14ac:dyDescent="0.25">
      <c r="A173" s="231"/>
    </row>
    <row r="174" spans="1:1" x14ac:dyDescent="0.25">
      <c r="A174" s="231"/>
    </row>
    <row r="175" spans="1:1" x14ac:dyDescent="0.25">
      <c r="A175" s="231"/>
    </row>
    <row r="176" spans="1:1" x14ac:dyDescent="0.25">
      <c r="A176" s="231"/>
    </row>
    <row r="177" spans="1:1" x14ac:dyDescent="0.25">
      <c r="A177" s="231"/>
    </row>
    <row r="178" spans="1:1" x14ac:dyDescent="0.25">
      <c r="A178" s="231"/>
    </row>
    <row r="179" spans="1:1" x14ac:dyDescent="0.25">
      <c r="A179" s="231"/>
    </row>
    <row r="180" spans="1:1" x14ac:dyDescent="0.25">
      <c r="A180" s="231"/>
    </row>
    <row r="181" spans="1:1" x14ac:dyDescent="0.25">
      <c r="A181" s="231"/>
    </row>
    <row r="182" spans="1:1" x14ac:dyDescent="0.25">
      <c r="A182" s="231"/>
    </row>
    <row r="183" spans="1:1" x14ac:dyDescent="0.25">
      <c r="A183" s="231"/>
    </row>
    <row r="184" spans="1:1" x14ac:dyDescent="0.25">
      <c r="A184" s="231"/>
    </row>
    <row r="185" spans="1:1" x14ac:dyDescent="0.25">
      <c r="A185" s="231"/>
    </row>
    <row r="186" spans="1:1" x14ac:dyDescent="0.25">
      <c r="A186" s="231"/>
    </row>
    <row r="187" spans="1:1" x14ac:dyDescent="0.25">
      <c r="A187" s="231"/>
    </row>
    <row r="188" spans="1:1" x14ac:dyDescent="0.25">
      <c r="A188" s="231"/>
    </row>
    <row r="189" spans="1:1" x14ac:dyDescent="0.25">
      <c r="A189" s="231"/>
    </row>
    <row r="190" spans="1:1" x14ac:dyDescent="0.25">
      <c r="A190" s="231"/>
    </row>
    <row r="191" spans="1:1" x14ac:dyDescent="0.25">
      <c r="A191" s="231"/>
    </row>
    <row r="192" spans="1:1" x14ac:dyDescent="0.25">
      <c r="A192" s="231"/>
    </row>
    <row r="193" spans="1:1" x14ac:dyDescent="0.25">
      <c r="A193" s="231"/>
    </row>
    <row r="194" spans="1:1" x14ac:dyDescent="0.25">
      <c r="A194" s="231"/>
    </row>
    <row r="195" spans="1:1" x14ac:dyDescent="0.25">
      <c r="A195" s="231"/>
    </row>
    <row r="196" spans="1:1" x14ac:dyDescent="0.25">
      <c r="A196" s="231"/>
    </row>
    <row r="197" spans="1:1" x14ac:dyDescent="0.25">
      <c r="A197" s="231"/>
    </row>
    <row r="198" spans="1:1" x14ac:dyDescent="0.25">
      <c r="A198" s="231"/>
    </row>
    <row r="199" spans="1:1" x14ac:dyDescent="0.25">
      <c r="A199" s="231"/>
    </row>
    <row r="200" spans="1:1" x14ac:dyDescent="0.25">
      <c r="A200" s="231"/>
    </row>
    <row r="201" spans="1:1" x14ac:dyDescent="0.25">
      <c r="A201" s="231"/>
    </row>
    <row r="202" spans="1:1" x14ac:dyDescent="0.25">
      <c r="A202" s="231"/>
    </row>
    <row r="203" spans="1:1" x14ac:dyDescent="0.25">
      <c r="A203" s="231"/>
    </row>
    <row r="204" spans="1:1" x14ac:dyDescent="0.25">
      <c r="A204" s="231"/>
    </row>
    <row r="205" spans="1:1" x14ac:dyDescent="0.25">
      <c r="A205" s="231"/>
    </row>
    <row r="206" spans="1:1" x14ac:dyDescent="0.25">
      <c r="A206" s="231"/>
    </row>
    <row r="207" spans="1:1" x14ac:dyDescent="0.25">
      <c r="A207" s="231"/>
    </row>
    <row r="208" spans="1:1" x14ac:dyDescent="0.25">
      <c r="A208" s="231"/>
    </row>
    <row r="209" spans="1:1" x14ac:dyDescent="0.25">
      <c r="A209" s="231"/>
    </row>
    <row r="210" spans="1:1" x14ac:dyDescent="0.25">
      <c r="A210" s="231"/>
    </row>
    <row r="211" spans="1:1" x14ac:dyDescent="0.25">
      <c r="A211" s="231"/>
    </row>
    <row r="212" spans="1:1" x14ac:dyDescent="0.25">
      <c r="A212" s="231"/>
    </row>
    <row r="213" spans="1:1" x14ac:dyDescent="0.25">
      <c r="A213" s="231"/>
    </row>
    <row r="214" spans="1:1" x14ac:dyDescent="0.25">
      <c r="A214" s="231"/>
    </row>
    <row r="215" spans="1:1" x14ac:dyDescent="0.25">
      <c r="A215" s="231"/>
    </row>
    <row r="216" spans="1:1" x14ac:dyDescent="0.25">
      <c r="A216" s="231"/>
    </row>
    <row r="217" spans="1:1" x14ac:dyDescent="0.25">
      <c r="A217" s="231"/>
    </row>
    <row r="218" spans="1:1" x14ac:dyDescent="0.25">
      <c r="A218" s="231"/>
    </row>
    <row r="219" spans="1:1" x14ac:dyDescent="0.25">
      <c r="A219" s="231"/>
    </row>
    <row r="220" spans="1:1" x14ac:dyDescent="0.25">
      <c r="A220" s="231"/>
    </row>
    <row r="221" spans="1:1" x14ac:dyDescent="0.25">
      <c r="A221" s="231"/>
    </row>
    <row r="222" spans="1:1" x14ac:dyDescent="0.25">
      <c r="A222" s="231"/>
    </row>
    <row r="223" spans="1:1" x14ac:dyDescent="0.25">
      <c r="A223" s="231"/>
    </row>
    <row r="224" spans="1:1" x14ac:dyDescent="0.25">
      <c r="A224" s="231"/>
    </row>
    <row r="225" spans="1:1" x14ac:dyDescent="0.25">
      <c r="A225" s="231"/>
    </row>
    <row r="226" spans="1:1" x14ac:dyDescent="0.25">
      <c r="A226" s="231"/>
    </row>
    <row r="227" spans="1:1" x14ac:dyDescent="0.25">
      <c r="A227" s="231"/>
    </row>
    <row r="228" spans="1:1" x14ac:dyDescent="0.25">
      <c r="A228" s="231"/>
    </row>
    <row r="229" spans="1:1" x14ac:dyDescent="0.25">
      <c r="A229" s="231"/>
    </row>
    <row r="230" spans="1:1" x14ac:dyDescent="0.25">
      <c r="A230" s="231"/>
    </row>
    <row r="231" spans="1:1" x14ac:dyDescent="0.25">
      <c r="A231" s="231"/>
    </row>
    <row r="232" spans="1:1" x14ac:dyDescent="0.25">
      <c r="A232" s="231"/>
    </row>
    <row r="233" spans="1:1" x14ac:dyDescent="0.25">
      <c r="A233" s="231"/>
    </row>
    <row r="234" spans="1:1" x14ac:dyDescent="0.25">
      <c r="A234" s="231"/>
    </row>
    <row r="235" spans="1:1" x14ac:dyDescent="0.25">
      <c r="A235" s="231"/>
    </row>
    <row r="236" spans="1:1" x14ac:dyDescent="0.25">
      <c r="A236" s="231"/>
    </row>
    <row r="237" spans="1:1" x14ac:dyDescent="0.25">
      <c r="A237" s="231"/>
    </row>
    <row r="238" spans="1:1" x14ac:dyDescent="0.25">
      <c r="A238" s="231"/>
    </row>
    <row r="239" spans="1:1" x14ac:dyDescent="0.25">
      <c r="A239" s="231"/>
    </row>
    <row r="240" spans="1:1" x14ac:dyDescent="0.25">
      <c r="A240" s="231"/>
    </row>
    <row r="241" spans="1:1" x14ac:dyDescent="0.25">
      <c r="A241" s="231"/>
    </row>
    <row r="242" spans="1:1" x14ac:dyDescent="0.25">
      <c r="A242" s="231"/>
    </row>
    <row r="243" spans="1:1" x14ac:dyDescent="0.25">
      <c r="A243" s="231"/>
    </row>
    <row r="244" spans="1:1" x14ac:dyDescent="0.25">
      <c r="A244" s="231"/>
    </row>
    <row r="245" spans="1:1" x14ac:dyDescent="0.25">
      <c r="A245" s="231"/>
    </row>
    <row r="246" spans="1:1" x14ac:dyDescent="0.25">
      <c r="A246" s="231"/>
    </row>
    <row r="247" spans="1:1" x14ac:dyDescent="0.25">
      <c r="A247" s="231"/>
    </row>
    <row r="248" spans="1:1" x14ac:dyDescent="0.25">
      <c r="A248" s="231"/>
    </row>
    <row r="249" spans="1:1" x14ac:dyDescent="0.25">
      <c r="A249" s="231"/>
    </row>
    <row r="250" spans="1:1" x14ac:dyDescent="0.25">
      <c r="A250" s="231"/>
    </row>
    <row r="251" spans="1:1" x14ac:dyDescent="0.25">
      <c r="A251" s="231"/>
    </row>
    <row r="252" spans="1:1" x14ac:dyDescent="0.25">
      <c r="A252" s="231"/>
    </row>
    <row r="253" spans="1:1" x14ac:dyDescent="0.25">
      <c r="A253" s="231"/>
    </row>
    <row r="254" spans="1:1" x14ac:dyDescent="0.25">
      <c r="A254" s="231"/>
    </row>
    <row r="255" spans="1:1" x14ac:dyDescent="0.25">
      <c r="A255" s="231"/>
    </row>
    <row r="256" spans="1:1" x14ac:dyDescent="0.25">
      <c r="A256" s="231"/>
    </row>
    <row r="257" spans="1:1" x14ac:dyDescent="0.25">
      <c r="A257" s="231"/>
    </row>
    <row r="258" spans="1:1" x14ac:dyDescent="0.25">
      <c r="A258" s="231"/>
    </row>
    <row r="259" spans="1:1" x14ac:dyDescent="0.25">
      <c r="A259" s="231"/>
    </row>
    <row r="260" spans="1:1" x14ac:dyDescent="0.25">
      <c r="A260" s="231"/>
    </row>
    <row r="261" spans="1:1" x14ac:dyDescent="0.25">
      <c r="A261" s="231"/>
    </row>
    <row r="262" spans="1:1" x14ac:dyDescent="0.25">
      <c r="A262" s="231"/>
    </row>
    <row r="263" spans="1:1" x14ac:dyDescent="0.25">
      <c r="A263" s="231"/>
    </row>
    <row r="264" spans="1:1" x14ac:dyDescent="0.25">
      <c r="A264" s="231"/>
    </row>
    <row r="265" spans="1:1" x14ac:dyDescent="0.25">
      <c r="A265" s="231"/>
    </row>
    <row r="266" spans="1:1" x14ac:dyDescent="0.25">
      <c r="A266" s="231"/>
    </row>
    <row r="267" spans="1:1" x14ac:dyDescent="0.25">
      <c r="A267" s="231"/>
    </row>
    <row r="268" spans="1:1" x14ac:dyDescent="0.25">
      <c r="A268" s="231"/>
    </row>
    <row r="269" spans="1:1" x14ac:dyDescent="0.25">
      <c r="A269" s="231"/>
    </row>
    <row r="270" spans="1:1" x14ac:dyDescent="0.25">
      <c r="A270" s="231"/>
    </row>
    <row r="271" spans="1:1" x14ac:dyDescent="0.25">
      <c r="A271" s="231"/>
    </row>
    <row r="272" spans="1:1" x14ac:dyDescent="0.25">
      <c r="A272" s="231"/>
    </row>
    <row r="273" spans="1:1" x14ac:dyDescent="0.25">
      <c r="A273" s="231"/>
    </row>
    <row r="274" spans="1:1" x14ac:dyDescent="0.25">
      <c r="A274" s="231"/>
    </row>
    <row r="275" spans="1:1" x14ac:dyDescent="0.25">
      <c r="A275" s="231"/>
    </row>
    <row r="276" spans="1:1" x14ac:dyDescent="0.25">
      <c r="A276" s="231"/>
    </row>
    <row r="277" spans="1:1" x14ac:dyDescent="0.25">
      <c r="A277" s="231"/>
    </row>
    <row r="278" spans="1:1" x14ac:dyDescent="0.25">
      <c r="A278" s="231"/>
    </row>
    <row r="279" spans="1:1" x14ac:dyDescent="0.25">
      <c r="A279" s="231"/>
    </row>
    <row r="280" spans="1:1" x14ac:dyDescent="0.25">
      <c r="A280" s="231"/>
    </row>
    <row r="281" spans="1:1" x14ac:dyDescent="0.25">
      <c r="A281" s="231"/>
    </row>
    <row r="282" spans="1:1" x14ac:dyDescent="0.25">
      <c r="A282" s="231"/>
    </row>
    <row r="283" spans="1:1" x14ac:dyDescent="0.25">
      <c r="A283" s="231"/>
    </row>
    <row r="284" spans="1:1" x14ac:dyDescent="0.25">
      <c r="A284" s="231"/>
    </row>
    <row r="285" spans="1:1" x14ac:dyDescent="0.25">
      <c r="A285" s="231"/>
    </row>
    <row r="286" spans="1:1" x14ac:dyDescent="0.25">
      <c r="A286" s="231"/>
    </row>
    <row r="287" spans="1:1" x14ac:dyDescent="0.25">
      <c r="A287" s="231"/>
    </row>
    <row r="288" spans="1:1" x14ac:dyDescent="0.25">
      <c r="A288" s="231"/>
    </row>
    <row r="289" spans="1:1" x14ac:dyDescent="0.25">
      <c r="A289" s="231"/>
    </row>
    <row r="290" spans="1:1" x14ac:dyDescent="0.25">
      <c r="A290" s="231"/>
    </row>
    <row r="291" spans="1:1" x14ac:dyDescent="0.25">
      <c r="A291" s="231"/>
    </row>
    <row r="292" spans="1:1" x14ac:dyDescent="0.25">
      <c r="A292" s="231"/>
    </row>
    <row r="293" spans="1:1" x14ac:dyDescent="0.25">
      <c r="A293" s="231"/>
    </row>
    <row r="294" spans="1:1" x14ac:dyDescent="0.25">
      <c r="A294" s="231"/>
    </row>
    <row r="295" spans="1:1" x14ac:dyDescent="0.25">
      <c r="A295" s="231"/>
    </row>
    <row r="296" spans="1:1" x14ac:dyDescent="0.25">
      <c r="A296" s="231"/>
    </row>
    <row r="297" spans="1:1" x14ac:dyDescent="0.25">
      <c r="A297" s="231"/>
    </row>
    <row r="298" spans="1:1" x14ac:dyDescent="0.25">
      <c r="A298" s="231"/>
    </row>
    <row r="299" spans="1:1" x14ac:dyDescent="0.25">
      <c r="A299" s="231"/>
    </row>
    <row r="300" spans="1:1" x14ac:dyDescent="0.25">
      <c r="A300" s="231"/>
    </row>
    <row r="301" spans="1:1" x14ac:dyDescent="0.25">
      <c r="A301" s="231"/>
    </row>
    <row r="302" spans="1:1" x14ac:dyDescent="0.25">
      <c r="A302" s="231"/>
    </row>
    <row r="303" spans="1:1" x14ac:dyDescent="0.25">
      <c r="A303" s="231"/>
    </row>
    <row r="304" spans="1:1" x14ac:dyDescent="0.25">
      <c r="A304" s="231"/>
    </row>
    <row r="305" spans="1:1" x14ac:dyDescent="0.25">
      <c r="A305" s="231"/>
    </row>
    <row r="306" spans="1:1" x14ac:dyDescent="0.25">
      <c r="A306" s="231"/>
    </row>
    <row r="307" spans="1:1" x14ac:dyDescent="0.25">
      <c r="A307" s="231"/>
    </row>
    <row r="308" spans="1:1" x14ac:dyDescent="0.25">
      <c r="A308" s="231"/>
    </row>
    <row r="309" spans="1:1" x14ac:dyDescent="0.25">
      <c r="A309" s="231"/>
    </row>
    <row r="310" spans="1:1" x14ac:dyDescent="0.25">
      <c r="A310" s="231"/>
    </row>
    <row r="311" spans="1:1" x14ac:dyDescent="0.25">
      <c r="A311" s="231"/>
    </row>
    <row r="312" spans="1:1" x14ac:dyDescent="0.25">
      <c r="A312" s="231"/>
    </row>
    <row r="313" spans="1:1" x14ac:dyDescent="0.25">
      <c r="A313" s="231"/>
    </row>
    <row r="314" spans="1:1" x14ac:dyDescent="0.25">
      <c r="A314" s="231"/>
    </row>
    <row r="315" spans="1:1" x14ac:dyDescent="0.25">
      <c r="A315" s="231"/>
    </row>
    <row r="316" spans="1:1" x14ac:dyDescent="0.25">
      <c r="A316" s="231"/>
    </row>
    <row r="317" spans="1:1" x14ac:dyDescent="0.25">
      <c r="A317" s="231"/>
    </row>
    <row r="318" spans="1:1" x14ac:dyDescent="0.25">
      <c r="A318" s="231"/>
    </row>
    <row r="319" spans="1:1" x14ac:dyDescent="0.25">
      <c r="A319" s="231"/>
    </row>
    <row r="320" spans="1:1" x14ac:dyDescent="0.25">
      <c r="A320" s="231"/>
    </row>
    <row r="321" spans="1:1" x14ac:dyDescent="0.25">
      <c r="A321" s="231"/>
    </row>
    <row r="322" spans="1:1" x14ac:dyDescent="0.25">
      <c r="A322" s="231"/>
    </row>
    <row r="323" spans="1:1" x14ac:dyDescent="0.25">
      <c r="A323" s="231"/>
    </row>
    <row r="324" spans="1:1" x14ac:dyDescent="0.25">
      <c r="A324" s="231"/>
    </row>
    <row r="325" spans="1:1" x14ac:dyDescent="0.25">
      <c r="A325" s="231"/>
    </row>
    <row r="326" spans="1:1" x14ac:dyDescent="0.25">
      <c r="A326" s="231"/>
    </row>
    <row r="327" spans="1:1" x14ac:dyDescent="0.25">
      <c r="A327" s="231"/>
    </row>
    <row r="328" spans="1:1" x14ac:dyDescent="0.25">
      <c r="A328" s="231"/>
    </row>
    <row r="329" spans="1:1" x14ac:dyDescent="0.25">
      <c r="A329" s="231"/>
    </row>
    <row r="330" spans="1:1" x14ac:dyDescent="0.25">
      <c r="A330" s="231"/>
    </row>
    <row r="331" spans="1:1" x14ac:dyDescent="0.25">
      <c r="A331" s="231"/>
    </row>
    <row r="332" spans="1:1" x14ac:dyDescent="0.25">
      <c r="A332" s="231"/>
    </row>
    <row r="333" spans="1:1" x14ac:dyDescent="0.25">
      <c r="A333" s="231"/>
    </row>
    <row r="334" spans="1:1" x14ac:dyDescent="0.25">
      <c r="A334" s="231"/>
    </row>
    <row r="335" spans="1:1" x14ac:dyDescent="0.25">
      <c r="A335" s="231"/>
    </row>
    <row r="336" spans="1:1" x14ac:dyDescent="0.25">
      <c r="A336" s="231"/>
    </row>
    <row r="337" spans="1:1" x14ac:dyDescent="0.25">
      <c r="A337" s="231"/>
    </row>
    <row r="338" spans="1:1" x14ac:dyDescent="0.25">
      <c r="A338" s="231"/>
    </row>
    <row r="339" spans="1:1" x14ac:dyDescent="0.25">
      <c r="A339" s="231"/>
    </row>
    <row r="340" spans="1:1" x14ac:dyDescent="0.25">
      <c r="A340" s="231"/>
    </row>
    <row r="341" spans="1:1" x14ac:dyDescent="0.25">
      <c r="A341" s="231"/>
    </row>
    <row r="342" spans="1:1" x14ac:dyDescent="0.25">
      <c r="A342" s="231"/>
    </row>
    <row r="343" spans="1:1" x14ac:dyDescent="0.25">
      <c r="A343" s="231"/>
    </row>
    <row r="344" spans="1:1" x14ac:dyDescent="0.25">
      <c r="A344" s="231"/>
    </row>
    <row r="345" spans="1:1" x14ac:dyDescent="0.25">
      <c r="A345" s="231"/>
    </row>
    <row r="346" spans="1:1" x14ac:dyDescent="0.25">
      <c r="A346" s="231"/>
    </row>
    <row r="347" spans="1:1" x14ac:dyDescent="0.25">
      <c r="A347" s="231"/>
    </row>
    <row r="348" spans="1:1" x14ac:dyDescent="0.25">
      <c r="A348" s="231"/>
    </row>
    <row r="349" spans="1:1" x14ac:dyDescent="0.25">
      <c r="A349" s="231"/>
    </row>
    <row r="350" spans="1:1" x14ac:dyDescent="0.25">
      <c r="A350" s="231"/>
    </row>
    <row r="351" spans="1:1" x14ac:dyDescent="0.25">
      <c r="A351" s="231"/>
    </row>
    <row r="352" spans="1:1" x14ac:dyDescent="0.25">
      <c r="A352" s="231"/>
    </row>
    <row r="353" spans="1:1" x14ac:dyDescent="0.25">
      <c r="A353" s="231"/>
    </row>
    <row r="354" spans="1:1" x14ac:dyDescent="0.25">
      <c r="A354" s="231"/>
    </row>
    <row r="355" spans="1:1" x14ac:dyDescent="0.25">
      <c r="A355" s="231"/>
    </row>
    <row r="356" spans="1:1" x14ac:dyDescent="0.25">
      <c r="A356" s="231"/>
    </row>
    <row r="357" spans="1:1" x14ac:dyDescent="0.25">
      <c r="A357" s="231"/>
    </row>
    <row r="358" spans="1:1" x14ac:dyDescent="0.25">
      <c r="A358" s="231"/>
    </row>
    <row r="359" spans="1:1" x14ac:dyDescent="0.25">
      <c r="A359" s="231"/>
    </row>
    <row r="360" spans="1:1" x14ac:dyDescent="0.25">
      <c r="A360" s="231"/>
    </row>
    <row r="361" spans="1:1" x14ac:dyDescent="0.25">
      <c r="A361" s="231"/>
    </row>
    <row r="362" spans="1:1" x14ac:dyDescent="0.25">
      <c r="A362" s="231"/>
    </row>
    <row r="363" spans="1:1" x14ac:dyDescent="0.25">
      <c r="A363" s="231"/>
    </row>
    <row r="364" spans="1:1" x14ac:dyDescent="0.25">
      <c r="A364" s="231"/>
    </row>
    <row r="365" spans="1:1" x14ac:dyDescent="0.25">
      <c r="A365" s="231"/>
    </row>
    <row r="366" spans="1:1" x14ac:dyDescent="0.25">
      <c r="A366" s="231"/>
    </row>
    <row r="367" spans="1:1" x14ac:dyDescent="0.25">
      <c r="A367" s="231"/>
    </row>
    <row r="368" spans="1:1" x14ac:dyDescent="0.25">
      <c r="A368" s="231"/>
    </row>
    <row r="369" spans="1:1" x14ac:dyDescent="0.25">
      <c r="A369" s="231"/>
    </row>
    <row r="370" spans="1:1" x14ac:dyDescent="0.25">
      <c r="A370" s="231"/>
    </row>
    <row r="371" spans="1:1" x14ac:dyDescent="0.25">
      <c r="A371" s="231"/>
    </row>
    <row r="372" spans="1:1" x14ac:dyDescent="0.25">
      <c r="A372" s="231"/>
    </row>
    <row r="373" spans="1:1" x14ac:dyDescent="0.25">
      <c r="A373" s="231"/>
    </row>
    <row r="374" spans="1:1" x14ac:dyDescent="0.25">
      <c r="A374" s="231"/>
    </row>
    <row r="375" spans="1:1" x14ac:dyDescent="0.25">
      <c r="A375" s="231"/>
    </row>
    <row r="376" spans="1:1" x14ac:dyDescent="0.25">
      <c r="A376" s="231"/>
    </row>
    <row r="377" spans="1:1" x14ac:dyDescent="0.25">
      <c r="A377" s="231"/>
    </row>
    <row r="378" spans="1:1" x14ac:dyDescent="0.25">
      <c r="A378" s="231"/>
    </row>
    <row r="379" spans="1:1" x14ac:dyDescent="0.25">
      <c r="A379" s="231"/>
    </row>
    <row r="380" spans="1:1" x14ac:dyDescent="0.25">
      <c r="A380" s="231"/>
    </row>
    <row r="381" spans="1:1" x14ac:dyDescent="0.25">
      <c r="A381" s="231"/>
    </row>
    <row r="382" spans="1:1" x14ac:dyDescent="0.25">
      <c r="A382" s="231"/>
    </row>
    <row r="383" spans="1:1" x14ac:dyDescent="0.25">
      <c r="A383" s="231"/>
    </row>
    <row r="384" spans="1:1" x14ac:dyDescent="0.25">
      <c r="A384" s="231"/>
    </row>
    <row r="385" spans="1:1" x14ac:dyDescent="0.25">
      <c r="A385" s="231"/>
    </row>
    <row r="386" spans="1:1" x14ac:dyDescent="0.25">
      <c r="A386" s="231"/>
    </row>
    <row r="387" spans="1:1" x14ac:dyDescent="0.25">
      <c r="A387" s="231"/>
    </row>
    <row r="388" spans="1:1" x14ac:dyDescent="0.25">
      <c r="A388" s="231"/>
    </row>
    <row r="389" spans="1:1" x14ac:dyDescent="0.25">
      <c r="A389" s="231"/>
    </row>
    <row r="390" spans="1:1" x14ac:dyDescent="0.25">
      <c r="A390" s="231"/>
    </row>
    <row r="391" spans="1:1" x14ac:dyDescent="0.25">
      <c r="A391" s="231"/>
    </row>
    <row r="392" spans="1:1" x14ac:dyDescent="0.25">
      <c r="A392" s="231"/>
    </row>
    <row r="393" spans="1:1" x14ac:dyDescent="0.25">
      <c r="A393" s="231"/>
    </row>
    <row r="394" spans="1:1" x14ac:dyDescent="0.25">
      <c r="A394" s="231"/>
    </row>
    <row r="395" spans="1:1" x14ac:dyDescent="0.25">
      <c r="A395" s="231"/>
    </row>
    <row r="396" spans="1:1" x14ac:dyDescent="0.25">
      <c r="A396" s="231"/>
    </row>
    <row r="397" spans="1:1" x14ac:dyDescent="0.25">
      <c r="A397" s="231"/>
    </row>
    <row r="398" spans="1:1" x14ac:dyDescent="0.25">
      <c r="A398" s="231"/>
    </row>
    <row r="399" spans="1:1" x14ac:dyDescent="0.25">
      <c r="A399" s="231"/>
    </row>
    <row r="400" spans="1:1" x14ac:dyDescent="0.25">
      <c r="A400" s="231"/>
    </row>
    <row r="401" spans="1:1" x14ac:dyDescent="0.25">
      <c r="A401" s="231"/>
    </row>
    <row r="402" spans="1:1" x14ac:dyDescent="0.25">
      <c r="A402" s="231"/>
    </row>
    <row r="403" spans="1:1" x14ac:dyDescent="0.25">
      <c r="A403" s="231"/>
    </row>
    <row r="404" spans="1:1" x14ac:dyDescent="0.25">
      <c r="A404" s="231"/>
    </row>
    <row r="405" spans="1:1" x14ac:dyDescent="0.25">
      <c r="A405" s="231"/>
    </row>
    <row r="406" spans="1:1" x14ac:dyDescent="0.25">
      <c r="A406" s="231"/>
    </row>
    <row r="407" spans="1:1" x14ac:dyDescent="0.25">
      <c r="A407" s="231"/>
    </row>
    <row r="408" spans="1:1" x14ac:dyDescent="0.25">
      <c r="A408" s="231"/>
    </row>
    <row r="409" spans="1:1" x14ac:dyDescent="0.25">
      <c r="A409" s="231"/>
    </row>
    <row r="410" spans="1:1" x14ac:dyDescent="0.25">
      <c r="A410" s="231"/>
    </row>
    <row r="411" spans="1:1" x14ac:dyDescent="0.25">
      <c r="A411" s="231"/>
    </row>
    <row r="412" spans="1:1" x14ac:dyDescent="0.25">
      <c r="A412" s="231"/>
    </row>
    <row r="413" spans="1:1" x14ac:dyDescent="0.25">
      <c r="A413" s="231"/>
    </row>
    <row r="414" spans="1:1" x14ac:dyDescent="0.25">
      <c r="A414" s="231"/>
    </row>
    <row r="415" spans="1:1" x14ac:dyDescent="0.25">
      <c r="A415" s="231"/>
    </row>
    <row r="416" spans="1:1" x14ac:dyDescent="0.25">
      <c r="A416" s="231"/>
    </row>
    <row r="417" spans="1:1" x14ac:dyDescent="0.25">
      <c r="A417" s="231"/>
    </row>
    <row r="418" spans="1:1" x14ac:dyDescent="0.25">
      <c r="A418" s="231"/>
    </row>
    <row r="419" spans="1:1" x14ac:dyDescent="0.25">
      <c r="A419" s="231"/>
    </row>
    <row r="420" spans="1:1" x14ac:dyDescent="0.25">
      <c r="A420" s="231"/>
    </row>
    <row r="421" spans="1:1" x14ac:dyDescent="0.25">
      <c r="A421" s="231"/>
    </row>
    <row r="422" spans="1:1" x14ac:dyDescent="0.25">
      <c r="A422" s="231"/>
    </row>
    <row r="423" spans="1:1" x14ac:dyDescent="0.25">
      <c r="A423" s="231"/>
    </row>
    <row r="424" spans="1:1" x14ac:dyDescent="0.25">
      <c r="A424" s="231"/>
    </row>
    <row r="425" spans="1:1" x14ac:dyDescent="0.25">
      <c r="A425" s="231"/>
    </row>
    <row r="426" spans="1:1" x14ac:dyDescent="0.25">
      <c r="A426" s="231"/>
    </row>
    <row r="427" spans="1:1" x14ac:dyDescent="0.25">
      <c r="A427" s="231"/>
    </row>
    <row r="428" spans="1:1" x14ac:dyDescent="0.25">
      <c r="A428" s="231"/>
    </row>
    <row r="429" spans="1:1" x14ac:dyDescent="0.25">
      <c r="A429" s="231"/>
    </row>
    <row r="430" spans="1:1" x14ac:dyDescent="0.25">
      <c r="A430" s="231"/>
    </row>
    <row r="431" spans="1:1" x14ac:dyDescent="0.25">
      <c r="A431" s="231"/>
    </row>
    <row r="432" spans="1:1" x14ac:dyDescent="0.25">
      <c r="A432" s="231"/>
    </row>
    <row r="433" spans="1:1" x14ac:dyDescent="0.25">
      <c r="A433" s="231"/>
    </row>
    <row r="434" spans="1:1" x14ac:dyDescent="0.25">
      <c r="A434" s="231"/>
    </row>
    <row r="435" spans="1:1" x14ac:dyDescent="0.25">
      <c r="A435" s="231"/>
    </row>
    <row r="436" spans="1:1" x14ac:dyDescent="0.25">
      <c r="A436" s="231"/>
    </row>
    <row r="437" spans="1:1" x14ac:dyDescent="0.25">
      <c r="A437" s="231"/>
    </row>
    <row r="438" spans="1:1" x14ac:dyDescent="0.25">
      <c r="A438" s="231"/>
    </row>
    <row r="439" spans="1:1" x14ac:dyDescent="0.25">
      <c r="A439" s="231"/>
    </row>
    <row r="440" spans="1:1" x14ac:dyDescent="0.25">
      <c r="A440" s="231"/>
    </row>
    <row r="441" spans="1:1" x14ac:dyDescent="0.25">
      <c r="A441" s="231"/>
    </row>
    <row r="442" spans="1:1" x14ac:dyDescent="0.25">
      <c r="A442" s="231"/>
    </row>
    <row r="443" spans="1:1" x14ac:dyDescent="0.25">
      <c r="A443" s="231"/>
    </row>
    <row r="444" spans="1:1" x14ac:dyDescent="0.25">
      <c r="A444" s="231"/>
    </row>
    <row r="445" spans="1:1" x14ac:dyDescent="0.25">
      <c r="A445" s="231"/>
    </row>
    <row r="446" spans="1:1" x14ac:dyDescent="0.25">
      <c r="A446" s="231"/>
    </row>
    <row r="447" spans="1:1" x14ac:dyDescent="0.25">
      <c r="A447" s="231"/>
    </row>
    <row r="448" spans="1:1" x14ac:dyDescent="0.25">
      <c r="A448" s="231"/>
    </row>
    <row r="449" spans="1:1" x14ac:dyDescent="0.25">
      <c r="A449" s="231"/>
    </row>
    <row r="450" spans="1:1" x14ac:dyDescent="0.25">
      <c r="A450" s="231"/>
    </row>
    <row r="451" spans="1:1" x14ac:dyDescent="0.25">
      <c r="A451" s="231"/>
    </row>
    <row r="452" spans="1:1" x14ac:dyDescent="0.25">
      <c r="A452" s="231"/>
    </row>
    <row r="453" spans="1:1" x14ac:dyDescent="0.25">
      <c r="A453" s="231"/>
    </row>
    <row r="454" spans="1:1" x14ac:dyDescent="0.25">
      <c r="A454" s="231"/>
    </row>
    <row r="455" spans="1:1" x14ac:dyDescent="0.25">
      <c r="A455" s="231"/>
    </row>
    <row r="456" spans="1:1" x14ac:dyDescent="0.25">
      <c r="A456" s="231"/>
    </row>
    <row r="457" spans="1:1" x14ac:dyDescent="0.25">
      <c r="A457" s="231"/>
    </row>
    <row r="458" spans="1:1" x14ac:dyDescent="0.25">
      <c r="A458" s="231"/>
    </row>
    <row r="459" spans="1:1" x14ac:dyDescent="0.25">
      <c r="A459" s="231"/>
    </row>
    <row r="460" spans="1:1" x14ac:dyDescent="0.25">
      <c r="A460" s="231"/>
    </row>
    <row r="461" spans="1:1" x14ac:dyDescent="0.25">
      <c r="A461" s="231"/>
    </row>
    <row r="462" spans="1:1" x14ac:dyDescent="0.25">
      <c r="A462" s="231"/>
    </row>
    <row r="463" spans="1:1" x14ac:dyDescent="0.25">
      <c r="A463" s="231"/>
    </row>
    <row r="464" spans="1:1" x14ac:dyDescent="0.25">
      <c r="A464" s="231"/>
    </row>
    <row r="465" spans="1:1" x14ac:dyDescent="0.25">
      <c r="A465" s="231"/>
    </row>
    <row r="466" spans="1:1" x14ac:dyDescent="0.25">
      <c r="A466" s="231"/>
    </row>
    <row r="467" spans="1:1" x14ac:dyDescent="0.25">
      <c r="A467" s="231"/>
    </row>
    <row r="468" spans="1:1" x14ac:dyDescent="0.25">
      <c r="A468" s="231"/>
    </row>
    <row r="469" spans="1:1" x14ac:dyDescent="0.25">
      <c r="A469" s="231"/>
    </row>
    <row r="470" spans="1:1" x14ac:dyDescent="0.25">
      <c r="A470" s="231"/>
    </row>
    <row r="471" spans="1:1" x14ac:dyDescent="0.25">
      <c r="A471" s="231"/>
    </row>
    <row r="472" spans="1:1" x14ac:dyDescent="0.25">
      <c r="A472" s="231"/>
    </row>
    <row r="473" spans="1:1" x14ac:dyDescent="0.25">
      <c r="A473" s="231"/>
    </row>
    <row r="474" spans="1:1" x14ac:dyDescent="0.25">
      <c r="A474" s="231"/>
    </row>
    <row r="475" spans="1:1" x14ac:dyDescent="0.25">
      <c r="A475" s="231"/>
    </row>
    <row r="476" spans="1:1" x14ac:dyDescent="0.25">
      <c r="A476" s="231"/>
    </row>
    <row r="477" spans="1:1" x14ac:dyDescent="0.25">
      <c r="A477" s="231"/>
    </row>
    <row r="478" spans="1:1" x14ac:dyDescent="0.25">
      <c r="A478" s="231"/>
    </row>
    <row r="479" spans="1:1" x14ac:dyDescent="0.25">
      <c r="A479" s="231"/>
    </row>
    <row r="480" spans="1:1" x14ac:dyDescent="0.25">
      <c r="A480" s="231"/>
    </row>
    <row r="481" spans="1:1" x14ac:dyDescent="0.25">
      <c r="A481" s="231"/>
    </row>
    <row r="482" spans="1:1" x14ac:dyDescent="0.25">
      <c r="A482" s="231"/>
    </row>
    <row r="483" spans="1:1" x14ac:dyDescent="0.25">
      <c r="A483" s="231"/>
    </row>
    <row r="484" spans="1:1" x14ac:dyDescent="0.25">
      <c r="A484" s="231"/>
    </row>
    <row r="485" spans="1:1" x14ac:dyDescent="0.25">
      <c r="A485" s="231"/>
    </row>
    <row r="486" spans="1:1" x14ac:dyDescent="0.25">
      <c r="A486" s="231"/>
    </row>
    <row r="487" spans="1:1" x14ac:dyDescent="0.25">
      <c r="A487" s="231"/>
    </row>
    <row r="488" spans="1:1" x14ac:dyDescent="0.25">
      <c r="A488" s="231"/>
    </row>
    <row r="489" spans="1:1" x14ac:dyDescent="0.25">
      <c r="A489" s="231"/>
    </row>
    <row r="490" spans="1:1" x14ac:dyDescent="0.25">
      <c r="A490" s="231"/>
    </row>
    <row r="491" spans="1:1" x14ac:dyDescent="0.25">
      <c r="A491" s="231"/>
    </row>
    <row r="492" spans="1:1" x14ac:dyDescent="0.25">
      <c r="A492" s="231"/>
    </row>
    <row r="493" spans="1:1" x14ac:dyDescent="0.25">
      <c r="A493" s="231"/>
    </row>
    <row r="494" spans="1:1" x14ac:dyDescent="0.25">
      <c r="A494" s="231"/>
    </row>
    <row r="495" spans="1:1" x14ac:dyDescent="0.25">
      <c r="A495" s="231"/>
    </row>
    <row r="496" spans="1:1" x14ac:dyDescent="0.25">
      <c r="A496" s="231"/>
    </row>
    <row r="497" spans="1:1" x14ac:dyDescent="0.25">
      <c r="A497" s="231"/>
    </row>
    <row r="498" spans="1:1" x14ac:dyDescent="0.25">
      <c r="A498" s="231"/>
    </row>
    <row r="499" spans="1:1" x14ac:dyDescent="0.25">
      <c r="A499" s="231"/>
    </row>
    <row r="500" spans="1:1" x14ac:dyDescent="0.25">
      <c r="A500" s="231"/>
    </row>
    <row r="501" spans="1:1" x14ac:dyDescent="0.25">
      <c r="A501" s="231"/>
    </row>
    <row r="502" spans="1:1" x14ac:dyDescent="0.25">
      <c r="A502" s="231"/>
    </row>
    <row r="503" spans="1:1" x14ac:dyDescent="0.25">
      <c r="A503" s="231"/>
    </row>
    <row r="504" spans="1:1" x14ac:dyDescent="0.25">
      <c r="A504" s="231"/>
    </row>
    <row r="505" spans="1:1" x14ac:dyDescent="0.25">
      <c r="A505" s="231"/>
    </row>
    <row r="506" spans="1:1" x14ac:dyDescent="0.25">
      <c r="A506" s="231"/>
    </row>
    <row r="507" spans="1:1" x14ac:dyDescent="0.25">
      <c r="A507" s="20"/>
    </row>
    <row r="508" spans="1:1" x14ac:dyDescent="0.25">
      <c r="A508" s="20"/>
    </row>
    <row r="509" spans="1:1" x14ac:dyDescent="0.25">
      <c r="A509" s="20"/>
    </row>
    <row r="510" spans="1:1" x14ac:dyDescent="0.25">
      <c r="A510" s="20"/>
    </row>
    <row r="511" spans="1:1" x14ac:dyDescent="0.25">
      <c r="A511" s="20"/>
    </row>
    <row r="512" spans="1:1" x14ac:dyDescent="0.25">
      <c r="A512" s="20"/>
    </row>
    <row r="513" spans="1:1" x14ac:dyDescent="0.25">
      <c r="A513" s="20"/>
    </row>
    <row r="514" spans="1:1" x14ac:dyDescent="0.25">
      <c r="A514" s="20"/>
    </row>
    <row r="515" spans="1:1" x14ac:dyDescent="0.25">
      <c r="A515" s="20"/>
    </row>
    <row r="516" spans="1:1" x14ac:dyDescent="0.25">
      <c r="A516" s="20"/>
    </row>
    <row r="517" spans="1:1" x14ac:dyDescent="0.25">
      <c r="A517" s="20"/>
    </row>
    <row r="518" spans="1:1" x14ac:dyDescent="0.25">
      <c r="A518" s="20"/>
    </row>
    <row r="519" spans="1:1" x14ac:dyDescent="0.25">
      <c r="A519" s="20"/>
    </row>
    <row r="520" spans="1:1" x14ac:dyDescent="0.25">
      <c r="A520" s="20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J4:J20 F4:F20 H4:H20 N4:N20 T4:T20 R4:R20 P4:P20 V4:V20 X4:X20 L4:L20 A4:A506">
    <cfRule type="expression" dxfId="18" priority="23" stopIfTrue="1">
      <formula>A4&lt;&gt;""</formula>
    </cfRule>
  </conditionalFormatting>
  <conditionalFormatting sqref="X1:X3 V1:V3 T1:T3 R1:R3 P1:P3 N1:N3 L1:L3 J1:J3 H1:H3 F1:F3">
    <cfRule type="expression" dxfId="17" priority="20" stopIfTrue="1">
      <formula>F4&lt;&gt;""</formula>
    </cfRule>
    <cfRule type="expression" dxfId="16" priority="21" stopIfTrue="1">
      <formula>F4=""</formula>
    </cfRule>
  </conditionalFormatting>
  <conditionalFormatting sqref="X1:X3 V1:V3 T1:T3 R1:R3 P1:P3 N1:N3 L1:L3 J1:J3 H1:H3 F1:F3">
    <cfRule type="expression" dxfId="15" priority="15" stopIfTrue="1">
      <formula>F4&lt;&gt;""</formula>
    </cfRule>
    <cfRule type="expression" dxfId="14" priority="16" stopIfTrue="1">
      <formula>F4=""</formula>
    </cfRule>
  </conditionalFormatting>
  <conditionalFormatting sqref="J4:J20 F4:F20 H4:H20 N4:N20 T4:T20 R4:R20 P4:P20 V4:V20 X4:X20 L4:L20 A4:A506">
    <cfRule type="expression" dxfId="13" priority="14" stopIfTrue="1">
      <formula>A4&lt;&gt;""</formula>
    </cfRule>
  </conditionalFormatting>
  <conditionalFormatting sqref="X1:X3 V1:V3 T1:T3 R1:R3 P1:P3 N1:N3 L1:L3 J1:J3 H1:H3 F1:F3">
    <cfRule type="expression" dxfId="12" priority="12" stopIfTrue="1">
      <formula>F4&lt;&gt;""</formula>
    </cfRule>
    <cfRule type="expression" dxfId="11" priority="13" stopIfTrue="1">
      <formula>F4=""</formula>
    </cfRule>
  </conditionalFormatting>
  <conditionalFormatting sqref="X1:X3 V1:V3 T1:T3 R1:R3 P1:P3 N1:N3 L1:L3 J1:J3 H1:H3 F1:F3">
    <cfRule type="expression" dxfId="10" priority="10" stopIfTrue="1">
      <formula>F4&lt;&gt;""</formula>
    </cfRule>
    <cfRule type="expression" dxfId="9" priority="11" stopIfTrue="1">
      <formula>F4=""</formula>
    </cfRule>
  </conditionalFormatting>
  <conditionalFormatting sqref="N4:N20 T4:T20 R4:R20 P4:P20 V4:V20 X4:X20 J4:J20 F4:F20 H4:H20 L4:L20 A4:A506">
    <cfRule type="expression" dxfId="8" priority="9" stopIfTrue="1">
      <formula>A4&lt;&gt;""</formula>
    </cfRule>
  </conditionalFormatting>
  <conditionalFormatting sqref="X1:X3 V1:V3 T1:T3 R1:R3 P1:P3 N1:N3 L1:L3 J1:J3 H1:H3 F1:F3">
    <cfRule type="expression" dxfId="7" priority="7" stopIfTrue="1">
      <formula>F4&lt;&gt;""</formula>
    </cfRule>
    <cfRule type="expression" dxfId="6" priority="8" stopIfTrue="1">
      <formula>F4=""</formula>
    </cfRule>
  </conditionalFormatting>
  <conditionalFormatting sqref="X1:X3 V1:V3 T1:T3 R1:R3 P1:P3 N1:N3 L1:L3 J1:J3 H1:H3 F1:F3">
    <cfRule type="expression" dxfId="5" priority="5" stopIfTrue="1">
      <formula>F4&lt;&gt;""</formula>
    </cfRule>
    <cfRule type="expression" dxfId="4" priority="6" stopIfTrue="1">
      <formula>F4=""</formula>
    </cfRule>
  </conditionalFormatting>
  <conditionalFormatting sqref="L1:L3 J1:J3 H1:H3 F1:F3">
    <cfRule type="expression" dxfId="3" priority="3" stopIfTrue="1">
      <formula>F4&lt;&gt;""</formula>
    </cfRule>
    <cfRule type="expression" dxfId="2" priority="4" stopIfTrue="1">
      <formula>F4=""</formula>
    </cfRule>
  </conditionalFormatting>
  <conditionalFormatting sqref="L1:L3 J1:J3 H1:H3 F1:F3">
    <cfRule type="expression" dxfId="1" priority="1" stopIfTrue="1">
      <formula>F4&lt;&gt;""</formula>
    </cfRule>
    <cfRule type="expression" dxfId="0" priority="2" stopIfTrue="1">
      <formula>F4=""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TiragePoules14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TiragePoules14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5" name="Button 3">
              <controlPr locked="0" defaultSize="0" print="0" autoFill="0" autoPict="0" macro="[0]!tiragePoules">
                <anchor moveWithCells="1" sizeWithCells="1">
                  <from>
                    <xdr:col>0</xdr:col>
                    <xdr:colOff>30480</xdr:colOff>
                    <xdr:row>0</xdr:row>
                    <xdr:rowOff>53340</xdr:rowOff>
                  </from>
                  <to>
                    <xdr:col>0</xdr:col>
                    <xdr:colOff>1592580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6" name="Button 4">
              <controlPr defaultSize="0" print="0" autoFill="0" autoPict="0" macro="[0]!tiragePoules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7" name="Button 5">
              <controlPr defaultSize="0" print="0" autoFill="0" autoPict="0" macro="[0]!TiragePoules14">
                <anchor moveWithCells="1" sizeWithCells="1">
                  <from>
                    <xdr:col>0</xdr:col>
                    <xdr:colOff>53340</xdr:colOff>
                    <xdr:row>0</xdr:row>
                    <xdr:rowOff>53340</xdr:rowOff>
                  </from>
                  <to>
                    <xdr:col>0</xdr:col>
                    <xdr:colOff>1645920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Général</vt:lpstr>
      <vt:lpstr>liste équipe</vt:lpstr>
      <vt:lpstr>Vies</vt:lpstr>
      <vt:lpstr>MEP</vt:lpstr>
      <vt:lpstr>Suite tour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kremer caroline</cp:lastModifiedBy>
  <dcterms:created xsi:type="dcterms:W3CDTF">2010-09-05T07:35:29Z</dcterms:created>
  <dcterms:modified xsi:type="dcterms:W3CDTF">2025-05-27T07:52:29Z</dcterms:modified>
</cp:coreProperties>
</file>