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essaie moi" sheetId="2" r:id="rId1"/>
    <sheet name="Feuil3" sheetId="3" r:id="rId2"/>
  </sheets>
  <calcPr calcId="125725" iterate="1"/>
</workbook>
</file>

<file path=xl/calcChain.xml><?xml version="1.0" encoding="utf-8"?>
<calcChain xmlns="http://schemas.openxmlformats.org/spreadsheetml/2006/main">
  <c r="T6" i="2"/>
  <c r="T5"/>
  <c r="J6" l="1"/>
  <c r="P6" s="1"/>
  <c r="J7"/>
  <c r="P7" s="1"/>
  <c r="J8"/>
  <c r="P8" s="1"/>
  <c r="J9"/>
  <c r="P9" s="1"/>
  <c r="J10"/>
  <c r="P10" s="1"/>
  <c r="J11"/>
  <c r="P11" s="1"/>
  <c r="J12"/>
  <c r="P12" s="1"/>
  <c r="J13"/>
  <c r="J14"/>
  <c r="J15"/>
  <c r="J16"/>
  <c r="J5"/>
  <c r="B6"/>
  <c r="B7"/>
  <c r="B8"/>
  <c r="B9"/>
  <c r="B10"/>
  <c r="B11"/>
  <c r="B12"/>
  <c r="B13"/>
  <c r="B14"/>
  <c r="P15" l="1"/>
  <c r="L15" s="1"/>
  <c r="O15"/>
  <c r="N15" s="1"/>
  <c r="M15" s="1"/>
  <c r="B5"/>
  <c r="P5"/>
  <c r="P13"/>
  <c r="L13" s="1"/>
  <c r="O13"/>
  <c r="N13" s="1"/>
  <c r="M13" s="1"/>
  <c r="O16"/>
  <c r="N16" s="1"/>
  <c r="P16"/>
  <c r="L16" s="1"/>
  <c r="O14"/>
  <c r="N14" s="1"/>
  <c r="M14" s="1"/>
  <c r="P14"/>
  <c r="L14" s="1"/>
  <c r="B15"/>
  <c r="B16"/>
  <c r="M16"/>
  <c r="C15" l="1"/>
  <c r="C13"/>
  <c r="C16"/>
  <c r="C14"/>
  <c r="G1"/>
  <c r="C5"/>
  <c r="D5"/>
  <c r="E5"/>
  <c r="F5"/>
  <c r="G5"/>
  <c r="L5"/>
  <c r="M5"/>
  <c r="N5"/>
  <c r="O5"/>
  <c r="C6"/>
  <c r="D6"/>
  <c r="E6"/>
  <c r="F6"/>
  <c r="G6"/>
  <c r="L6"/>
  <c r="M6"/>
  <c r="N6"/>
  <c r="O6"/>
  <c r="C7"/>
  <c r="D7"/>
  <c r="E7"/>
  <c r="F7"/>
  <c r="G7"/>
  <c r="L7"/>
  <c r="M7"/>
  <c r="N7"/>
  <c r="O7"/>
  <c r="T7"/>
  <c r="C8"/>
  <c r="D8"/>
  <c r="E8"/>
  <c r="F8"/>
  <c r="G8"/>
  <c r="L8"/>
  <c r="M8"/>
  <c r="N8"/>
  <c r="O8"/>
  <c r="T8"/>
  <c r="C9"/>
  <c r="D9"/>
  <c r="E9"/>
  <c r="F9"/>
  <c r="G9"/>
  <c r="L9"/>
  <c r="M9"/>
  <c r="N9"/>
  <c r="O9"/>
  <c r="T9"/>
  <c r="C10"/>
  <c r="D10"/>
  <c r="E10"/>
  <c r="F10"/>
  <c r="G10"/>
  <c r="L10"/>
  <c r="M10"/>
  <c r="N10"/>
  <c r="O10"/>
  <c r="C11"/>
  <c r="D11"/>
  <c r="E11"/>
  <c r="F11"/>
  <c r="G11"/>
  <c r="L11"/>
  <c r="M11"/>
  <c r="N11"/>
  <c r="O11"/>
  <c r="C12"/>
  <c r="D12"/>
  <c r="E12"/>
  <c r="F12"/>
  <c r="G12"/>
  <c r="L12"/>
  <c r="M12"/>
  <c r="N12"/>
  <c r="O12"/>
  <c r="D13"/>
  <c r="E13"/>
  <c r="F13"/>
  <c r="G13"/>
  <c r="D14"/>
  <c r="E14"/>
  <c r="F14"/>
  <c r="G14"/>
  <c r="D15"/>
  <c r="E15"/>
  <c r="F15"/>
  <c r="G15"/>
  <c r="D16"/>
  <c r="E16"/>
  <c r="F16"/>
  <c r="G16"/>
  <c r="O17"/>
</calcChain>
</file>

<file path=xl/comments1.xml><?xml version="1.0" encoding="utf-8"?>
<comments xmlns="http://schemas.openxmlformats.org/spreadsheetml/2006/main">
  <authors>
    <author>Famille</author>
  </authors>
  <commentList>
    <comment ref="G3" authorId="0">
      <text>
        <r>
          <rPr>
            <b/>
            <sz val="9"/>
            <color indexed="81"/>
            <rFont val="Tahoma"/>
            <family val="2"/>
          </rPr>
          <t>billard non-utilisé a prendre</t>
        </r>
      </text>
    </comment>
    <comment ref="T5" authorId="0">
      <text>
        <r>
          <rPr>
            <b/>
            <sz val="9"/>
            <color indexed="81"/>
            <rFont val="Tahoma"/>
            <charset val="1"/>
          </rPr>
          <t>fonction si fini actif</t>
        </r>
      </text>
    </comment>
  </commentList>
</comments>
</file>

<file path=xl/sharedStrings.xml><?xml version="1.0" encoding="utf-8"?>
<sst xmlns="http://schemas.openxmlformats.org/spreadsheetml/2006/main" count="49" uniqueCount="44">
  <si>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</si>
  <si>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</si>
  <si>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</si>
  <si>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</si>
  <si>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</si>
  <si>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</si>
  <si>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</si>
  <si>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</si>
  <si>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</si>
  <si>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</si>
  <si>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</si>
  <si>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</si>
  <si>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fini</t>
  </si>
  <si>
    <t>nbr de billard</t>
  </si>
  <si>
    <t>Billard libre</t>
  </si>
  <si>
    <t>nbr a utilisé</t>
  </si>
  <si>
    <t>libre</t>
  </si>
  <si>
    <t>utilisé</t>
  </si>
  <si>
    <t>Billard utilisé</t>
  </si>
  <si>
    <t>nbr possibe</t>
  </si>
  <si>
    <t>billard</t>
  </si>
  <si>
    <t>prochain billard</t>
  </si>
  <si>
    <t>a13</t>
  </si>
  <si>
    <t>a14</t>
  </si>
  <si>
    <t>a15</t>
  </si>
  <si>
    <t>joueurs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</si>
  <si>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</si>
  <si>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</si>
  <si>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</si>
  <si>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</si>
  <si>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</si>
  <si>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</si>
  <si>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</si>
  <si>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</si>
  <si>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</si>
  <si>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</si>
  <si>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</si>
  <si>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</si>
  <si>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</si>
  <si>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</si>
  <si>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</si>
  <si>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</si>
  <si>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a16</t>
  </si>
  <si>
    <t>ok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</si>
</sst>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6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 tint="-0.34998626667073579"/>
      <name val="Calibri"/>
      <family val="2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textRotation="90"/>
    </xf>
    <xf numFmtId="0" fontId="11" fillId="0" borderId="0" xfId="0" applyFont="1" applyAlignment="1">
      <alignment horizontal="center" vertical="center"/>
    </xf>
    <xf numFmtId="0" fontId="9" fillId="0" borderId="0" xfId="0" applyFont="1"/>
    <xf numFmtId="0" fontId="0" fillId="0" borderId="4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24"/>
  <sheetViews>
    <sheetView tabSelected="1" workbookViewId="0">
      <selection activeCell="M21" sqref="M21"/>
    </sheetView>
  </sheetViews>
  <sheetFormatPr baseColWidth="10" defaultRowHeight="15"/>
  <cols>
    <col min="1" max="1" width="1.85546875" style="11" customWidth="1"/>
    <col min="2" max="2" width="13.140625" style="11" customWidth="1"/>
    <col min="3" max="3" width="11.42578125" style="11"/>
    <col min="4" max="4" width="1.5703125" style="28" customWidth="1"/>
    <col min="5" max="5" width="13.140625" style="11" customWidth="1"/>
    <col min="6" max="6" width="1.42578125" style="28" customWidth="1"/>
    <col min="7" max="7" width="14.28515625" style="11" customWidth="1"/>
    <col min="8" max="8" width="4.28515625" style="11" customWidth="1"/>
    <col min="9" max="10" width="6" style="11" customWidth="1"/>
    <col min="11" max="12" width="3" style="11" customWidth="1"/>
    <col min="13" max="13" width="6" style="11" customWidth="1"/>
    <col min="14" max="14" width="4" style="11" customWidth="1"/>
    <col min="15" max="15" width="0.7109375" style="20" customWidth="1"/>
    <col min="16" max="16" width="6" style="11" customWidth="1"/>
    <col min="17" max="17" width="4.85546875" style="11" customWidth="1"/>
    <col min="18" max="19" width="10.5703125" style="11" customWidth="1"/>
    <col min="20" max="20" width="9.5703125" style="11" customWidth="1"/>
    <col min="21" max="21" width="1.5703125" style="23" customWidth="1"/>
    <col min="22" max="22" width="13" style="11" customWidth="1"/>
    <col min="23" max="23" width="9.140625" style="11" customWidth="1"/>
    <col min="24" max="16384" width="11.42578125" style="11"/>
  </cols>
  <sheetData>
    <row r="1" spans="2:22" ht="15.75" customHeight="1" thickBot="1">
      <c r="B1" s="9" t="s">
        <v>13</v>
      </c>
      <c r="C1" s="10">
        <v>8</v>
      </c>
      <c r="D1" s="26"/>
      <c r="E1" s="18" t="s">
        <v>21</v>
      </c>
      <c r="F1" s="18"/>
      <c r="G1" s="14">
        <f ca="1">$G$5</f>
        <v>1</v>
      </c>
      <c r="M1" s="12"/>
      <c r="N1" s="12"/>
    </row>
    <row r="2" spans="2:22" ht="15" customHeight="1">
      <c r="B2" s="1"/>
      <c r="C2" s="1"/>
      <c r="D2" s="26"/>
      <c r="F2" s="27"/>
      <c r="G2" s="2"/>
      <c r="I2" s="19" t="s">
        <v>13</v>
      </c>
      <c r="J2" s="19" t="s">
        <v>15</v>
      </c>
      <c r="K2" s="13"/>
      <c r="L2" s="17"/>
      <c r="M2" s="19" t="s">
        <v>17</v>
      </c>
      <c r="N2" s="19" t="s">
        <v>16</v>
      </c>
      <c r="P2" s="19" t="s">
        <v>15</v>
      </c>
    </row>
    <row r="3" spans="2:22" ht="21">
      <c r="B3" s="3"/>
      <c r="C3" s="3"/>
      <c r="D3" s="26"/>
      <c r="E3" s="14" t="s">
        <v>18</v>
      </c>
      <c r="F3" s="27"/>
      <c r="G3" s="14" t="s">
        <v>14</v>
      </c>
      <c r="I3" s="19"/>
      <c r="J3" s="19"/>
      <c r="K3" s="13"/>
      <c r="L3" s="17"/>
      <c r="M3" s="19"/>
      <c r="N3" s="19"/>
      <c r="P3" s="19"/>
    </row>
    <row r="4" spans="2:22" ht="28.5" customHeight="1">
      <c r="B4" s="5" t="s">
        <v>19</v>
      </c>
      <c r="C4" s="6" t="s">
        <v>17</v>
      </c>
      <c r="D4" s="26"/>
      <c r="E4" s="8">
        <v>1</v>
      </c>
      <c r="F4" s="27"/>
      <c r="G4" s="8">
        <v>0</v>
      </c>
      <c r="I4" s="19"/>
      <c r="J4" s="19"/>
      <c r="K4" s="13"/>
      <c r="L4" s="17"/>
      <c r="M4" s="19"/>
      <c r="N4" s="19"/>
      <c r="P4" s="19"/>
      <c r="R4" s="14" t="s">
        <v>25</v>
      </c>
      <c r="S4" s="22" t="s">
        <v>25</v>
      </c>
      <c r="T4" s="14" t="s">
        <v>20</v>
      </c>
      <c r="V4" s="15" t="s">
        <v>12</v>
      </c>
    </row>
    <row r="5" spans="2:22">
      <c r="B5" s="4">
        <f t="shared" ref="B5:B16" si="0">J5</f>
        <v>1</v>
      </c>
      <c r="C5" s="4">
        <f t="shared" ref="C5:C16" ca="1" si="1">M5</f>
        <v>0</v>
      </c>
      <c r="D5" s="27">
        <f t="shared" ref="D5:D16" ca="1" si="2">IF(E5="","",ROW(INDEX(OFFSET($B$5:$B$20,D4,),MATCH(E$4,OFFSET($C$5:$C$20,D4,),0)))-4)</f>
        <v>7</v>
      </c>
      <c r="E5" s="7">
        <f ca="1">IF(ISERROR(MATCH(E$4,OFFSET($C$5:$C$20,D4,),0)),"",INDEX(OFFSET($B$5:$B$20,D4,),MATCH(E$4,OFFSET($C$5:$C$20,D4,),0)))</f>
        <v>7</v>
      </c>
      <c r="F5" s="27">
        <f t="shared" ref="F5:F16" ca="1" si="3">IF(G5="","",ROW(INDEX(OFFSET($B$5:$B$20,F4,),MATCH(G$4,OFFSET($C$5:$C$20,F4,),0)))-4)</f>
        <v>1</v>
      </c>
      <c r="G5" s="7">
        <f t="shared" ref="G5:G16" ca="1" si="4">IF(ISERROR(MATCH(G$4,OFFSET($C$5:$C$20,F4,),0)),"",INDEX(OFFSET($B$5:$B$20,F4,),MATCH(G$4,OFFSET($C$5:$C$20,F4,),0)))</f>
        <v>1</v>
      </c>
      <c r="I5" s="11">
        <v>1</v>
      </c>
      <c r="J5" s="11">
        <f>IF(I5&lt;=$C$1,I5,".")</f>
        <v>1</v>
      </c>
      <c r="L5" s="11" t="str">
        <f ca="1">IF(P5=".","N",IF(M5=0,"L","U"))</f>
        <v>L</v>
      </c>
      <c r="M5" s="11">
        <f ca="1">IF(N5=1,1,0)</f>
        <v>0</v>
      </c>
      <c r="N5" s="11">
        <f ca="1">IF(O5=".",0,O5/J5)</f>
        <v>0</v>
      </c>
      <c r="O5" s="20" t="str">
        <f ca="1">IF(ISERROR(IF(J5=".",".",VLOOKUP(J5,$T$5:$V$20,1,FALSE))),".",IF(J5=".",".",VLOOKUP(J5,$T$5:$V$20,1,FALSE)))</f>
        <v>.</v>
      </c>
      <c r="P5" s="11">
        <f>J5</f>
        <v>1</v>
      </c>
      <c r="R5" s="14" t="s">
        <v>26</v>
      </c>
      <c r="S5" s="22" t="s">
        <v>0</v>
      </c>
      <c r="T5" s="14" t="str">
        <f>IF(V5="ok"," ",VLOOKUP("L",$L$5:$P$16,5))</f>
        <v xml:space="preserve"> </v>
      </c>
      <c r="V5" s="16" t="s">
        <v>43</v>
      </c>
    </row>
    <row r="6" spans="2:22">
      <c r="B6" s="4">
        <f t="shared" si="0"/>
        <v>2</v>
      </c>
      <c r="C6" s="4">
        <f t="shared" ca="1" si="1"/>
        <v>0</v>
      </c>
      <c r="D6" s="27" t="str">
        <f t="shared" ca="1" si="2"/>
        <v/>
      </c>
      <c r="E6" s="7" t="str">
        <f t="shared" ref="E6:E16" ca="1" si="5">IF(ISERROR(MATCH(E$4,OFFSET($M$5:$M$20,D5,),0)),"",INDEX(OFFSET($B$5:$B$20,D5,),MATCH(E$4,OFFSET($C$5:$C$20,D5,),0)))</f>
        <v/>
      </c>
      <c r="F6" s="27">
        <f t="shared" ca="1" si="3"/>
        <v>2</v>
      </c>
      <c r="G6" s="7">
        <f t="shared" ca="1" si="4"/>
        <v>2</v>
      </c>
      <c r="I6" s="11">
        <v>2</v>
      </c>
      <c r="J6" s="11">
        <f t="shared" ref="J6:J16" si="6">IF(I6&lt;=$C$1,I6,".")</f>
        <v>2</v>
      </c>
      <c r="L6" s="11" t="str">
        <f t="shared" ref="L6:L16" ca="1" si="7">IF(P6=".","N",IF(M6=0,"L","U"))</f>
        <v>L</v>
      </c>
      <c r="M6" s="11">
        <f t="shared" ref="M6:M16" ca="1" si="8">IF(N6=1,1,0)</f>
        <v>0</v>
      </c>
      <c r="N6" s="11">
        <f t="shared" ref="N6:N16" ca="1" si="9">IF(O6=".",0,O6/J6)</f>
        <v>0</v>
      </c>
      <c r="O6" s="20" t="str">
        <f t="shared" ref="O6:O17" ca="1" si="10">IF(ISERROR(IF(J6=".",".",VLOOKUP(J6,$T$5:$V$20,1,FALSE))),".",IF(J6=".",".",VLOOKUP(J6,$T$5:$V$20,1,FALSE)))</f>
        <v>.</v>
      </c>
      <c r="P6" s="11">
        <f t="shared" ref="P6:P16" si="11">J6</f>
        <v>2</v>
      </c>
      <c r="R6" s="14" t="s">
        <v>27</v>
      </c>
      <c r="S6" s="22" t="s">
        <v>1</v>
      </c>
      <c r="T6" s="14" t="str">
        <f t="shared" ref="T6:T20" si="12">IF(V6="ok"," ",VLOOKUP("L",$L$5:$P$16,5))</f>
        <v xml:space="preserve"> </v>
      </c>
      <c r="V6" s="16" t="s">
        <v>43</v>
      </c>
    </row>
    <row r="7" spans="2:22">
      <c r="B7" s="4">
        <f t="shared" si="0"/>
        <v>3</v>
      </c>
      <c r="C7" s="4">
        <f t="shared" ca="1" si="1"/>
        <v>0</v>
      </c>
      <c r="D7" s="27" t="str">
        <f t="shared" ca="1" si="2"/>
        <v/>
      </c>
      <c r="E7" s="7" t="str">
        <f t="shared" ca="1" si="5"/>
        <v/>
      </c>
      <c r="F7" s="27">
        <f t="shared" ca="1" si="3"/>
        <v>3</v>
      </c>
      <c r="G7" s="7">
        <f t="shared" ca="1" si="4"/>
        <v>3</v>
      </c>
      <c r="I7" s="11">
        <v>3</v>
      </c>
      <c r="J7" s="11">
        <f t="shared" si="6"/>
        <v>3</v>
      </c>
      <c r="L7" s="11" t="str">
        <f t="shared" ca="1" si="7"/>
        <v>L</v>
      </c>
      <c r="M7" s="11">
        <f t="shared" ca="1" si="8"/>
        <v>0</v>
      </c>
      <c r="N7" s="11">
        <f t="shared" ca="1" si="9"/>
        <v>0</v>
      </c>
      <c r="O7" s="20" t="str">
        <f t="shared" ca="1" si="10"/>
        <v>.</v>
      </c>
      <c r="P7" s="11">
        <f t="shared" si="11"/>
        <v>3</v>
      </c>
      <c r="R7" s="14" t="s">
        <v>28</v>
      </c>
      <c r="S7" s="22" t="s">
        <v>2</v>
      </c>
      <c r="T7" s="14">
        <f t="shared" ca="1" si="12"/>
        <v>6</v>
      </c>
      <c r="V7" s="16"/>
    </row>
    <row r="8" spans="2:22">
      <c r="B8" s="4">
        <f t="shared" si="0"/>
        <v>4</v>
      </c>
      <c r="C8" s="4">
        <f t="shared" ca="1" si="1"/>
        <v>0</v>
      </c>
      <c r="D8" s="27" t="str">
        <f t="shared" ca="1" si="2"/>
        <v/>
      </c>
      <c r="E8" s="7" t="str">
        <f t="shared" ca="1" si="5"/>
        <v/>
      </c>
      <c r="F8" s="27">
        <f t="shared" ca="1" si="3"/>
        <v>4</v>
      </c>
      <c r="G8" s="7">
        <f t="shared" ca="1" si="4"/>
        <v>4</v>
      </c>
      <c r="I8" s="11">
        <v>4</v>
      </c>
      <c r="J8" s="11">
        <f t="shared" si="6"/>
        <v>4</v>
      </c>
      <c r="L8" s="11" t="str">
        <f t="shared" ca="1" si="7"/>
        <v>L</v>
      </c>
      <c r="M8" s="11">
        <f t="shared" ca="1" si="8"/>
        <v>0</v>
      </c>
      <c r="N8" s="11">
        <f t="shared" ca="1" si="9"/>
        <v>0</v>
      </c>
      <c r="O8" s="20" t="str">
        <f t="shared" ca="1" si="10"/>
        <v>.</v>
      </c>
      <c r="P8" s="11">
        <f t="shared" si="11"/>
        <v>4</v>
      </c>
      <c r="R8" s="14" t="s">
        <v>29</v>
      </c>
      <c r="S8" s="22" t="s">
        <v>3</v>
      </c>
      <c r="T8" s="14">
        <f t="shared" ca="1" si="12"/>
        <v>6</v>
      </c>
      <c r="V8" s="16"/>
    </row>
    <row r="9" spans="2:22">
      <c r="B9" s="4">
        <f t="shared" si="0"/>
        <v>5</v>
      </c>
      <c r="C9" s="4">
        <f t="shared" ca="1" si="1"/>
        <v>0</v>
      </c>
      <c r="D9" s="27" t="str">
        <f t="shared" ca="1" si="2"/>
        <v/>
      </c>
      <c r="E9" s="7" t="str">
        <f t="shared" ca="1" si="5"/>
        <v/>
      </c>
      <c r="F9" s="27">
        <f t="shared" ca="1" si="3"/>
        <v>5</v>
      </c>
      <c r="G9" s="7">
        <f t="shared" ca="1" si="4"/>
        <v>5</v>
      </c>
      <c r="I9" s="11">
        <v>5</v>
      </c>
      <c r="J9" s="11">
        <f t="shared" si="6"/>
        <v>5</v>
      </c>
      <c r="L9" s="11" t="str">
        <f t="shared" ca="1" si="7"/>
        <v>L</v>
      </c>
      <c r="M9" s="11">
        <f t="shared" ca="1" si="8"/>
        <v>0</v>
      </c>
      <c r="N9" s="11">
        <f t="shared" ca="1" si="9"/>
        <v>0</v>
      </c>
      <c r="O9" s="20" t="str">
        <f t="shared" ca="1" si="10"/>
        <v>.</v>
      </c>
      <c r="P9" s="11">
        <f t="shared" si="11"/>
        <v>5</v>
      </c>
      <c r="R9" s="14" t="s">
        <v>30</v>
      </c>
      <c r="S9" s="22" t="s">
        <v>4</v>
      </c>
      <c r="T9" s="14">
        <f t="shared" ca="1" si="12"/>
        <v>6</v>
      </c>
      <c r="V9" s="16"/>
    </row>
    <row r="10" spans="2:22">
      <c r="B10" s="4">
        <f t="shared" si="0"/>
        <v>6</v>
      </c>
      <c r="C10" s="4">
        <f t="shared" ca="1" si="1"/>
        <v>0</v>
      </c>
      <c r="D10" s="27" t="str">
        <f t="shared" ca="1" si="2"/>
        <v/>
      </c>
      <c r="E10" s="7" t="str">
        <f t="shared" ca="1" si="5"/>
        <v/>
      </c>
      <c r="F10" s="27">
        <f t="shared" ca="1" si="3"/>
        <v>6</v>
      </c>
      <c r="G10" s="7">
        <f t="shared" ca="1" si="4"/>
        <v>6</v>
      </c>
      <c r="I10" s="11">
        <v>6</v>
      </c>
      <c r="J10" s="11">
        <f t="shared" si="6"/>
        <v>6</v>
      </c>
      <c r="L10" s="11" t="str">
        <f t="shared" ca="1" si="7"/>
        <v>L</v>
      </c>
      <c r="M10" s="11">
        <f t="shared" ca="1" si="8"/>
        <v>0</v>
      </c>
      <c r="N10" s="11">
        <f t="shared" ca="1" si="9"/>
        <v>1</v>
      </c>
      <c r="O10" s="20">
        <f t="shared" ca="1" si="10"/>
        <v>6</v>
      </c>
      <c r="P10" s="11">
        <f t="shared" si="11"/>
        <v>6</v>
      </c>
      <c r="R10" s="14" t="s">
        <v>31</v>
      </c>
      <c r="S10" s="22" t="s">
        <v>5</v>
      </c>
      <c r="T10" s="14"/>
      <c r="V10" s="16"/>
    </row>
    <row r="11" spans="2:22">
      <c r="B11" s="4">
        <f t="shared" si="0"/>
        <v>7</v>
      </c>
      <c r="C11" s="4">
        <f t="shared" ca="1" si="1"/>
        <v>1</v>
      </c>
      <c r="D11" s="27" t="str">
        <f t="shared" ca="1" si="2"/>
        <v/>
      </c>
      <c r="E11" s="7" t="str">
        <f t="shared" ca="1" si="5"/>
        <v/>
      </c>
      <c r="F11" s="27">
        <f t="shared" ca="1" si="3"/>
        <v>8</v>
      </c>
      <c r="G11" s="7">
        <f t="shared" ca="1" si="4"/>
        <v>8</v>
      </c>
      <c r="I11" s="11">
        <v>7</v>
      </c>
      <c r="J11" s="11">
        <f t="shared" si="6"/>
        <v>7</v>
      </c>
      <c r="L11" s="11" t="str">
        <f t="shared" ca="1" si="7"/>
        <v>U</v>
      </c>
      <c r="M11" s="11">
        <f t="shared" ca="1" si="8"/>
        <v>1</v>
      </c>
      <c r="N11" s="11">
        <f t="shared" ca="1" si="9"/>
        <v>0</v>
      </c>
      <c r="O11" s="20" t="str">
        <f t="shared" ca="1" si="10"/>
        <v>.</v>
      </c>
      <c r="P11" s="11">
        <f t="shared" si="11"/>
        <v>7</v>
      </c>
      <c r="R11" s="14" t="s">
        <v>32</v>
      </c>
      <c r="S11" s="22" t="s">
        <v>6</v>
      </c>
      <c r="T11" s="14"/>
      <c r="V11" s="16"/>
    </row>
    <row r="12" spans="2:22">
      <c r="B12" s="4">
        <f t="shared" si="0"/>
        <v>8</v>
      </c>
      <c r="C12" s="4">
        <f t="shared" ca="1" si="1"/>
        <v>0</v>
      </c>
      <c r="D12" s="27" t="str">
        <f t="shared" ca="1" si="2"/>
        <v/>
      </c>
      <c r="E12" s="7" t="str">
        <f t="shared" ca="1" si="5"/>
        <v/>
      </c>
      <c r="F12" s="27">
        <f t="shared" ca="1" si="3"/>
        <v>9</v>
      </c>
      <c r="G12" s="7" t="str">
        <f t="shared" ca="1" si="4"/>
        <v>.</v>
      </c>
      <c r="I12" s="11">
        <v>8</v>
      </c>
      <c r="J12" s="11">
        <f t="shared" si="6"/>
        <v>8</v>
      </c>
      <c r="L12" s="11" t="str">
        <f t="shared" ca="1" si="7"/>
        <v>L</v>
      </c>
      <c r="M12" s="11">
        <f t="shared" ca="1" si="8"/>
        <v>0</v>
      </c>
      <c r="N12" s="11">
        <f t="shared" ca="1" si="9"/>
        <v>0</v>
      </c>
      <c r="O12" s="20" t="str">
        <f t="shared" ca="1" si="10"/>
        <v>.</v>
      </c>
      <c r="P12" s="11">
        <f t="shared" si="11"/>
        <v>8</v>
      </c>
      <c r="R12" s="14" t="s">
        <v>33</v>
      </c>
      <c r="S12" s="22" t="s">
        <v>7</v>
      </c>
      <c r="T12" s="14"/>
      <c r="V12" s="16"/>
    </row>
    <row r="13" spans="2:22">
      <c r="B13" s="4" t="str">
        <f t="shared" si="0"/>
        <v>.</v>
      </c>
      <c r="C13" s="4">
        <f t="shared" si="1"/>
        <v>0</v>
      </c>
      <c r="D13" s="27" t="str">
        <f t="shared" ca="1" si="2"/>
        <v/>
      </c>
      <c r="E13" s="7" t="str">
        <f t="shared" ca="1" si="5"/>
        <v/>
      </c>
      <c r="F13" s="27">
        <f t="shared" ca="1" si="3"/>
        <v>10</v>
      </c>
      <c r="G13" s="7" t="str">
        <f t="shared" ca="1" si="4"/>
        <v>.</v>
      </c>
      <c r="I13" s="11">
        <v>9</v>
      </c>
      <c r="J13" s="11" t="str">
        <f t="shared" si="6"/>
        <v>.</v>
      </c>
      <c r="L13" s="11" t="str">
        <f t="shared" si="7"/>
        <v>N</v>
      </c>
      <c r="M13" s="11">
        <f t="shared" si="8"/>
        <v>0</v>
      </c>
      <c r="N13" s="11">
        <f t="shared" si="9"/>
        <v>0</v>
      </c>
      <c r="O13" s="20" t="str">
        <f t="shared" si="10"/>
        <v>.</v>
      </c>
      <c r="P13" s="11" t="str">
        <f t="shared" si="11"/>
        <v>.</v>
      </c>
      <c r="R13" s="14" t="s">
        <v>34</v>
      </c>
      <c r="S13" s="22" t="s">
        <v>8</v>
      </c>
      <c r="T13" s="14"/>
      <c r="V13" s="16"/>
    </row>
    <row r="14" spans="2:22">
      <c r="B14" s="4" t="str">
        <f t="shared" si="0"/>
        <v>.</v>
      </c>
      <c r="C14" s="4">
        <f t="shared" si="1"/>
        <v>0</v>
      </c>
      <c r="D14" s="27" t="str">
        <f t="shared" ca="1" si="2"/>
        <v/>
      </c>
      <c r="E14" s="7" t="str">
        <f t="shared" ca="1" si="5"/>
        <v/>
      </c>
      <c r="F14" s="27">
        <f t="shared" ca="1" si="3"/>
        <v>11</v>
      </c>
      <c r="G14" s="7" t="str">
        <f t="shared" ca="1" si="4"/>
        <v>.</v>
      </c>
      <c r="I14" s="11">
        <v>10</v>
      </c>
      <c r="J14" s="11" t="str">
        <f t="shared" si="6"/>
        <v>.</v>
      </c>
      <c r="L14" s="11" t="str">
        <f t="shared" si="7"/>
        <v>N</v>
      </c>
      <c r="M14" s="11">
        <f t="shared" si="8"/>
        <v>0</v>
      </c>
      <c r="N14" s="11">
        <f t="shared" si="9"/>
        <v>0</v>
      </c>
      <c r="O14" s="20" t="str">
        <f t="shared" si="10"/>
        <v>.</v>
      </c>
      <c r="P14" s="11" t="str">
        <f t="shared" si="11"/>
        <v>.</v>
      </c>
      <c r="R14" s="14" t="s">
        <v>35</v>
      </c>
      <c r="S14" s="22" t="s">
        <v>9</v>
      </c>
      <c r="T14" s="14"/>
      <c r="V14" s="16"/>
    </row>
    <row r="15" spans="2:22">
      <c r="B15" s="4" t="str">
        <f t="shared" si="0"/>
        <v>.</v>
      </c>
      <c r="C15" s="4">
        <f t="shared" si="1"/>
        <v>0</v>
      </c>
      <c r="D15" s="27" t="str">
        <f t="shared" ca="1" si="2"/>
        <v/>
      </c>
      <c r="E15" s="7" t="str">
        <f t="shared" ca="1" si="5"/>
        <v/>
      </c>
      <c r="F15" s="27">
        <f t="shared" ca="1" si="3"/>
        <v>12</v>
      </c>
      <c r="G15" s="7" t="str">
        <f t="shared" ca="1" si="4"/>
        <v>.</v>
      </c>
      <c r="I15" s="11">
        <v>11</v>
      </c>
      <c r="J15" s="11" t="str">
        <f t="shared" si="6"/>
        <v>.</v>
      </c>
      <c r="L15" s="11" t="str">
        <f t="shared" si="7"/>
        <v>N</v>
      </c>
      <c r="M15" s="11">
        <f t="shared" si="8"/>
        <v>0</v>
      </c>
      <c r="N15" s="11">
        <f t="shared" si="9"/>
        <v>0</v>
      </c>
      <c r="O15" s="20" t="str">
        <f t="shared" si="10"/>
        <v>.</v>
      </c>
      <c r="P15" s="11" t="str">
        <f t="shared" si="11"/>
        <v>.</v>
      </c>
      <c r="R15" s="14" t="s">
        <v>36</v>
      </c>
      <c r="S15" s="22" t="s">
        <v>10</v>
      </c>
      <c r="T15" s="14"/>
      <c r="V15" s="16"/>
    </row>
    <row r="16" spans="2:22">
      <c r="B16" s="24" t="str">
        <f t="shared" si="0"/>
        <v>.</v>
      </c>
      <c r="C16" s="24">
        <f t="shared" si="1"/>
        <v>0</v>
      </c>
      <c r="D16" s="27" t="str">
        <f t="shared" ca="1" si="2"/>
        <v/>
      </c>
      <c r="E16" s="7" t="str">
        <f t="shared" ca="1" si="5"/>
        <v/>
      </c>
      <c r="F16" s="27" t="str">
        <f t="shared" ca="1" si="3"/>
        <v/>
      </c>
      <c r="G16" s="7" t="str">
        <f t="shared" ca="1" si="4"/>
        <v/>
      </c>
      <c r="I16" s="11">
        <v>12</v>
      </c>
      <c r="J16" s="11" t="str">
        <f t="shared" si="6"/>
        <v>.</v>
      </c>
      <c r="L16" s="11" t="str">
        <f t="shared" si="7"/>
        <v>N</v>
      </c>
      <c r="M16" s="11">
        <f t="shared" si="8"/>
        <v>0</v>
      </c>
      <c r="N16" s="11">
        <f t="shared" si="9"/>
        <v>0</v>
      </c>
      <c r="O16" s="20" t="str">
        <f t="shared" si="10"/>
        <v>.</v>
      </c>
      <c r="P16" s="11" t="str">
        <f t="shared" si="11"/>
        <v>.</v>
      </c>
      <c r="R16" s="14" t="s">
        <v>37</v>
      </c>
      <c r="S16" s="22" t="s">
        <v>11</v>
      </c>
      <c r="T16" s="14"/>
      <c r="V16" s="16"/>
    </row>
    <row r="17" spans="2:22">
      <c r="B17" s="25"/>
      <c r="C17" s="25"/>
      <c r="O17" s="20" t="str">
        <f t="shared" ca="1" si="10"/>
        <v>.</v>
      </c>
      <c r="R17" s="14" t="s">
        <v>38</v>
      </c>
      <c r="S17" s="22" t="s">
        <v>22</v>
      </c>
      <c r="T17" s="14"/>
      <c r="V17" s="16"/>
    </row>
    <row r="18" spans="2:22">
      <c r="R18" s="14" t="s">
        <v>39</v>
      </c>
      <c r="S18" s="22" t="s">
        <v>23</v>
      </c>
      <c r="T18" s="14"/>
      <c r="V18" s="16"/>
    </row>
    <row r="19" spans="2:22">
      <c r="R19" s="14" t="s">
        <v>40</v>
      </c>
      <c r="S19" s="22" t="s">
        <v>24</v>
      </c>
      <c r="T19" s="14"/>
      <c r="V19" s="16"/>
    </row>
    <row r="20" spans="2:22">
      <c r="R20" s="14" t="s">
        <v>41</v>
      </c>
      <c r="S20" s="22" t="s">
        <v>42</v>
      </c>
      <c r="T20" s="14"/>
      <c r="V20" s="16"/>
    </row>
    <row r="21" spans="2:22">
      <c r="E21"/>
    </row>
    <row r="24" spans="2:22">
      <c r="E24" s="21"/>
    </row>
  </sheetData>
  <mergeCells count="6">
    <mergeCell ref="P2:P4"/>
    <mergeCell ref="E1:F1"/>
    <mergeCell ref="I2:I4"/>
    <mergeCell ref="J2:J4"/>
    <mergeCell ref="M2:M4"/>
    <mergeCell ref="N2:N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essaie moi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2016-07-29T14:20:32Z</dcterms:created>
  <dcterms:modified xsi:type="dcterms:W3CDTF">2016-08-01T14:29:08Z</dcterms:modified>
</cp:coreProperties>
</file>