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autoCompressPictures="0" defaultThemeVersion="124226"/>
  <bookViews>
    <workbookView xWindow="9390" yWindow="1995" windowWidth="6300" windowHeight="6855" tabRatio="791"/>
  </bookViews>
  <sheets>
    <sheet name="Feuille de travail" sheetId="56" r:id="rId1"/>
    <sheet name="Données Tram" sheetId="52" r:id="rId2"/>
    <sheet name="mise en forme" sheetId="57" r:id="rId3"/>
  </sheets>
  <definedNames>
    <definedName name="_xlnm._FilterDatabase" localSheetId="1" hidden="1">'Données Tram'!$B$1:$B$60</definedName>
    <definedName name="_xlnm._FilterDatabase" localSheetId="2" hidden="1">'mise en forme'!$B$4:$B$60</definedName>
    <definedName name="France">'mise en forme'!$D$4:$D$25</definedName>
    <definedName name="Pays">'mise en forme'!$D$3:$N$3</definedName>
    <definedName name="Tram">'Données Tram'!$A$1:$W$58</definedName>
    <definedName name="Uk">'mise en forme'!$G$4:$G$25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2" i="57" l="1"/>
  <c r="L3" i="57"/>
  <c r="L4" i="57"/>
  <c r="L5" i="57"/>
  <c r="L6" i="57"/>
  <c r="L7" i="57"/>
  <c r="L8" i="57"/>
  <c r="L9" i="57"/>
  <c r="L10" i="57"/>
  <c r="L11" i="57"/>
  <c r="L12" i="57"/>
  <c r="L13" i="57"/>
  <c r="L14" i="57"/>
  <c r="L15" i="57"/>
  <c r="L16" i="57"/>
  <c r="B5" i="57"/>
  <c r="B4" i="57"/>
  <c r="C4" i="57"/>
  <c r="C5" i="57"/>
  <c r="E4" i="57"/>
  <c r="F4" i="57"/>
  <c r="E5" i="57"/>
  <c r="F5" i="57"/>
  <c r="E6" i="57"/>
  <c r="F6" i="57"/>
  <c r="E7" i="57"/>
  <c r="F7" i="57"/>
  <c r="E8" i="57"/>
  <c r="F8" i="57"/>
  <c r="E9" i="57"/>
  <c r="F9" i="57"/>
  <c r="E10" i="57"/>
  <c r="F10" i="57"/>
  <c r="E11" i="57"/>
  <c r="F11" i="57"/>
  <c r="E12" i="57"/>
  <c r="F12" i="57"/>
  <c r="E13" i="57"/>
  <c r="F13" i="57"/>
  <c r="E14" i="57"/>
  <c r="F14" i="57"/>
  <c r="E15" i="57"/>
  <c r="F15" i="57"/>
  <c r="E16" i="57"/>
  <c r="F16" i="57"/>
  <c r="E17" i="57"/>
  <c r="F17" i="57"/>
  <c r="E18" i="57"/>
  <c r="F18" i="57"/>
  <c r="E19" i="57"/>
  <c r="F19" i="57"/>
  <c r="E20" i="57"/>
  <c r="F20" i="57"/>
  <c r="E21" i="57"/>
  <c r="F21" i="57"/>
  <c r="E22" i="57"/>
  <c r="F22" i="57"/>
  <c r="E23" i="57"/>
  <c r="F23" i="57"/>
  <c r="E24" i="57"/>
  <c r="F24" i="57"/>
  <c r="E25" i="57"/>
  <c r="F25" i="57"/>
  <c r="E26" i="57"/>
  <c r="F26" i="57"/>
  <c r="E27" i="57"/>
  <c r="F27" i="57"/>
  <c r="E28" i="57"/>
  <c r="F28" i="57"/>
  <c r="E29" i="57"/>
  <c r="F29" i="57"/>
  <c r="E30" i="57"/>
  <c r="F30" i="57"/>
  <c r="E31" i="57"/>
  <c r="F31" i="57"/>
  <c r="E32" i="57"/>
  <c r="F32" i="57"/>
  <c r="E33" i="57"/>
  <c r="F33" i="57"/>
  <c r="E34" i="57"/>
  <c r="F34" i="57"/>
  <c r="E35" i="57"/>
  <c r="F35" i="57"/>
  <c r="E36" i="57"/>
  <c r="F36" i="57"/>
  <c r="E37" i="57"/>
  <c r="F37" i="57"/>
  <c r="E38" i="57"/>
  <c r="F38" i="57"/>
  <c r="E39" i="57"/>
  <c r="F39" i="57"/>
  <c r="E40" i="57"/>
  <c r="F40" i="57"/>
  <c r="E41" i="57"/>
  <c r="F41" i="57"/>
  <c r="E42" i="57"/>
  <c r="F42" i="57"/>
  <c r="E43" i="57"/>
  <c r="F43" i="57"/>
  <c r="E44" i="57"/>
  <c r="F44" i="57"/>
  <c r="E45" i="57"/>
  <c r="F45" i="57"/>
  <c r="E46" i="57"/>
  <c r="F46" i="57"/>
  <c r="E47" i="57"/>
  <c r="F47" i="57"/>
  <c r="E48" i="57"/>
  <c r="F48" i="57"/>
  <c r="E49" i="57"/>
  <c r="F49" i="57"/>
  <c r="E50" i="57"/>
  <c r="F50" i="57"/>
  <c r="E51" i="57"/>
  <c r="F51" i="57"/>
  <c r="E52" i="57"/>
  <c r="F52" i="57"/>
  <c r="E53" i="57"/>
  <c r="F53" i="57"/>
  <c r="E54" i="57"/>
  <c r="F54" i="57"/>
  <c r="E55" i="57"/>
  <c r="F55" i="57"/>
  <c r="E56" i="57"/>
  <c r="F56" i="57"/>
  <c r="E57" i="57"/>
  <c r="F57" i="57"/>
  <c r="E58" i="57"/>
  <c r="F58" i="57"/>
  <c r="E59" i="57"/>
  <c r="F59" i="57"/>
  <c r="E60" i="57"/>
  <c r="F60" i="57"/>
  <c r="E61" i="57"/>
  <c r="F61" i="57"/>
  <c r="E62" i="57"/>
  <c r="F62" i="57"/>
  <c r="E63" i="57"/>
  <c r="F63" i="57"/>
  <c r="E64" i="57"/>
  <c r="F64" i="57"/>
  <c r="E65" i="57"/>
  <c r="F65" i="57"/>
  <c r="E66" i="57"/>
  <c r="F66" i="57"/>
  <c r="E67" i="57"/>
  <c r="F67" i="57"/>
  <c r="E68" i="57"/>
  <c r="F68" i="57"/>
  <c r="E69" i="57"/>
  <c r="F69" i="57"/>
  <c r="E70" i="57"/>
  <c r="F70" i="57"/>
  <c r="E71" i="57"/>
  <c r="F71" i="57"/>
  <c r="E72" i="57"/>
  <c r="F72" i="57"/>
  <c r="E73" i="57"/>
  <c r="F73" i="57"/>
  <c r="E74" i="57"/>
  <c r="F74" i="57"/>
  <c r="E75" i="57"/>
  <c r="F75" i="57"/>
  <c r="E76" i="57"/>
  <c r="F76" i="57"/>
  <c r="E77" i="57"/>
  <c r="F77" i="57"/>
  <c r="E78" i="57"/>
  <c r="F78" i="57"/>
  <c r="E79" i="57"/>
  <c r="F79" i="57"/>
  <c r="E80" i="57"/>
  <c r="F80" i="57"/>
  <c r="E81" i="57"/>
  <c r="F81" i="57"/>
  <c r="E82" i="57"/>
  <c r="F82" i="57"/>
  <c r="G5" i="57"/>
  <c r="G6" i="57"/>
  <c r="G7" i="57"/>
  <c r="G8" i="57"/>
  <c r="G9" i="57"/>
  <c r="G10" i="57"/>
  <c r="G11" i="57"/>
  <c r="G12" i="57"/>
  <c r="G13" i="57"/>
  <c r="G14" i="57"/>
  <c r="G15" i="57"/>
  <c r="G16" i="57"/>
  <c r="G17" i="57"/>
  <c r="G18" i="57"/>
  <c r="G19" i="57"/>
  <c r="G20" i="57"/>
  <c r="G21" i="57"/>
  <c r="G22" i="57"/>
  <c r="G23" i="57"/>
  <c r="G24" i="57"/>
  <c r="G25" i="57"/>
  <c r="G26" i="57"/>
  <c r="G27" i="57"/>
  <c r="G28" i="57"/>
  <c r="G29" i="57"/>
  <c r="G30" i="57"/>
  <c r="G31" i="57"/>
  <c r="G32" i="57"/>
  <c r="G33" i="57"/>
  <c r="G34" i="57"/>
  <c r="G35" i="57"/>
  <c r="G36" i="57"/>
  <c r="G37" i="57"/>
  <c r="G38" i="57"/>
  <c r="G39" i="57"/>
  <c r="G40" i="57"/>
  <c r="G41" i="57"/>
  <c r="G42" i="57"/>
  <c r="G43" i="57"/>
  <c r="G44" i="57"/>
  <c r="G45" i="57"/>
  <c r="G46" i="57"/>
  <c r="G47" i="57"/>
  <c r="G48" i="57"/>
  <c r="G49" i="57"/>
  <c r="G50" i="57"/>
  <c r="G51" i="57"/>
  <c r="G52" i="57"/>
  <c r="G53" i="57"/>
  <c r="G54" i="57"/>
  <c r="G55" i="57"/>
  <c r="G56" i="57"/>
  <c r="G57" i="57"/>
  <c r="G58" i="57"/>
  <c r="G59" i="57"/>
  <c r="G60" i="57"/>
  <c r="G61" i="57"/>
  <c r="G62" i="57"/>
  <c r="G63" i="57"/>
  <c r="G64" i="57"/>
  <c r="G65" i="57"/>
  <c r="G66" i="57"/>
  <c r="G67" i="57"/>
  <c r="G68" i="57"/>
  <c r="G69" i="57"/>
  <c r="G70" i="57"/>
  <c r="G71" i="57"/>
  <c r="G72" i="57"/>
  <c r="G73" i="57"/>
  <c r="G74" i="57"/>
  <c r="G75" i="57"/>
  <c r="G76" i="57"/>
  <c r="G77" i="57"/>
  <c r="G78" i="57"/>
  <c r="G79" i="57"/>
  <c r="G80" i="57"/>
  <c r="G81" i="57"/>
  <c r="G82" i="57"/>
  <c r="G83" i="57"/>
  <c r="G84" i="57"/>
  <c r="G85" i="57"/>
  <c r="G86" i="57"/>
  <c r="G87" i="57"/>
  <c r="G88" i="57"/>
  <c r="G89" i="57"/>
  <c r="G90" i="57"/>
  <c r="G91" i="57"/>
  <c r="G92" i="57"/>
  <c r="G93" i="57"/>
  <c r="G94" i="57"/>
  <c r="G95" i="57"/>
  <c r="G96" i="57"/>
  <c r="G97" i="57"/>
  <c r="G98" i="57"/>
  <c r="G99" i="57"/>
  <c r="G100" i="57"/>
  <c r="G101" i="57"/>
  <c r="G102" i="57"/>
  <c r="G103" i="57"/>
  <c r="G104" i="57"/>
  <c r="G105" i="57"/>
  <c r="G106" i="57"/>
  <c r="G107" i="57"/>
  <c r="G108" i="57"/>
  <c r="G109" i="57"/>
  <c r="G110" i="57"/>
  <c r="G111" i="57"/>
  <c r="G112" i="57"/>
  <c r="G113" i="57"/>
  <c r="G114" i="57"/>
  <c r="G115" i="57"/>
  <c r="G116" i="57"/>
  <c r="G117" i="57"/>
  <c r="G118" i="57"/>
  <c r="G119" i="57"/>
  <c r="G120" i="57"/>
  <c r="G121" i="57"/>
  <c r="G122" i="57"/>
  <c r="G123" i="57"/>
  <c r="G124" i="57"/>
  <c r="G125" i="57"/>
  <c r="G126" i="57"/>
  <c r="G127" i="57"/>
  <c r="G128" i="57"/>
  <c r="G129" i="57"/>
  <c r="G130" i="57"/>
  <c r="G131" i="57"/>
  <c r="G132" i="57"/>
  <c r="G133" i="57"/>
  <c r="G134" i="57"/>
  <c r="G135" i="57"/>
  <c r="G136" i="57"/>
  <c r="G137" i="57"/>
  <c r="G138" i="57"/>
  <c r="G139" i="57"/>
  <c r="G140" i="57"/>
  <c r="G141" i="57"/>
  <c r="G142" i="57"/>
  <c r="G143" i="57"/>
  <c r="G144" i="57"/>
  <c r="G145" i="57"/>
  <c r="G146" i="57"/>
  <c r="G147" i="57"/>
  <c r="G148" i="57"/>
  <c r="G149" i="57"/>
  <c r="G150" i="57"/>
  <c r="G151" i="57"/>
  <c r="G152" i="57"/>
  <c r="G153" i="57"/>
  <c r="G154" i="57"/>
  <c r="G155" i="57"/>
  <c r="G156" i="57"/>
  <c r="G157" i="57"/>
  <c r="G158" i="57"/>
  <c r="G4" i="57"/>
  <c r="E83" i="57"/>
  <c r="F83" i="57"/>
  <c r="E84" i="57"/>
  <c r="F84" i="57"/>
  <c r="E85" i="57"/>
  <c r="F85" i="57"/>
  <c r="E86" i="57"/>
  <c r="F86" i="57"/>
  <c r="E87" i="57"/>
  <c r="F87" i="57"/>
  <c r="E88" i="57"/>
  <c r="F88" i="57"/>
  <c r="E89" i="57"/>
  <c r="F89" i="57"/>
  <c r="E90" i="57"/>
  <c r="F90" i="57"/>
  <c r="E91" i="57"/>
  <c r="F91" i="57"/>
  <c r="E92" i="57"/>
  <c r="F92" i="57"/>
  <c r="E93" i="57"/>
  <c r="F93" i="57"/>
  <c r="E94" i="57"/>
  <c r="F94" i="57"/>
  <c r="E95" i="57"/>
  <c r="F95" i="57"/>
  <c r="E96" i="57"/>
  <c r="F96" i="57"/>
  <c r="E97" i="57"/>
  <c r="F97" i="57"/>
  <c r="E98" i="57"/>
  <c r="F98" i="57"/>
  <c r="E99" i="57"/>
  <c r="F99" i="57"/>
  <c r="E100" i="57"/>
  <c r="F100" i="57"/>
  <c r="E101" i="57"/>
  <c r="F101" i="57"/>
  <c r="E102" i="57"/>
  <c r="F102" i="57"/>
  <c r="E103" i="57"/>
  <c r="F103" i="57"/>
  <c r="E104" i="57"/>
  <c r="F104" i="57"/>
  <c r="E105" i="57"/>
  <c r="F105" i="57"/>
  <c r="E106" i="57"/>
  <c r="F106" i="57"/>
  <c r="E107" i="57"/>
  <c r="F107" i="57"/>
  <c r="E108" i="57"/>
  <c r="F108" i="57"/>
  <c r="E109" i="57"/>
  <c r="F109" i="57"/>
  <c r="E110" i="57"/>
  <c r="F110" i="57"/>
  <c r="E111" i="57"/>
  <c r="F111" i="57"/>
  <c r="E112" i="57"/>
  <c r="F112" i="57"/>
  <c r="E113" i="57"/>
  <c r="F113" i="57"/>
  <c r="E114" i="57"/>
  <c r="F114" i="57"/>
  <c r="E115" i="57"/>
  <c r="F115" i="57"/>
  <c r="E116" i="57"/>
  <c r="F116" i="57"/>
  <c r="E117" i="57"/>
  <c r="F117" i="57"/>
  <c r="E118" i="57"/>
  <c r="F118" i="57"/>
  <c r="E119" i="57"/>
  <c r="F119" i="57"/>
  <c r="E120" i="57"/>
  <c r="F120" i="57"/>
  <c r="E121" i="57"/>
  <c r="F121" i="57"/>
  <c r="E122" i="57"/>
  <c r="F122" i="57"/>
  <c r="E123" i="57"/>
  <c r="F123" i="57"/>
  <c r="E124" i="57"/>
  <c r="F124" i="57"/>
  <c r="E125" i="57"/>
  <c r="F125" i="57"/>
  <c r="E126" i="57"/>
  <c r="F126" i="57"/>
  <c r="E127" i="57"/>
  <c r="F127" i="57"/>
  <c r="E128" i="57"/>
  <c r="F128" i="57"/>
  <c r="E129" i="57"/>
  <c r="F129" i="57"/>
  <c r="E130" i="57"/>
  <c r="F130" i="57"/>
  <c r="E131" i="57"/>
  <c r="F131" i="57"/>
  <c r="E132" i="57"/>
  <c r="F132" i="57"/>
  <c r="E133" i="57"/>
  <c r="F133" i="57"/>
  <c r="E134" i="57"/>
  <c r="F134" i="57"/>
  <c r="E135" i="57"/>
  <c r="F135" i="57"/>
  <c r="E136" i="57"/>
  <c r="F136" i="57"/>
  <c r="E137" i="57"/>
  <c r="F137" i="57"/>
  <c r="E138" i="57"/>
  <c r="F138" i="57"/>
  <c r="E139" i="57"/>
  <c r="F139" i="57"/>
  <c r="E140" i="57"/>
  <c r="F140" i="57"/>
  <c r="E141" i="57"/>
  <c r="F141" i="57"/>
  <c r="E142" i="57"/>
  <c r="F142" i="57"/>
  <c r="E143" i="57"/>
  <c r="F143" i="57"/>
  <c r="E144" i="57"/>
  <c r="F144" i="57"/>
  <c r="E145" i="57"/>
  <c r="F145" i="57"/>
  <c r="E146" i="57"/>
  <c r="F146" i="57"/>
  <c r="E147" i="57"/>
  <c r="F147" i="57"/>
  <c r="E148" i="57"/>
  <c r="F148" i="57"/>
  <c r="E149" i="57"/>
  <c r="F149" i="57"/>
  <c r="E150" i="57"/>
  <c r="F150" i="57"/>
  <c r="F151" i="57"/>
  <c r="F152" i="57"/>
  <c r="F153" i="57"/>
  <c r="F154" i="57"/>
  <c r="F155" i="57"/>
  <c r="F156" i="57"/>
  <c r="F157" i="57"/>
  <c r="F158" i="57"/>
  <c r="F159" i="57"/>
  <c r="F160" i="57"/>
  <c r="B6" i="57"/>
  <c r="B7" i="57"/>
  <c r="B8" i="57"/>
  <c r="B9" i="57"/>
  <c r="B10" i="57"/>
  <c r="B11" i="57"/>
  <c r="B12" i="57"/>
  <c r="B13" i="57"/>
  <c r="B14" i="57"/>
  <c r="B15" i="57"/>
  <c r="B16" i="57"/>
  <c r="B17" i="57"/>
  <c r="B18" i="57"/>
  <c r="B19" i="57"/>
  <c r="B20" i="57"/>
  <c r="B21" i="57"/>
  <c r="B22" i="57"/>
  <c r="B23" i="57"/>
  <c r="B24" i="57"/>
  <c r="B25" i="57"/>
  <c r="B26" i="57"/>
  <c r="B27" i="57"/>
  <c r="B28" i="57"/>
  <c r="B29" i="57"/>
  <c r="B30" i="57"/>
  <c r="B31" i="57"/>
  <c r="B32" i="57"/>
  <c r="B33" i="57"/>
  <c r="B34" i="57"/>
  <c r="B35" i="57"/>
  <c r="B36" i="57"/>
  <c r="B37" i="57"/>
  <c r="B38" i="57"/>
  <c r="B39" i="57"/>
  <c r="B40" i="57"/>
  <c r="B41" i="57"/>
  <c r="B42" i="57"/>
  <c r="B43" i="57"/>
  <c r="B44" i="57"/>
  <c r="B45" i="57"/>
  <c r="B46" i="57"/>
  <c r="B47" i="57"/>
  <c r="B48" i="57"/>
  <c r="B49" i="57"/>
  <c r="B50" i="57"/>
  <c r="B51" i="57"/>
  <c r="B52" i="57"/>
  <c r="B53" i="57"/>
  <c r="B54" i="57"/>
  <c r="B55" i="57"/>
  <c r="B56" i="57"/>
  <c r="B57" i="57"/>
  <c r="B58" i="57"/>
  <c r="B59" i="57"/>
  <c r="B60" i="57"/>
  <c r="B61" i="57"/>
  <c r="B62" i="57"/>
  <c r="B63" i="57"/>
  <c r="B64" i="57"/>
  <c r="B65" i="57"/>
  <c r="B66" i="57"/>
  <c r="B67" i="57"/>
  <c r="B68" i="57"/>
  <c r="B69" i="57"/>
  <c r="B70" i="57"/>
  <c r="B71" i="57"/>
  <c r="B72" i="57"/>
  <c r="B73" i="57"/>
  <c r="B74" i="57"/>
  <c r="B75" i="57"/>
  <c r="B76" i="57"/>
  <c r="B77" i="57"/>
  <c r="B78" i="57"/>
  <c r="B79" i="57"/>
  <c r="B80" i="57"/>
  <c r="B81" i="57"/>
  <c r="B82" i="57"/>
  <c r="B83" i="57"/>
  <c r="B84" i="57"/>
  <c r="B85" i="57"/>
  <c r="B86" i="57"/>
  <c r="B87" i="57"/>
  <c r="B88" i="57"/>
  <c r="B89" i="57"/>
  <c r="B90" i="57"/>
  <c r="B91" i="57"/>
  <c r="B92" i="57"/>
  <c r="B93" i="57"/>
  <c r="B94" i="57"/>
  <c r="B95" i="57"/>
  <c r="B96" i="57"/>
  <c r="B97" i="57"/>
  <c r="B98" i="57"/>
  <c r="B99" i="57"/>
  <c r="B100" i="57"/>
  <c r="B101" i="57"/>
  <c r="B102" i="57"/>
  <c r="B103" i="57"/>
  <c r="B104" i="57"/>
  <c r="B105" i="57"/>
  <c r="B106" i="57"/>
  <c r="B107" i="57"/>
  <c r="B108" i="57"/>
  <c r="B109" i="57"/>
  <c r="B110" i="57"/>
  <c r="B111" i="57"/>
  <c r="B112" i="57"/>
  <c r="B113" i="57"/>
  <c r="B114" i="57"/>
  <c r="B115" i="57"/>
  <c r="B116" i="57"/>
  <c r="B117" i="57"/>
  <c r="B118" i="57"/>
  <c r="B119" i="57"/>
  <c r="B120" i="57"/>
  <c r="B121" i="57"/>
  <c r="B122" i="57"/>
  <c r="B123" i="57"/>
  <c r="B124" i="57"/>
  <c r="B125" i="57"/>
  <c r="B126" i="57"/>
  <c r="B127" i="57"/>
  <c r="B128" i="57"/>
  <c r="B129" i="57"/>
  <c r="B130" i="57"/>
  <c r="B131" i="57"/>
  <c r="B132" i="57"/>
  <c r="B133" i="57"/>
  <c r="B134" i="57"/>
  <c r="B135" i="57"/>
  <c r="B136" i="57"/>
  <c r="B137" i="57"/>
  <c r="B138" i="57"/>
  <c r="B139" i="57"/>
  <c r="B140" i="57"/>
  <c r="B141" i="57"/>
  <c r="B142" i="57"/>
  <c r="B143" i="57"/>
  <c r="B144" i="57"/>
  <c r="B145" i="57"/>
  <c r="B146" i="57"/>
  <c r="B147" i="57"/>
  <c r="B148" i="57"/>
  <c r="B149" i="57"/>
  <c r="B150" i="57"/>
  <c r="B151" i="57"/>
  <c r="B152" i="57"/>
  <c r="B153" i="57"/>
  <c r="B154" i="57"/>
  <c r="B155" i="57"/>
  <c r="B156" i="57"/>
  <c r="B157" i="57"/>
  <c r="B158" i="57"/>
  <c r="B159" i="57"/>
  <c r="B160" i="57"/>
  <c r="B161" i="57"/>
  <c r="B162" i="57"/>
  <c r="B163" i="57"/>
  <c r="B164" i="57"/>
  <c r="C6" i="57"/>
  <c r="C7" i="57"/>
  <c r="C8" i="57"/>
  <c r="C9" i="57"/>
  <c r="C10" i="57"/>
  <c r="C11" i="57"/>
  <c r="C12" i="57"/>
  <c r="C13" i="57"/>
  <c r="C14" i="57"/>
  <c r="C15" i="57"/>
  <c r="C16" i="57"/>
  <c r="C17" i="57"/>
  <c r="C18" i="57"/>
  <c r="C19" i="57"/>
  <c r="C20" i="57"/>
  <c r="C21" i="57"/>
  <c r="C22" i="57"/>
  <c r="C23" i="57"/>
  <c r="C24" i="57"/>
  <c r="C25" i="57"/>
  <c r="C26" i="57"/>
  <c r="C27" i="57"/>
  <c r="C28" i="57"/>
  <c r="C29" i="57"/>
  <c r="C30" i="57"/>
  <c r="C31" i="57"/>
  <c r="C32" i="57"/>
  <c r="C33" i="57"/>
  <c r="C34" i="57"/>
  <c r="C35" i="57"/>
  <c r="C36" i="57"/>
  <c r="C37" i="57"/>
  <c r="C38" i="57"/>
  <c r="C39" i="57"/>
  <c r="C40" i="57"/>
  <c r="C41" i="57"/>
  <c r="C42" i="57"/>
  <c r="C43" i="57"/>
  <c r="C44" i="57"/>
  <c r="C45" i="57"/>
  <c r="C46" i="57"/>
  <c r="C47" i="57"/>
  <c r="C48" i="57"/>
  <c r="C49" i="57"/>
  <c r="C50" i="57"/>
  <c r="C51" i="57"/>
  <c r="C52" i="57"/>
  <c r="C53" i="57"/>
  <c r="C54" i="57"/>
  <c r="C55" i="57"/>
  <c r="C56" i="57"/>
  <c r="C57" i="57"/>
  <c r="C58" i="57"/>
  <c r="C59" i="57"/>
  <c r="C60" i="57"/>
  <c r="C61" i="57"/>
  <c r="C62" i="57"/>
  <c r="C63" i="57"/>
  <c r="C64" i="57"/>
  <c r="C65" i="57"/>
  <c r="C66" i="57"/>
  <c r="C67" i="57"/>
  <c r="C68" i="57"/>
  <c r="C69" i="57"/>
  <c r="C70" i="57"/>
  <c r="C71" i="57"/>
  <c r="C72" i="57"/>
  <c r="C73" i="57"/>
  <c r="C74" i="57"/>
  <c r="C75" i="57"/>
  <c r="C76" i="57"/>
  <c r="C77" i="57"/>
  <c r="C78" i="57"/>
  <c r="C79" i="57"/>
  <c r="C80" i="57"/>
  <c r="C81" i="57"/>
  <c r="C82" i="57"/>
  <c r="D4" i="57"/>
  <c r="D5" i="57"/>
  <c r="D6" i="57"/>
  <c r="D7" i="57"/>
  <c r="D8" i="57"/>
  <c r="D9" i="57"/>
  <c r="D10" i="57"/>
  <c r="D11" i="57"/>
  <c r="D12" i="57"/>
  <c r="D13" i="57"/>
  <c r="D14" i="57"/>
  <c r="D15" i="57"/>
  <c r="D16" i="57"/>
  <c r="D17" i="57"/>
  <c r="D18" i="57"/>
  <c r="D19" i="57"/>
  <c r="D20" i="57"/>
  <c r="D21" i="57"/>
  <c r="D22" i="57"/>
  <c r="D23" i="57"/>
  <c r="D24" i="57"/>
  <c r="D25" i="57"/>
  <c r="D26" i="57"/>
  <c r="D27" i="57"/>
  <c r="D28" i="57"/>
  <c r="D29" i="57"/>
  <c r="D30" i="57"/>
  <c r="D31" i="57"/>
  <c r="D32" i="57"/>
  <c r="D33" i="57"/>
  <c r="D34" i="57"/>
  <c r="D35" i="57"/>
  <c r="D36" i="57"/>
  <c r="D37" i="57"/>
  <c r="D38" i="57"/>
  <c r="D39" i="57"/>
  <c r="D40" i="57"/>
  <c r="D41" i="57"/>
  <c r="D42" i="57"/>
  <c r="D43" i="57"/>
  <c r="D44" i="57"/>
  <c r="D45" i="57"/>
  <c r="D46" i="57"/>
  <c r="D47" i="57"/>
  <c r="D48" i="57"/>
  <c r="D49" i="57"/>
  <c r="D50" i="57"/>
  <c r="D51" i="57"/>
  <c r="D52" i="57"/>
  <c r="D53" i="57"/>
  <c r="D54" i="57"/>
  <c r="D55" i="57"/>
  <c r="D56" i="57"/>
  <c r="D57" i="57"/>
  <c r="D58" i="57"/>
  <c r="D59" i="57"/>
  <c r="D60" i="57"/>
  <c r="D61" i="57"/>
  <c r="D62" i="57"/>
  <c r="D63" i="57"/>
  <c r="D64" i="57"/>
  <c r="D65" i="57"/>
  <c r="D66" i="57"/>
  <c r="D67" i="57"/>
  <c r="D68" i="57"/>
  <c r="D69" i="57"/>
  <c r="D70" i="57"/>
  <c r="D71" i="57"/>
  <c r="D72" i="57"/>
  <c r="D73" i="57"/>
  <c r="D74" i="57"/>
  <c r="D75" i="57"/>
  <c r="D76" i="57"/>
  <c r="D77" i="57"/>
  <c r="D78" i="57"/>
  <c r="D79" i="57"/>
  <c r="D80" i="57"/>
  <c r="D81" i="57"/>
  <c r="D82" i="57"/>
  <c r="C83" i="57"/>
  <c r="C84" i="57"/>
  <c r="C85" i="57"/>
  <c r="C86" i="57"/>
  <c r="C87" i="57"/>
  <c r="C88" i="57"/>
  <c r="C89" i="57"/>
  <c r="C90" i="57"/>
  <c r="C91" i="57"/>
  <c r="C92" i="57"/>
  <c r="D83" i="57"/>
  <c r="D84" i="57"/>
  <c r="D85" i="57"/>
  <c r="D86" i="57"/>
  <c r="D87" i="57"/>
  <c r="D88" i="57"/>
</calcChain>
</file>

<file path=xl/sharedStrings.xml><?xml version="1.0" encoding="utf-8"?>
<sst xmlns="http://schemas.openxmlformats.org/spreadsheetml/2006/main" count="610" uniqueCount="144">
  <si>
    <t>Exploitant</t>
  </si>
  <si>
    <t>Nombre</t>
  </si>
  <si>
    <t>Prochaine révision</t>
  </si>
  <si>
    <t>Type matériel</t>
  </si>
  <si>
    <t># rame</t>
  </si>
  <si>
    <t>Ref centrale 
secours</t>
  </si>
  <si>
    <t xml:space="preserve">Année 
livraison </t>
  </si>
  <si>
    <t>Aubagne</t>
  </si>
  <si>
    <t>Citadis Compact</t>
  </si>
  <si>
    <t>Angers</t>
  </si>
  <si>
    <t>Keolis</t>
  </si>
  <si>
    <t>Citadis 302</t>
  </si>
  <si>
    <t>4F-123423</t>
  </si>
  <si>
    <t>HPU ?</t>
  </si>
  <si>
    <t>Avignon</t>
  </si>
  <si>
    <t>Tours</t>
  </si>
  <si>
    <t>Citadis 402</t>
  </si>
  <si>
    <t>Besançon</t>
  </si>
  <si>
    <t>CAF Urbos 3</t>
  </si>
  <si>
    <t>Bordeaux</t>
  </si>
  <si>
    <t>Dako</t>
  </si>
  <si>
    <t>Dijon</t>
  </si>
  <si>
    <t>Grenoble</t>
  </si>
  <si>
    <t>Brest</t>
  </si>
  <si>
    <t>Le Havre</t>
  </si>
  <si>
    <t>Transdev</t>
  </si>
  <si>
    <t>Le Mans</t>
  </si>
  <si>
    <t>Lille</t>
  </si>
  <si>
    <t>Breda</t>
  </si>
  <si>
    <t>HF1 A32 Breda</t>
  </si>
  <si>
    <t>HS1 AP28/28ME Breda Bimode</t>
  </si>
  <si>
    <t>EH1210 Breda</t>
  </si>
  <si>
    <t>EH1211 Breda</t>
  </si>
  <si>
    <t>Pompe manuelle ENERPAC</t>
  </si>
  <si>
    <t>Lyon</t>
  </si>
  <si>
    <t>HGD-14PR/01</t>
  </si>
  <si>
    <t>EDHL/503</t>
  </si>
  <si>
    <t>Accumulateur hydraulique</t>
  </si>
  <si>
    <t>Marseille</t>
  </si>
  <si>
    <t>RTM</t>
  </si>
  <si>
    <t>Flexity Outlook</t>
  </si>
  <si>
    <t>Montpellier</t>
  </si>
  <si>
    <t>Citadis 401</t>
  </si>
  <si>
    <t>HH1P40N</t>
  </si>
  <si>
    <t>EDHL/503 + Dako sur nacelle motorisée</t>
  </si>
  <si>
    <t>Nantes</t>
  </si>
  <si>
    <t>Citadis Dualis</t>
  </si>
  <si>
    <t>HCE1P32W</t>
  </si>
  <si>
    <t>HGE-28PN/01</t>
  </si>
  <si>
    <t>HGE-28PN/02</t>
  </si>
  <si>
    <t>EDHL 605/01</t>
  </si>
  <si>
    <t>Nice</t>
  </si>
  <si>
    <t>Nice Métropole</t>
  </si>
  <si>
    <t>Orléans</t>
  </si>
  <si>
    <t>Citadis 301</t>
  </si>
  <si>
    <t>Mulhouse</t>
  </si>
  <si>
    <t>RATP</t>
  </si>
  <si>
    <t>Reims</t>
  </si>
  <si>
    <t>Rouen</t>
  </si>
  <si>
    <t>Strasbourg</t>
  </si>
  <si>
    <t>Citadis 403</t>
  </si>
  <si>
    <t>Toulouse</t>
  </si>
  <si>
    <t>Tisséo</t>
  </si>
  <si>
    <t>Valenciennes</t>
  </si>
  <si>
    <t>HPU 123634</t>
  </si>
  <si>
    <t>HPU 123635</t>
  </si>
  <si>
    <t xml:space="preserve">Transdev </t>
  </si>
  <si>
    <t>Type huile</t>
  </si>
  <si>
    <t>Ville</t>
  </si>
  <si>
    <t>Paris</t>
  </si>
  <si>
    <t>Mobil SHC 524</t>
  </si>
  <si>
    <t>Mobil SHC 525</t>
  </si>
  <si>
    <t>2017 ?</t>
  </si>
  <si>
    <t>2015 ?</t>
  </si>
  <si>
    <t>2019 ?</t>
  </si>
  <si>
    <t>2018 ?</t>
  </si>
  <si>
    <t>Esso Univis J26</t>
  </si>
  <si>
    <t>HS2P20N</t>
  </si>
  <si>
    <t>Ref étriers freins actif BP</t>
  </si>
  <si>
    <t>Ref étriers freins passif BM</t>
  </si>
  <si>
    <t>Ref centrale BM</t>
  </si>
  <si>
    <t>Ref centrale BP</t>
  </si>
  <si>
    <t>Nbr</t>
  </si>
  <si>
    <t>Contrat centrales</t>
  </si>
  <si>
    <t>Contrat Freins</t>
  </si>
  <si>
    <t>Derniere révision</t>
  </si>
  <si>
    <t>Derniere Rev CBM&amp;BP</t>
  </si>
  <si>
    <t>Prochaine Rev CBM&amp;BP</t>
  </si>
  <si>
    <t>MOBIL SHC524</t>
  </si>
  <si>
    <t>intégrée a la centrale BM</t>
  </si>
  <si>
    <t>4F-123530</t>
  </si>
  <si>
    <t>4F-123527</t>
  </si>
  <si>
    <t>HF2A15</t>
  </si>
  <si>
    <t>HGE28 ANL01</t>
  </si>
  <si>
    <t>HGE 28U/03</t>
  </si>
  <si>
    <t>HGE28 ANL04</t>
  </si>
  <si>
    <t>HGE28 ANL10</t>
  </si>
  <si>
    <t>2021 ?</t>
  </si>
  <si>
    <t>2012 ?</t>
  </si>
  <si>
    <t>2013 ?</t>
  </si>
  <si>
    <t>2014 ?</t>
  </si>
  <si>
    <t>2016 ?</t>
  </si>
  <si>
    <t>2010 ?</t>
  </si>
  <si>
    <t>2011 ?</t>
  </si>
  <si>
    <t>2009 ?</t>
  </si>
  <si>
    <t>titi</t>
  </si>
  <si>
    <t>Pays</t>
  </si>
  <si>
    <t>France</t>
  </si>
  <si>
    <t>faire une liste de ville sans doublon de feuille "données Tram"</t>
  </si>
  <si>
    <t>Uk</t>
  </si>
  <si>
    <t>UK w Doubl</t>
  </si>
  <si>
    <t>France w doubl</t>
  </si>
  <si>
    <t>Toto</t>
  </si>
  <si>
    <t>Titi</t>
  </si>
  <si>
    <t>Royaume-unis</t>
  </si>
  <si>
    <t>Allemagne</t>
  </si>
  <si>
    <t>Pays-Bas</t>
  </si>
  <si>
    <t>Espagne</t>
  </si>
  <si>
    <t>Portugal</t>
  </si>
  <si>
    <t>Italie</t>
  </si>
  <si>
    <t>Algérie</t>
  </si>
  <si>
    <t>Suisse</t>
  </si>
  <si>
    <t>Belgique</t>
  </si>
  <si>
    <t>Irelande</t>
  </si>
  <si>
    <t>Luxembourg</t>
  </si>
  <si>
    <t>Roumanie</t>
  </si>
  <si>
    <t>Pologne</t>
  </si>
  <si>
    <t>Bulgarie</t>
  </si>
  <si>
    <t>Danemark</t>
  </si>
  <si>
    <t>Finlande</t>
  </si>
  <si>
    <t>Grèce</t>
  </si>
  <si>
    <t>Norvège</t>
  </si>
  <si>
    <t>république Tcheque</t>
  </si>
  <si>
    <t>Suède</t>
  </si>
  <si>
    <t>Pays :</t>
  </si>
  <si>
    <t>Ville :</t>
  </si>
  <si>
    <t>Liste Pays</t>
  </si>
  <si>
    <t>Type Matériel</t>
  </si>
  <si>
    <t>Année livraison</t>
  </si>
  <si>
    <t>Type d'huile</t>
  </si>
  <si>
    <t>Ref Centrale BM</t>
  </si>
  <si>
    <t>Ref Centrale BP</t>
  </si>
  <si>
    <t>ref centrale secours</t>
  </si>
  <si>
    <t>INFOS TECHNIQUES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</si>
</sst>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Tahoma"/>
      <family val="2"/>
    </font>
    <font>
      <sz val="11"/>
      <color rgb="FF7030A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5" tint="-0.499984740745262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color rgb="FF7030A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6FF33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81">
    <xf numFmtId="0" fontId="0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4" fillId="0" borderId="0"/>
    <xf numFmtId="43" fontId="4" fillId="0" borderId="0" applyFont="0" applyFill="0" applyBorder="0" applyAlignment="0" applyProtection="0"/>
  </cellStyleXfs>
  <cellXfs count="39">
    <xf numFmtId="0" fontId="0" fillId="0" borderId="0" xfId="0"/>
    <xf numFmtId="0" fontId="1" fillId="0" borderId="0" xfId="0" applyFont="1"/>
    <xf numFmtId="49" fontId="0" fillId="0" borderId="0" xfId="0" applyNumberFormat="1"/>
    <xf numFmtId="0" fontId="0" fillId="0" borderId="0" xfId="0" applyNumberFormat="1"/>
    <xf numFmtId="0" fontId="5" fillId="0" borderId="0" xfId="0" applyFont="1"/>
    <xf numFmtId="0" fontId="6" fillId="0" borderId="0" xfId="0" applyFont="1" applyAlignment="1">
      <alignment horizontal="center"/>
    </xf>
    <xf numFmtId="0" fontId="1" fillId="0" borderId="0" xfId="0" applyNumberFormat="1" applyFont="1"/>
    <xf numFmtId="0" fontId="8" fillId="0" borderId="0" xfId="0" applyFont="1"/>
    <xf numFmtId="0" fontId="8" fillId="0" borderId="0" xfId="0" applyNumberFormat="1" applyFont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2" xfId="0" applyFont="1" applyBorder="1"/>
    <xf numFmtId="0" fontId="10" fillId="0" borderId="12" xfId="0" applyFont="1" applyBorder="1"/>
    <xf numFmtId="0" fontId="10" fillId="0" borderId="1" xfId="0" applyFont="1" applyBorder="1"/>
    <xf numFmtId="49" fontId="10" fillId="0" borderId="0" xfId="0" applyNumberFormat="1" applyFont="1"/>
    <xf numFmtId="0" fontId="10" fillId="0" borderId="10" xfId="0" applyFont="1" applyBorder="1"/>
    <xf numFmtId="49" fontId="10" fillId="0" borderId="1" xfId="0" applyNumberFormat="1" applyFont="1" applyBorder="1"/>
    <xf numFmtId="0" fontId="10" fillId="0" borderId="9" xfId="0" applyFont="1" applyBorder="1"/>
    <xf numFmtId="0" fontId="10" fillId="0" borderId="6" xfId="0" applyFont="1" applyBorder="1"/>
    <xf numFmtId="0" fontId="10" fillId="0" borderId="11" xfId="0" applyFont="1" applyBorder="1"/>
    <xf numFmtId="0" fontId="10" fillId="0" borderId="13" xfId="0" applyFont="1" applyBorder="1"/>
    <xf numFmtId="0" fontId="13" fillId="0" borderId="2" xfId="0" applyFont="1" applyBorder="1"/>
    <xf numFmtId="0" fontId="13" fillId="0" borderId="11" xfId="0" applyFont="1" applyBorder="1"/>
    <xf numFmtId="0" fontId="11" fillId="3" borderId="3" xfId="0" applyFont="1" applyFill="1" applyBorder="1" applyAlignment="1">
      <alignment horizontal="center"/>
    </xf>
    <xf numFmtId="0" fontId="11" fillId="3" borderId="7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49" fontId="7" fillId="2" borderId="5" xfId="0" applyNumberFormat="1" applyFont="1" applyFill="1" applyBorder="1" applyAlignment="1">
      <alignment horizontal="center"/>
    </xf>
    <xf numFmtId="49" fontId="7" fillId="2" borderId="6" xfId="0" applyNumberFormat="1" applyFont="1" applyFill="1" applyBorder="1" applyAlignment="1">
      <alignment horizontal="center"/>
    </xf>
    <xf numFmtId="0" fontId="10" fillId="0" borderId="10" xfId="0" applyFont="1" applyBorder="1"/>
    <xf numFmtId="0" fontId="10" fillId="0" borderId="1" xfId="0" applyFont="1" applyBorder="1"/>
    <xf numFmtId="49" fontId="12" fillId="0" borderId="1" xfId="0" applyNumberFormat="1" applyFont="1" applyBorder="1" applyAlignment="1">
      <alignment horizontal="center" vertical="center"/>
    </xf>
    <xf numFmtId="49" fontId="12" fillId="0" borderId="9" xfId="0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49" fontId="10" fillId="0" borderId="1" xfId="0" applyNumberFormat="1" applyFont="1" applyBorder="1"/>
  </cellXfs>
  <cellStyles count="81">
    <cellStyle name="Lien hypertexte visité" xfId="1" builtinId="9" hidden="1"/>
    <cellStyle name="Lien hypertexte visité" xfId="2" builtinId="9" hidden="1"/>
    <cellStyle name="Lien hypertexte visité" xfId="3" builtinId="9" hidden="1"/>
    <cellStyle name="Lien hypertexte visité" xfId="4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Lien hypertexte visité" xfId="23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Lien hypertexte visité" xfId="47" builtinId="9" hidden="1"/>
    <cellStyle name="Lien hypertexte visité" xfId="48" builtinId="9" hidden="1"/>
    <cellStyle name="Lien hypertexte visité" xfId="49" builtinId="9" hidden="1"/>
    <cellStyle name="Lien hypertexte visité" xfId="50" builtinId="9" hidden="1"/>
    <cellStyle name="Lien hypertexte visité" xfId="51" builtinId="9" hidden="1"/>
    <cellStyle name="Lien hypertexte visité" xfId="52" builtinId="9" hidden="1"/>
    <cellStyle name="Lien hypertexte visité" xfId="53" builtinId="9" hidden="1"/>
    <cellStyle name="Lien hypertexte visité" xfId="54" builtinId="9" hidden="1"/>
    <cellStyle name="Lien hypertexte visité" xfId="55" builtinId="9" hidden="1"/>
    <cellStyle name="Lien hypertexte visité" xfId="56" builtinId="9" hidden="1"/>
    <cellStyle name="Lien hypertexte visité" xfId="57" builtinId="9" hidden="1"/>
    <cellStyle name="Lien hypertexte visité" xfId="58" builtinId="9" hidden="1"/>
    <cellStyle name="Lien hypertexte visité" xfId="59" builtinId="9" hidden="1"/>
    <cellStyle name="Lien hypertexte visité" xfId="60" builtinId="9" hidden="1"/>
    <cellStyle name="Lien hypertexte visité" xfId="61" builtinId="9" hidden="1"/>
    <cellStyle name="Lien hypertexte visité" xfId="62" builtinId="9" hidden="1"/>
    <cellStyle name="Lien hypertexte visité" xfId="63" builtinId="9" hidden="1"/>
    <cellStyle name="Lien hypertexte visité" xfId="64" builtinId="9" hidden="1"/>
    <cellStyle name="Lien hypertexte visité" xfId="65" builtinId="9" hidden="1"/>
    <cellStyle name="Lien hypertexte visité" xfId="66" builtinId="9" hidden="1"/>
    <cellStyle name="Lien hypertexte visité" xfId="67" builtinId="9" hidden="1"/>
    <cellStyle name="Lien hypertexte visité" xfId="68" builtinId="9" hidden="1"/>
    <cellStyle name="Lien hypertexte visité" xfId="69" builtinId="9" hidden="1"/>
    <cellStyle name="Lien hypertexte visité" xfId="70" builtinId="9" hidden="1"/>
    <cellStyle name="Lien hypertexte visité" xfId="71" builtinId="9" hidden="1"/>
    <cellStyle name="Lien hypertexte visité" xfId="72" builtinId="9" hidden="1"/>
    <cellStyle name="Lien hypertexte visité" xfId="73" builtinId="9" hidden="1"/>
    <cellStyle name="Lien hypertexte visité" xfId="74" builtinId="9" hidden="1"/>
    <cellStyle name="Lien hypertexte visité" xfId="75" builtinId="9" hidden="1"/>
    <cellStyle name="Lien hypertexte visité" xfId="76" builtinId="9" hidden="1"/>
    <cellStyle name="Lien hypertexte visité" xfId="77" builtinId="9" hidden="1"/>
    <cellStyle name="Milliers 2" xfId="80"/>
    <cellStyle name="Normal" xfId="0" builtinId="0"/>
    <cellStyle name="Normal 2" xfId="78"/>
    <cellStyle name="Normal 3" xfId="79"/>
  </cellStyles>
  <dxfs count="0"/>
  <tableStyles count="0" defaultTableStyle="TableStyleMedium2" defaultPivotStyle="PivotStyleLight16"/>
  <colors>
    <mruColors>
      <color rgb="FF66FF33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V21"/>
  <sheetViews>
    <sheetView tabSelected="1" workbookViewId="0">
      <selection activeCell="B26" sqref="B26"/>
    </sheetView>
  </sheetViews>
  <sheetFormatPr baseColWidth="10" defaultRowHeight="15" x14ac:dyDescent="0.25"/>
  <cols>
    <col min="2" max="22" width="9.7109375" customWidth="1"/>
    <col min="23" max="25" width="11.7109375" customWidth="1"/>
  </cols>
  <sheetData>
    <row r="1" spans="2:22" ht="15.75" thickBot="1" x14ac:dyDescent="0.3"/>
    <row r="2" spans="2:22" ht="18.75" x14ac:dyDescent="0.3">
      <c r="B2" s="5" t="s">
        <v>134</v>
      </c>
      <c r="C2" s="26" t="s">
        <v>107</v>
      </c>
      <c r="D2" s="27"/>
    </row>
    <row r="3" spans="2:22" ht="19.5" thickBot="1" x14ac:dyDescent="0.35">
      <c r="B3" s="5" t="s">
        <v>135</v>
      </c>
      <c r="C3" s="28" t="s">
        <v>19</v>
      </c>
      <c r="D3" s="29"/>
    </row>
    <row r="4" spans="2:22" x14ac:dyDescent="0.25">
      <c r="F4" s="4"/>
    </row>
    <row r="5" spans="2:22" ht="15.75" thickBot="1" x14ac:dyDescent="0.3"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4"/>
      <c r="N5" s="14"/>
      <c r="O5" s="14"/>
      <c r="P5" s="10"/>
      <c r="Q5" s="10"/>
      <c r="R5" s="10"/>
      <c r="S5" s="10"/>
      <c r="T5" s="10"/>
      <c r="U5" s="10"/>
      <c r="V5" s="10"/>
    </row>
    <row r="6" spans="2:22" x14ac:dyDescent="0.25">
      <c r="B6" s="23" t="s">
        <v>143</v>
      </c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5"/>
    </row>
    <row r="7" spans="2:22" s="9" customFormat="1" ht="15" customHeight="1" x14ac:dyDescent="0.25">
      <c r="B7" s="37" t="s">
        <v>137</v>
      </c>
      <c r="C7" s="36"/>
      <c r="D7" s="36" t="s">
        <v>4</v>
      </c>
      <c r="E7" s="35" t="s">
        <v>138</v>
      </c>
      <c r="F7" s="35" t="s">
        <v>2</v>
      </c>
      <c r="G7" s="35" t="s">
        <v>139</v>
      </c>
      <c r="H7" s="36" t="s">
        <v>78</v>
      </c>
      <c r="I7" s="36"/>
      <c r="J7" s="35" t="s">
        <v>1</v>
      </c>
      <c r="K7" s="35" t="s">
        <v>79</v>
      </c>
      <c r="L7" s="35"/>
      <c r="M7" s="32" t="s">
        <v>1</v>
      </c>
      <c r="N7" s="34" t="s">
        <v>140</v>
      </c>
      <c r="O7" s="34"/>
      <c r="P7" s="32" t="s">
        <v>1</v>
      </c>
      <c r="Q7" s="34" t="s">
        <v>141</v>
      </c>
      <c r="R7" s="34"/>
      <c r="S7" s="32" t="s">
        <v>1</v>
      </c>
      <c r="T7" s="32" t="s">
        <v>142</v>
      </c>
      <c r="U7" s="32"/>
      <c r="V7" s="33" t="s">
        <v>1</v>
      </c>
    </row>
    <row r="8" spans="2:22" s="9" customFormat="1" x14ac:dyDescent="0.25">
      <c r="B8" s="37"/>
      <c r="C8" s="36"/>
      <c r="D8" s="36"/>
      <c r="E8" s="35"/>
      <c r="F8" s="35"/>
      <c r="G8" s="35"/>
      <c r="H8" s="36"/>
      <c r="I8" s="36"/>
      <c r="J8" s="35"/>
      <c r="K8" s="35"/>
      <c r="L8" s="35"/>
      <c r="M8" s="32"/>
      <c r="N8" s="34"/>
      <c r="O8" s="34"/>
      <c r="P8" s="32"/>
      <c r="Q8" s="34"/>
      <c r="R8" s="34"/>
      <c r="S8" s="32"/>
      <c r="T8" s="32"/>
      <c r="U8" s="32"/>
      <c r="V8" s="33"/>
    </row>
    <row r="9" spans="2:22" x14ac:dyDescent="0.25">
      <c r="B9" s="22"/>
      <c r="C9" s="21"/>
      <c r="D9" s="13"/>
      <c r="E9" s="13"/>
      <c r="F9" s="13"/>
      <c r="G9" s="13"/>
      <c r="H9" s="31"/>
      <c r="I9" s="31"/>
      <c r="J9" s="13"/>
      <c r="K9" s="31"/>
      <c r="L9" s="31"/>
      <c r="M9" s="16"/>
      <c r="N9" s="38"/>
      <c r="O9" s="38"/>
      <c r="P9" s="13"/>
      <c r="Q9" s="31"/>
      <c r="R9" s="31"/>
      <c r="S9" s="13"/>
      <c r="T9" s="31"/>
      <c r="U9" s="31"/>
      <c r="V9" s="17"/>
    </row>
    <row r="10" spans="2:22" x14ac:dyDescent="0.25">
      <c r="B10" s="22"/>
      <c r="C10" s="21"/>
      <c r="D10" s="13"/>
      <c r="E10" s="13"/>
      <c r="F10" s="13"/>
      <c r="G10" s="13"/>
      <c r="H10" s="31"/>
      <c r="I10" s="31"/>
      <c r="J10" s="13"/>
      <c r="K10" s="31"/>
      <c r="L10" s="31"/>
      <c r="M10" s="16"/>
      <c r="N10" s="38"/>
      <c r="O10" s="38"/>
      <c r="P10" s="13"/>
      <c r="Q10" s="31"/>
      <c r="R10" s="31"/>
      <c r="S10" s="13"/>
      <c r="T10" s="31"/>
      <c r="U10" s="31"/>
      <c r="V10" s="17"/>
    </row>
    <row r="11" spans="2:22" x14ac:dyDescent="0.25">
      <c r="B11" s="22"/>
      <c r="C11" s="21"/>
      <c r="D11" s="13"/>
      <c r="E11" s="13"/>
      <c r="F11" s="13"/>
      <c r="G11" s="13"/>
      <c r="H11" s="31"/>
      <c r="I11" s="31"/>
      <c r="J11" s="13"/>
      <c r="K11" s="31"/>
      <c r="L11" s="31"/>
      <c r="M11" s="16"/>
      <c r="N11" s="38"/>
      <c r="O11" s="38"/>
      <c r="P11" s="13"/>
      <c r="Q11" s="31"/>
      <c r="R11" s="31"/>
      <c r="S11" s="13"/>
      <c r="T11" s="31"/>
      <c r="U11" s="31"/>
      <c r="V11" s="17"/>
    </row>
    <row r="12" spans="2:22" x14ac:dyDescent="0.25">
      <c r="B12" s="22"/>
      <c r="C12" s="21"/>
      <c r="D12" s="13"/>
      <c r="E12" s="13"/>
      <c r="F12" s="13"/>
      <c r="G12" s="13"/>
      <c r="H12" s="31"/>
      <c r="I12" s="31"/>
      <c r="J12" s="13"/>
      <c r="K12" s="31"/>
      <c r="L12" s="31"/>
      <c r="M12" s="16"/>
      <c r="N12" s="38"/>
      <c r="O12" s="38"/>
      <c r="P12" s="13"/>
      <c r="Q12" s="31"/>
      <c r="R12" s="31"/>
      <c r="S12" s="13"/>
      <c r="T12" s="31"/>
      <c r="U12" s="31"/>
      <c r="V12" s="17"/>
    </row>
    <row r="13" spans="2:22" x14ac:dyDescent="0.25">
      <c r="B13" s="22"/>
      <c r="C13" s="21"/>
      <c r="D13" s="13"/>
      <c r="E13" s="13"/>
      <c r="F13" s="13"/>
      <c r="G13" s="13"/>
      <c r="H13" s="31"/>
      <c r="I13" s="31"/>
      <c r="J13" s="13"/>
      <c r="K13" s="31"/>
      <c r="L13" s="31"/>
      <c r="M13" s="16"/>
      <c r="N13" s="38"/>
      <c r="O13" s="38"/>
      <c r="P13" s="13"/>
      <c r="Q13" s="31"/>
      <c r="R13" s="31"/>
      <c r="S13" s="13"/>
      <c r="T13" s="31"/>
      <c r="U13" s="31"/>
      <c r="V13" s="17"/>
    </row>
    <row r="14" spans="2:22" x14ac:dyDescent="0.25">
      <c r="B14" s="22"/>
      <c r="C14" s="21"/>
      <c r="D14" s="13"/>
      <c r="E14" s="13"/>
      <c r="F14" s="13"/>
      <c r="G14" s="13"/>
      <c r="H14" s="31"/>
      <c r="I14" s="31"/>
      <c r="J14" s="13"/>
      <c r="K14" s="31"/>
      <c r="L14" s="31"/>
      <c r="M14" s="16"/>
      <c r="N14" s="38"/>
      <c r="O14" s="38"/>
      <c r="P14" s="13"/>
      <c r="Q14" s="31"/>
      <c r="R14" s="31"/>
      <c r="S14" s="13"/>
      <c r="T14" s="31"/>
      <c r="U14" s="31"/>
      <c r="V14" s="17"/>
    </row>
    <row r="15" spans="2:22" x14ac:dyDescent="0.25">
      <c r="B15" s="22"/>
      <c r="C15" s="21"/>
      <c r="D15" s="13"/>
      <c r="E15" s="13"/>
      <c r="F15" s="13"/>
      <c r="G15" s="13"/>
      <c r="H15" s="31"/>
      <c r="I15" s="31"/>
      <c r="J15" s="13"/>
      <c r="K15" s="31"/>
      <c r="L15" s="31"/>
      <c r="M15" s="16"/>
      <c r="N15" s="38"/>
      <c r="O15" s="38"/>
      <c r="P15" s="13"/>
      <c r="Q15" s="31"/>
      <c r="R15" s="31"/>
      <c r="S15" s="13"/>
      <c r="T15" s="31"/>
      <c r="U15" s="31"/>
      <c r="V15" s="17"/>
    </row>
    <row r="16" spans="2:22" x14ac:dyDescent="0.25">
      <c r="B16" s="22"/>
      <c r="C16" s="21"/>
      <c r="D16" s="13"/>
      <c r="E16" s="13"/>
      <c r="F16" s="13"/>
      <c r="G16" s="13"/>
      <c r="H16" s="31"/>
      <c r="I16" s="31"/>
      <c r="J16" s="13"/>
      <c r="K16" s="31"/>
      <c r="L16" s="31"/>
      <c r="M16" s="16"/>
      <c r="N16" s="38"/>
      <c r="O16" s="38"/>
      <c r="P16" s="13"/>
      <c r="Q16" s="31"/>
      <c r="R16" s="31"/>
      <c r="S16" s="13"/>
      <c r="T16" s="31"/>
      <c r="U16" s="31"/>
      <c r="V16" s="17"/>
    </row>
    <row r="17" spans="2:22" x14ac:dyDescent="0.25">
      <c r="B17" s="22"/>
      <c r="C17" s="21"/>
      <c r="D17" s="13"/>
      <c r="E17" s="13"/>
      <c r="F17" s="13"/>
      <c r="G17" s="13"/>
      <c r="H17" s="31"/>
      <c r="I17" s="31"/>
      <c r="J17" s="13"/>
      <c r="K17" s="31"/>
      <c r="L17" s="31"/>
      <c r="M17" s="16"/>
      <c r="N17" s="38"/>
      <c r="O17" s="38"/>
      <c r="P17" s="13"/>
      <c r="Q17" s="31"/>
      <c r="R17" s="31"/>
      <c r="S17" s="13"/>
      <c r="T17" s="31"/>
      <c r="U17" s="31"/>
      <c r="V17" s="17"/>
    </row>
    <row r="18" spans="2:22" x14ac:dyDescent="0.25">
      <c r="B18" s="22"/>
      <c r="C18" s="21"/>
      <c r="D18" s="13"/>
      <c r="E18" s="13"/>
      <c r="F18" s="13"/>
      <c r="G18" s="13"/>
      <c r="H18" s="31"/>
      <c r="I18" s="31"/>
      <c r="J18" s="13"/>
      <c r="K18" s="31"/>
      <c r="L18" s="31"/>
      <c r="M18" s="13"/>
      <c r="N18" s="31"/>
      <c r="O18" s="31"/>
      <c r="P18" s="13"/>
      <c r="Q18" s="31"/>
      <c r="R18" s="31"/>
      <c r="S18" s="13"/>
      <c r="T18" s="31"/>
      <c r="U18" s="31"/>
      <c r="V18" s="17"/>
    </row>
    <row r="19" spans="2:22" x14ac:dyDescent="0.25">
      <c r="B19" s="22"/>
      <c r="C19" s="21"/>
      <c r="D19" s="13"/>
      <c r="E19" s="13"/>
      <c r="F19" s="13"/>
      <c r="G19" s="13"/>
      <c r="H19" s="31"/>
      <c r="I19" s="31"/>
      <c r="J19" s="13"/>
      <c r="K19" s="31"/>
      <c r="L19" s="31"/>
      <c r="M19" s="13"/>
      <c r="N19" s="31"/>
      <c r="O19" s="31"/>
      <c r="P19" s="13"/>
      <c r="Q19" s="31"/>
      <c r="R19" s="31"/>
      <c r="S19" s="13"/>
      <c r="T19" s="31"/>
      <c r="U19" s="31"/>
      <c r="V19" s="17"/>
    </row>
    <row r="20" spans="2:22" x14ac:dyDescent="0.25">
      <c r="B20" s="19"/>
      <c r="C20" s="11"/>
      <c r="D20" s="13"/>
      <c r="E20" s="13"/>
      <c r="F20" s="13"/>
      <c r="G20" s="13"/>
      <c r="H20" s="31"/>
      <c r="I20" s="31"/>
      <c r="J20" s="13"/>
      <c r="K20" s="31"/>
      <c r="L20" s="31"/>
      <c r="M20" s="13"/>
      <c r="N20" s="31"/>
      <c r="O20" s="31"/>
      <c r="P20" s="13"/>
      <c r="Q20" s="31"/>
      <c r="R20" s="31"/>
      <c r="S20" s="13"/>
      <c r="T20" s="31"/>
      <c r="U20" s="31"/>
      <c r="V20" s="17"/>
    </row>
    <row r="21" spans="2:22" ht="15.75" thickBot="1" x14ac:dyDescent="0.3">
      <c r="B21" s="20"/>
      <c r="C21" s="12"/>
      <c r="D21" s="15"/>
      <c r="E21" s="15"/>
      <c r="F21" s="15"/>
      <c r="G21" s="15"/>
      <c r="H21" s="30"/>
      <c r="I21" s="30"/>
      <c r="J21" s="15"/>
      <c r="K21" s="30"/>
      <c r="L21" s="30"/>
      <c r="M21" s="15"/>
      <c r="N21" s="30"/>
      <c r="O21" s="30"/>
      <c r="P21" s="15"/>
      <c r="Q21" s="30"/>
      <c r="R21" s="30"/>
      <c r="S21" s="15"/>
      <c r="T21" s="30"/>
      <c r="U21" s="30"/>
      <c r="V21" s="18"/>
    </row>
  </sheetData>
  <sortState ref="M21:Q39">
    <sortCondition ref="M21"/>
  </sortState>
  <mergeCells count="83">
    <mergeCell ref="Q14:R14"/>
    <mergeCell ref="Q15:R15"/>
    <mergeCell ref="K14:L14"/>
    <mergeCell ref="K15:L15"/>
    <mergeCell ref="Q21:R21"/>
    <mergeCell ref="T9:U9"/>
    <mergeCell ref="T10:U10"/>
    <mergeCell ref="T11:U11"/>
    <mergeCell ref="T12:U12"/>
    <mergeCell ref="T13:U13"/>
    <mergeCell ref="T14:U14"/>
    <mergeCell ref="T15:U15"/>
    <mergeCell ref="T16:U16"/>
    <mergeCell ref="T17:U17"/>
    <mergeCell ref="T18:U18"/>
    <mergeCell ref="T19:U19"/>
    <mergeCell ref="T20:U20"/>
    <mergeCell ref="T21:U21"/>
    <mergeCell ref="Q16:R16"/>
    <mergeCell ref="Q17:R17"/>
    <mergeCell ref="Q18:R18"/>
    <mergeCell ref="Q19:R19"/>
    <mergeCell ref="Q20:R20"/>
    <mergeCell ref="Q11:R11"/>
    <mergeCell ref="Q12:R12"/>
    <mergeCell ref="Q13:R13"/>
    <mergeCell ref="H20:I20"/>
    <mergeCell ref="H21:I21"/>
    <mergeCell ref="K21:L21"/>
    <mergeCell ref="N9:O9"/>
    <mergeCell ref="N10:O10"/>
    <mergeCell ref="N11:O11"/>
    <mergeCell ref="N12:O12"/>
    <mergeCell ref="N13:O13"/>
    <mergeCell ref="N14:O14"/>
    <mergeCell ref="N15:O15"/>
    <mergeCell ref="N16:O16"/>
    <mergeCell ref="N17:O17"/>
    <mergeCell ref="N18:O18"/>
    <mergeCell ref="N19:O19"/>
    <mergeCell ref="N20:O20"/>
    <mergeCell ref="N21:O21"/>
    <mergeCell ref="K16:L16"/>
    <mergeCell ref="K17:L17"/>
    <mergeCell ref="K18:L18"/>
    <mergeCell ref="K19:L19"/>
    <mergeCell ref="K20:L20"/>
    <mergeCell ref="K11:L11"/>
    <mergeCell ref="K12:L12"/>
    <mergeCell ref="K13:L13"/>
    <mergeCell ref="H11:I11"/>
    <mergeCell ref="H12:I12"/>
    <mergeCell ref="H13:I13"/>
    <mergeCell ref="H14:I14"/>
    <mergeCell ref="H15:I15"/>
    <mergeCell ref="H16:I16"/>
    <mergeCell ref="H17:I17"/>
    <mergeCell ref="H18:I18"/>
    <mergeCell ref="H19:I19"/>
    <mergeCell ref="T7:U8"/>
    <mergeCell ref="V7:V8"/>
    <mergeCell ref="B6:V6"/>
    <mergeCell ref="K9:L9"/>
    <mergeCell ref="K10:L10"/>
    <mergeCell ref="Q9:R9"/>
    <mergeCell ref="Q10:R10"/>
    <mergeCell ref="Q7:R8"/>
    <mergeCell ref="J7:J8"/>
    <mergeCell ref="M7:M8"/>
    <mergeCell ref="P7:P8"/>
    <mergeCell ref="S7:S8"/>
    <mergeCell ref="G7:G8"/>
    <mergeCell ref="H7:I8"/>
    <mergeCell ref="K7:L8"/>
    <mergeCell ref="N7:O8"/>
    <mergeCell ref="E7:E8"/>
    <mergeCell ref="B7:C8"/>
    <mergeCell ref="D7:D8"/>
    <mergeCell ref="F7:F8"/>
    <mergeCell ref="H9:I9"/>
    <mergeCell ref="H10:I10"/>
    <mergeCell ref="C2:D2"/>
    <mergeCell ref="C3:D3"/>
  </mergeCells>
  <dataValidations count="1">
    <dataValidation type="list" allowBlank="1" showInputMessage="1" showErrorMessage="1" sqref="C3">
      <formula1>INDIRECT(C2)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'mise en forme'!$A$4:$A$25</xm:f>
          </x14:formula1>
          <xm:sqref>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63"/>
  <sheetViews>
    <sheetView workbookViewId="0">
      <selection activeCell="I21" sqref="I21"/>
    </sheetView>
  </sheetViews>
  <sheetFormatPr baseColWidth="10" defaultRowHeight="15" x14ac:dyDescent="0.25"/>
  <cols>
    <col min="2" max="4" width="11.42578125" style="3"/>
    <col min="18" max="18" width="17.42578125" customWidth="1"/>
  </cols>
  <sheetData>
    <row r="1" spans="1:23" s="1" customFormat="1" x14ac:dyDescent="0.25">
      <c r="A1" s="1" t="s">
        <v>106</v>
      </c>
      <c r="B1" s="6" t="s">
        <v>68</v>
      </c>
      <c r="C1" s="6" t="s">
        <v>0</v>
      </c>
      <c r="D1" s="6" t="s">
        <v>3</v>
      </c>
      <c r="E1" s="1" t="s">
        <v>4</v>
      </c>
      <c r="F1" s="1" t="s">
        <v>6</v>
      </c>
      <c r="G1" s="1" t="s">
        <v>84</v>
      </c>
      <c r="H1" s="1" t="s">
        <v>83</v>
      </c>
      <c r="I1" s="1" t="s">
        <v>67</v>
      </c>
      <c r="J1" s="1" t="s">
        <v>85</v>
      </c>
      <c r="K1" s="1" t="s">
        <v>2</v>
      </c>
      <c r="L1" s="1" t="s">
        <v>78</v>
      </c>
      <c r="M1" s="1" t="s">
        <v>82</v>
      </c>
      <c r="N1" s="1" t="s">
        <v>79</v>
      </c>
      <c r="O1" s="1" t="s">
        <v>82</v>
      </c>
      <c r="P1" s="1" t="s">
        <v>86</v>
      </c>
      <c r="Q1" s="1" t="s">
        <v>87</v>
      </c>
      <c r="R1" s="1" t="s">
        <v>80</v>
      </c>
      <c r="S1" s="1" t="s">
        <v>82</v>
      </c>
      <c r="T1" s="1" t="s">
        <v>81</v>
      </c>
      <c r="U1" s="1" t="s">
        <v>82</v>
      </c>
      <c r="V1" s="1" t="s">
        <v>5</v>
      </c>
      <c r="W1" s="1" t="s">
        <v>1</v>
      </c>
    </row>
    <row r="2" spans="1:23" x14ac:dyDescent="0.25">
      <c r="A2" t="s">
        <v>107</v>
      </c>
      <c r="B2" s="3" t="s">
        <v>9</v>
      </c>
      <c r="C2" s="3" t="s">
        <v>10</v>
      </c>
      <c r="D2" s="3" t="s">
        <v>11</v>
      </c>
      <c r="E2">
        <v>17</v>
      </c>
      <c r="F2">
        <v>2011</v>
      </c>
      <c r="I2" t="s">
        <v>70</v>
      </c>
      <c r="J2">
        <v>0</v>
      </c>
      <c r="K2">
        <v>2016</v>
      </c>
      <c r="L2" t="s">
        <v>90</v>
      </c>
      <c r="M2">
        <v>68</v>
      </c>
      <c r="N2" t="s">
        <v>91</v>
      </c>
      <c r="O2">
        <v>68</v>
      </c>
      <c r="R2" t="s">
        <v>65</v>
      </c>
      <c r="S2">
        <v>34</v>
      </c>
      <c r="T2" t="s">
        <v>64</v>
      </c>
      <c r="U2">
        <v>17</v>
      </c>
    </row>
    <row r="3" spans="1:23" x14ac:dyDescent="0.25">
      <c r="A3" t="s">
        <v>107</v>
      </c>
      <c r="B3" s="3" t="s">
        <v>7</v>
      </c>
      <c r="D3" s="3" t="s">
        <v>8</v>
      </c>
      <c r="E3">
        <v>8</v>
      </c>
      <c r="F3">
        <v>2016</v>
      </c>
      <c r="J3">
        <v>0</v>
      </c>
      <c r="K3" t="s">
        <v>97</v>
      </c>
    </row>
    <row r="4" spans="1:23" x14ac:dyDescent="0.25">
      <c r="A4" t="s">
        <v>107</v>
      </c>
      <c r="B4" s="3" t="s">
        <v>14</v>
      </c>
      <c r="C4" s="3" t="s">
        <v>25</v>
      </c>
      <c r="D4" s="3" t="s">
        <v>8</v>
      </c>
      <c r="E4">
        <v>24</v>
      </c>
      <c r="F4">
        <v>2016</v>
      </c>
      <c r="J4">
        <v>0</v>
      </c>
      <c r="K4" t="s">
        <v>97</v>
      </c>
      <c r="L4">
        <v>0</v>
      </c>
      <c r="M4">
        <v>0</v>
      </c>
      <c r="N4">
        <v>0</v>
      </c>
      <c r="O4">
        <v>0</v>
      </c>
    </row>
    <row r="5" spans="1:23" x14ac:dyDescent="0.25">
      <c r="A5" t="s">
        <v>107</v>
      </c>
      <c r="B5" s="3" t="s">
        <v>17</v>
      </c>
      <c r="C5" s="3" t="s">
        <v>66</v>
      </c>
      <c r="D5" s="3" t="s">
        <v>18</v>
      </c>
      <c r="E5">
        <v>19</v>
      </c>
      <c r="F5">
        <v>2014</v>
      </c>
      <c r="J5">
        <v>0</v>
      </c>
      <c r="K5" t="s">
        <v>74</v>
      </c>
      <c r="L5">
        <v>0</v>
      </c>
      <c r="M5">
        <v>0</v>
      </c>
      <c r="N5">
        <v>0</v>
      </c>
      <c r="O5">
        <v>0</v>
      </c>
    </row>
    <row r="6" spans="1:23" x14ac:dyDescent="0.25">
      <c r="A6" t="s">
        <v>107</v>
      </c>
      <c r="B6" s="3" t="s">
        <v>19</v>
      </c>
      <c r="C6" s="3" t="s">
        <v>10</v>
      </c>
      <c r="D6" s="3" t="s">
        <v>11</v>
      </c>
      <c r="E6">
        <v>6</v>
      </c>
      <c r="F6">
        <v>2003</v>
      </c>
      <c r="J6" t="s">
        <v>99</v>
      </c>
      <c r="K6">
        <v>2018</v>
      </c>
      <c r="L6" t="s">
        <v>92</v>
      </c>
      <c r="M6">
        <v>24</v>
      </c>
      <c r="N6" t="s">
        <v>77</v>
      </c>
      <c r="O6">
        <v>24</v>
      </c>
      <c r="R6" t="s">
        <v>94</v>
      </c>
      <c r="S6">
        <v>18</v>
      </c>
      <c r="T6" t="s">
        <v>93</v>
      </c>
      <c r="U6">
        <v>6</v>
      </c>
      <c r="V6" t="s">
        <v>20</v>
      </c>
      <c r="W6">
        <v>12</v>
      </c>
    </row>
    <row r="7" spans="1:23" s="7" customFormat="1" x14ac:dyDescent="0.25">
      <c r="A7" s="7" t="s">
        <v>107</v>
      </c>
      <c r="B7" s="8" t="s">
        <v>19</v>
      </c>
      <c r="C7" s="8" t="s">
        <v>10</v>
      </c>
      <c r="D7" s="8" t="s">
        <v>11</v>
      </c>
      <c r="E7" s="7">
        <v>6</v>
      </c>
      <c r="F7" s="7">
        <v>2006</v>
      </c>
      <c r="J7" s="7" t="s">
        <v>103</v>
      </c>
      <c r="K7" s="7">
        <v>2016</v>
      </c>
      <c r="L7" s="7" t="s">
        <v>92</v>
      </c>
      <c r="M7" s="7">
        <v>24</v>
      </c>
      <c r="N7" s="7" t="s">
        <v>77</v>
      </c>
      <c r="O7" s="7">
        <v>24</v>
      </c>
      <c r="R7" s="7" t="s">
        <v>94</v>
      </c>
      <c r="S7" s="7">
        <v>18</v>
      </c>
      <c r="T7" s="7" t="s">
        <v>93</v>
      </c>
      <c r="U7" s="7">
        <v>6</v>
      </c>
      <c r="V7" s="7" t="s">
        <v>20</v>
      </c>
      <c r="W7" s="7">
        <v>12</v>
      </c>
    </row>
    <row r="8" spans="1:23" s="7" customFormat="1" x14ac:dyDescent="0.25">
      <c r="A8" s="7" t="s">
        <v>107</v>
      </c>
      <c r="B8" s="8" t="s">
        <v>19</v>
      </c>
      <c r="C8" s="8" t="s">
        <v>10</v>
      </c>
      <c r="D8" s="8" t="s">
        <v>16</v>
      </c>
      <c r="E8" s="7">
        <v>22</v>
      </c>
      <c r="F8" s="7">
        <v>2003</v>
      </c>
      <c r="J8" s="7" t="s">
        <v>99</v>
      </c>
      <c r="K8" s="7">
        <v>2018</v>
      </c>
      <c r="L8" s="7" t="s">
        <v>92</v>
      </c>
      <c r="M8" s="7">
        <v>88</v>
      </c>
      <c r="N8" s="7" t="s">
        <v>77</v>
      </c>
      <c r="O8" s="7">
        <v>132</v>
      </c>
      <c r="R8" s="7" t="s">
        <v>94</v>
      </c>
      <c r="S8" s="7">
        <v>66</v>
      </c>
      <c r="T8" s="7" t="s">
        <v>93</v>
      </c>
      <c r="U8" s="7">
        <v>22</v>
      </c>
      <c r="V8" s="7" t="s">
        <v>20</v>
      </c>
      <c r="W8" s="7">
        <v>66</v>
      </c>
    </row>
    <row r="9" spans="1:23" s="7" customFormat="1" x14ac:dyDescent="0.25">
      <c r="A9" s="7" t="s">
        <v>107</v>
      </c>
      <c r="B9" s="8" t="s">
        <v>19</v>
      </c>
      <c r="C9" s="8" t="s">
        <v>10</v>
      </c>
      <c r="D9" s="8" t="s">
        <v>16</v>
      </c>
      <c r="E9" s="7">
        <v>16</v>
      </c>
      <c r="F9" s="7">
        <v>2004</v>
      </c>
      <c r="J9" s="7" t="s">
        <v>104</v>
      </c>
      <c r="K9" s="7">
        <v>2014</v>
      </c>
      <c r="L9" s="7" t="s">
        <v>92</v>
      </c>
      <c r="M9" s="7">
        <v>64</v>
      </c>
      <c r="N9" s="7" t="s">
        <v>77</v>
      </c>
      <c r="O9" s="7">
        <v>96</v>
      </c>
      <c r="R9" s="7" t="s">
        <v>94</v>
      </c>
      <c r="S9" s="7">
        <v>48</v>
      </c>
      <c r="T9" s="7" t="s">
        <v>93</v>
      </c>
      <c r="U9" s="7">
        <v>16</v>
      </c>
      <c r="V9" s="7" t="s">
        <v>20</v>
      </c>
      <c r="W9" s="7">
        <v>48</v>
      </c>
    </row>
    <row r="10" spans="1:23" s="7" customFormat="1" x14ac:dyDescent="0.25">
      <c r="A10" s="7" t="s">
        <v>107</v>
      </c>
      <c r="B10" s="8" t="s">
        <v>19</v>
      </c>
      <c r="C10" s="8" t="s">
        <v>10</v>
      </c>
      <c r="D10" s="8" t="s">
        <v>16</v>
      </c>
      <c r="E10" s="7">
        <v>10</v>
      </c>
      <c r="F10" s="7">
        <v>2007</v>
      </c>
      <c r="J10" s="7" t="s">
        <v>98</v>
      </c>
      <c r="K10" s="7">
        <v>2017</v>
      </c>
      <c r="L10" s="7" t="s">
        <v>92</v>
      </c>
      <c r="M10" s="7">
        <v>40</v>
      </c>
      <c r="N10" s="7" t="s">
        <v>77</v>
      </c>
      <c r="O10" s="7">
        <v>60</v>
      </c>
      <c r="R10" s="7" t="s">
        <v>94</v>
      </c>
      <c r="S10" s="7">
        <v>30</v>
      </c>
      <c r="T10" s="7" t="s">
        <v>93</v>
      </c>
      <c r="U10" s="7">
        <v>10</v>
      </c>
      <c r="V10" s="7" t="s">
        <v>20</v>
      </c>
      <c r="W10" s="7">
        <v>30</v>
      </c>
    </row>
    <row r="11" spans="1:23" s="7" customFormat="1" x14ac:dyDescent="0.25">
      <c r="A11" s="7" t="s">
        <v>107</v>
      </c>
      <c r="B11" s="8" t="s">
        <v>19</v>
      </c>
      <c r="C11" s="8" t="s">
        <v>10</v>
      </c>
      <c r="D11" s="8" t="s">
        <v>16</v>
      </c>
      <c r="E11" s="7">
        <v>14</v>
      </c>
      <c r="F11" s="7">
        <v>2008</v>
      </c>
      <c r="J11" s="7" t="s">
        <v>99</v>
      </c>
      <c r="K11" s="7">
        <v>2018</v>
      </c>
      <c r="L11" s="7" t="s">
        <v>92</v>
      </c>
      <c r="M11" s="7">
        <v>56</v>
      </c>
      <c r="N11" s="7" t="s">
        <v>77</v>
      </c>
      <c r="O11" s="7">
        <v>84</v>
      </c>
      <c r="R11" s="7" t="s">
        <v>94</v>
      </c>
      <c r="S11" s="7">
        <v>42</v>
      </c>
      <c r="T11" s="7" t="s">
        <v>93</v>
      </c>
      <c r="U11" s="7">
        <v>14</v>
      </c>
      <c r="V11" s="7" t="s">
        <v>20</v>
      </c>
      <c r="W11" s="7">
        <v>42</v>
      </c>
    </row>
    <row r="12" spans="1:23" s="7" customFormat="1" x14ac:dyDescent="0.25">
      <c r="A12" s="7" t="s">
        <v>107</v>
      </c>
      <c r="B12" s="8" t="s">
        <v>19</v>
      </c>
      <c r="C12" s="8" t="s">
        <v>10</v>
      </c>
      <c r="D12" s="8" t="s">
        <v>16</v>
      </c>
      <c r="E12" s="7">
        <v>26</v>
      </c>
      <c r="F12" s="7">
        <v>2013</v>
      </c>
      <c r="J12" s="7">
        <v>0</v>
      </c>
      <c r="K12" s="7">
        <v>2018</v>
      </c>
      <c r="L12" s="7" t="s">
        <v>92</v>
      </c>
      <c r="M12" s="7">
        <v>104</v>
      </c>
      <c r="N12" s="7" t="s">
        <v>77</v>
      </c>
      <c r="O12" s="7">
        <v>156</v>
      </c>
      <c r="R12" s="7" t="s">
        <v>94</v>
      </c>
      <c r="S12" s="7">
        <v>78</v>
      </c>
      <c r="T12" s="7" t="s">
        <v>93</v>
      </c>
      <c r="U12" s="7">
        <v>26</v>
      </c>
      <c r="V12" s="7" t="s">
        <v>20</v>
      </c>
      <c r="W12" s="7">
        <v>78</v>
      </c>
    </row>
    <row r="13" spans="1:23" x14ac:dyDescent="0.25">
      <c r="A13" t="s">
        <v>107</v>
      </c>
      <c r="B13" s="3" t="s">
        <v>23</v>
      </c>
      <c r="C13" s="3" t="s">
        <v>10</v>
      </c>
      <c r="D13" s="3" t="s">
        <v>11</v>
      </c>
      <c r="E13">
        <v>20</v>
      </c>
      <c r="F13">
        <v>2012</v>
      </c>
      <c r="J13">
        <v>0</v>
      </c>
      <c r="K13">
        <v>2017</v>
      </c>
      <c r="L13" t="s">
        <v>92</v>
      </c>
      <c r="M13">
        <v>80</v>
      </c>
      <c r="N13" t="s">
        <v>77</v>
      </c>
      <c r="O13">
        <v>80</v>
      </c>
      <c r="R13" t="s">
        <v>94</v>
      </c>
      <c r="S13">
        <v>60</v>
      </c>
      <c r="T13" t="s">
        <v>96</v>
      </c>
      <c r="U13">
        <v>20</v>
      </c>
      <c r="V13" t="s">
        <v>20</v>
      </c>
      <c r="W13">
        <v>40</v>
      </c>
    </row>
    <row r="14" spans="1:23" x14ac:dyDescent="0.25">
      <c r="A14" t="s">
        <v>107</v>
      </c>
      <c r="B14" s="3" t="s">
        <v>21</v>
      </c>
      <c r="C14" s="3" t="s">
        <v>10</v>
      </c>
      <c r="D14" s="3" t="s">
        <v>11</v>
      </c>
      <c r="E14">
        <v>33</v>
      </c>
      <c r="F14">
        <v>2012</v>
      </c>
      <c r="J14">
        <v>0</v>
      </c>
      <c r="K14" t="s">
        <v>72</v>
      </c>
      <c r="L14" t="s">
        <v>92</v>
      </c>
      <c r="M14">
        <v>132</v>
      </c>
      <c r="N14" t="s">
        <v>77</v>
      </c>
      <c r="O14">
        <v>132</v>
      </c>
      <c r="R14" t="s">
        <v>94</v>
      </c>
      <c r="S14">
        <v>99</v>
      </c>
      <c r="T14" t="s">
        <v>96</v>
      </c>
      <c r="U14">
        <v>33</v>
      </c>
      <c r="V14" t="s">
        <v>20</v>
      </c>
      <c r="W14">
        <v>66</v>
      </c>
    </row>
    <row r="15" spans="1:23" x14ac:dyDescent="0.25">
      <c r="A15" t="s">
        <v>107</v>
      </c>
      <c r="B15" s="3" t="s">
        <v>22</v>
      </c>
      <c r="C15" s="3" t="s">
        <v>25</v>
      </c>
      <c r="D15" s="3" t="s">
        <v>16</v>
      </c>
      <c r="E15">
        <v>35</v>
      </c>
      <c r="F15">
        <v>2005</v>
      </c>
      <c r="J15" t="s">
        <v>102</v>
      </c>
      <c r="K15">
        <v>2014</v>
      </c>
      <c r="L15" t="s">
        <v>92</v>
      </c>
      <c r="M15">
        <v>140</v>
      </c>
      <c r="N15" t="s">
        <v>77</v>
      </c>
      <c r="O15">
        <v>210</v>
      </c>
      <c r="R15" t="s">
        <v>94</v>
      </c>
      <c r="S15">
        <v>105</v>
      </c>
      <c r="T15" t="s">
        <v>95</v>
      </c>
      <c r="U15">
        <v>35</v>
      </c>
      <c r="V15" t="s">
        <v>20</v>
      </c>
      <c r="W15">
        <v>105</v>
      </c>
    </row>
    <row r="16" spans="1:23" s="7" customFormat="1" x14ac:dyDescent="0.25">
      <c r="A16" s="7" t="s">
        <v>107</v>
      </c>
      <c r="B16" s="8" t="s">
        <v>22</v>
      </c>
      <c r="C16" s="8" t="s">
        <v>25</v>
      </c>
      <c r="D16" s="8" t="s">
        <v>16</v>
      </c>
      <c r="E16" s="7">
        <v>15</v>
      </c>
      <c r="F16" s="7">
        <v>2009</v>
      </c>
      <c r="J16" s="7" t="s">
        <v>102</v>
      </c>
      <c r="K16" s="7">
        <v>2014</v>
      </c>
      <c r="L16" s="7" t="s">
        <v>92</v>
      </c>
      <c r="M16" s="7">
        <v>60</v>
      </c>
      <c r="N16" s="7" t="s">
        <v>77</v>
      </c>
      <c r="O16" s="7">
        <v>90</v>
      </c>
      <c r="R16" s="7" t="s">
        <v>94</v>
      </c>
      <c r="S16" s="7">
        <v>45</v>
      </c>
      <c r="T16" s="7" t="s">
        <v>95</v>
      </c>
      <c r="U16" s="7">
        <v>15</v>
      </c>
      <c r="V16" s="7" t="s">
        <v>20</v>
      </c>
      <c r="W16" s="7">
        <v>45</v>
      </c>
    </row>
    <row r="17" spans="1:23" x14ac:dyDescent="0.25">
      <c r="A17" t="s">
        <v>107</v>
      </c>
      <c r="B17" s="3" t="s">
        <v>24</v>
      </c>
      <c r="C17" s="3" t="s">
        <v>25</v>
      </c>
      <c r="D17" s="3" t="s">
        <v>11</v>
      </c>
      <c r="E17">
        <v>22</v>
      </c>
      <c r="F17">
        <v>2012</v>
      </c>
      <c r="J17">
        <v>0</v>
      </c>
      <c r="K17">
        <v>2017</v>
      </c>
      <c r="L17" t="s">
        <v>90</v>
      </c>
      <c r="M17">
        <v>88</v>
      </c>
      <c r="N17" t="s">
        <v>91</v>
      </c>
      <c r="O17">
        <v>88</v>
      </c>
      <c r="R17" t="s">
        <v>65</v>
      </c>
      <c r="S17">
        <v>66</v>
      </c>
      <c r="T17" t="s">
        <v>64</v>
      </c>
      <c r="U17">
        <v>22</v>
      </c>
      <c r="W17">
        <v>0</v>
      </c>
    </row>
    <row r="18" spans="1:23" x14ac:dyDescent="0.25">
      <c r="A18" t="s">
        <v>107</v>
      </c>
      <c r="B18" s="3" t="s">
        <v>26</v>
      </c>
      <c r="C18" s="3" t="s">
        <v>10</v>
      </c>
      <c r="D18" s="3" t="s">
        <v>11</v>
      </c>
      <c r="E18">
        <v>23</v>
      </c>
      <c r="F18">
        <v>2007</v>
      </c>
      <c r="J18" t="s">
        <v>98</v>
      </c>
      <c r="K18">
        <v>2016</v>
      </c>
      <c r="L18" t="s">
        <v>92</v>
      </c>
      <c r="M18">
        <v>92</v>
      </c>
      <c r="N18" t="s">
        <v>77</v>
      </c>
      <c r="O18">
        <v>92</v>
      </c>
      <c r="R18" t="s">
        <v>94</v>
      </c>
      <c r="S18">
        <v>69</v>
      </c>
      <c r="T18" t="s">
        <v>95</v>
      </c>
      <c r="U18">
        <v>23</v>
      </c>
      <c r="V18" t="s">
        <v>20</v>
      </c>
      <c r="W18">
        <v>46</v>
      </c>
    </row>
    <row r="19" spans="1:23" s="7" customFormat="1" x14ac:dyDescent="0.25">
      <c r="A19" s="7" t="s">
        <v>107</v>
      </c>
      <c r="B19" s="8" t="s">
        <v>26</v>
      </c>
      <c r="C19" s="8" t="s">
        <v>10</v>
      </c>
      <c r="D19" s="8" t="s">
        <v>11</v>
      </c>
      <c r="E19" s="7">
        <v>3</v>
      </c>
      <c r="F19" s="7">
        <v>2011</v>
      </c>
      <c r="J19" s="7">
        <v>0</v>
      </c>
      <c r="K19" s="7" t="s">
        <v>101</v>
      </c>
      <c r="L19" s="7" t="s">
        <v>92</v>
      </c>
      <c r="M19" s="7">
        <v>12</v>
      </c>
      <c r="N19" s="7" t="s">
        <v>77</v>
      </c>
      <c r="O19" s="7">
        <v>12</v>
      </c>
      <c r="R19" s="7" t="s">
        <v>94</v>
      </c>
      <c r="S19" s="7">
        <v>9</v>
      </c>
      <c r="T19" s="7" t="s">
        <v>95</v>
      </c>
      <c r="U19" s="7">
        <v>3</v>
      </c>
      <c r="V19" s="7" t="s">
        <v>20</v>
      </c>
      <c r="W19" s="7">
        <v>6</v>
      </c>
    </row>
    <row r="20" spans="1:23" s="7" customFormat="1" x14ac:dyDescent="0.25">
      <c r="A20" s="7" t="s">
        <v>107</v>
      </c>
      <c r="B20" s="8" t="s">
        <v>26</v>
      </c>
      <c r="C20" s="8" t="s">
        <v>10</v>
      </c>
      <c r="D20" s="8" t="s">
        <v>11</v>
      </c>
      <c r="E20" s="7">
        <v>8</v>
      </c>
      <c r="F20" s="7">
        <v>2013</v>
      </c>
      <c r="J20" s="7">
        <v>0</v>
      </c>
      <c r="K20" s="7" t="s">
        <v>75</v>
      </c>
      <c r="L20" s="7" t="s">
        <v>92</v>
      </c>
      <c r="M20" s="7">
        <v>32</v>
      </c>
      <c r="N20" s="7" t="s">
        <v>77</v>
      </c>
      <c r="O20" s="7">
        <v>32</v>
      </c>
      <c r="R20" s="7" t="s">
        <v>94</v>
      </c>
      <c r="S20" s="7">
        <v>24</v>
      </c>
      <c r="T20" s="7" t="s">
        <v>95</v>
      </c>
      <c r="U20" s="7">
        <v>8</v>
      </c>
      <c r="V20" s="7" t="s">
        <v>20</v>
      </c>
      <c r="W20" s="7">
        <v>16</v>
      </c>
    </row>
    <row r="21" spans="1:23" x14ac:dyDescent="0.25">
      <c r="A21" t="s">
        <v>107</v>
      </c>
      <c r="B21" s="3" t="s">
        <v>27</v>
      </c>
      <c r="C21" s="3" t="s">
        <v>10</v>
      </c>
      <c r="D21" s="3" t="s">
        <v>28</v>
      </c>
      <c r="E21">
        <v>24</v>
      </c>
      <c r="F21">
        <v>1994</v>
      </c>
      <c r="J21" t="s">
        <v>104</v>
      </c>
      <c r="K21" t="s">
        <v>73</v>
      </c>
      <c r="L21" t="s">
        <v>29</v>
      </c>
      <c r="M21">
        <v>96</v>
      </c>
      <c r="N21" t="s">
        <v>30</v>
      </c>
      <c r="O21">
        <v>240</v>
      </c>
      <c r="R21" t="s">
        <v>31</v>
      </c>
      <c r="S21">
        <v>48</v>
      </c>
      <c r="T21" t="s">
        <v>32</v>
      </c>
      <c r="U21">
        <v>24</v>
      </c>
      <c r="V21" t="s">
        <v>33</v>
      </c>
      <c r="W21">
        <v>24</v>
      </c>
    </row>
    <row r="22" spans="1:23" x14ac:dyDescent="0.25">
      <c r="A22" t="s">
        <v>107</v>
      </c>
      <c r="B22" s="3" t="s">
        <v>34</v>
      </c>
      <c r="C22" s="3" t="s">
        <v>10</v>
      </c>
      <c r="D22" s="3" t="s">
        <v>11</v>
      </c>
      <c r="E22">
        <v>47</v>
      </c>
      <c r="F22">
        <v>2000</v>
      </c>
      <c r="J22">
        <v>2010</v>
      </c>
      <c r="K22">
        <v>2015</v>
      </c>
      <c r="L22" t="s">
        <v>92</v>
      </c>
      <c r="M22">
        <v>188</v>
      </c>
      <c r="N22" t="s">
        <v>77</v>
      </c>
      <c r="O22">
        <v>188</v>
      </c>
      <c r="R22" t="s">
        <v>35</v>
      </c>
      <c r="S22">
        <v>94</v>
      </c>
      <c r="T22" t="s">
        <v>93</v>
      </c>
      <c r="U22">
        <v>47</v>
      </c>
      <c r="V22" t="s">
        <v>36</v>
      </c>
      <c r="W22">
        <v>94</v>
      </c>
    </row>
    <row r="23" spans="1:23" s="7" customFormat="1" x14ac:dyDescent="0.25">
      <c r="A23" s="7" t="s">
        <v>107</v>
      </c>
      <c r="B23" s="8" t="s">
        <v>34</v>
      </c>
      <c r="C23" s="8" t="s">
        <v>10</v>
      </c>
      <c r="D23" s="8" t="s">
        <v>11</v>
      </c>
      <c r="E23" s="7">
        <v>10</v>
      </c>
      <c r="F23" s="7">
        <v>2006</v>
      </c>
      <c r="J23" s="7">
        <v>2011</v>
      </c>
      <c r="K23" s="7">
        <v>2016</v>
      </c>
      <c r="L23" s="7" t="s">
        <v>92</v>
      </c>
      <c r="M23" s="7">
        <v>40</v>
      </c>
      <c r="N23" s="7" t="s">
        <v>77</v>
      </c>
      <c r="O23" s="7">
        <v>40</v>
      </c>
      <c r="R23" s="7" t="s">
        <v>35</v>
      </c>
      <c r="S23" s="7">
        <v>20</v>
      </c>
      <c r="T23" s="7" t="s">
        <v>93</v>
      </c>
      <c r="U23" s="7">
        <v>10</v>
      </c>
      <c r="V23" s="7" t="s">
        <v>36</v>
      </c>
      <c r="W23" s="7">
        <v>20</v>
      </c>
    </row>
    <row r="24" spans="1:23" s="7" customFormat="1" x14ac:dyDescent="0.25">
      <c r="A24" s="7" t="s">
        <v>107</v>
      </c>
      <c r="B24" s="8" t="s">
        <v>34</v>
      </c>
      <c r="C24" s="8" t="s">
        <v>10</v>
      </c>
      <c r="D24" s="8" t="s">
        <v>11</v>
      </c>
      <c r="E24" s="7">
        <v>13</v>
      </c>
      <c r="F24" s="7">
        <v>2009</v>
      </c>
      <c r="J24" s="7">
        <v>0</v>
      </c>
      <c r="K24" s="7">
        <v>2014</v>
      </c>
      <c r="L24" s="7" t="s">
        <v>92</v>
      </c>
      <c r="M24" s="7">
        <v>52</v>
      </c>
      <c r="N24" s="7" t="s">
        <v>77</v>
      </c>
      <c r="O24" s="7">
        <v>52</v>
      </c>
      <c r="R24" s="7" t="s">
        <v>35</v>
      </c>
      <c r="S24" s="7">
        <v>26</v>
      </c>
      <c r="T24" s="7" t="s">
        <v>93</v>
      </c>
      <c r="U24" s="7">
        <v>13</v>
      </c>
      <c r="V24" s="7" t="s">
        <v>36</v>
      </c>
      <c r="W24" s="7">
        <v>26</v>
      </c>
    </row>
    <row r="25" spans="1:23" s="7" customFormat="1" x14ac:dyDescent="0.25">
      <c r="A25" s="7" t="s">
        <v>107</v>
      </c>
      <c r="B25" s="8" t="s">
        <v>34</v>
      </c>
      <c r="C25" s="8" t="s">
        <v>10</v>
      </c>
      <c r="D25" s="8" t="s">
        <v>11</v>
      </c>
      <c r="E25" s="7">
        <v>3</v>
      </c>
      <c r="F25" s="7">
        <v>2010</v>
      </c>
      <c r="J25" s="7">
        <v>0</v>
      </c>
      <c r="K25" s="7">
        <v>2015</v>
      </c>
      <c r="L25" s="7" t="s">
        <v>92</v>
      </c>
      <c r="M25" s="7">
        <v>12</v>
      </c>
      <c r="N25" s="7" t="s">
        <v>77</v>
      </c>
      <c r="O25" s="7">
        <v>12</v>
      </c>
      <c r="R25" s="7" t="s">
        <v>35</v>
      </c>
      <c r="S25" s="7">
        <v>6</v>
      </c>
      <c r="T25" s="7" t="s">
        <v>93</v>
      </c>
      <c r="U25" s="7">
        <v>3</v>
      </c>
      <c r="V25" s="7" t="s">
        <v>36</v>
      </c>
      <c r="W25" s="7">
        <v>6</v>
      </c>
    </row>
    <row r="26" spans="1:23" s="7" customFormat="1" x14ac:dyDescent="0.25">
      <c r="A26" s="7" t="s">
        <v>107</v>
      </c>
      <c r="B26" s="8" t="s">
        <v>34</v>
      </c>
      <c r="C26" s="8" t="s">
        <v>10</v>
      </c>
      <c r="D26" s="8" t="s">
        <v>16</v>
      </c>
      <c r="E26" s="7">
        <v>6</v>
      </c>
      <c r="F26" s="7">
        <v>2012</v>
      </c>
      <c r="J26" s="7">
        <v>0</v>
      </c>
      <c r="K26" s="7">
        <v>2017</v>
      </c>
      <c r="L26" s="7" t="s">
        <v>92</v>
      </c>
      <c r="M26" s="7">
        <v>24</v>
      </c>
      <c r="N26" s="7" t="s">
        <v>77</v>
      </c>
      <c r="O26" s="7">
        <v>36</v>
      </c>
      <c r="R26" s="7" t="s">
        <v>94</v>
      </c>
      <c r="S26" s="7">
        <v>18</v>
      </c>
      <c r="T26" s="7" t="s">
        <v>93</v>
      </c>
      <c r="U26" s="7">
        <v>6</v>
      </c>
      <c r="V26" s="7" t="s">
        <v>37</v>
      </c>
      <c r="W26" s="7">
        <v>6</v>
      </c>
    </row>
    <row r="27" spans="1:23" s="7" customFormat="1" x14ac:dyDescent="0.25">
      <c r="A27" s="7" t="s">
        <v>107</v>
      </c>
      <c r="B27" s="8" t="s">
        <v>34</v>
      </c>
      <c r="C27" s="8" t="s">
        <v>10</v>
      </c>
      <c r="D27" s="8" t="s">
        <v>16</v>
      </c>
      <c r="E27" s="7">
        <v>6</v>
      </c>
      <c r="F27" s="7">
        <v>2013</v>
      </c>
      <c r="J27" s="7">
        <v>0</v>
      </c>
      <c r="K27" s="7">
        <v>2018</v>
      </c>
      <c r="L27" s="7" t="s">
        <v>92</v>
      </c>
      <c r="M27" s="7">
        <v>24</v>
      </c>
      <c r="N27" s="7" t="s">
        <v>77</v>
      </c>
      <c r="O27" s="7">
        <v>36</v>
      </c>
      <c r="R27" s="7" t="s">
        <v>94</v>
      </c>
      <c r="S27" s="7">
        <v>18</v>
      </c>
      <c r="T27" s="7" t="s">
        <v>93</v>
      </c>
      <c r="U27" s="7">
        <v>6</v>
      </c>
      <c r="V27" s="7" t="s">
        <v>37</v>
      </c>
      <c r="W27" s="7">
        <v>6</v>
      </c>
    </row>
    <row r="28" spans="1:23" x14ac:dyDescent="0.25">
      <c r="A28" t="s">
        <v>107</v>
      </c>
      <c r="B28" s="3" t="s">
        <v>38</v>
      </c>
      <c r="C28" s="3" t="s">
        <v>39</v>
      </c>
      <c r="D28" s="3" t="s">
        <v>40</v>
      </c>
      <c r="E28">
        <v>26</v>
      </c>
      <c r="F28">
        <v>2007</v>
      </c>
      <c r="J28" t="s">
        <v>98</v>
      </c>
      <c r="K28">
        <v>2014</v>
      </c>
      <c r="M28">
        <v>0</v>
      </c>
      <c r="N28" t="s">
        <v>12</v>
      </c>
      <c r="O28">
        <v>208</v>
      </c>
      <c r="R28" t="s">
        <v>13</v>
      </c>
      <c r="S28">
        <v>78</v>
      </c>
    </row>
    <row r="29" spans="1:23" x14ac:dyDescent="0.25">
      <c r="A29" t="s">
        <v>107</v>
      </c>
      <c r="B29" s="3" t="s">
        <v>41</v>
      </c>
      <c r="C29" s="3" t="s">
        <v>25</v>
      </c>
      <c r="D29" s="3" t="s">
        <v>42</v>
      </c>
      <c r="E29">
        <v>30</v>
      </c>
      <c r="F29">
        <v>2000</v>
      </c>
      <c r="J29">
        <v>2010</v>
      </c>
      <c r="K29">
        <v>2015</v>
      </c>
      <c r="L29" t="s">
        <v>92</v>
      </c>
      <c r="M29">
        <v>120</v>
      </c>
      <c r="N29" t="s">
        <v>43</v>
      </c>
      <c r="O29">
        <v>120</v>
      </c>
      <c r="R29" t="s">
        <v>35</v>
      </c>
      <c r="S29">
        <v>90</v>
      </c>
      <c r="T29" t="s">
        <v>93</v>
      </c>
      <c r="U29">
        <v>30</v>
      </c>
      <c r="V29" t="s">
        <v>44</v>
      </c>
    </row>
    <row r="30" spans="1:23" s="7" customFormat="1" x14ac:dyDescent="0.25">
      <c r="A30" s="7" t="s">
        <v>107</v>
      </c>
      <c r="B30" s="8" t="s">
        <v>41</v>
      </c>
      <c r="C30" s="8" t="s">
        <v>25</v>
      </c>
      <c r="D30" s="8">
        <v>0</v>
      </c>
      <c r="J30" s="7">
        <v>2010</v>
      </c>
      <c r="K30" s="7">
        <v>2015</v>
      </c>
      <c r="N30" s="7" t="s">
        <v>77</v>
      </c>
      <c r="O30" s="7">
        <v>60</v>
      </c>
    </row>
    <row r="31" spans="1:23" s="7" customFormat="1" x14ac:dyDescent="0.25">
      <c r="A31" s="7" t="s">
        <v>107</v>
      </c>
      <c r="B31" s="8" t="s">
        <v>41</v>
      </c>
      <c r="C31" s="8" t="s">
        <v>25</v>
      </c>
      <c r="D31" s="8" t="s">
        <v>11</v>
      </c>
      <c r="E31" s="7">
        <v>27</v>
      </c>
      <c r="F31" s="7">
        <v>2006</v>
      </c>
      <c r="J31" s="7">
        <v>2015</v>
      </c>
      <c r="K31" s="7">
        <v>2021</v>
      </c>
      <c r="L31" s="7" t="s">
        <v>92</v>
      </c>
      <c r="M31" s="7">
        <v>108</v>
      </c>
      <c r="N31" s="7" t="s">
        <v>77</v>
      </c>
      <c r="O31" s="7">
        <v>108</v>
      </c>
      <c r="R31" s="7" t="s">
        <v>94</v>
      </c>
      <c r="S31" s="7">
        <v>54</v>
      </c>
      <c r="T31" s="7" t="s">
        <v>93</v>
      </c>
      <c r="U31" s="7">
        <v>27</v>
      </c>
      <c r="V31" s="7" t="s">
        <v>20</v>
      </c>
      <c r="W31" s="7">
        <v>54</v>
      </c>
    </row>
    <row r="32" spans="1:23" s="7" customFormat="1" x14ac:dyDescent="0.25">
      <c r="A32" s="7" t="s">
        <v>107</v>
      </c>
      <c r="B32" s="8" t="s">
        <v>41</v>
      </c>
      <c r="C32" s="8" t="s">
        <v>25</v>
      </c>
      <c r="D32" s="8" t="s">
        <v>16</v>
      </c>
      <c r="E32" s="7">
        <v>26</v>
      </c>
      <c r="F32" s="7">
        <v>2012</v>
      </c>
      <c r="J32" s="7">
        <v>0</v>
      </c>
      <c r="K32" s="7">
        <v>2017</v>
      </c>
      <c r="L32" s="7" t="s">
        <v>92</v>
      </c>
      <c r="M32" s="7">
        <v>104</v>
      </c>
      <c r="N32" s="7" t="s">
        <v>77</v>
      </c>
      <c r="O32" s="7">
        <v>156</v>
      </c>
      <c r="R32" s="7" t="s">
        <v>94</v>
      </c>
      <c r="S32" s="7">
        <v>78</v>
      </c>
      <c r="T32" s="7" t="s">
        <v>96</v>
      </c>
      <c r="U32" s="7">
        <v>26</v>
      </c>
      <c r="V32" s="7" t="s">
        <v>89</v>
      </c>
    </row>
    <row r="33" spans="1:23" x14ac:dyDescent="0.25">
      <c r="A33" t="s">
        <v>107</v>
      </c>
      <c r="B33" s="3" t="s">
        <v>55</v>
      </c>
      <c r="C33" s="3" t="s">
        <v>25</v>
      </c>
      <c r="D33" s="3" t="s">
        <v>11</v>
      </c>
      <c r="E33">
        <v>27</v>
      </c>
      <c r="F33">
        <v>2005</v>
      </c>
      <c r="J33" t="s">
        <v>103</v>
      </c>
      <c r="K33" t="s">
        <v>72</v>
      </c>
      <c r="L33" t="s">
        <v>92</v>
      </c>
      <c r="M33">
        <v>108</v>
      </c>
      <c r="N33" t="s">
        <v>77</v>
      </c>
      <c r="O33">
        <v>108</v>
      </c>
      <c r="R33" t="s">
        <v>94</v>
      </c>
      <c r="S33">
        <v>81</v>
      </c>
      <c r="T33" t="s">
        <v>93</v>
      </c>
      <c r="U33">
        <v>27</v>
      </c>
      <c r="V33" t="s">
        <v>20</v>
      </c>
      <c r="W33">
        <v>54</v>
      </c>
    </row>
    <row r="34" spans="1:23" x14ac:dyDescent="0.25">
      <c r="A34" t="s">
        <v>107</v>
      </c>
      <c r="B34" s="3" t="s">
        <v>45</v>
      </c>
      <c r="C34" s="3" t="s">
        <v>10</v>
      </c>
      <c r="D34" s="3" t="s">
        <v>46</v>
      </c>
      <c r="E34">
        <v>15</v>
      </c>
      <c r="F34">
        <v>2011</v>
      </c>
      <c r="J34">
        <v>0</v>
      </c>
      <c r="K34">
        <v>2016</v>
      </c>
      <c r="L34" t="s">
        <v>47</v>
      </c>
      <c r="M34">
        <v>120</v>
      </c>
      <c r="N34" t="s">
        <v>47</v>
      </c>
      <c r="O34">
        <v>90</v>
      </c>
      <c r="R34" t="s">
        <v>48</v>
      </c>
      <c r="S34">
        <v>45</v>
      </c>
      <c r="T34" t="s">
        <v>49</v>
      </c>
      <c r="U34">
        <v>30</v>
      </c>
      <c r="V34" t="s">
        <v>50</v>
      </c>
      <c r="W34">
        <v>75</v>
      </c>
    </row>
    <row r="35" spans="1:23" s="7" customFormat="1" x14ac:dyDescent="0.25">
      <c r="A35" s="7" t="s">
        <v>107</v>
      </c>
      <c r="B35" s="8" t="s">
        <v>45</v>
      </c>
      <c r="C35" s="8" t="s">
        <v>10</v>
      </c>
      <c r="D35" s="8" t="s">
        <v>46</v>
      </c>
      <c r="E35" s="7">
        <v>8</v>
      </c>
      <c r="F35" s="7">
        <v>2014</v>
      </c>
      <c r="J35" s="7">
        <v>2014</v>
      </c>
      <c r="K35" s="7">
        <v>2019</v>
      </c>
      <c r="L35" s="7" t="s">
        <v>47</v>
      </c>
      <c r="M35" s="7">
        <v>64</v>
      </c>
      <c r="N35" s="7" t="s">
        <v>47</v>
      </c>
      <c r="O35" s="7">
        <v>48</v>
      </c>
      <c r="R35" s="7" t="s">
        <v>48</v>
      </c>
      <c r="S35" s="7">
        <v>24</v>
      </c>
      <c r="T35" s="7" t="s">
        <v>49</v>
      </c>
      <c r="U35" s="7">
        <v>16</v>
      </c>
      <c r="V35" s="7" t="s">
        <v>50</v>
      </c>
      <c r="W35" s="7">
        <v>40</v>
      </c>
    </row>
    <row r="36" spans="1:23" x14ac:dyDescent="0.25">
      <c r="A36" t="s">
        <v>107</v>
      </c>
      <c r="B36" s="3" t="s">
        <v>51</v>
      </c>
      <c r="C36" s="3" t="s">
        <v>52</v>
      </c>
      <c r="D36" s="3" t="s">
        <v>11</v>
      </c>
      <c r="E36">
        <v>20</v>
      </c>
      <c r="F36">
        <v>2007</v>
      </c>
      <c r="J36">
        <v>2012</v>
      </c>
      <c r="K36">
        <v>2019</v>
      </c>
      <c r="L36" t="s">
        <v>92</v>
      </c>
      <c r="M36">
        <v>80</v>
      </c>
      <c r="N36" t="s">
        <v>77</v>
      </c>
      <c r="O36">
        <v>80</v>
      </c>
      <c r="R36" t="s">
        <v>94</v>
      </c>
      <c r="S36">
        <v>60</v>
      </c>
      <c r="T36" t="s">
        <v>93</v>
      </c>
      <c r="U36">
        <v>20</v>
      </c>
    </row>
    <row r="37" spans="1:23" s="7" customFormat="1" x14ac:dyDescent="0.25">
      <c r="A37" s="7" t="s">
        <v>107</v>
      </c>
      <c r="B37" s="8" t="s">
        <v>51</v>
      </c>
      <c r="C37" s="8" t="s">
        <v>52</v>
      </c>
      <c r="D37" s="8" t="s">
        <v>11</v>
      </c>
      <c r="E37" s="7">
        <v>8</v>
      </c>
      <c r="F37" s="7">
        <v>2010</v>
      </c>
      <c r="J37" s="7">
        <v>0</v>
      </c>
      <c r="K37" s="7" t="s">
        <v>73</v>
      </c>
      <c r="L37" s="7" t="s">
        <v>92</v>
      </c>
      <c r="M37" s="7">
        <v>32</v>
      </c>
      <c r="N37" s="7" t="s">
        <v>77</v>
      </c>
      <c r="O37" s="7">
        <v>32</v>
      </c>
      <c r="R37" s="7" t="s">
        <v>94</v>
      </c>
      <c r="S37" s="7">
        <v>24</v>
      </c>
      <c r="T37" s="7" t="s">
        <v>93</v>
      </c>
      <c r="U37" s="7">
        <v>8</v>
      </c>
    </row>
    <row r="38" spans="1:23" x14ac:dyDescent="0.25">
      <c r="A38" t="s">
        <v>107</v>
      </c>
      <c r="B38" s="3" t="s">
        <v>53</v>
      </c>
      <c r="C38" s="3" t="s">
        <v>10</v>
      </c>
      <c r="D38" s="3" t="s">
        <v>54</v>
      </c>
      <c r="E38">
        <v>12</v>
      </c>
      <c r="F38">
        <v>2001</v>
      </c>
      <c r="J38">
        <v>2011</v>
      </c>
      <c r="K38">
        <v>2016</v>
      </c>
      <c r="L38" t="s">
        <v>92</v>
      </c>
      <c r="M38">
        <v>48</v>
      </c>
      <c r="N38" t="s">
        <v>77</v>
      </c>
      <c r="O38">
        <v>48</v>
      </c>
      <c r="R38" t="s">
        <v>35</v>
      </c>
      <c r="S38">
        <v>24</v>
      </c>
      <c r="T38" t="s">
        <v>93</v>
      </c>
      <c r="U38">
        <v>12</v>
      </c>
      <c r="V38" t="s">
        <v>36</v>
      </c>
      <c r="W38">
        <v>24</v>
      </c>
    </row>
    <row r="39" spans="1:23" s="7" customFormat="1" x14ac:dyDescent="0.25">
      <c r="A39" s="7" t="s">
        <v>107</v>
      </c>
      <c r="B39" s="8" t="s">
        <v>53</v>
      </c>
      <c r="C39" s="8" t="s">
        <v>10</v>
      </c>
      <c r="D39" s="8" t="s">
        <v>11</v>
      </c>
      <c r="E39" s="7">
        <v>21</v>
      </c>
      <c r="F39" s="7">
        <v>2011</v>
      </c>
      <c r="J39" s="7">
        <v>0</v>
      </c>
      <c r="K39" s="7">
        <v>2016</v>
      </c>
      <c r="L39" s="7" t="s">
        <v>90</v>
      </c>
      <c r="M39" s="7">
        <v>84</v>
      </c>
      <c r="N39" s="7" t="s">
        <v>91</v>
      </c>
      <c r="O39" s="7">
        <v>84</v>
      </c>
      <c r="R39" s="7" t="s">
        <v>65</v>
      </c>
      <c r="S39" s="7">
        <v>42</v>
      </c>
      <c r="T39" s="7" t="s">
        <v>64</v>
      </c>
      <c r="U39" s="7">
        <v>21</v>
      </c>
    </row>
    <row r="40" spans="1:23" x14ac:dyDescent="0.25">
      <c r="A40" t="s">
        <v>107</v>
      </c>
      <c r="B40" s="3" t="s">
        <v>69</v>
      </c>
      <c r="C40" s="3" t="s">
        <v>56</v>
      </c>
      <c r="D40" s="3" t="s">
        <v>11</v>
      </c>
      <c r="E40">
        <v>13</v>
      </c>
      <c r="F40">
        <v>2002</v>
      </c>
      <c r="G40" t="s">
        <v>56</v>
      </c>
      <c r="H40" t="s">
        <v>56</v>
      </c>
      <c r="J40" t="s">
        <v>98</v>
      </c>
      <c r="K40" t="s">
        <v>101</v>
      </c>
      <c r="L40" t="s">
        <v>92</v>
      </c>
      <c r="M40">
        <v>52</v>
      </c>
      <c r="N40" t="s">
        <v>77</v>
      </c>
      <c r="O40">
        <v>52</v>
      </c>
      <c r="R40" t="s">
        <v>94</v>
      </c>
      <c r="S40">
        <v>39</v>
      </c>
      <c r="T40" t="s">
        <v>93</v>
      </c>
      <c r="U40">
        <v>13</v>
      </c>
      <c r="W40">
        <v>13</v>
      </c>
    </row>
    <row r="41" spans="1:23" s="7" customFormat="1" x14ac:dyDescent="0.25">
      <c r="A41" s="7" t="s">
        <v>107</v>
      </c>
      <c r="B41" s="8" t="s">
        <v>69</v>
      </c>
      <c r="C41" s="8" t="s">
        <v>56</v>
      </c>
      <c r="D41" s="8" t="s">
        <v>11</v>
      </c>
      <c r="E41" s="7">
        <v>13</v>
      </c>
      <c r="F41" s="7">
        <v>2003</v>
      </c>
      <c r="G41" s="7" t="s">
        <v>56</v>
      </c>
      <c r="H41" s="7" t="s">
        <v>56</v>
      </c>
      <c r="J41" s="7" t="s">
        <v>99</v>
      </c>
      <c r="K41" s="7" t="s">
        <v>75</v>
      </c>
      <c r="L41" s="7" t="s">
        <v>92</v>
      </c>
      <c r="M41" s="7">
        <v>52</v>
      </c>
      <c r="N41" s="7" t="s">
        <v>77</v>
      </c>
      <c r="O41" s="7">
        <v>52</v>
      </c>
      <c r="R41" s="7" t="s">
        <v>94</v>
      </c>
      <c r="S41" s="7">
        <v>39</v>
      </c>
      <c r="T41" s="7" t="s">
        <v>93</v>
      </c>
      <c r="U41" s="7">
        <v>13</v>
      </c>
      <c r="W41" s="7">
        <v>13</v>
      </c>
    </row>
    <row r="42" spans="1:23" s="7" customFormat="1" x14ac:dyDescent="0.25">
      <c r="A42" s="7" t="s">
        <v>107</v>
      </c>
      <c r="B42" s="8" t="s">
        <v>69</v>
      </c>
      <c r="C42" s="8" t="s">
        <v>56</v>
      </c>
      <c r="D42" s="8" t="s">
        <v>11</v>
      </c>
      <c r="E42" s="7">
        <v>8</v>
      </c>
      <c r="F42" s="7">
        <v>2008</v>
      </c>
      <c r="G42" s="7" t="s">
        <v>56</v>
      </c>
      <c r="H42" s="7" t="s">
        <v>56</v>
      </c>
      <c r="J42" s="7" t="s">
        <v>99</v>
      </c>
      <c r="K42" s="7" t="s">
        <v>75</v>
      </c>
      <c r="L42" s="7" t="s">
        <v>92</v>
      </c>
      <c r="M42" s="7">
        <v>32</v>
      </c>
      <c r="N42" s="7" t="s">
        <v>77</v>
      </c>
      <c r="O42" s="7">
        <v>32</v>
      </c>
      <c r="R42" s="7" t="s">
        <v>94</v>
      </c>
      <c r="S42" s="7">
        <v>24</v>
      </c>
      <c r="T42" s="7" t="s">
        <v>93</v>
      </c>
      <c r="U42" s="7">
        <v>8</v>
      </c>
      <c r="W42" s="7">
        <v>8</v>
      </c>
    </row>
    <row r="43" spans="1:23" s="7" customFormat="1" x14ac:dyDescent="0.25">
      <c r="A43" s="7" t="s">
        <v>107</v>
      </c>
      <c r="B43" s="8" t="s">
        <v>69</v>
      </c>
      <c r="C43" s="8" t="s">
        <v>56</v>
      </c>
      <c r="D43" s="8" t="s">
        <v>11</v>
      </c>
      <c r="E43" s="7">
        <v>8</v>
      </c>
      <c r="F43" s="7">
        <v>2009</v>
      </c>
      <c r="G43" s="7" t="s">
        <v>56</v>
      </c>
      <c r="H43" s="7" t="s">
        <v>56</v>
      </c>
      <c r="J43" s="7" t="s">
        <v>100</v>
      </c>
      <c r="K43" s="7" t="s">
        <v>74</v>
      </c>
      <c r="L43" s="7" t="s">
        <v>92</v>
      </c>
      <c r="M43" s="7">
        <v>32</v>
      </c>
      <c r="N43" s="7" t="s">
        <v>77</v>
      </c>
      <c r="O43" s="7">
        <v>32</v>
      </c>
      <c r="R43" s="7" t="s">
        <v>94</v>
      </c>
      <c r="S43" s="7">
        <v>24</v>
      </c>
      <c r="T43" s="7" t="s">
        <v>93</v>
      </c>
      <c r="U43" s="7">
        <v>8</v>
      </c>
      <c r="W43" s="7">
        <v>8</v>
      </c>
    </row>
    <row r="44" spans="1:23" s="7" customFormat="1" x14ac:dyDescent="0.25">
      <c r="A44" s="7" t="s">
        <v>107</v>
      </c>
      <c r="B44" s="8" t="s">
        <v>69</v>
      </c>
      <c r="C44" s="8" t="s">
        <v>56</v>
      </c>
      <c r="D44" s="8" t="s">
        <v>11</v>
      </c>
      <c r="E44" s="7">
        <v>9</v>
      </c>
      <c r="F44" s="7">
        <v>2011</v>
      </c>
      <c r="G44" s="7" t="s">
        <v>56</v>
      </c>
      <c r="H44" s="7" t="s">
        <v>56</v>
      </c>
      <c r="J44" s="7">
        <v>0</v>
      </c>
      <c r="K44" s="7" t="s">
        <v>101</v>
      </c>
      <c r="L44" s="7" t="s">
        <v>92</v>
      </c>
      <c r="M44" s="7">
        <v>36</v>
      </c>
      <c r="N44" s="7" t="s">
        <v>77</v>
      </c>
      <c r="O44" s="7">
        <v>36</v>
      </c>
      <c r="R44" s="7" t="s">
        <v>94</v>
      </c>
      <c r="S44" s="7">
        <v>27</v>
      </c>
      <c r="T44" s="7" t="s">
        <v>93</v>
      </c>
      <c r="U44" s="7">
        <v>9</v>
      </c>
      <c r="W44" s="7">
        <v>9</v>
      </c>
    </row>
    <row r="45" spans="1:23" s="7" customFormat="1" x14ac:dyDescent="0.25">
      <c r="A45" s="7" t="s">
        <v>107</v>
      </c>
      <c r="B45" s="8" t="s">
        <v>69</v>
      </c>
      <c r="C45" s="8" t="s">
        <v>56</v>
      </c>
      <c r="D45" s="8" t="s">
        <v>11</v>
      </c>
      <c r="E45" s="7">
        <v>9</v>
      </c>
      <c r="F45" s="7">
        <v>2012</v>
      </c>
      <c r="G45" s="7" t="s">
        <v>56</v>
      </c>
      <c r="H45" s="7" t="s">
        <v>56</v>
      </c>
      <c r="J45" s="7">
        <v>0</v>
      </c>
      <c r="K45" s="7" t="s">
        <v>101</v>
      </c>
      <c r="L45" s="7" t="s">
        <v>92</v>
      </c>
      <c r="M45" s="7">
        <v>36</v>
      </c>
      <c r="N45" s="7" t="s">
        <v>77</v>
      </c>
      <c r="O45" s="7">
        <v>36</v>
      </c>
      <c r="R45" s="7" t="s">
        <v>94</v>
      </c>
      <c r="S45" s="7">
        <v>27</v>
      </c>
      <c r="T45" s="7" t="s">
        <v>93</v>
      </c>
      <c r="U45" s="7">
        <v>9</v>
      </c>
      <c r="W45" s="7">
        <v>9</v>
      </c>
    </row>
    <row r="46" spans="1:23" s="7" customFormat="1" x14ac:dyDescent="0.25">
      <c r="A46" s="7" t="s">
        <v>107</v>
      </c>
      <c r="B46" s="8" t="s">
        <v>69</v>
      </c>
      <c r="C46" s="8" t="s">
        <v>56</v>
      </c>
      <c r="D46" s="8" t="s">
        <v>11</v>
      </c>
      <c r="E46" s="7">
        <v>19</v>
      </c>
      <c r="F46" s="7">
        <v>2013</v>
      </c>
      <c r="G46" s="7" t="s">
        <v>56</v>
      </c>
      <c r="H46" s="7" t="s">
        <v>56</v>
      </c>
      <c r="J46" s="7">
        <v>0</v>
      </c>
      <c r="K46" s="7" t="s">
        <v>75</v>
      </c>
      <c r="L46" s="7" t="s">
        <v>92</v>
      </c>
      <c r="M46" s="7">
        <v>76</v>
      </c>
      <c r="N46" s="7" t="s">
        <v>77</v>
      </c>
      <c r="O46" s="7">
        <v>76</v>
      </c>
      <c r="R46" s="7" t="s">
        <v>94</v>
      </c>
      <c r="S46" s="7">
        <v>57</v>
      </c>
      <c r="T46" s="7" t="s">
        <v>93</v>
      </c>
      <c r="U46" s="7">
        <v>19</v>
      </c>
      <c r="W46" s="7">
        <v>19</v>
      </c>
    </row>
    <row r="47" spans="1:23" s="7" customFormat="1" x14ac:dyDescent="0.25">
      <c r="A47" s="7" t="s">
        <v>107</v>
      </c>
      <c r="B47" s="8" t="s">
        <v>69</v>
      </c>
      <c r="C47" s="8" t="s">
        <v>56</v>
      </c>
      <c r="D47" s="8" t="s">
        <v>11</v>
      </c>
      <c r="E47" s="7">
        <v>20</v>
      </c>
      <c r="F47" s="7">
        <v>2014</v>
      </c>
      <c r="G47" s="7" t="s">
        <v>56</v>
      </c>
      <c r="H47" s="7" t="s">
        <v>56</v>
      </c>
      <c r="J47" s="7">
        <v>0</v>
      </c>
      <c r="K47" s="7" t="s">
        <v>74</v>
      </c>
      <c r="L47" s="7" t="s">
        <v>92</v>
      </c>
      <c r="M47" s="7">
        <v>80</v>
      </c>
      <c r="N47" s="7" t="s">
        <v>77</v>
      </c>
      <c r="O47" s="7">
        <v>80</v>
      </c>
      <c r="R47" s="7" t="s">
        <v>94</v>
      </c>
      <c r="S47" s="7">
        <v>60</v>
      </c>
      <c r="T47" s="7" t="s">
        <v>93</v>
      </c>
      <c r="U47" s="7">
        <v>20</v>
      </c>
      <c r="W47" s="7">
        <v>20</v>
      </c>
    </row>
    <row r="48" spans="1:23" s="7" customFormat="1" x14ac:dyDescent="0.25">
      <c r="A48" s="7" t="s">
        <v>107</v>
      </c>
      <c r="B48" s="8" t="s">
        <v>69</v>
      </c>
      <c r="C48" s="8" t="s">
        <v>56</v>
      </c>
      <c r="D48" s="8" t="s">
        <v>16</v>
      </c>
      <c r="E48" s="7">
        <v>10</v>
      </c>
      <c r="F48" s="7">
        <v>2005</v>
      </c>
      <c r="G48" s="7" t="s">
        <v>56</v>
      </c>
      <c r="H48" s="7" t="s">
        <v>56</v>
      </c>
      <c r="J48" s="7" t="s">
        <v>102</v>
      </c>
      <c r="K48" s="7" t="s">
        <v>73</v>
      </c>
      <c r="L48" s="7" t="s">
        <v>92</v>
      </c>
      <c r="M48" s="7">
        <v>40</v>
      </c>
      <c r="N48" s="7" t="s">
        <v>77</v>
      </c>
      <c r="O48" s="7">
        <v>60</v>
      </c>
      <c r="R48" s="7" t="s">
        <v>94</v>
      </c>
      <c r="S48" s="7">
        <v>30</v>
      </c>
      <c r="T48" s="7" t="s">
        <v>95</v>
      </c>
      <c r="U48" s="7">
        <v>10</v>
      </c>
      <c r="W48" s="7">
        <v>10</v>
      </c>
    </row>
    <row r="49" spans="1:23" s="7" customFormat="1" x14ac:dyDescent="0.25">
      <c r="A49" s="7" t="s">
        <v>107</v>
      </c>
      <c r="B49" s="8" t="s">
        <v>69</v>
      </c>
      <c r="C49" s="8" t="s">
        <v>56</v>
      </c>
      <c r="D49" s="8" t="s">
        <v>16</v>
      </c>
      <c r="E49" s="7">
        <v>11</v>
      </c>
      <c r="F49" s="7">
        <v>2006</v>
      </c>
      <c r="G49" s="7" t="s">
        <v>56</v>
      </c>
      <c r="H49" s="7" t="s">
        <v>56</v>
      </c>
      <c r="J49" s="7" t="s">
        <v>103</v>
      </c>
      <c r="K49" s="7" t="s">
        <v>101</v>
      </c>
      <c r="L49" s="7" t="s">
        <v>92</v>
      </c>
      <c r="M49" s="7">
        <v>44</v>
      </c>
      <c r="N49" s="7" t="s">
        <v>77</v>
      </c>
      <c r="O49" s="7">
        <v>66</v>
      </c>
      <c r="R49" s="7" t="s">
        <v>94</v>
      </c>
      <c r="S49" s="7">
        <v>33</v>
      </c>
      <c r="T49" s="7" t="s">
        <v>95</v>
      </c>
      <c r="U49" s="7">
        <v>11</v>
      </c>
      <c r="W49" s="7">
        <v>11</v>
      </c>
    </row>
    <row r="50" spans="1:23" s="7" customFormat="1" x14ac:dyDescent="0.25">
      <c r="A50" s="7" t="s">
        <v>107</v>
      </c>
      <c r="B50" s="8" t="s">
        <v>69</v>
      </c>
      <c r="C50" s="8" t="s">
        <v>56</v>
      </c>
      <c r="D50" s="8" t="s">
        <v>16</v>
      </c>
      <c r="E50" s="7">
        <v>12</v>
      </c>
      <c r="F50" s="7">
        <v>2012</v>
      </c>
      <c r="G50" s="7" t="s">
        <v>56</v>
      </c>
      <c r="H50" s="7" t="s">
        <v>56</v>
      </c>
      <c r="J50" s="7">
        <v>0</v>
      </c>
      <c r="K50" s="7" t="s">
        <v>72</v>
      </c>
      <c r="L50" s="7" t="s">
        <v>92</v>
      </c>
      <c r="M50" s="7">
        <v>48</v>
      </c>
      <c r="N50" s="7" t="s">
        <v>77</v>
      </c>
      <c r="O50" s="7">
        <v>72</v>
      </c>
      <c r="R50" s="7" t="s">
        <v>94</v>
      </c>
      <c r="S50" s="7">
        <v>36</v>
      </c>
      <c r="T50" s="7" t="s">
        <v>95</v>
      </c>
      <c r="U50" s="7">
        <v>12</v>
      </c>
      <c r="W50" s="7">
        <v>12</v>
      </c>
    </row>
    <row r="51" spans="1:23" s="7" customFormat="1" x14ac:dyDescent="0.25">
      <c r="A51" s="7" t="s">
        <v>107</v>
      </c>
      <c r="B51" s="8" t="s">
        <v>69</v>
      </c>
      <c r="C51" s="8" t="s">
        <v>56</v>
      </c>
      <c r="D51" s="8" t="s">
        <v>16</v>
      </c>
      <c r="E51" s="7">
        <v>12</v>
      </c>
      <c r="F51" s="7">
        <v>2013</v>
      </c>
      <c r="G51" s="7" t="s">
        <v>56</v>
      </c>
      <c r="H51" s="7" t="s">
        <v>56</v>
      </c>
      <c r="J51" s="7">
        <v>0</v>
      </c>
      <c r="K51" s="7" t="s">
        <v>75</v>
      </c>
      <c r="L51" s="7" t="s">
        <v>92</v>
      </c>
      <c r="M51" s="7">
        <v>48</v>
      </c>
      <c r="N51" s="7" t="s">
        <v>77</v>
      </c>
      <c r="O51" s="7">
        <v>72</v>
      </c>
      <c r="R51" s="7" t="s">
        <v>94</v>
      </c>
      <c r="S51" s="7">
        <v>36</v>
      </c>
      <c r="T51" s="7" t="s">
        <v>95</v>
      </c>
      <c r="U51" s="7">
        <v>12</v>
      </c>
      <c r="W51" s="7">
        <v>12</v>
      </c>
    </row>
    <row r="52" spans="1:23" x14ac:dyDescent="0.25">
      <c r="A52" t="s">
        <v>107</v>
      </c>
      <c r="B52" s="3" t="s">
        <v>57</v>
      </c>
      <c r="C52" s="3" t="s">
        <v>25</v>
      </c>
      <c r="D52" s="3" t="s">
        <v>11</v>
      </c>
      <c r="E52">
        <v>18</v>
      </c>
      <c r="F52">
        <v>2010</v>
      </c>
      <c r="I52" t="s">
        <v>88</v>
      </c>
      <c r="J52">
        <v>0</v>
      </c>
      <c r="K52">
        <v>2015</v>
      </c>
      <c r="L52" t="s">
        <v>90</v>
      </c>
      <c r="M52">
        <v>72</v>
      </c>
      <c r="N52" t="s">
        <v>91</v>
      </c>
      <c r="O52">
        <v>72</v>
      </c>
      <c r="R52" t="s">
        <v>65</v>
      </c>
      <c r="S52">
        <v>36</v>
      </c>
      <c r="T52" t="s">
        <v>64</v>
      </c>
      <c r="U52">
        <v>18</v>
      </c>
      <c r="W52">
        <v>0</v>
      </c>
    </row>
    <row r="53" spans="1:23" x14ac:dyDescent="0.25">
      <c r="A53" t="s">
        <v>107</v>
      </c>
      <c r="B53" s="3" t="s">
        <v>58</v>
      </c>
      <c r="C53" s="3" t="s">
        <v>25</v>
      </c>
      <c r="D53" s="3" t="s">
        <v>16</v>
      </c>
      <c r="E53">
        <v>27</v>
      </c>
      <c r="F53">
        <v>2013</v>
      </c>
      <c r="J53">
        <v>0</v>
      </c>
      <c r="K53" t="s">
        <v>75</v>
      </c>
      <c r="L53" t="s">
        <v>92</v>
      </c>
      <c r="M53">
        <v>108</v>
      </c>
      <c r="N53" t="s">
        <v>77</v>
      </c>
      <c r="O53">
        <v>162</v>
      </c>
      <c r="R53" t="s">
        <v>94</v>
      </c>
      <c r="S53">
        <v>81</v>
      </c>
      <c r="T53" t="s">
        <v>95</v>
      </c>
      <c r="U53">
        <v>27</v>
      </c>
      <c r="V53" t="s">
        <v>20</v>
      </c>
      <c r="W53">
        <v>81</v>
      </c>
    </row>
    <row r="54" spans="1:23" x14ac:dyDescent="0.25">
      <c r="A54" t="s">
        <v>107</v>
      </c>
      <c r="B54" s="3" t="s">
        <v>59</v>
      </c>
      <c r="C54" s="3" t="s">
        <v>10</v>
      </c>
      <c r="D54" s="3" t="s">
        <v>60</v>
      </c>
      <c r="E54">
        <v>41</v>
      </c>
      <c r="F54">
        <v>2006</v>
      </c>
      <c r="I54" t="s">
        <v>76</v>
      </c>
      <c r="J54">
        <v>2011</v>
      </c>
      <c r="K54">
        <v>2019</v>
      </c>
      <c r="L54" t="s">
        <v>92</v>
      </c>
      <c r="M54">
        <v>164</v>
      </c>
      <c r="N54" t="s">
        <v>77</v>
      </c>
      <c r="O54">
        <v>246</v>
      </c>
      <c r="R54" t="s">
        <v>94</v>
      </c>
      <c r="S54">
        <v>123</v>
      </c>
      <c r="T54" t="s">
        <v>95</v>
      </c>
      <c r="U54">
        <v>41</v>
      </c>
      <c r="V54" t="s">
        <v>20</v>
      </c>
      <c r="W54">
        <v>123</v>
      </c>
    </row>
    <row r="55" spans="1:23" x14ac:dyDescent="0.25">
      <c r="A55" t="s">
        <v>107</v>
      </c>
      <c r="B55" s="3" t="s">
        <v>61</v>
      </c>
      <c r="C55" s="3" t="s">
        <v>62</v>
      </c>
      <c r="D55" s="3" t="s">
        <v>11</v>
      </c>
      <c r="E55">
        <v>24</v>
      </c>
      <c r="F55">
        <v>2009</v>
      </c>
      <c r="I55" t="s">
        <v>71</v>
      </c>
      <c r="J55">
        <v>0</v>
      </c>
      <c r="K55">
        <v>2019</v>
      </c>
      <c r="L55" t="s">
        <v>90</v>
      </c>
      <c r="M55">
        <v>96</v>
      </c>
      <c r="N55" t="s">
        <v>91</v>
      </c>
      <c r="O55">
        <v>96</v>
      </c>
      <c r="R55">
        <v>0</v>
      </c>
      <c r="S55">
        <v>48</v>
      </c>
      <c r="T55" t="s">
        <v>64</v>
      </c>
      <c r="U55">
        <v>24</v>
      </c>
    </row>
    <row r="56" spans="1:23" x14ac:dyDescent="0.25">
      <c r="A56" t="s">
        <v>107</v>
      </c>
      <c r="B56" s="3" t="s">
        <v>15</v>
      </c>
      <c r="C56" s="3" t="s">
        <v>10</v>
      </c>
      <c r="D56" s="3" t="s">
        <v>16</v>
      </c>
      <c r="E56">
        <v>21</v>
      </c>
      <c r="F56">
        <v>2012</v>
      </c>
      <c r="J56">
        <v>0</v>
      </c>
      <c r="K56" t="s">
        <v>72</v>
      </c>
      <c r="M56">
        <v>0</v>
      </c>
    </row>
    <row r="57" spans="1:23" x14ac:dyDescent="0.25">
      <c r="A57" t="s">
        <v>107</v>
      </c>
      <c r="B57" s="3" t="s">
        <v>63</v>
      </c>
      <c r="C57" s="3" t="s">
        <v>25</v>
      </c>
      <c r="D57" s="3" t="s">
        <v>11</v>
      </c>
      <c r="E57">
        <v>21</v>
      </c>
      <c r="F57">
        <v>2006</v>
      </c>
      <c r="J57" t="s">
        <v>103</v>
      </c>
      <c r="K57" t="s">
        <v>101</v>
      </c>
      <c r="L57" t="s">
        <v>92</v>
      </c>
      <c r="M57">
        <v>84</v>
      </c>
      <c r="N57" t="s">
        <v>77</v>
      </c>
      <c r="O57">
        <v>84</v>
      </c>
      <c r="R57" t="s">
        <v>94</v>
      </c>
      <c r="S57">
        <v>63</v>
      </c>
      <c r="T57" t="s">
        <v>93</v>
      </c>
      <c r="U57">
        <v>21</v>
      </c>
    </row>
    <row r="58" spans="1:23" s="7" customFormat="1" x14ac:dyDescent="0.25">
      <c r="A58" s="7" t="s">
        <v>107</v>
      </c>
      <c r="B58" s="8" t="s">
        <v>63</v>
      </c>
      <c r="C58" s="8" t="s">
        <v>25</v>
      </c>
      <c r="D58" s="8" t="s">
        <v>11</v>
      </c>
      <c r="E58" s="7">
        <v>9</v>
      </c>
      <c r="F58" s="7">
        <v>2013</v>
      </c>
      <c r="J58" s="7">
        <v>0</v>
      </c>
      <c r="K58" s="7">
        <v>2019</v>
      </c>
      <c r="L58" s="7" t="s">
        <v>92</v>
      </c>
      <c r="M58" s="7">
        <v>36</v>
      </c>
      <c r="N58" s="7" t="s">
        <v>77</v>
      </c>
      <c r="O58" s="7">
        <v>36</v>
      </c>
      <c r="R58" s="7" t="s">
        <v>94</v>
      </c>
      <c r="S58" s="7">
        <v>27</v>
      </c>
      <c r="T58" s="7" t="s">
        <v>93</v>
      </c>
      <c r="U58" s="7">
        <v>9</v>
      </c>
    </row>
    <row r="63" spans="1:23" x14ac:dyDescent="0.25">
      <c r="D63" s="6"/>
    </row>
  </sheetData>
  <sortState ref="B2:W58">
    <sortCondition ref="B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64"/>
  <sheetViews>
    <sheetView workbookViewId="0">
      <selection activeCell="L2" sqref="L2"/>
    </sheetView>
  </sheetViews>
  <sheetFormatPr baseColWidth="10" defaultRowHeight="15" x14ac:dyDescent="0.25"/>
  <cols>
    <col min="1" max="1" width="20" customWidth="1"/>
    <col min="2" max="2" width="14.7109375" style="2" customWidth="1"/>
    <col min="3" max="18" width="14.7109375" customWidth="1"/>
  </cols>
  <sheetData>
    <row r="1" spans="1:12" x14ac:dyDescent="0.25">
      <c r="A1" t="s">
        <v>108</v>
      </c>
    </row>
    <row r="2" spans="1:12" x14ac:dyDescent="0.25">
      <c r="A2" s="1" t="s">
        <v>136</v>
      </c>
      <c r="B2" s="2" t="s">
        <v>111</v>
      </c>
      <c r="E2" t="s">
        <v>110</v>
      </c>
      <c r="L2" t="str">
        <f ca="1">IF(ROWS($L$1:$L1)&lt;=COUNTIF('Données Tram'!$B$2:$W$58,'Feuille de travail'!$C$3),INDEX('Données Tram'!$D$2:$D$58,SMALL(IF('Données Tram'!$D$2:$D$58='Feuille de travail'!$C$3,ROW(INDIRECT("1:"&amp;ROWS('Données Tram'!$D$2:$D$58)))),ROWS($L$1:$L1))),"")</f>
        <v>Citadis 302</v>
      </c>
    </row>
    <row r="3" spans="1:12" x14ac:dyDescent="0.25">
      <c r="D3" s="1" t="s">
        <v>107</v>
      </c>
      <c r="E3" t="s">
        <v>112</v>
      </c>
      <c r="F3" t="s">
        <v>105</v>
      </c>
      <c r="G3" s="1" t="s">
        <v>109</v>
      </c>
      <c r="J3" t="s">
        <v>107</v>
      </c>
      <c r="L3" t="e">
        <f ca="1">IF(ROWS($L$1:$L2)&lt;=COUNTIF('Données Tram'!$B$2:$W$58,'Feuille de travail'!$C$3),INDEX('Données Tram'!$D$2:$D$58,SMALL(IF('Données Tram'!$D$2:$D$58='Feuille de travail'!$C$3,ROW(INDIRECT("1:"&amp;ROWS('Données Tram'!$D$2:$D$58)))),ROWS($L$1:$L2))),"")</f>
        <v>#NUM!</v>
      </c>
    </row>
    <row r="4" spans="1:12" x14ac:dyDescent="0.25">
      <c r="A4" t="s">
        <v>107</v>
      </c>
      <c r="B4" s="3" t="str">
        <f>IF('Données Tram'!A2="France",IF('Données Tram'!$B2=0,"",'Données Tram'!$B2),"")</f>
        <v>Angers</v>
      </c>
      <c r="C4">
        <f>IF(B4="","",IF(COUNTIF(B$4:B4,B4)&gt;1,"",MAX($C$1:$C1)+1))</f>
        <v>1</v>
      </c>
      <c r="D4" t="str">
        <f ca="1">IF(ROWS($C$4:$C4)&gt;MAX($C$4:$C$82),"",OFFSET($B$4,MATCH(ROWS($C$4:$C4),$C$4:$C$82,0)-1,0))</f>
        <v>Angers</v>
      </c>
      <c r="E4" s="3" t="str">
        <f>IF('Données Tram'!A2="Uk",IF('Données Tram'!$B2=0,"",'Données Tram'!$B2),"")</f>
        <v/>
      </c>
      <c r="F4" t="str">
        <f>IF(E4="","",IF(COUNTIF(E$4:E4,E4)&gt;1,"",MAX($F$1:$F1)+1))</f>
        <v/>
      </c>
      <c r="G4" t="str">
        <f ca="1">IF(ROWS($F$4:$F4)&gt;MAX($F$4:$F$82),"",OFFSET($E$4,MATCH(ROWS($F$4:$F4),$F$4:$F$82,0)-1,0))</f>
        <v/>
      </c>
      <c r="J4" t="s">
        <v>109</v>
      </c>
      <c r="L4" t="e">
        <f ca="1">IF(ROWS($L$1:$L3)&lt;=COUNTIF('Données Tram'!$B$2:$W$58,'Feuille de travail'!$C$3),INDEX('Données Tram'!$D$2:$D$58,SMALL(IF('Données Tram'!$D$2:$D$58='Feuille de travail'!$C$3,ROW(INDIRECT("1:"&amp;ROWS('Données Tram'!$D$2:$D$58)))),ROWS($L$1:$L3))),"")</f>
        <v>#NUM!</v>
      </c>
    </row>
    <row r="5" spans="1:12" x14ac:dyDescent="0.25">
      <c r="A5" t="s">
        <v>120</v>
      </c>
      <c r="B5" s="3" t="str">
        <f>IF('Données Tram'!A3="France",IF('Données Tram'!$B3=0,"",'Données Tram'!$B3),"")</f>
        <v>Aubagne</v>
      </c>
      <c r="C5">
        <f>IF(B5="","",IF(COUNTIF(B$4:B5,B5)&gt;1,"",MAX($C$4:$C4)+1))</f>
        <v>2</v>
      </c>
      <c r="D5" t="str">
        <f ca="1">IF(ROWS($C$4:$C5)&gt;MAX($C$4:$C$82),"",OFFSET($B$4,MATCH(ROWS($C$4:$C5),$C$4:$C$82,0)-1,0))</f>
        <v>Aubagne</v>
      </c>
      <c r="E5" s="3" t="str">
        <f>IF('Données Tram'!A3="Uk",IF('Données Tram'!$B3=0,"",'Données Tram'!$B3),"")</f>
        <v/>
      </c>
      <c r="F5" t="str">
        <f>IF(E5="","",IF(COUNTIF(E$4:E5,E5)&gt;1,"",MAX($F$1:$F4)+1))</f>
        <v/>
      </c>
      <c r="G5" t="str">
        <f ca="1">IF(ROWS($F$4:$F5)&gt;MAX($F$4:$F$82),"",OFFSET($E$4,MATCH(ROWS($F$4:$F5),$F$4:$F$82,0)-1,0))</f>
        <v/>
      </c>
      <c r="J5" t="s">
        <v>112</v>
      </c>
      <c r="L5" t="e">
        <f ca="1">IF(ROWS($L$1:$L4)&lt;=COUNTIF('Données Tram'!$B$2:$W$58,'Feuille de travail'!$C$3),INDEX('Données Tram'!$D$2:$D$58,SMALL(IF('Données Tram'!$D$2:$D$58='Feuille de travail'!$C$3,ROW(INDIRECT("1:"&amp;ROWS('Données Tram'!$D$2:$D$58)))),ROWS($L$1:$L4))),"")</f>
        <v>#NUM!</v>
      </c>
    </row>
    <row r="6" spans="1:12" x14ac:dyDescent="0.25">
      <c r="A6" t="s">
        <v>115</v>
      </c>
      <c r="B6" s="3" t="str">
        <f>IF('Données Tram'!A4="France",IF('Données Tram'!$B4=0,"",'Données Tram'!$B4),"")</f>
        <v>Avignon</v>
      </c>
      <c r="C6">
        <f>IF(B6="","",IF(COUNTIF(B$4:B6,B6)&gt;1,"",MAX($C$1:$C5)+1))</f>
        <v>3</v>
      </c>
      <c r="D6" t="str">
        <f ca="1">IF(ROWS($C$4:$C6)&gt;MAX($C$4:$C$82),"",OFFSET($B$4,MATCH(ROWS($C$4:$C6),$C$4:$C$82,0)-1,0))</f>
        <v>Avignon</v>
      </c>
      <c r="E6" s="3" t="str">
        <f>IF('Données Tram'!A4="Uk",IF('Données Tram'!$B4=0,"",'Données Tram'!$B4),"")</f>
        <v/>
      </c>
      <c r="F6" t="str">
        <f>IF(E6="","",IF(COUNTIF(E$4:E6,E6)&gt;1,"",MAX($F$1:$F5)+1))</f>
        <v/>
      </c>
      <c r="G6" t="str">
        <f ca="1">IF(ROWS($F$4:$F6)&gt;MAX($F$4:$F$82),"",OFFSET($E$4,MATCH(ROWS($F$4:$F6),$F$4:$F$82,0)-1,0))</f>
        <v/>
      </c>
      <c r="J6" t="s">
        <v>113</v>
      </c>
      <c r="L6" t="e">
        <f ca="1">IF(ROWS($L$1:$L5)&lt;=COUNTIF('Données Tram'!$B$2:$W$58,'Feuille de travail'!$C$3),INDEX('Données Tram'!$D$2:$D$58,SMALL(IF('Données Tram'!$D$2:$D$58='Feuille de travail'!$C$3,ROW(INDIRECT("1:"&amp;ROWS('Données Tram'!$D$2:$D$58)))),ROWS($L$1:$L5))),"")</f>
        <v>#NUM!</v>
      </c>
    </row>
    <row r="7" spans="1:12" x14ac:dyDescent="0.25">
      <c r="A7" t="s">
        <v>122</v>
      </c>
      <c r="B7" s="3" t="str">
        <f>IF('Données Tram'!A5="France",IF('Données Tram'!$B5=0,"",'Données Tram'!$B5),"")</f>
        <v>Besançon</v>
      </c>
      <c r="C7">
        <f>IF(B7="","",IF(COUNTIF(B$4:B7,B7)&gt;1,"",MAX($C$1:$C6)+1))</f>
        <v>4</v>
      </c>
      <c r="D7" t="str">
        <f ca="1">IF(ROWS($C$4:$C7)&gt;MAX($C$4:$C$82),"",OFFSET($B$4,MATCH(ROWS($C$4:$C7),$C$4:$C$82,0)-1,0))</f>
        <v>Besançon</v>
      </c>
      <c r="E7" s="3" t="str">
        <f>IF('Données Tram'!A5="Uk",IF('Données Tram'!$B5=0,"",'Données Tram'!$B5),"")</f>
        <v/>
      </c>
      <c r="F7" t="str">
        <f>IF(E7="","",IF(COUNTIF(E$4:E7,E7)&gt;1,"",MAX($F$1:$F6)+1))</f>
        <v/>
      </c>
      <c r="G7" t="str">
        <f ca="1">IF(ROWS($F$4:$F7)&gt;MAX($F$4:$F$82),"",OFFSET($E$4,MATCH(ROWS($F$4:$F7),$F$4:$F$82,0)-1,0))</f>
        <v/>
      </c>
      <c r="L7" t="e">
        <f ca="1">IF(ROWS($L$1:$L6)&lt;=COUNTIF('Données Tram'!$B$2:$W$58,'Feuille de travail'!$C$3),INDEX('Données Tram'!$D$2:$D$58,SMALL(IF('Données Tram'!$D$2:$D$58='Feuille de travail'!$C$3,ROW(INDIRECT("1:"&amp;ROWS('Données Tram'!$D$2:$D$58)))),ROWS($L$1:$L6))),"")</f>
        <v>#NUM!</v>
      </c>
    </row>
    <row r="8" spans="1:12" x14ac:dyDescent="0.25">
      <c r="A8" t="s">
        <v>127</v>
      </c>
      <c r="B8" s="3" t="str">
        <f>IF('Données Tram'!A6="France",IF('Données Tram'!$B6=0,"",'Données Tram'!$B6),"")</f>
        <v>Bordeaux</v>
      </c>
      <c r="C8">
        <f>IF(B8="","",IF(COUNTIF(B$4:B8,B8)&gt;1,"",MAX($C$1:$C7)+1))</f>
        <v>5</v>
      </c>
      <c r="D8" t="str">
        <f ca="1">IF(ROWS($C$4:$C8)&gt;MAX($C$4:$C$82),"",OFFSET($B$4,MATCH(ROWS($C$4:$C8),$C$4:$C$82,0)-1,0))</f>
        <v>Bordeaux</v>
      </c>
      <c r="E8" s="3" t="str">
        <f>IF('Données Tram'!A6="Uk",IF('Données Tram'!$B6=0,"",'Données Tram'!$B6),"")</f>
        <v/>
      </c>
      <c r="F8" t="str">
        <f>IF(E8="","",IF(COUNTIF(E$4:E8,E8)&gt;1,"",MAX($F$1:$F7)+1))</f>
        <v/>
      </c>
      <c r="G8" t="str">
        <f ca="1">IF(ROWS($F$4:$F8)&gt;MAX($F$4:$F$82),"",OFFSET($E$4,MATCH(ROWS($F$4:$F8),$F$4:$F$82,0)-1,0))</f>
        <v/>
      </c>
      <c r="L8" t="e">
        <f ca="1">IF(ROWS($L$1:$L7)&lt;=COUNTIF('Données Tram'!$B$2:$W$58,'Feuille de travail'!$C$3),INDEX('Données Tram'!$D$2:$D$58,SMALL(IF('Données Tram'!$D$2:$D$58='Feuille de travail'!$C$3,ROW(INDIRECT("1:"&amp;ROWS('Données Tram'!$D$2:$D$58)))),ROWS($L$1:$L7))),"")</f>
        <v>#NUM!</v>
      </c>
    </row>
    <row r="9" spans="1:12" x14ac:dyDescent="0.25">
      <c r="A9" t="s">
        <v>128</v>
      </c>
      <c r="B9" s="3" t="str">
        <f>IF('Données Tram'!A7="France",IF('Données Tram'!$B7=0,"",'Données Tram'!$B7),"")</f>
        <v>Bordeaux</v>
      </c>
      <c r="C9" t="str">
        <f>IF(B9="","",IF(COUNTIF(B$4:B9,B9)&gt;1,"",MAX($C$1:$C8)+1))</f>
        <v/>
      </c>
      <c r="D9" t="str">
        <f ca="1">IF(ROWS($C$4:$C9)&gt;MAX($C$4:$C$82),"",OFFSET($B$4,MATCH(ROWS($C$4:$C9),$C$4:$C$82,0)-1,0))</f>
        <v>Brest</v>
      </c>
      <c r="E9" s="3" t="str">
        <f>IF('Données Tram'!A7="Uk",IF('Données Tram'!$B7=0,"",'Données Tram'!$B7),"")</f>
        <v/>
      </c>
      <c r="F9" t="str">
        <f>IF(E9="","",IF(COUNTIF(E$4:E9,E9)&gt;1,"",MAX($F$1:$F8)+1))</f>
        <v/>
      </c>
      <c r="G9" t="str">
        <f ca="1">IF(ROWS($F$4:$F9)&gt;MAX($F$4:$F$82),"",OFFSET($E$4,MATCH(ROWS($F$4:$F9),$F$4:$F$82,0)-1,0))</f>
        <v/>
      </c>
      <c r="L9" t="str">
        <f ca="1">IF(ROWS($L$1:$L8)&lt;=COUNTIF('Données Tram'!$B$2:$W$58,'Feuille de travail'!$C$3),INDEX('Données Tram'!$D$2:$D$58,SMALL(IF('Données Tram'!$D$2:$D$58='Feuille de travail'!$C$3,ROW(INDIRECT("1:"&amp;ROWS('Données Tram'!$D$2:$D$58)))),ROWS($L$1:$L8))),"")</f>
        <v/>
      </c>
    </row>
    <row r="10" spans="1:12" x14ac:dyDescent="0.25">
      <c r="A10" t="s">
        <v>117</v>
      </c>
      <c r="B10" s="3" t="str">
        <f>IF('Données Tram'!A8="France",IF('Données Tram'!$B8=0,"",'Données Tram'!$B8),"")</f>
        <v>Bordeaux</v>
      </c>
      <c r="C10" t="str">
        <f>IF(B10="","",IF(COUNTIF(B$4:B10,B10)&gt;1,"",MAX($C$1:$C9)+1))</f>
        <v/>
      </c>
      <c r="D10" t="str">
        <f ca="1">IF(ROWS($C$4:$C10)&gt;MAX($C$4:$C$82),"",OFFSET($B$4,MATCH(ROWS($C$4:$C10),$C$4:$C$82,0)-1,0))</f>
        <v>Dijon</v>
      </c>
      <c r="E10" s="3" t="str">
        <f>IF('Données Tram'!A8="Uk",IF('Données Tram'!$B8=0,"",'Données Tram'!$B8),"")</f>
        <v/>
      </c>
      <c r="F10" t="str">
        <f>IF(E10="","",IF(COUNTIF(E$4:E10,E10)&gt;1,"",MAX($F$1:$F9)+1))</f>
        <v/>
      </c>
      <c r="G10" t="str">
        <f ca="1">IF(ROWS($F$4:$F10)&gt;MAX($F$4:$F$82),"",OFFSET($E$4,MATCH(ROWS($F$4:$F10),$F$4:$F$82,0)-1,0))</f>
        <v/>
      </c>
      <c r="L10" t="str">
        <f ca="1">IF(ROWS($L$1:$L9)&lt;=COUNTIF('Données Tram'!$B$2:$W$58,'Feuille de travail'!$C$3),INDEX('Données Tram'!$D$2:$D$58,SMALL(IF('Données Tram'!$D$2:$D$58='Feuille de travail'!$C$3,ROW(INDIRECT("1:"&amp;ROWS('Données Tram'!$D$2:$D$58)))),ROWS($L$1:$L9))),"")</f>
        <v/>
      </c>
    </row>
    <row r="11" spans="1:12" x14ac:dyDescent="0.25">
      <c r="A11" t="s">
        <v>129</v>
      </c>
      <c r="B11" s="3" t="str">
        <f>IF('Données Tram'!A9="France",IF('Données Tram'!$B9=0,"",'Données Tram'!$B9),"")</f>
        <v>Bordeaux</v>
      </c>
      <c r="C11" t="str">
        <f>IF(B11="","",IF(COUNTIF(B$4:B11,B11)&gt;1,"",MAX($C$1:$C10)+1))</f>
        <v/>
      </c>
      <c r="D11" t="str">
        <f ca="1">IF(ROWS($C$4:$C11)&gt;MAX($C$4:$C$82),"",OFFSET($B$4,MATCH(ROWS($C$4:$C11),$C$4:$C$82,0)-1,0))</f>
        <v>Grenoble</v>
      </c>
      <c r="E11" s="3" t="str">
        <f>IF('Données Tram'!A9="Uk",IF('Données Tram'!$B9=0,"",'Données Tram'!$B9),"")</f>
        <v/>
      </c>
      <c r="F11" t="str">
        <f>IF(E11="","",IF(COUNTIF(E$4:E11,E11)&gt;1,"",MAX($F$1:$F10)+1))</f>
        <v/>
      </c>
      <c r="G11" t="str">
        <f ca="1">IF(ROWS($F$4:$F11)&gt;MAX($F$4:$F$82),"",OFFSET($E$4,MATCH(ROWS($F$4:$F11),$F$4:$F$82,0)-1,0))</f>
        <v/>
      </c>
      <c r="L11" t="str">
        <f ca="1">IF(ROWS($L$1:$L10)&lt;=COUNTIF('Données Tram'!$B$2:$W$58,'Feuille de travail'!$C$3),INDEX('Données Tram'!$D$2:$D$58,SMALL(IF('Données Tram'!$D$2:$D$58='Feuille de travail'!$C$3,ROW(INDIRECT("1:"&amp;ROWS('Données Tram'!$D$2:$D$58)))),ROWS($L$1:$L10))),"")</f>
        <v/>
      </c>
    </row>
    <row r="12" spans="1:12" x14ac:dyDescent="0.25">
      <c r="A12" t="s">
        <v>107</v>
      </c>
      <c r="B12" s="3" t="str">
        <f>IF('Données Tram'!A10="France",IF('Données Tram'!$B10=0,"",'Données Tram'!$B10),"")</f>
        <v>Bordeaux</v>
      </c>
      <c r="C12" t="str">
        <f>IF(B12="","",IF(COUNTIF(B$4:B12,B12)&gt;1,"",MAX($C$1:$C11)+1))</f>
        <v/>
      </c>
      <c r="D12" t="str">
        <f ca="1">IF(ROWS($C$4:$C12)&gt;MAX($C$4:$C$82),"",OFFSET($B$4,MATCH(ROWS($C$4:$C12),$C$4:$C$82,0)-1,0))</f>
        <v>Le Havre</v>
      </c>
      <c r="E12" s="3" t="str">
        <f>IF('Données Tram'!A10="Uk",IF('Données Tram'!$B10=0,"",'Données Tram'!$B10),"")</f>
        <v/>
      </c>
      <c r="F12" t="str">
        <f>IF(E12="","",IF(COUNTIF(E$4:E12,E12)&gt;1,"",MAX($F$1:$F11)+1))</f>
        <v/>
      </c>
      <c r="G12" t="str">
        <f ca="1">IF(ROWS($F$4:$F12)&gt;MAX($F$4:$F$82),"",OFFSET($E$4,MATCH(ROWS($F$4:$F12),$F$4:$F$82,0)-1,0))</f>
        <v/>
      </c>
      <c r="L12" t="str">
        <f ca="1">IF(ROWS($L$1:$L11)&lt;=COUNTIF('Données Tram'!$B$2:$W$58,'Feuille de travail'!$C$3),INDEX('Données Tram'!$D$2:$D$58,SMALL(IF('Données Tram'!$D$2:$D$58='Feuille de travail'!$C$3,ROW(INDIRECT("1:"&amp;ROWS('Données Tram'!$D$2:$D$58)))),ROWS($L$1:$L11))),"")</f>
        <v/>
      </c>
    </row>
    <row r="13" spans="1:12" x14ac:dyDescent="0.25">
      <c r="A13" t="s">
        <v>130</v>
      </c>
      <c r="B13" s="3" t="str">
        <f>IF('Données Tram'!A11="France",IF('Données Tram'!$B11=0,"",'Données Tram'!$B11),"")</f>
        <v>Bordeaux</v>
      </c>
      <c r="C13" t="str">
        <f>IF(B13="","",IF(COUNTIF(B$4:B13,B13)&gt;1,"",MAX($C$1:$C12)+1))</f>
        <v/>
      </c>
      <c r="D13" t="str">
        <f ca="1">IF(ROWS($C$4:$C13)&gt;MAX($C$4:$C$82),"",OFFSET($B$4,MATCH(ROWS($C$4:$C13),$C$4:$C$82,0)-1,0))</f>
        <v>Le Mans</v>
      </c>
      <c r="E13" s="3" t="str">
        <f>IF('Données Tram'!A11="Uk",IF('Données Tram'!$B11=0,"",'Données Tram'!$B11),"")</f>
        <v/>
      </c>
      <c r="F13" t="str">
        <f>IF(E13="","",IF(COUNTIF(E$4:E13,E13)&gt;1,"",MAX($F$1:$F12)+1))</f>
        <v/>
      </c>
      <c r="G13" t="str">
        <f ca="1">IF(ROWS($F$4:$F13)&gt;MAX($F$4:$F$82),"",OFFSET($E$4,MATCH(ROWS($F$4:$F13),$F$4:$F$82,0)-1,0))</f>
        <v/>
      </c>
      <c r="L13" t="str">
        <f ca="1">IF(ROWS($L$1:$L12)&lt;=COUNTIF('Données Tram'!$B$2:$W$58,'Feuille de travail'!$C$3),INDEX('Données Tram'!$D$2:$D$58,SMALL(IF('Données Tram'!$D$2:$D$58='Feuille de travail'!$C$3,ROW(INDIRECT("1:"&amp;ROWS('Données Tram'!$D$2:$D$58)))),ROWS($L$1:$L12))),"")</f>
        <v/>
      </c>
    </row>
    <row r="14" spans="1:12" x14ac:dyDescent="0.25">
      <c r="A14" t="s">
        <v>123</v>
      </c>
      <c r="B14" s="3" t="str">
        <f>IF('Données Tram'!A12="France",IF('Données Tram'!$B12=0,"",'Données Tram'!$B12),"")</f>
        <v>Bordeaux</v>
      </c>
      <c r="C14" t="str">
        <f>IF(B14="","",IF(COUNTIF(B$4:B14,B14)&gt;1,"",MAX($C$1:$C13)+1))</f>
        <v/>
      </c>
      <c r="D14" t="str">
        <f ca="1">IF(ROWS($C$4:$C14)&gt;MAX($C$4:$C$82),"",OFFSET($B$4,MATCH(ROWS($C$4:$C14),$C$4:$C$82,0)-1,0))</f>
        <v>Lille</v>
      </c>
      <c r="E14" s="3" t="str">
        <f>IF('Données Tram'!A12="Uk",IF('Données Tram'!$B12=0,"",'Données Tram'!$B12),"")</f>
        <v/>
      </c>
      <c r="F14" t="str">
        <f>IF(E14="","",IF(COUNTIF(E$4:E14,E14)&gt;1,"",MAX($F$1:$F13)+1))</f>
        <v/>
      </c>
      <c r="G14" t="str">
        <f ca="1">IF(ROWS($F$4:$F14)&gt;MAX($F$4:$F$82),"",OFFSET($E$4,MATCH(ROWS($F$4:$F14),$F$4:$F$82,0)-1,0))</f>
        <v/>
      </c>
      <c r="L14" t="str">
        <f ca="1">IF(ROWS($L$1:$L13)&lt;=COUNTIF('Données Tram'!$B$2:$W$58,'Feuille de travail'!$C$3),INDEX('Données Tram'!$D$2:$D$58,SMALL(IF('Données Tram'!$D$2:$D$58='Feuille de travail'!$C$3,ROW(INDIRECT("1:"&amp;ROWS('Données Tram'!$D$2:$D$58)))),ROWS($L$1:$L13))),"")</f>
        <v/>
      </c>
    </row>
    <row r="15" spans="1:12" x14ac:dyDescent="0.25">
      <c r="A15" t="s">
        <v>119</v>
      </c>
      <c r="B15" s="3" t="str">
        <f>IF('Données Tram'!A13="France",IF('Données Tram'!$B13=0,"",'Données Tram'!$B13),"")</f>
        <v>Brest</v>
      </c>
      <c r="C15">
        <f>IF(B15="","",IF(COUNTIF(B$4:B15,B15)&gt;1,"",MAX($C$1:$C14)+1))</f>
        <v>6</v>
      </c>
      <c r="D15" t="str">
        <f ca="1">IF(ROWS($C$4:$C15)&gt;MAX($C$4:$C$82),"",OFFSET($B$4,MATCH(ROWS($C$4:$C15),$C$4:$C$82,0)-1,0))</f>
        <v>Lyon</v>
      </c>
      <c r="E15" s="3" t="str">
        <f>IF('Données Tram'!A13="Uk",IF('Données Tram'!$B13=0,"",'Données Tram'!$B13),"")</f>
        <v/>
      </c>
      <c r="F15" t="str">
        <f>IF(E15="","",IF(COUNTIF(E$4:E15,E15)&gt;1,"",MAX($F$1:$F14)+1))</f>
        <v/>
      </c>
      <c r="G15" t="str">
        <f ca="1">IF(ROWS($F$4:$F15)&gt;MAX($F$4:$F$82),"",OFFSET($E$4,MATCH(ROWS($F$4:$F15),$F$4:$F$82,0)-1,0))</f>
        <v/>
      </c>
      <c r="L15" t="str">
        <f ca="1">IF(ROWS($L$1:$L14)&lt;=COUNTIF('Données Tram'!$B$2:$W$58,'Feuille de travail'!$C$3),INDEX('Données Tram'!$D$2:$D$58,SMALL(IF('Données Tram'!$D$2:$D$58='Feuille de travail'!$C$3,ROW(INDIRECT("1:"&amp;ROWS('Données Tram'!$D$2:$D$58)))),ROWS($L$1:$L14))),"")</f>
        <v/>
      </c>
    </row>
    <row r="16" spans="1:12" x14ac:dyDescent="0.25">
      <c r="A16" t="s">
        <v>124</v>
      </c>
      <c r="B16" s="3" t="str">
        <f>IF('Données Tram'!A14="France",IF('Données Tram'!$B14=0,"",'Données Tram'!$B14),"")</f>
        <v>Dijon</v>
      </c>
      <c r="C16">
        <f>IF(B16="","",IF(COUNTIF(B$4:B16,B16)&gt;1,"",MAX($C$1:$C15)+1))</f>
        <v>7</v>
      </c>
      <c r="D16" t="str">
        <f ca="1">IF(ROWS($C$4:$C16)&gt;MAX($C$4:$C$82),"",OFFSET($B$4,MATCH(ROWS($C$4:$C16),$C$4:$C$82,0)-1,0))</f>
        <v>Marseille</v>
      </c>
      <c r="E16" s="3" t="str">
        <f>IF('Données Tram'!A14="Uk",IF('Données Tram'!$B14=0,"",'Données Tram'!$B14),"")</f>
        <v/>
      </c>
      <c r="F16" t="str">
        <f>IF(E16="","",IF(COUNTIF(E$4:E16,E16)&gt;1,"",MAX($F$1:$F15)+1))</f>
        <v/>
      </c>
      <c r="G16" t="str">
        <f ca="1">IF(ROWS($F$4:$F16)&gt;MAX($F$4:$F$82),"",OFFSET($E$4,MATCH(ROWS($F$4:$F16),$F$4:$F$82,0)-1,0))</f>
        <v/>
      </c>
      <c r="L16" t="str">
        <f ca="1">IF(ROWS($L$1:$L15)&lt;=COUNTIF('Données Tram'!$B$2:$W$58,'Feuille de travail'!$C$3),INDEX('Données Tram'!$D$2:$D$58,SMALL(IF('Données Tram'!$D$2:$D$58='Feuille de travail'!$C$3,ROW(INDIRECT("1:"&amp;ROWS('Données Tram'!$D$2:$D$58)))),ROWS($L$1:$L15))),"")</f>
        <v/>
      </c>
    </row>
    <row r="17" spans="1:7" x14ac:dyDescent="0.25">
      <c r="A17" t="s">
        <v>131</v>
      </c>
      <c r="B17" s="3" t="str">
        <f>IF('Données Tram'!A15="France",IF('Données Tram'!$B15=0,"",'Données Tram'!$B15),"")</f>
        <v>Grenoble</v>
      </c>
      <c r="C17">
        <f>IF(B17="","",IF(COUNTIF(B$4:B17,B17)&gt;1,"",MAX($C$1:$C16)+1))</f>
        <v>8</v>
      </c>
      <c r="D17" t="str">
        <f ca="1">IF(ROWS($C$4:$C17)&gt;MAX($C$4:$C$82),"",OFFSET($B$4,MATCH(ROWS($C$4:$C17),$C$4:$C$82,0)-1,0))</f>
        <v>Montpellier</v>
      </c>
      <c r="E17" s="3" t="str">
        <f>IF('Données Tram'!A15="Uk",IF('Données Tram'!$B15=0,"",'Données Tram'!$B15),"")</f>
        <v/>
      </c>
      <c r="F17" t="str">
        <f>IF(E17="","",IF(COUNTIF(E$4:E17,E17)&gt;1,"",MAX($F$1:$F16)+1))</f>
        <v/>
      </c>
      <c r="G17" t="str">
        <f ca="1">IF(ROWS($F$4:$F17)&gt;MAX($F$4:$F$82),"",OFFSET($E$4,MATCH(ROWS($F$4:$F17),$F$4:$F$82,0)-1,0))</f>
        <v/>
      </c>
    </row>
    <row r="18" spans="1:7" x14ac:dyDescent="0.25">
      <c r="A18" t="s">
        <v>116</v>
      </c>
      <c r="B18" s="3" t="str">
        <f>IF('Données Tram'!A16="France",IF('Données Tram'!$B16=0,"",'Données Tram'!$B16),"")</f>
        <v>Grenoble</v>
      </c>
      <c r="C18" t="str">
        <f>IF(B18="","",IF(COUNTIF(B$4:B18,B18)&gt;1,"",MAX($C$1:$C17)+1))</f>
        <v/>
      </c>
      <c r="D18" t="str">
        <f ca="1">IF(ROWS($C$4:$C18)&gt;MAX($C$4:$C$82),"",OFFSET($B$4,MATCH(ROWS($C$4:$C18),$C$4:$C$82,0)-1,0))</f>
        <v>Mulhouse</v>
      </c>
      <c r="E18" s="3" t="str">
        <f>IF('Données Tram'!A16="Uk",IF('Données Tram'!$B16=0,"",'Données Tram'!$B16),"")</f>
        <v/>
      </c>
      <c r="F18" t="str">
        <f>IF(E18="","",IF(COUNTIF(E$4:E18,E18)&gt;1,"",MAX($F$1:$F17)+1))</f>
        <v/>
      </c>
      <c r="G18" t="str">
        <f ca="1">IF(ROWS($F$4:$F18)&gt;MAX($F$4:$F$82),"",OFFSET($E$4,MATCH(ROWS($F$4:$F18),$F$4:$F$82,0)-1,0))</f>
        <v/>
      </c>
    </row>
    <row r="19" spans="1:7" x14ac:dyDescent="0.25">
      <c r="A19" t="s">
        <v>126</v>
      </c>
      <c r="B19" s="3" t="str">
        <f>IF('Données Tram'!A17="France",IF('Données Tram'!$B17=0,"",'Données Tram'!$B17),"")</f>
        <v>Le Havre</v>
      </c>
      <c r="C19">
        <f>IF(B19="","",IF(COUNTIF(B$4:B19,B19)&gt;1,"",MAX($C$1:$C18)+1))</f>
        <v>9</v>
      </c>
      <c r="D19" t="str">
        <f ca="1">IF(ROWS($C$4:$C19)&gt;MAX($C$4:$C$82),"",OFFSET($B$4,MATCH(ROWS($C$4:$C19),$C$4:$C$82,0)-1,0))</f>
        <v>Nantes</v>
      </c>
      <c r="E19" s="3" t="str">
        <f>IF('Données Tram'!A17="Uk",IF('Données Tram'!$B17=0,"",'Données Tram'!$B17),"")</f>
        <v/>
      </c>
      <c r="F19" t="str">
        <f>IF(E19="","",IF(COUNTIF(E$4:E19,E19)&gt;1,"",MAX($F$1:$F18)+1))</f>
        <v/>
      </c>
      <c r="G19" t="str">
        <f ca="1">IF(ROWS($F$4:$F19)&gt;MAX($F$4:$F$82),"",OFFSET($E$4,MATCH(ROWS($F$4:$F19),$F$4:$F$82,0)-1,0))</f>
        <v/>
      </c>
    </row>
    <row r="20" spans="1:7" x14ac:dyDescent="0.25">
      <c r="A20" t="s">
        <v>118</v>
      </c>
      <c r="B20" s="3" t="str">
        <f>IF('Données Tram'!A18="France",IF('Données Tram'!$B18=0,"",'Données Tram'!$B18),"")</f>
        <v>Le Mans</v>
      </c>
      <c r="C20">
        <f>IF(B20="","",IF(COUNTIF(B$4:B20,B20)&gt;1,"",MAX($C$1:$C19)+1))</f>
        <v>10</v>
      </c>
      <c r="D20" t="str">
        <f ca="1">IF(ROWS($C$4:$C20)&gt;MAX($C$4:$C$82),"",OFFSET($B$4,MATCH(ROWS($C$4:$C20),$C$4:$C$82,0)-1,0))</f>
        <v>Nice</v>
      </c>
      <c r="E20" s="3" t="str">
        <f>IF('Données Tram'!A18="Uk",IF('Données Tram'!$B18=0,"",'Données Tram'!$B18),"")</f>
        <v/>
      </c>
      <c r="F20" t="str">
        <f>IF(E20="","",IF(COUNTIF(E$4:E20,E20)&gt;1,"",MAX($F$1:$F19)+1))</f>
        <v/>
      </c>
      <c r="G20" t="str">
        <f ca="1">IF(ROWS($F$4:$F20)&gt;MAX($F$4:$F$82),"",OFFSET($E$4,MATCH(ROWS($F$4:$F20),$F$4:$F$82,0)-1,0))</f>
        <v/>
      </c>
    </row>
    <row r="21" spans="1:7" x14ac:dyDescent="0.25">
      <c r="A21" t="s">
        <v>132</v>
      </c>
      <c r="B21" s="3" t="str">
        <f>IF('Données Tram'!A19="France",IF('Données Tram'!$B19=0,"",'Données Tram'!$B19),"")</f>
        <v>Le Mans</v>
      </c>
      <c r="C21" t="str">
        <f>IF(B21="","",IF(COUNTIF(B$4:B21,B21)&gt;1,"",MAX($C$1:$C20)+1))</f>
        <v/>
      </c>
      <c r="D21" t="str">
        <f ca="1">IF(ROWS($C$4:$C21)&gt;MAX($C$4:$C$82),"",OFFSET($B$4,MATCH(ROWS($C$4:$C21),$C$4:$C$82,0)-1,0))</f>
        <v>Orléans</v>
      </c>
      <c r="E21" s="3" t="str">
        <f>IF('Données Tram'!A19="Uk",IF('Données Tram'!$B19=0,"",'Données Tram'!$B19),"")</f>
        <v/>
      </c>
      <c r="F21" t="str">
        <f>IF(E21="","",IF(COUNTIF(E$4:E21,E21)&gt;1,"",MAX($F$1:$F20)+1))</f>
        <v/>
      </c>
      <c r="G21" t="str">
        <f ca="1">IF(ROWS($F$4:$F21)&gt;MAX($F$4:$F$82),"",OFFSET($E$4,MATCH(ROWS($F$4:$F21),$F$4:$F$82,0)-1,0))</f>
        <v/>
      </c>
    </row>
    <row r="22" spans="1:7" x14ac:dyDescent="0.25">
      <c r="A22" t="s">
        <v>125</v>
      </c>
      <c r="B22" s="3" t="str">
        <f>IF('Données Tram'!A20="France",IF('Données Tram'!$B20=0,"",'Données Tram'!$B20),"")</f>
        <v>Le Mans</v>
      </c>
      <c r="C22" t="str">
        <f>IF(B22="","",IF(COUNTIF(B$4:B22,B22)&gt;1,"",MAX($C$1:$C21)+1))</f>
        <v/>
      </c>
      <c r="D22" t="str">
        <f ca="1">IF(ROWS($C$4:$C22)&gt;MAX($C$4:$C$82),"",OFFSET($B$4,MATCH(ROWS($C$4:$C22),$C$4:$C$82,0)-1,0))</f>
        <v>Paris</v>
      </c>
      <c r="E22" s="3" t="str">
        <f>IF('Données Tram'!A20="Uk",IF('Données Tram'!$B20=0,"",'Données Tram'!$B20),"")</f>
        <v/>
      </c>
      <c r="F22" t="str">
        <f>IF(E22="","",IF(COUNTIF(E$4:E22,E22)&gt;1,"",MAX($F$1:$F21)+1))</f>
        <v/>
      </c>
      <c r="G22" t="str">
        <f ca="1">IF(ROWS($F$4:$F22)&gt;MAX($F$4:$F$82),"",OFFSET($E$4,MATCH(ROWS($F$4:$F22),$F$4:$F$82,0)-1,0))</f>
        <v/>
      </c>
    </row>
    <row r="23" spans="1:7" x14ac:dyDescent="0.25">
      <c r="A23" t="s">
        <v>114</v>
      </c>
      <c r="B23" s="3" t="str">
        <f>IF('Données Tram'!A21="France",IF('Données Tram'!$B21=0,"",'Données Tram'!$B21),"")</f>
        <v>Lille</v>
      </c>
      <c r="C23">
        <f>IF(B23="","",IF(COUNTIF(B$4:B23,B23)&gt;1,"",MAX($C$1:$C22)+1))</f>
        <v>11</v>
      </c>
      <c r="D23" t="str">
        <f ca="1">IF(ROWS($C$4:$C23)&gt;MAX($C$4:$C$82),"",OFFSET($B$4,MATCH(ROWS($C$4:$C23),$C$4:$C$82,0)-1,0))</f>
        <v>Reims</v>
      </c>
      <c r="E23" s="3" t="str">
        <f>IF('Données Tram'!A21="Uk",IF('Données Tram'!$B21=0,"",'Données Tram'!$B21),"")</f>
        <v/>
      </c>
      <c r="F23" t="str">
        <f>IF(E23="","",IF(COUNTIF(E$4:E23,E23)&gt;1,"",MAX($F$1:$F22)+1))</f>
        <v/>
      </c>
      <c r="G23" t="str">
        <f ca="1">IF(ROWS($F$4:$F23)&gt;MAX($F$4:$F$82),"",OFFSET($E$4,MATCH(ROWS($F$4:$F23),$F$4:$F$82,0)-1,0))</f>
        <v/>
      </c>
    </row>
    <row r="24" spans="1:7" x14ac:dyDescent="0.25">
      <c r="A24" t="s">
        <v>133</v>
      </c>
      <c r="B24" s="3" t="str">
        <f>IF('Données Tram'!A22="France",IF('Données Tram'!$B22=0,"",'Données Tram'!$B22),"")</f>
        <v>Lyon</v>
      </c>
      <c r="C24">
        <f>IF(B24="","",IF(COUNTIF(B$4:B24,B24)&gt;1,"",MAX($C$1:$C23)+1))</f>
        <v>12</v>
      </c>
      <c r="D24" t="str">
        <f ca="1">IF(ROWS($C$4:$C24)&gt;MAX($C$4:$C$82),"",OFFSET($B$4,MATCH(ROWS($C$4:$C24),$C$4:$C$82,0)-1,0))</f>
        <v>Rouen</v>
      </c>
      <c r="E24" s="3" t="str">
        <f>IF('Données Tram'!A22="Uk",IF('Données Tram'!$B22=0,"",'Données Tram'!$B22),"")</f>
        <v/>
      </c>
      <c r="F24" t="str">
        <f>IF(E24="","",IF(COUNTIF(E$4:E24,E24)&gt;1,"",MAX($F$1:$F23)+1))</f>
        <v/>
      </c>
      <c r="G24" t="str">
        <f ca="1">IF(ROWS($F$4:$F24)&gt;MAX($F$4:$F$82),"",OFFSET($E$4,MATCH(ROWS($F$4:$F24),$F$4:$F$82,0)-1,0))</f>
        <v/>
      </c>
    </row>
    <row r="25" spans="1:7" x14ac:dyDescent="0.25">
      <c r="A25" t="s">
        <v>121</v>
      </c>
      <c r="B25" s="3" t="str">
        <f>IF('Données Tram'!A23="France",IF('Données Tram'!$B23=0,"",'Données Tram'!$B23),"")</f>
        <v>Lyon</v>
      </c>
      <c r="C25" t="str">
        <f>IF(B25="","",IF(COUNTIF(B$4:B25,B25)&gt;1,"",MAX($C$1:$C24)+1))</f>
        <v/>
      </c>
      <c r="D25" t="str">
        <f ca="1">IF(ROWS($C$4:$C25)&gt;MAX($C$4:$C$82),"",OFFSET($B$4,MATCH(ROWS($C$4:$C25),$C$4:$C$82,0)-1,0))</f>
        <v>Strasbourg</v>
      </c>
      <c r="E25" s="3" t="str">
        <f>IF('Données Tram'!A23="Uk",IF('Données Tram'!$B23=0,"",'Données Tram'!$B23),"")</f>
        <v/>
      </c>
      <c r="F25" t="str">
        <f>IF(E25="","",IF(COUNTIF(E$4:E25,E25)&gt;1,"",MAX($F$1:$F24)+1))</f>
        <v/>
      </c>
      <c r="G25" t="str">
        <f ca="1">IF(ROWS($F$4:$F25)&gt;MAX($F$4:$F$82),"",OFFSET($E$4,MATCH(ROWS($F$4:$F25),$F$4:$F$82,0)-1,0))</f>
        <v/>
      </c>
    </row>
    <row r="26" spans="1:7" x14ac:dyDescent="0.25">
      <c r="B26" s="3" t="str">
        <f>IF('Données Tram'!A24="France",IF('Données Tram'!$B24=0,"",'Données Tram'!$B24),"")</f>
        <v>Lyon</v>
      </c>
      <c r="C26" t="str">
        <f>IF(B26="","",IF(COUNTIF(B$4:B26,B26)&gt;1,"",MAX($C$1:$C25)+1))</f>
        <v/>
      </c>
      <c r="D26" t="str">
        <f ca="1">IF(ROWS($C$4:$C26)&gt;MAX($C$4:$C$82),"",OFFSET($B$4,MATCH(ROWS($C$4:$C26),$C$4:$C$82,0)-1,0))</f>
        <v>Toulouse</v>
      </c>
      <c r="E26" s="3" t="str">
        <f>IF('Données Tram'!A24="Uk",IF('Données Tram'!$B24=0,"",'Données Tram'!$B24),"")</f>
        <v/>
      </c>
      <c r="F26" t="str">
        <f>IF(E26="","",IF(COUNTIF(E$4:E26,E26)&gt;1,"",MAX($F$1:$F25)+1))</f>
        <v/>
      </c>
      <c r="G26" t="str">
        <f ca="1">IF(ROWS($F$4:$F26)&gt;MAX($F$4:$F$82),"",OFFSET($E$4,MATCH(ROWS($F$4:$F26),$F$4:$F$82,0)-1,0))</f>
        <v/>
      </c>
    </row>
    <row r="27" spans="1:7" x14ac:dyDescent="0.25">
      <c r="B27" s="3" t="str">
        <f>IF('Données Tram'!A25="France",IF('Données Tram'!$B25=0,"",'Données Tram'!$B25),"")</f>
        <v>Lyon</v>
      </c>
      <c r="C27" t="str">
        <f>IF(B27="","",IF(COUNTIF(B$4:B27,B27)&gt;1,"",MAX($C$1:$C26)+1))</f>
        <v/>
      </c>
      <c r="D27" t="str">
        <f ca="1">IF(ROWS($C$4:$C27)&gt;MAX($C$4:$C$82),"",OFFSET($B$4,MATCH(ROWS($C$4:$C27),$C$4:$C$82,0)-1,0))</f>
        <v>Tours</v>
      </c>
      <c r="E27" s="3" t="str">
        <f>IF('Données Tram'!A25="Uk",IF('Données Tram'!$B25=0,"",'Données Tram'!$B25),"")</f>
        <v/>
      </c>
      <c r="F27" t="str">
        <f>IF(E27="","",IF(COUNTIF(E$4:E27,E27)&gt;1,"",MAX($F$1:$F26)+1))</f>
        <v/>
      </c>
      <c r="G27" t="str">
        <f ca="1">IF(ROWS($F$4:$F27)&gt;MAX($F$4:$F$82),"",OFFSET($E$4,MATCH(ROWS($F$4:$F27),$F$4:$F$82,0)-1,0))</f>
        <v/>
      </c>
    </row>
    <row r="28" spans="1:7" x14ac:dyDescent="0.25">
      <c r="B28" s="3" t="str">
        <f>IF('Données Tram'!A26="France",IF('Données Tram'!$B26=0,"",'Données Tram'!$B26),"")</f>
        <v>Lyon</v>
      </c>
      <c r="C28" t="str">
        <f>IF(B28="","",IF(COUNTIF(B$4:B28,B28)&gt;1,"",MAX($C$1:$C27)+1))</f>
        <v/>
      </c>
      <c r="D28" t="str">
        <f ca="1">IF(ROWS($C$4:$C28)&gt;MAX($C$4:$C$82),"",OFFSET($B$4,MATCH(ROWS($C$4:$C28),$C$4:$C$82,0)-1,0))</f>
        <v>Valenciennes</v>
      </c>
      <c r="E28" s="3" t="str">
        <f>IF('Données Tram'!A26="Uk",IF('Données Tram'!$B26=0,"",'Données Tram'!$B26),"")</f>
        <v/>
      </c>
      <c r="F28" t="str">
        <f>IF(E28="","",IF(COUNTIF(E$4:E28,E28)&gt;1,"",MAX($F$1:$F27)+1))</f>
        <v/>
      </c>
      <c r="G28" t="str">
        <f ca="1">IF(ROWS($F$4:$F28)&gt;MAX($F$4:$F$82),"",OFFSET($E$4,MATCH(ROWS($F$4:$F28),$F$4:$F$82,0)-1,0))</f>
        <v/>
      </c>
    </row>
    <row r="29" spans="1:7" x14ac:dyDescent="0.25">
      <c r="B29" s="3" t="str">
        <f>IF('Données Tram'!A27="France",IF('Données Tram'!$B27=0,"",'Données Tram'!$B27),"")</f>
        <v>Lyon</v>
      </c>
      <c r="C29" t="str">
        <f>IF(B29="","",IF(COUNTIF(B$4:B29,B29)&gt;1,"",MAX($C$1:$C28)+1))</f>
        <v/>
      </c>
      <c r="D29" t="str">
        <f ca="1">IF(ROWS($C$4:$C29)&gt;MAX($C$4:$C$82),"",OFFSET($B$4,MATCH(ROWS($C$4:$C29),$C$4:$C$82,0)-1,0))</f>
        <v/>
      </c>
      <c r="E29" s="3" t="str">
        <f>IF('Données Tram'!A27="Uk",IF('Données Tram'!$B27=0,"",'Données Tram'!$B27),"")</f>
        <v/>
      </c>
      <c r="F29" t="str">
        <f>IF(E29="","",IF(COUNTIF(E$4:E29,E29)&gt;1,"",MAX($F$1:$F28)+1))</f>
        <v/>
      </c>
      <c r="G29" t="str">
        <f ca="1">IF(ROWS($F$4:$F29)&gt;MAX($F$4:$F$82),"",OFFSET($E$4,MATCH(ROWS($F$4:$F29),$F$4:$F$82,0)-1,0))</f>
        <v/>
      </c>
    </row>
    <row r="30" spans="1:7" x14ac:dyDescent="0.25">
      <c r="B30" s="3" t="str">
        <f>IF('Données Tram'!A28="France",IF('Données Tram'!$B28=0,"",'Données Tram'!$B28),"")</f>
        <v>Marseille</v>
      </c>
      <c r="C30">
        <f>IF(B30="","",IF(COUNTIF(B$4:B30,B30)&gt;1,"",MAX($C$1:$C29)+1))</f>
        <v>13</v>
      </c>
      <c r="D30" t="str">
        <f ca="1">IF(ROWS($C$4:$C30)&gt;MAX($C$4:$C$82),"",OFFSET($B$4,MATCH(ROWS($C$4:$C30),$C$4:$C$82,0)-1,0))</f>
        <v/>
      </c>
      <c r="E30" s="3" t="str">
        <f>IF('Données Tram'!A28="Uk",IF('Données Tram'!$B28=0,"",'Données Tram'!$B28),"")</f>
        <v/>
      </c>
      <c r="F30" t="str">
        <f>IF(E30="","",IF(COUNTIF(E$4:E30,E30)&gt;1,"",MAX($F$1:$F29)+1))</f>
        <v/>
      </c>
      <c r="G30" t="str">
        <f ca="1">IF(ROWS($F$4:$F30)&gt;MAX($F$4:$F$82),"",OFFSET($E$4,MATCH(ROWS($F$4:$F30),$F$4:$F$82,0)-1,0))</f>
        <v/>
      </c>
    </row>
    <row r="31" spans="1:7" x14ac:dyDescent="0.25">
      <c r="B31" s="3" t="str">
        <f>IF('Données Tram'!A29="France",IF('Données Tram'!$B29=0,"",'Données Tram'!$B29),"")</f>
        <v>Montpellier</v>
      </c>
      <c r="C31">
        <f>IF(B31="","",IF(COUNTIF(B$4:B31,B31)&gt;1,"",MAX($C$1:$C30)+1))</f>
        <v>14</v>
      </c>
      <c r="D31" t="str">
        <f ca="1">IF(ROWS($C$4:$C31)&gt;MAX($C$4:$C$82),"",OFFSET($B$4,MATCH(ROWS($C$4:$C31),$C$4:$C$82,0)-1,0))</f>
        <v/>
      </c>
      <c r="E31" s="3" t="str">
        <f>IF('Données Tram'!A29="Uk",IF('Données Tram'!$B29=0,"",'Données Tram'!$B29),"")</f>
        <v/>
      </c>
      <c r="F31" t="str">
        <f>IF(E31="","",IF(COUNTIF(E$4:E31,E31)&gt;1,"",MAX($F$1:$F30)+1))</f>
        <v/>
      </c>
      <c r="G31" t="str">
        <f ca="1">IF(ROWS($F$4:$F31)&gt;MAX($F$4:$F$82),"",OFFSET($E$4,MATCH(ROWS($F$4:$F31),$F$4:$F$82,0)-1,0))</f>
        <v/>
      </c>
    </row>
    <row r="32" spans="1:7" x14ac:dyDescent="0.25">
      <c r="B32" s="3" t="str">
        <f>IF('Données Tram'!A30="France",IF('Données Tram'!$B30=0,"",'Données Tram'!$B30),"")</f>
        <v>Montpellier</v>
      </c>
      <c r="C32" t="str">
        <f>IF(B32="","",IF(COUNTIF(B$4:B32,B32)&gt;1,"",MAX($C$1:$C31)+1))</f>
        <v/>
      </c>
      <c r="D32" t="str">
        <f ca="1">IF(ROWS($C$4:$C32)&gt;MAX($C$4:$C$82),"",OFFSET($B$4,MATCH(ROWS($C$4:$C32),$C$4:$C$82,0)-1,0))</f>
        <v/>
      </c>
      <c r="E32" s="3" t="str">
        <f>IF('Données Tram'!A30="Uk",IF('Données Tram'!$B30=0,"",'Données Tram'!$B30),"")</f>
        <v/>
      </c>
      <c r="F32" t="str">
        <f>IF(E32="","",IF(COUNTIF(E$4:E32,E32)&gt;1,"",MAX($F$1:$F31)+1))</f>
        <v/>
      </c>
      <c r="G32" t="str">
        <f ca="1">IF(ROWS($F$4:$F32)&gt;MAX($F$4:$F$82),"",OFFSET($E$4,MATCH(ROWS($F$4:$F32),$F$4:$F$82,0)-1,0))</f>
        <v/>
      </c>
    </row>
    <row r="33" spans="2:7" x14ac:dyDescent="0.25">
      <c r="B33" s="3" t="str">
        <f>IF('Données Tram'!A31="France",IF('Données Tram'!$B31=0,"",'Données Tram'!$B31),"")</f>
        <v>Montpellier</v>
      </c>
      <c r="C33" t="str">
        <f>IF(B33="","",IF(COUNTIF(B$4:B33,B33)&gt;1,"",MAX($C$1:$C32)+1))</f>
        <v/>
      </c>
      <c r="D33" t="str">
        <f ca="1">IF(ROWS($C$4:$C33)&gt;MAX($C$4:$C$82),"",OFFSET($B$4,MATCH(ROWS($C$4:$C33),$C$4:$C$82,0)-1,0))</f>
        <v/>
      </c>
      <c r="E33" s="3" t="str">
        <f>IF('Données Tram'!A31="Uk",IF('Données Tram'!$B31=0,"",'Données Tram'!$B31),"")</f>
        <v/>
      </c>
      <c r="F33" t="str">
        <f>IF(E33="","",IF(COUNTIF(E$4:E33,E33)&gt;1,"",MAX($F$1:$F32)+1))</f>
        <v/>
      </c>
      <c r="G33" t="str">
        <f ca="1">IF(ROWS($F$4:$F33)&gt;MAX($F$4:$F$82),"",OFFSET($E$4,MATCH(ROWS($F$4:$F33),$F$4:$F$82,0)-1,0))</f>
        <v/>
      </c>
    </row>
    <row r="34" spans="2:7" x14ac:dyDescent="0.25">
      <c r="B34" s="3" t="str">
        <f>IF('Données Tram'!A32="France",IF('Données Tram'!$B32=0,"",'Données Tram'!$B32),"")</f>
        <v>Montpellier</v>
      </c>
      <c r="C34" t="str">
        <f>IF(B34="","",IF(COUNTIF(B$4:B34,B34)&gt;1,"",MAX($C$1:$C33)+1))</f>
        <v/>
      </c>
      <c r="D34" t="str">
        <f ca="1">IF(ROWS($C$4:$C34)&gt;MAX($C$4:$C$82),"",OFFSET($B$4,MATCH(ROWS($C$4:$C34),$C$4:$C$82,0)-1,0))</f>
        <v/>
      </c>
      <c r="E34" s="3" t="str">
        <f>IF('Données Tram'!A32="Uk",IF('Données Tram'!$B32=0,"",'Données Tram'!$B32),"")</f>
        <v/>
      </c>
      <c r="F34" t="str">
        <f>IF(E34="","",IF(COUNTIF(E$4:E34,E34)&gt;1,"",MAX($F$1:$F33)+1))</f>
        <v/>
      </c>
      <c r="G34" t="str">
        <f ca="1">IF(ROWS($F$4:$F34)&gt;MAX($F$4:$F$82),"",OFFSET($E$4,MATCH(ROWS($F$4:$F34),$F$4:$F$82,0)-1,0))</f>
        <v/>
      </c>
    </row>
    <row r="35" spans="2:7" x14ac:dyDescent="0.25">
      <c r="B35" s="3" t="str">
        <f>IF('Données Tram'!A33="France",IF('Données Tram'!$B33=0,"",'Données Tram'!$B33),"")</f>
        <v>Mulhouse</v>
      </c>
      <c r="C35">
        <f>IF(B35="","",IF(COUNTIF(B$4:B35,B35)&gt;1,"",MAX($C$1:$C34)+1))</f>
        <v>15</v>
      </c>
      <c r="D35" t="str">
        <f ca="1">IF(ROWS($C$4:$C35)&gt;MAX($C$4:$C$82),"",OFFSET($B$4,MATCH(ROWS($C$4:$C35),$C$4:$C$82,0)-1,0))</f>
        <v/>
      </c>
      <c r="E35" s="3" t="str">
        <f>IF('Données Tram'!A33="Uk",IF('Données Tram'!$B33=0,"",'Données Tram'!$B33),"")</f>
        <v/>
      </c>
      <c r="F35" t="str">
        <f>IF(E35="","",IF(COUNTIF(E$4:E35,E35)&gt;1,"",MAX($F$1:$F34)+1))</f>
        <v/>
      </c>
      <c r="G35" t="str">
        <f ca="1">IF(ROWS($F$4:$F35)&gt;MAX($F$4:$F$82),"",OFFSET($E$4,MATCH(ROWS($F$4:$F35),$F$4:$F$82,0)-1,0))</f>
        <v/>
      </c>
    </row>
    <row r="36" spans="2:7" x14ac:dyDescent="0.25">
      <c r="B36" s="3" t="str">
        <f>IF('Données Tram'!A34="France",IF('Données Tram'!$B34=0,"",'Données Tram'!$B34),"")</f>
        <v>Nantes</v>
      </c>
      <c r="C36">
        <f>IF(B36="","",IF(COUNTIF(B$4:B36,B36)&gt;1,"",MAX($C$1:$C35)+1))</f>
        <v>16</v>
      </c>
      <c r="D36" t="str">
        <f ca="1">IF(ROWS($C$4:$C36)&gt;MAX($C$4:$C$82),"",OFFSET($B$4,MATCH(ROWS($C$4:$C36),$C$4:$C$82,0)-1,0))</f>
        <v/>
      </c>
      <c r="E36" s="3" t="str">
        <f>IF('Données Tram'!A34="Uk",IF('Données Tram'!$B34=0,"",'Données Tram'!$B34),"")</f>
        <v/>
      </c>
      <c r="F36" t="str">
        <f>IF(E36="","",IF(COUNTIF(E$4:E36,E36)&gt;1,"",MAX($F$1:$F35)+1))</f>
        <v/>
      </c>
      <c r="G36" t="str">
        <f ca="1">IF(ROWS($F$4:$F36)&gt;MAX($F$4:$F$82),"",OFFSET($E$4,MATCH(ROWS($F$4:$F36),$F$4:$F$82,0)-1,0))</f>
        <v/>
      </c>
    </row>
    <row r="37" spans="2:7" x14ac:dyDescent="0.25">
      <c r="B37" s="3" t="str">
        <f>IF('Données Tram'!A35="France",IF('Données Tram'!$B35=0,"",'Données Tram'!$B35),"")</f>
        <v>Nantes</v>
      </c>
      <c r="C37" t="str">
        <f>IF(B37="","",IF(COUNTIF(B$4:B37,B37)&gt;1,"",MAX($C$1:$C36)+1))</f>
        <v/>
      </c>
      <c r="D37" t="str">
        <f ca="1">IF(ROWS($C$4:$C37)&gt;MAX($C$4:$C$82),"",OFFSET($B$4,MATCH(ROWS($C$4:$C37),$C$4:$C$82,0)-1,0))</f>
        <v/>
      </c>
      <c r="E37" s="3" t="str">
        <f>IF('Données Tram'!A35="Uk",IF('Données Tram'!$B35=0,"",'Données Tram'!$B35),"")</f>
        <v/>
      </c>
      <c r="F37" t="str">
        <f>IF(E37="","",IF(COUNTIF(E$4:E37,E37)&gt;1,"",MAX($F$1:$F36)+1))</f>
        <v/>
      </c>
      <c r="G37" t="str">
        <f ca="1">IF(ROWS($F$4:$F37)&gt;MAX($F$4:$F$82),"",OFFSET($E$4,MATCH(ROWS($F$4:$F37),$F$4:$F$82,0)-1,0))</f>
        <v/>
      </c>
    </row>
    <row r="38" spans="2:7" x14ac:dyDescent="0.25">
      <c r="B38" s="3" t="str">
        <f>IF('Données Tram'!A36="France",IF('Données Tram'!$B36=0,"",'Données Tram'!$B36),"")</f>
        <v>Nice</v>
      </c>
      <c r="C38">
        <f>IF(B38="","",IF(COUNTIF(B$4:B38,B38)&gt;1,"",MAX($C$1:$C37)+1))</f>
        <v>17</v>
      </c>
      <c r="D38" t="str">
        <f ca="1">IF(ROWS($C$4:$C38)&gt;MAX($C$4:$C$82),"",OFFSET($B$4,MATCH(ROWS($C$4:$C38),$C$4:$C$82,0)-1,0))</f>
        <v/>
      </c>
      <c r="E38" s="3" t="str">
        <f>IF('Données Tram'!A36="Uk",IF('Données Tram'!$B36=0,"",'Données Tram'!$B36),"")</f>
        <v/>
      </c>
      <c r="F38" t="str">
        <f>IF(E38="","",IF(COUNTIF(E$4:E38,E38)&gt;1,"",MAX($F$1:$F37)+1))</f>
        <v/>
      </c>
      <c r="G38" t="str">
        <f ca="1">IF(ROWS($F$4:$F38)&gt;MAX($F$4:$F$82),"",OFFSET($E$4,MATCH(ROWS($F$4:$F38),$F$4:$F$82,0)-1,0))</f>
        <v/>
      </c>
    </row>
    <row r="39" spans="2:7" x14ac:dyDescent="0.25">
      <c r="B39" s="3" t="str">
        <f>IF('Données Tram'!A37="France",IF('Données Tram'!$B37=0,"",'Données Tram'!$B37),"")</f>
        <v>Nice</v>
      </c>
      <c r="C39" t="str">
        <f>IF(B39="","",IF(COUNTIF(B$4:B39,B39)&gt;1,"",MAX($C$1:$C38)+1))</f>
        <v/>
      </c>
      <c r="D39" t="str">
        <f ca="1">IF(ROWS($C$4:$C39)&gt;MAX($C$4:$C$82),"",OFFSET($B$4,MATCH(ROWS($C$4:$C39),$C$4:$C$82,0)-1,0))</f>
        <v/>
      </c>
      <c r="E39" s="3" t="str">
        <f>IF('Données Tram'!A37="Uk",IF('Données Tram'!$B37=0,"",'Données Tram'!$B37),"")</f>
        <v/>
      </c>
      <c r="F39" t="str">
        <f>IF(E39="","",IF(COUNTIF(E$4:E39,E39)&gt;1,"",MAX($F$1:$F38)+1))</f>
        <v/>
      </c>
      <c r="G39" t="str">
        <f ca="1">IF(ROWS($F$4:$F39)&gt;MAX($F$4:$F$82),"",OFFSET($E$4,MATCH(ROWS($F$4:$F39),$F$4:$F$82,0)-1,0))</f>
        <v/>
      </c>
    </row>
    <row r="40" spans="2:7" x14ac:dyDescent="0.25">
      <c r="B40" s="3" t="str">
        <f>IF('Données Tram'!A38="France",IF('Données Tram'!$B38=0,"",'Données Tram'!$B38),"")</f>
        <v>Orléans</v>
      </c>
      <c r="C40">
        <f>IF(B40="","",IF(COUNTIF(B$4:B40,B40)&gt;1,"",MAX($C$1:$C39)+1))</f>
        <v>18</v>
      </c>
      <c r="D40" t="str">
        <f ca="1">IF(ROWS($C$4:$C40)&gt;MAX($C$4:$C$82),"",OFFSET($B$4,MATCH(ROWS($C$4:$C40),$C$4:$C$82,0)-1,0))</f>
        <v/>
      </c>
      <c r="E40" s="3" t="str">
        <f>IF('Données Tram'!A38="Uk",IF('Données Tram'!$B38=0,"",'Données Tram'!$B38),"")</f>
        <v/>
      </c>
      <c r="F40" t="str">
        <f>IF(E40="","",IF(COUNTIF(E$4:E40,E40)&gt;1,"",MAX($F$1:$F39)+1))</f>
        <v/>
      </c>
      <c r="G40" t="str">
        <f ca="1">IF(ROWS($F$4:$F40)&gt;MAX($F$4:$F$82),"",OFFSET($E$4,MATCH(ROWS($F$4:$F40),$F$4:$F$82,0)-1,0))</f>
        <v/>
      </c>
    </row>
    <row r="41" spans="2:7" x14ac:dyDescent="0.25">
      <c r="B41" s="3" t="str">
        <f>IF('Données Tram'!A39="France",IF('Données Tram'!$B39=0,"",'Données Tram'!$B39),"")</f>
        <v>Orléans</v>
      </c>
      <c r="C41" t="str">
        <f>IF(B41="","",IF(COUNTIF(B$4:B41,B41)&gt;1,"",MAX($C$1:$C40)+1))</f>
        <v/>
      </c>
      <c r="D41" t="str">
        <f ca="1">IF(ROWS($C$4:$C41)&gt;MAX($C$4:$C$82),"",OFFSET($B$4,MATCH(ROWS($C$4:$C41),$C$4:$C$82,0)-1,0))</f>
        <v/>
      </c>
      <c r="E41" s="3" t="str">
        <f>IF('Données Tram'!A39="Uk",IF('Données Tram'!$B39=0,"",'Données Tram'!$B39),"")</f>
        <v/>
      </c>
      <c r="F41" t="str">
        <f>IF(E41="","",IF(COUNTIF(E$4:E41,E41)&gt;1,"",MAX($F$1:$F40)+1))</f>
        <v/>
      </c>
      <c r="G41" t="str">
        <f ca="1">IF(ROWS($F$4:$F41)&gt;MAX($F$4:$F$82),"",OFFSET($E$4,MATCH(ROWS($F$4:$F41),$F$4:$F$82,0)-1,0))</f>
        <v/>
      </c>
    </row>
    <row r="42" spans="2:7" x14ac:dyDescent="0.25">
      <c r="B42" s="3" t="str">
        <f>IF('Données Tram'!A40="France",IF('Données Tram'!$B40=0,"",'Données Tram'!$B40),"")</f>
        <v>Paris</v>
      </c>
      <c r="C42">
        <f>IF(B42="","",IF(COUNTIF(B$4:B42,B42)&gt;1,"",MAX($C$1:$C41)+1))</f>
        <v>19</v>
      </c>
      <c r="D42" t="str">
        <f ca="1">IF(ROWS($C$4:$C42)&gt;MAX($C$4:$C$82),"",OFFSET($B$4,MATCH(ROWS($C$4:$C42),$C$4:$C$82,0)-1,0))</f>
        <v/>
      </c>
      <c r="E42" s="3" t="str">
        <f>IF('Données Tram'!A40="Uk",IF('Données Tram'!$B40=0,"",'Données Tram'!$B40),"")</f>
        <v/>
      </c>
      <c r="F42" t="str">
        <f>IF(E42="","",IF(COUNTIF(E$4:E42,E42)&gt;1,"",MAX($F$1:$F41)+1))</f>
        <v/>
      </c>
      <c r="G42" t="str">
        <f ca="1">IF(ROWS($F$4:$F42)&gt;MAX($F$4:$F$82),"",OFFSET($E$4,MATCH(ROWS($F$4:$F42),$F$4:$F$82,0)-1,0))</f>
        <v/>
      </c>
    </row>
    <row r="43" spans="2:7" x14ac:dyDescent="0.25">
      <c r="B43" s="3" t="str">
        <f>IF('Données Tram'!A41="France",IF('Données Tram'!$B41=0,"",'Données Tram'!$B41),"")</f>
        <v>Paris</v>
      </c>
      <c r="C43" t="str">
        <f>IF(B43="","",IF(COUNTIF(B$4:B43,B43)&gt;1,"",MAX($C$1:$C42)+1))</f>
        <v/>
      </c>
      <c r="D43" t="str">
        <f ca="1">IF(ROWS($C$4:$C43)&gt;MAX($C$4:$C$82),"",OFFSET($B$4,MATCH(ROWS($C$4:$C43),$C$4:$C$82,0)-1,0))</f>
        <v/>
      </c>
      <c r="E43" s="3" t="str">
        <f>IF('Données Tram'!A41="Uk",IF('Données Tram'!$B41=0,"",'Données Tram'!$B41),"")</f>
        <v/>
      </c>
      <c r="F43" t="str">
        <f>IF(E43="","",IF(COUNTIF(E$4:E43,E43)&gt;1,"",MAX($F$1:$F42)+1))</f>
        <v/>
      </c>
      <c r="G43" t="str">
        <f ca="1">IF(ROWS($F$4:$F43)&gt;MAX($F$4:$F$82),"",OFFSET($E$4,MATCH(ROWS($F$4:$F43),$F$4:$F$82,0)-1,0))</f>
        <v/>
      </c>
    </row>
    <row r="44" spans="2:7" x14ac:dyDescent="0.25">
      <c r="B44" s="3" t="str">
        <f>IF('Données Tram'!A42="France",IF('Données Tram'!$B42=0,"",'Données Tram'!$B42),"")</f>
        <v>Paris</v>
      </c>
      <c r="C44" t="str">
        <f>IF(B44="","",IF(COUNTIF(B$4:B44,B44)&gt;1,"",MAX($C$1:$C43)+1))</f>
        <v/>
      </c>
      <c r="D44" t="str">
        <f ca="1">IF(ROWS($C$4:$C44)&gt;MAX($C$4:$C$82),"",OFFSET($B$4,MATCH(ROWS($C$4:$C44),$C$4:$C$82,0)-1,0))</f>
        <v/>
      </c>
      <c r="E44" s="3" t="str">
        <f>IF('Données Tram'!A42="Uk",IF('Données Tram'!$B42=0,"",'Données Tram'!$B42),"")</f>
        <v/>
      </c>
      <c r="F44" t="str">
        <f>IF(E44="","",IF(COUNTIF(E$4:E44,E44)&gt;1,"",MAX($F$1:$F43)+1))</f>
        <v/>
      </c>
      <c r="G44" t="str">
        <f ca="1">IF(ROWS($F$4:$F44)&gt;MAX($F$4:$F$82),"",OFFSET($E$4,MATCH(ROWS($F$4:$F44),$F$4:$F$82,0)-1,0))</f>
        <v/>
      </c>
    </row>
    <row r="45" spans="2:7" x14ac:dyDescent="0.25">
      <c r="B45" s="3" t="str">
        <f>IF('Données Tram'!A43="France",IF('Données Tram'!$B43=0,"",'Données Tram'!$B43),"")</f>
        <v>Paris</v>
      </c>
      <c r="C45" t="str">
        <f>IF(B45="","",IF(COUNTIF(B$4:B45,B45)&gt;1,"",MAX($C$1:$C44)+1))</f>
        <v/>
      </c>
      <c r="D45" t="str">
        <f ca="1">IF(ROWS($C$4:$C45)&gt;MAX($C$4:$C$82),"",OFFSET($B$4,MATCH(ROWS($C$4:$C45),$C$4:$C$82,0)-1,0))</f>
        <v/>
      </c>
      <c r="E45" s="3" t="str">
        <f>IF('Données Tram'!A43="Uk",IF('Données Tram'!$B43=0,"",'Données Tram'!$B43),"")</f>
        <v/>
      </c>
      <c r="F45" t="str">
        <f>IF(E45="","",IF(COUNTIF(E$4:E45,E45)&gt;1,"",MAX($F$1:$F44)+1))</f>
        <v/>
      </c>
      <c r="G45" t="str">
        <f ca="1">IF(ROWS($F$4:$F45)&gt;MAX($F$4:$F$82),"",OFFSET($E$4,MATCH(ROWS($F$4:$F45),$F$4:$F$82,0)-1,0))</f>
        <v/>
      </c>
    </row>
    <row r="46" spans="2:7" x14ac:dyDescent="0.25">
      <c r="B46" s="3" t="str">
        <f>IF('Données Tram'!A44="France",IF('Données Tram'!$B44=0,"",'Données Tram'!$B44),"")</f>
        <v>Paris</v>
      </c>
      <c r="C46" t="str">
        <f>IF(B46="","",IF(COUNTIF(B$4:B46,B46)&gt;1,"",MAX($C$1:$C45)+1))</f>
        <v/>
      </c>
      <c r="D46" t="str">
        <f ca="1">IF(ROWS($C$4:$C46)&gt;MAX($C$4:$C$82),"",OFFSET($B$4,MATCH(ROWS($C$4:$C46),$C$4:$C$82,0)-1,0))</f>
        <v/>
      </c>
      <c r="E46" s="3" t="str">
        <f>IF('Données Tram'!A44="Uk",IF('Données Tram'!$B44=0,"",'Données Tram'!$B44),"")</f>
        <v/>
      </c>
      <c r="F46" t="str">
        <f>IF(E46="","",IF(COUNTIF(E$4:E46,E46)&gt;1,"",MAX($F$1:$F45)+1))</f>
        <v/>
      </c>
      <c r="G46" t="str">
        <f ca="1">IF(ROWS($F$4:$F46)&gt;MAX($F$4:$F$82),"",OFFSET($E$4,MATCH(ROWS($F$4:$F46),$F$4:$F$82,0)-1,0))</f>
        <v/>
      </c>
    </row>
    <row r="47" spans="2:7" x14ac:dyDescent="0.25">
      <c r="B47" s="3" t="str">
        <f>IF('Données Tram'!A45="France",IF('Données Tram'!$B45=0,"",'Données Tram'!$B45),"")</f>
        <v>Paris</v>
      </c>
      <c r="C47" t="str">
        <f>IF(B47="","",IF(COUNTIF(B$4:B47,B47)&gt;1,"",MAX($C$1:$C46)+1))</f>
        <v/>
      </c>
      <c r="D47" t="str">
        <f ca="1">IF(ROWS($C$4:$C47)&gt;MAX($C$4:$C$82),"",OFFSET($B$4,MATCH(ROWS($C$4:$C47),$C$4:$C$82,0)-1,0))</f>
        <v/>
      </c>
      <c r="E47" s="3" t="str">
        <f>IF('Données Tram'!A45="Uk",IF('Données Tram'!$B45=0,"",'Données Tram'!$B45),"")</f>
        <v/>
      </c>
      <c r="F47" t="str">
        <f>IF(E47="","",IF(COUNTIF(E$4:E47,E47)&gt;1,"",MAX($F$1:$F46)+1))</f>
        <v/>
      </c>
      <c r="G47" t="str">
        <f ca="1">IF(ROWS($F$4:$F47)&gt;MAX($F$4:$F$82),"",OFFSET($E$4,MATCH(ROWS($F$4:$F47),$F$4:$F$82,0)-1,0))</f>
        <v/>
      </c>
    </row>
    <row r="48" spans="2:7" x14ac:dyDescent="0.25">
      <c r="B48" s="3" t="str">
        <f>IF('Données Tram'!A46="France",IF('Données Tram'!$B46=0,"",'Données Tram'!$B46),"")</f>
        <v>Paris</v>
      </c>
      <c r="C48" t="str">
        <f>IF(B48="","",IF(COUNTIF(B$4:B48,B48)&gt;1,"",MAX($C$1:$C47)+1))</f>
        <v/>
      </c>
      <c r="D48" t="str">
        <f ca="1">IF(ROWS($C$4:$C48)&gt;MAX($C$4:$C$82),"",OFFSET($B$4,MATCH(ROWS($C$4:$C48),$C$4:$C$82,0)-1,0))</f>
        <v/>
      </c>
      <c r="E48" s="3" t="str">
        <f>IF('Données Tram'!A46="Uk",IF('Données Tram'!$B46=0,"",'Données Tram'!$B46),"")</f>
        <v/>
      </c>
      <c r="F48" t="str">
        <f>IF(E48="","",IF(COUNTIF(E$4:E48,E48)&gt;1,"",MAX($F$1:$F47)+1))</f>
        <v/>
      </c>
      <c r="G48" t="str">
        <f ca="1">IF(ROWS($F$4:$F48)&gt;MAX($F$4:$F$82),"",OFFSET($E$4,MATCH(ROWS($F$4:$F48),$F$4:$F$82,0)-1,0))</f>
        <v/>
      </c>
    </row>
    <row r="49" spans="2:7" x14ac:dyDescent="0.25">
      <c r="B49" s="3" t="str">
        <f>IF('Données Tram'!A47="France",IF('Données Tram'!$B47=0,"",'Données Tram'!$B47),"")</f>
        <v>Paris</v>
      </c>
      <c r="C49" t="str">
        <f>IF(B49="","",IF(COUNTIF(B$4:B49,B49)&gt;1,"",MAX($C$1:$C48)+1))</f>
        <v/>
      </c>
      <c r="D49" t="str">
        <f ca="1">IF(ROWS($C$4:$C49)&gt;MAX($C$4:$C$82),"",OFFSET($B$4,MATCH(ROWS($C$4:$C49),$C$4:$C$82,0)-1,0))</f>
        <v/>
      </c>
      <c r="E49" s="3" t="str">
        <f>IF('Données Tram'!A47="Uk",IF('Données Tram'!$B47=0,"",'Données Tram'!$B47),"")</f>
        <v/>
      </c>
      <c r="F49" t="str">
        <f>IF(E49="","",IF(COUNTIF(E$4:E49,E49)&gt;1,"",MAX($F$1:$F48)+1))</f>
        <v/>
      </c>
      <c r="G49" t="str">
        <f ca="1">IF(ROWS($F$4:$F49)&gt;MAX($F$4:$F$82),"",OFFSET($E$4,MATCH(ROWS($F$4:$F49),$F$4:$F$82,0)-1,0))</f>
        <v/>
      </c>
    </row>
    <row r="50" spans="2:7" x14ac:dyDescent="0.25">
      <c r="B50" s="3" t="str">
        <f>IF('Données Tram'!A48="France",IF('Données Tram'!$B48=0,"",'Données Tram'!$B48),"")</f>
        <v>Paris</v>
      </c>
      <c r="C50" t="str">
        <f>IF(B50="","",IF(COUNTIF(B$4:B50,B50)&gt;1,"",MAX($C$1:$C49)+1))</f>
        <v/>
      </c>
      <c r="D50" t="str">
        <f ca="1">IF(ROWS($C$4:$C50)&gt;MAX($C$4:$C$82),"",OFFSET($B$4,MATCH(ROWS($C$4:$C50),$C$4:$C$82,0)-1,0))</f>
        <v/>
      </c>
      <c r="E50" s="3" t="str">
        <f>IF('Données Tram'!A48="Uk",IF('Données Tram'!$B48=0,"",'Données Tram'!$B48),"")</f>
        <v/>
      </c>
      <c r="F50" t="str">
        <f>IF(E50="","",IF(COUNTIF(E$4:E50,E50)&gt;1,"",MAX($F$1:$F49)+1))</f>
        <v/>
      </c>
      <c r="G50" t="str">
        <f ca="1">IF(ROWS($F$4:$F50)&gt;MAX($F$4:$F$82),"",OFFSET($E$4,MATCH(ROWS($F$4:$F50),$F$4:$F$82,0)-1,0))</f>
        <v/>
      </c>
    </row>
    <row r="51" spans="2:7" x14ac:dyDescent="0.25">
      <c r="B51" s="3" t="str">
        <f>IF('Données Tram'!A49="France",IF('Données Tram'!$B49=0,"",'Données Tram'!$B49),"")</f>
        <v>Paris</v>
      </c>
      <c r="C51" t="str">
        <f>IF(B51="","",IF(COUNTIF(B$4:B51,B51)&gt;1,"",MAX($C$1:$C50)+1))</f>
        <v/>
      </c>
      <c r="D51" t="str">
        <f ca="1">IF(ROWS($C$4:$C51)&gt;MAX($C$4:$C$82),"",OFFSET($B$4,MATCH(ROWS($C$4:$C51),$C$4:$C$82,0)-1,0))</f>
        <v/>
      </c>
      <c r="E51" s="3" t="str">
        <f>IF('Données Tram'!A49="Uk",IF('Données Tram'!$B49=0,"",'Données Tram'!$B49),"")</f>
        <v/>
      </c>
      <c r="F51" t="str">
        <f>IF(E51="","",IF(COUNTIF(E$4:E51,E51)&gt;1,"",MAX($F$1:$F50)+1))</f>
        <v/>
      </c>
      <c r="G51" t="str">
        <f ca="1">IF(ROWS($F$4:$F51)&gt;MAX($F$4:$F$82),"",OFFSET($E$4,MATCH(ROWS($F$4:$F51),$F$4:$F$82,0)-1,0))</f>
        <v/>
      </c>
    </row>
    <row r="52" spans="2:7" x14ac:dyDescent="0.25">
      <c r="B52" s="3" t="str">
        <f>IF('Données Tram'!A50="France",IF('Données Tram'!$B50=0,"",'Données Tram'!$B50),"")</f>
        <v>Paris</v>
      </c>
      <c r="C52" t="str">
        <f>IF(B52="","",IF(COUNTIF(B$4:B52,B52)&gt;1,"",MAX($C$1:$C51)+1))</f>
        <v/>
      </c>
      <c r="D52" t="str">
        <f ca="1">IF(ROWS($C$4:$C52)&gt;MAX($C$4:$C$82),"",OFFSET($B$4,MATCH(ROWS($C$4:$C52),$C$4:$C$82,0)-1,0))</f>
        <v/>
      </c>
      <c r="E52" s="3" t="str">
        <f>IF('Données Tram'!A50="Uk",IF('Données Tram'!$B50=0,"",'Données Tram'!$B50),"")</f>
        <v/>
      </c>
      <c r="F52" t="str">
        <f>IF(E52="","",IF(COUNTIF(E$4:E52,E52)&gt;1,"",MAX($F$1:$F51)+1))</f>
        <v/>
      </c>
      <c r="G52" t="str">
        <f ca="1">IF(ROWS($F$4:$F52)&gt;MAX($F$4:$F$82),"",OFFSET($E$4,MATCH(ROWS($F$4:$F52),$F$4:$F$82,0)-1,0))</f>
        <v/>
      </c>
    </row>
    <row r="53" spans="2:7" x14ac:dyDescent="0.25">
      <c r="B53" s="3" t="str">
        <f>IF('Données Tram'!A51="France",IF('Données Tram'!$B51=0,"",'Données Tram'!$B51),"")</f>
        <v>Paris</v>
      </c>
      <c r="C53" t="str">
        <f>IF(B53="","",IF(COUNTIF(B$4:B53,B53)&gt;1,"",MAX($C$1:$C52)+1))</f>
        <v/>
      </c>
      <c r="D53" t="str">
        <f ca="1">IF(ROWS($C$4:$C53)&gt;MAX($C$4:$C$82),"",OFFSET($B$4,MATCH(ROWS($C$4:$C53),$C$4:$C$82,0)-1,0))</f>
        <v/>
      </c>
      <c r="E53" s="3" t="str">
        <f>IF('Données Tram'!A51="Uk",IF('Données Tram'!$B51=0,"",'Données Tram'!$B51),"")</f>
        <v/>
      </c>
      <c r="F53" t="str">
        <f>IF(E53="","",IF(COUNTIF(E$4:E53,E53)&gt;1,"",MAX($F$1:$F52)+1))</f>
        <v/>
      </c>
      <c r="G53" t="str">
        <f ca="1">IF(ROWS($F$4:$F53)&gt;MAX($F$4:$F$82),"",OFFSET($E$4,MATCH(ROWS($F$4:$F53),$F$4:$F$82,0)-1,0))</f>
        <v/>
      </c>
    </row>
    <row r="54" spans="2:7" x14ac:dyDescent="0.25">
      <c r="B54" s="3" t="str">
        <f>IF('Données Tram'!A52="France",IF('Données Tram'!$B52=0,"",'Données Tram'!$B52),"")</f>
        <v>Reims</v>
      </c>
      <c r="C54">
        <f>IF(B54="","",IF(COUNTIF(B$4:B54,B54)&gt;1,"",MAX($C$1:$C53)+1))</f>
        <v>20</v>
      </c>
      <c r="D54" t="str">
        <f ca="1">IF(ROWS($C$4:$C54)&gt;MAX($C$4:$C$82),"",OFFSET($B$4,MATCH(ROWS($C$4:$C54),$C$4:$C$82,0)-1,0))</f>
        <v/>
      </c>
      <c r="E54" s="3" t="str">
        <f>IF('Données Tram'!A52="Uk",IF('Données Tram'!$B52=0,"",'Données Tram'!$B52),"")</f>
        <v/>
      </c>
      <c r="F54" t="str">
        <f>IF(E54="","",IF(COUNTIF(E$4:E54,E54)&gt;1,"",MAX($F$1:$F53)+1))</f>
        <v/>
      </c>
      <c r="G54" t="str">
        <f ca="1">IF(ROWS($F$4:$F54)&gt;MAX($F$4:$F$82),"",OFFSET($E$4,MATCH(ROWS($F$4:$F54),$F$4:$F$82,0)-1,0))</f>
        <v/>
      </c>
    </row>
    <row r="55" spans="2:7" x14ac:dyDescent="0.25">
      <c r="B55" s="3" t="str">
        <f>IF('Données Tram'!A53="France",IF('Données Tram'!$B53=0,"",'Données Tram'!$B53),"")</f>
        <v>Rouen</v>
      </c>
      <c r="C55">
        <f>IF(B55="","",IF(COUNTIF(B$4:B55,B55)&gt;1,"",MAX($C$1:$C54)+1))</f>
        <v>21</v>
      </c>
      <c r="D55" t="str">
        <f ca="1">IF(ROWS($C$4:$C55)&gt;MAX($C$4:$C$82),"",OFFSET($B$4,MATCH(ROWS($C$4:$C55),$C$4:$C$82,0)-1,0))</f>
        <v/>
      </c>
      <c r="E55" s="3" t="str">
        <f>IF('Données Tram'!A53="Uk",IF('Données Tram'!$B53=0,"",'Données Tram'!$B53),"")</f>
        <v/>
      </c>
      <c r="F55" t="str">
        <f>IF(E55="","",IF(COUNTIF(E$4:E55,E55)&gt;1,"",MAX($F$1:$F54)+1))</f>
        <v/>
      </c>
      <c r="G55" t="str">
        <f ca="1">IF(ROWS($F$4:$F55)&gt;MAX($F$4:$F$82),"",OFFSET($E$4,MATCH(ROWS($F$4:$F55),$F$4:$F$82,0)-1,0))</f>
        <v/>
      </c>
    </row>
    <row r="56" spans="2:7" x14ac:dyDescent="0.25">
      <c r="B56" s="3" t="str">
        <f>IF('Données Tram'!A54="France",IF('Données Tram'!$B54=0,"",'Données Tram'!$B54),"")</f>
        <v>Strasbourg</v>
      </c>
      <c r="C56">
        <f>IF(B56="","",IF(COUNTIF(B$4:B56,B56)&gt;1,"",MAX($C$1:$C55)+1))</f>
        <v>22</v>
      </c>
      <c r="D56" t="str">
        <f ca="1">IF(ROWS($C$4:$C56)&gt;MAX($C$4:$C$82),"",OFFSET($B$4,MATCH(ROWS($C$4:$C56),$C$4:$C$82,0)-1,0))</f>
        <v/>
      </c>
      <c r="E56" s="3" t="str">
        <f>IF('Données Tram'!A54="Uk",IF('Données Tram'!$B54=0,"",'Données Tram'!$B54),"")</f>
        <v/>
      </c>
      <c r="F56" t="str">
        <f>IF(E56="","",IF(COUNTIF(E$4:E56,E56)&gt;1,"",MAX($F$1:$F55)+1))</f>
        <v/>
      </c>
      <c r="G56" t="str">
        <f ca="1">IF(ROWS($F$4:$F56)&gt;MAX($F$4:$F$82),"",OFFSET($E$4,MATCH(ROWS($F$4:$F56),$F$4:$F$82,0)-1,0))</f>
        <v/>
      </c>
    </row>
    <row r="57" spans="2:7" x14ac:dyDescent="0.25">
      <c r="B57" s="3" t="str">
        <f>IF('Données Tram'!A55="France",IF('Données Tram'!$B55=0,"",'Données Tram'!$B55),"")</f>
        <v>Toulouse</v>
      </c>
      <c r="C57">
        <f>IF(B57="","",IF(COUNTIF(B$4:B57,B57)&gt;1,"",MAX($C$1:$C56)+1))</f>
        <v>23</v>
      </c>
      <c r="D57" t="str">
        <f ca="1">IF(ROWS($C$4:$C57)&gt;MAX($C$4:$C$82),"",OFFSET($B$4,MATCH(ROWS($C$4:$C57),$C$4:$C$82,0)-1,0))</f>
        <v/>
      </c>
      <c r="E57" s="3" t="str">
        <f>IF('Données Tram'!A55="Uk",IF('Données Tram'!$B55=0,"",'Données Tram'!$B55),"")</f>
        <v/>
      </c>
      <c r="F57" t="str">
        <f>IF(E57="","",IF(COUNTIF(E$4:E57,E57)&gt;1,"",MAX($F$1:$F56)+1))</f>
        <v/>
      </c>
      <c r="G57" t="str">
        <f ca="1">IF(ROWS($F$4:$F57)&gt;MAX($F$4:$F$82),"",OFFSET($E$4,MATCH(ROWS($F$4:$F57),$F$4:$F$82,0)-1,0))</f>
        <v/>
      </c>
    </row>
    <row r="58" spans="2:7" x14ac:dyDescent="0.25">
      <c r="B58" s="3" t="str">
        <f>IF('Données Tram'!A56="France",IF('Données Tram'!$B56=0,"",'Données Tram'!$B56),"")</f>
        <v>Tours</v>
      </c>
      <c r="C58">
        <f>IF(B58="","",IF(COUNTIF(B$4:B58,B58)&gt;1,"",MAX($C$1:$C57)+1))</f>
        <v>24</v>
      </c>
      <c r="D58" t="str">
        <f ca="1">IF(ROWS($C$4:$C58)&gt;MAX($C$4:$C$82),"",OFFSET($B$4,MATCH(ROWS($C$4:$C58),$C$4:$C$82,0)-1,0))</f>
        <v/>
      </c>
      <c r="E58" s="3" t="str">
        <f>IF('Données Tram'!A56="Uk",IF('Données Tram'!$B56=0,"",'Données Tram'!$B56),"")</f>
        <v/>
      </c>
      <c r="F58" t="str">
        <f>IF(E58="","",IF(COUNTIF(E$4:E58,E58)&gt;1,"",MAX($F$1:$F57)+1))</f>
        <v/>
      </c>
      <c r="G58" t="str">
        <f ca="1">IF(ROWS($F$4:$F58)&gt;MAX($F$4:$F$82),"",OFFSET($E$4,MATCH(ROWS($F$4:$F58),$F$4:$F$82,0)-1,0))</f>
        <v/>
      </c>
    </row>
    <row r="59" spans="2:7" x14ac:dyDescent="0.25">
      <c r="B59" s="3" t="str">
        <f>IF('Données Tram'!A57="France",IF('Données Tram'!$B57=0,"",'Données Tram'!$B57),"")</f>
        <v>Valenciennes</v>
      </c>
      <c r="C59">
        <f>IF(B59="","",IF(COUNTIF(B$4:B59,B59)&gt;1,"",MAX($C$1:$C58)+1))</f>
        <v>25</v>
      </c>
      <c r="D59" t="str">
        <f ca="1">IF(ROWS($C$4:$C59)&gt;MAX($C$4:$C$82),"",OFFSET($B$4,MATCH(ROWS($C$4:$C59),$C$4:$C$82,0)-1,0))</f>
        <v/>
      </c>
      <c r="E59" s="3" t="str">
        <f>IF('Données Tram'!A57="Uk",IF('Données Tram'!$B57=0,"",'Données Tram'!$B57),"")</f>
        <v/>
      </c>
      <c r="F59" t="str">
        <f>IF(E59="","",IF(COUNTIF(E$4:E59,E59)&gt;1,"",MAX($F$1:$F58)+1))</f>
        <v/>
      </c>
      <c r="G59" t="str">
        <f ca="1">IF(ROWS($F$4:$F59)&gt;MAX($F$4:$F$82),"",OFFSET($E$4,MATCH(ROWS($F$4:$F59),$F$4:$F$82,0)-1,0))</f>
        <v/>
      </c>
    </row>
    <row r="60" spans="2:7" x14ac:dyDescent="0.25">
      <c r="B60" s="3" t="str">
        <f>IF('Données Tram'!A58="France",IF('Données Tram'!$B58=0,"",'Données Tram'!$B58),"")</f>
        <v>Valenciennes</v>
      </c>
      <c r="C60" t="str">
        <f>IF(B60="","",IF(COUNTIF(B$4:B60,B60)&gt;1,"",MAX($C$1:$C59)+1))</f>
        <v/>
      </c>
      <c r="D60" t="str">
        <f ca="1">IF(ROWS($C$4:$C60)&gt;MAX($C$4:$C$82),"",OFFSET($B$4,MATCH(ROWS($C$4:$C60),$C$4:$C$82,0)-1,0))</f>
        <v/>
      </c>
      <c r="E60" s="3" t="str">
        <f>IF('Données Tram'!A58="Uk",IF('Données Tram'!$B58=0,"",'Données Tram'!$B58),"")</f>
        <v/>
      </c>
      <c r="F60" t="str">
        <f>IF(E60="","",IF(COUNTIF(E$4:E60,E60)&gt;1,"",MAX($F$1:$F59)+1))</f>
        <v/>
      </c>
      <c r="G60" t="str">
        <f ca="1">IF(ROWS($F$4:$F60)&gt;MAX($F$4:$F$82),"",OFFSET($E$4,MATCH(ROWS($F$4:$F60),$F$4:$F$82,0)-1,0))</f>
        <v/>
      </c>
    </row>
    <row r="61" spans="2:7" x14ac:dyDescent="0.25">
      <c r="B61" s="3" t="str">
        <f>IF('Données Tram'!A59="France",IF('Données Tram'!$B59=0,"",'Données Tram'!$B59),"")</f>
        <v/>
      </c>
      <c r="C61" t="str">
        <f>IF(B61="","",IF(COUNTIF(B$4:B61,B61)&gt;1,"",MAX($C$1:$C60)+1))</f>
        <v/>
      </c>
      <c r="D61" t="str">
        <f ca="1">IF(ROWS($C$4:$C61)&gt;MAX($C$4:$C$82),"",OFFSET($B$4,MATCH(ROWS($C$4:$C61),$C$4:$C$82,0)-1,0))</f>
        <v/>
      </c>
      <c r="E61" s="3" t="str">
        <f>IF('Données Tram'!A59="Uk",IF('Données Tram'!$B59=0,"",'Données Tram'!$B59),"")</f>
        <v/>
      </c>
      <c r="F61" t="str">
        <f>IF(E61="","",IF(COUNTIF(E$4:E61,E61)&gt;1,"",MAX($F$1:$F60)+1))</f>
        <v/>
      </c>
      <c r="G61" t="str">
        <f ca="1">IF(ROWS($F$4:$F61)&gt;MAX($F$4:$F$82),"",OFFSET($E$4,MATCH(ROWS($F$4:$F61),$F$4:$F$82,0)-1,0))</f>
        <v/>
      </c>
    </row>
    <row r="62" spans="2:7" x14ac:dyDescent="0.25">
      <c r="B62" s="3" t="str">
        <f>IF('Données Tram'!A60="France",IF('Données Tram'!$B60=0,"",'Données Tram'!$B60),"")</f>
        <v/>
      </c>
      <c r="C62" t="str">
        <f>IF(B62="","",IF(COUNTIF(B$4:B62,B62)&gt;1,"",MAX($C$1:$C61)+1))</f>
        <v/>
      </c>
      <c r="D62" t="str">
        <f ca="1">IF(ROWS($C$4:$C62)&gt;MAX($C$4:$C$82),"",OFFSET($B$4,MATCH(ROWS($C$4:$C62),$C$4:$C$82,0)-1,0))</f>
        <v/>
      </c>
      <c r="E62" s="3" t="str">
        <f>IF('Données Tram'!A60="Uk",IF('Données Tram'!$B60=0,"",'Données Tram'!$B60),"")</f>
        <v/>
      </c>
      <c r="F62" t="str">
        <f>IF(E62="","",IF(COUNTIF(E$4:E62,E62)&gt;1,"",MAX($F$1:$F61)+1))</f>
        <v/>
      </c>
      <c r="G62" t="str">
        <f ca="1">IF(ROWS($F$4:$F62)&gt;MAX($F$4:$F$82),"",OFFSET($E$4,MATCH(ROWS($F$4:$F62),$F$4:$F$82,0)-1,0))</f>
        <v/>
      </c>
    </row>
    <row r="63" spans="2:7" x14ac:dyDescent="0.25">
      <c r="B63" s="3" t="str">
        <f>IF('Données Tram'!A61="France",IF('Données Tram'!$B61=0,"",'Données Tram'!$B61),"")</f>
        <v/>
      </c>
      <c r="C63" t="str">
        <f>IF(B63="","",IF(COUNTIF(B$4:B63,B63)&gt;1,"",MAX($C$1:$C62)+1))</f>
        <v/>
      </c>
      <c r="D63" t="str">
        <f ca="1">IF(ROWS($C$4:$C63)&gt;MAX($C$4:$C$82),"",OFFSET($B$4,MATCH(ROWS($C$4:$C63),$C$4:$C$82,0)-1,0))</f>
        <v/>
      </c>
      <c r="E63" s="3" t="str">
        <f>IF('Données Tram'!A61="Uk",IF('Données Tram'!$B61=0,"",'Données Tram'!$B61),"")</f>
        <v/>
      </c>
      <c r="F63" t="str">
        <f>IF(E63="","",IF(COUNTIF(E$4:E63,E63)&gt;1,"",MAX($F$1:$F62)+1))</f>
        <v/>
      </c>
      <c r="G63" t="str">
        <f ca="1">IF(ROWS($F$4:$F63)&gt;MAX($F$4:$F$82),"",OFFSET($E$4,MATCH(ROWS($F$4:$F63),$F$4:$F$82,0)-1,0))</f>
        <v/>
      </c>
    </row>
    <row r="64" spans="2:7" x14ac:dyDescent="0.25">
      <c r="B64" s="3" t="str">
        <f>IF('Données Tram'!A62="France",IF('Données Tram'!$B62=0,"",'Données Tram'!$B62),"")</f>
        <v/>
      </c>
      <c r="C64" t="str">
        <f>IF(B64="","",IF(COUNTIF(B$4:B64,B64)&gt;1,"",MAX($C$1:$C63)+1))</f>
        <v/>
      </c>
      <c r="D64" t="str">
        <f ca="1">IF(ROWS($C$4:$C64)&gt;MAX($C$4:$C$82),"",OFFSET($B$4,MATCH(ROWS($C$4:$C64),$C$4:$C$82,0)-1,0))</f>
        <v/>
      </c>
      <c r="E64" s="3" t="str">
        <f>IF('Données Tram'!A62="Uk",IF('Données Tram'!$B62=0,"",'Données Tram'!$B62),"")</f>
        <v/>
      </c>
      <c r="F64" t="str">
        <f>IF(E64="","",IF(COUNTIF(E$4:E64,E64)&gt;1,"",MAX($F$1:$F63)+1))</f>
        <v/>
      </c>
      <c r="G64" t="str">
        <f ca="1">IF(ROWS($F$4:$F64)&gt;MAX($F$4:$F$82),"",OFFSET($E$4,MATCH(ROWS($F$4:$F64),$F$4:$F$82,0)-1,0))</f>
        <v/>
      </c>
    </row>
    <row r="65" spans="2:7" x14ac:dyDescent="0.25">
      <c r="B65" s="3" t="str">
        <f>IF('Données Tram'!A63="France",IF('Données Tram'!$B63=0,"",'Données Tram'!$B63),"")</f>
        <v/>
      </c>
      <c r="C65" t="str">
        <f>IF(B65="","",IF(COUNTIF(B$4:B65,B65)&gt;1,"",MAX($C$1:$C64)+1))</f>
        <v/>
      </c>
      <c r="D65" t="str">
        <f ca="1">IF(ROWS($C$4:$C65)&gt;MAX($C$4:$C$82),"",OFFSET($B$4,MATCH(ROWS($C$4:$C65),$C$4:$C$82,0)-1,0))</f>
        <v/>
      </c>
      <c r="E65" s="3" t="str">
        <f>IF('Données Tram'!A63="Uk",IF('Données Tram'!$B63=0,"",'Données Tram'!$B63),"")</f>
        <v/>
      </c>
      <c r="F65" t="str">
        <f>IF(E65="","",IF(COUNTIF(E$4:E65,E65)&gt;1,"",MAX($F$1:$F64)+1))</f>
        <v/>
      </c>
      <c r="G65" t="str">
        <f ca="1">IF(ROWS($F$4:$F65)&gt;MAX($F$4:$F$82),"",OFFSET($E$4,MATCH(ROWS($F$4:$F65),$F$4:$F$82,0)-1,0))</f>
        <v/>
      </c>
    </row>
    <row r="66" spans="2:7" x14ac:dyDescent="0.25">
      <c r="B66" s="3" t="str">
        <f>IF('Données Tram'!A64="France",IF('Données Tram'!$B64=0,"",'Données Tram'!$B64),"")</f>
        <v/>
      </c>
      <c r="C66" t="str">
        <f>IF(B66="","",IF(COUNTIF(B$4:B66,B66)&gt;1,"",MAX($C$1:$C65)+1))</f>
        <v/>
      </c>
      <c r="D66" t="str">
        <f ca="1">IF(ROWS($C$4:$C66)&gt;MAX($C$4:$C$82),"",OFFSET($B$4,MATCH(ROWS($C$4:$C66),$C$4:$C$82,0)-1,0))</f>
        <v/>
      </c>
      <c r="E66" s="3" t="str">
        <f>IF('Données Tram'!A64="Uk",IF('Données Tram'!$B64=0,"",'Données Tram'!$B64),"")</f>
        <v/>
      </c>
      <c r="F66" t="str">
        <f>IF(E66="","",IF(COUNTIF(E$4:E66,E66)&gt;1,"",MAX($F$1:$F65)+1))</f>
        <v/>
      </c>
      <c r="G66" t="str">
        <f ca="1">IF(ROWS($F$4:$F66)&gt;MAX($F$4:$F$82),"",OFFSET($E$4,MATCH(ROWS($F$4:$F66),$F$4:$F$82,0)-1,0))</f>
        <v/>
      </c>
    </row>
    <row r="67" spans="2:7" x14ac:dyDescent="0.25">
      <c r="B67" s="3" t="str">
        <f>IF('Données Tram'!A65="France",IF('Données Tram'!$B65=0,"",'Données Tram'!$B65),"")</f>
        <v/>
      </c>
      <c r="C67" t="str">
        <f>IF(B67="","",IF(COUNTIF(B$4:B67,B67)&gt;1,"",MAX($C$1:$C66)+1))</f>
        <v/>
      </c>
      <c r="D67" t="str">
        <f ca="1">IF(ROWS($C$4:$C67)&gt;MAX($C$4:$C$82),"",OFFSET($B$4,MATCH(ROWS($C$4:$C67),$C$4:$C$82,0)-1,0))</f>
        <v/>
      </c>
      <c r="E67" s="3" t="str">
        <f>IF('Données Tram'!A65="Uk",IF('Données Tram'!$B65=0,"",'Données Tram'!$B65),"")</f>
        <v/>
      </c>
      <c r="F67" t="str">
        <f>IF(E67="","",IF(COUNTIF(E$4:E67,E67)&gt;1,"",MAX($F$1:$F66)+1))</f>
        <v/>
      </c>
      <c r="G67" t="str">
        <f ca="1">IF(ROWS($F$4:$F67)&gt;MAX($F$4:$F$82),"",OFFSET($E$4,MATCH(ROWS($F$4:$F67),$F$4:$F$82,0)-1,0))</f>
        <v/>
      </c>
    </row>
    <row r="68" spans="2:7" x14ac:dyDescent="0.25">
      <c r="B68" s="3" t="str">
        <f>IF('Données Tram'!A66="France",IF('Données Tram'!$B66=0,"",'Données Tram'!$B66),"")</f>
        <v/>
      </c>
      <c r="C68" t="str">
        <f>IF(B68="","",IF(COUNTIF(B$4:B68,B68)&gt;1,"",MAX($C$1:$C67)+1))</f>
        <v/>
      </c>
      <c r="D68" t="str">
        <f ca="1">IF(ROWS($C$4:$C68)&gt;MAX($C$4:$C$82),"",OFFSET($B$4,MATCH(ROWS($C$4:$C68),$C$4:$C$82,0)-1,0))</f>
        <v/>
      </c>
      <c r="E68" s="3" t="str">
        <f>IF('Données Tram'!A66="Uk",IF('Données Tram'!$B66=0,"",'Données Tram'!$B66),"")</f>
        <v/>
      </c>
      <c r="F68" t="str">
        <f>IF(E68="","",IF(COUNTIF(E$4:E68,E68)&gt;1,"",MAX($F$1:$F67)+1))</f>
        <v/>
      </c>
      <c r="G68" t="str">
        <f ca="1">IF(ROWS($F$4:$F68)&gt;MAX($F$4:$F$82),"",OFFSET($E$4,MATCH(ROWS($F$4:$F68),$F$4:$F$82,0)-1,0))</f>
        <v/>
      </c>
    </row>
    <row r="69" spans="2:7" x14ac:dyDescent="0.25">
      <c r="B69" s="3" t="str">
        <f>IF('Données Tram'!A67="France",IF('Données Tram'!$B67=0,"",'Données Tram'!$B67),"")</f>
        <v/>
      </c>
      <c r="C69" t="str">
        <f>IF(B69="","",IF(COUNTIF(B$4:B69,B69)&gt;1,"",MAX($C$1:$C68)+1))</f>
        <v/>
      </c>
      <c r="D69" t="str">
        <f ca="1">IF(ROWS($C$4:$C69)&gt;MAX($C$4:$C$82),"",OFFSET($B$4,MATCH(ROWS($C$4:$C69),$C$4:$C$82,0)-1,0))</f>
        <v/>
      </c>
      <c r="E69" s="3" t="str">
        <f>IF('Données Tram'!A67="Uk",IF('Données Tram'!$B67=0,"",'Données Tram'!$B67),"")</f>
        <v/>
      </c>
      <c r="F69" t="str">
        <f>IF(E69="","",IF(COUNTIF(E$4:E69,E69)&gt;1,"",MAX($F$1:$F68)+1))</f>
        <v/>
      </c>
      <c r="G69" t="str">
        <f ca="1">IF(ROWS($F$4:$F69)&gt;MAX($F$4:$F$82),"",OFFSET($E$4,MATCH(ROWS($F$4:$F69),$F$4:$F$82,0)-1,0))</f>
        <v/>
      </c>
    </row>
    <row r="70" spans="2:7" x14ac:dyDescent="0.25">
      <c r="B70" s="3" t="str">
        <f>IF('Données Tram'!A68="France",IF('Données Tram'!$B68=0,"",'Données Tram'!$B68),"")</f>
        <v/>
      </c>
      <c r="C70" t="str">
        <f>IF(B70="","",IF(COUNTIF(B$4:B70,B70)&gt;1,"",MAX($C$1:$C69)+1))</f>
        <v/>
      </c>
      <c r="D70" t="str">
        <f ca="1">IF(ROWS($C$4:$C70)&gt;MAX($C$4:$C$82),"",OFFSET($B$4,MATCH(ROWS($C$4:$C70),$C$4:$C$82,0)-1,0))</f>
        <v/>
      </c>
      <c r="E70" s="3" t="str">
        <f>IF('Données Tram'!A68="Uk",IF('Données Tram'!$B68=0,"",'Données Tram'!$B68),"")</f>
        <v/>
      </c>
      <c r="F70" t="str">
        <f>IF(E70="","",IF(COUNTIF(E$4:E70,E70)&gt;1,"",MAX($F$1:$F69)+1))</f>
        <v/>
      </c>
      <c r="G70" t="str">
        <f ca="1">IF(ROWS($F$4:$F70)&gt;MAX($F$4:$F$82),"",OFFSET($E$4,MATCH(ROWS($F$4:$F70),$F$4:$F$82,0)-1,0))</f>
        <v/>
      </c>
    </row>
    <row r="71" spans="2:7" x14ac:dyDescent="0.25">
      <c r="B71" s="3" t="str">
        <f>IF('Données Tram'!A69="France",IF('Données Tram'!$B69=0,"",'Données Tram'!$B69),"")</f>
        <v/>
      </c>
      <c r="C71" t="str">
        <f>IF(B71="","",IF(COUNTIF(B$4:B71,B71)&gt;1,"",MAX($C$1:$C70)+1))</f>
        <v/>
      </c>
      <c r="D71" t="str">
        <f ca="1">IF(ROWS($C$4:$C71)&gt;MAX($C$4:$C$82),"",OFFSET($B$4,MATCH(ROWS($C$4:$C71),$C$4:$C$82,0)-1,0))</f>
        <v/>
      </c>
      <c r="E71" s="3" t="str">
        <f>IF('Données Tram'!A69="Uk",IF('Données Tram'!$B69=0,"",'Données Tram'!$B69),"")</f>
        <v/>
      </c>
      <c r="F71" t="str">
        <f>IF(E71="","",IF(COUNTIF(E$4:E71,E71)&gt;1,"",MAX($F$1:$F70)+1))</f>
        <v/>
      </c>
      <c r="G71" t="str">
        <f ca="1">IF(ROWS($F$4:$F71)&gt;MAX($F$4:$F$82),"",OFFSET($E$4,MATCH(ROWS($F$4:$F71),$F$4:$F$82,0)-1,0))</f>
        <v/>
      </c>
    </row>
    <row r="72" spans="2:7" x14ac:dyDescent="0.25">
      <c r="B72" s="3" t="str">
        <f>IF('Données Tram'!A70="France",IF('Données Tram'!$B70=0,"",'Données Tram'!$B70),"")</f>
        <v/>
      </c>
      <c r="C72" t="str">
        <f>IF(B72="","",IF(COUNTIF(B$4:B72,B72)&gt;1,"",MAX($C$1:$C71)+1))</f>
        <v/>
      </c>
      <c r="D72" t="str">
        <f ca="1">IF(ROWS($C$4:$C72)&gt;MAX($C$4:$C$82),"",OFFSET($B$4,MATCH(ROWS($C$4:$C72),$C$4:$C$82,0)-1,0))</f>
        <v/>
      </c>
      <c r="E72" s="3" t="str">
        <f>IF('Données Tram'!A70="Uk",IF('Données Tram'!$B70=0,"",'Données Tram'!$B70),"")</f>
        <v/>
      </c>
      <c r="F72" t="str">
        <f>IF(E72="","",IF(COUNTIF(E$4:E72,E72)&gt;1,"",MAX($F$1:$F71)+1))</f>
        <v/>
      </c>
      <c r="G72" t="str">
        <f ca="1">IF(ROWS($F$4:$F72)&gt;MAX($F$4:$F$82),"",OFFSET($E$4,MATCH(ROWS($F$4:$F72),$F$4:$F$82,0)-1,0))</f>
        <v/>
      </c>
    </row>
    <row r="73" spans="2:7" x14ac:dyDescent="0.25">
      <c r="B73" s="3" t="str">
        <f>IF('Données Tram'!A71="France",IF('Données Tram'!$B71=0,"",'Données Tram'!$B71),"")</f>
        <v/>
      </c>
      <c r="C73" t="str">
        <f>IF(B73="","",IF(COUNTIF(B$4:B73,B73)&gt;1,"",MAX($C$1:$C72)+1))</f>
        <v/>
      </c>
      <c r="D73" t="str">
        <f ca="1">IF(ROWS($C$4:$C73)&gt;MAX($C$4:$C$82),"",OFFSET($B$4,MATCH(ROWS($C$4:$C73),$C$4:$C$82,0)-1,0))</f>
        <v/>
      </c>
      <c r="E73" s="3" t="str">
        <f>IF('Données Tram'!A71="Uk",IF('Données Tram'!$B71=0,"",'Données Tram'!$B71),"")</f>
        <v/>
      </c>
      <c r="F73" t="str">
        <f>IF(E73="","",IF(COUNTIF(E$4:E73,E73)&gt;1,"",MAX($F$1:$F72)+1))</f>
        <v/>
      </c>
      <c r="G73" t="str">
        <f ca="1">IF(ROWS($F$4:$F73)&gt;MAX($F$4:$F$82),"",OFFSET($E$4,MATCH(ROWS($F$4:$F73),$F$4:$F$82,0)-1,0))</f>
        <v/>
      </c>
    </row>
    <row r="74" spans="2:7" x14ac:dyDescent="0.25">
      <c r="B74" s="3" t="str">
        <f>IF('Données Tram'!A72="France",IF('Données Tram'!$B72=0,"",'Données Tram'!$B72),"")</f>
        <v/>
      </c>
      <c r="C74" t="str">
        <f>IF(B74="","",IF(COUNTIF(B$4:B74,B74)&gt;1,"",MAX($C$1:$C73)+1))</f>
        <v/>
      </c>
      <c r="D74" t="str">
        <f ca="1">IF(ROWS($C$4:$C74)&gt;MAX($C$4:$C$82),"",OFFSET($B$4,MATCH(ROWS($C$4:$C74),$C$4:$C$82,0)-1,0))</f>
        <v/>
      </c>
      <c r="E74" s="3" t="str">
        <f>IF('Données Tram'!A72="Uk",IF('Données Tram'!$B72=0,"",'Données Tram'!$B72),"")</f>
        <v/>
      </c>
      <c r="F74" t="str">
        <f>IF(E74="","",IF(COUNTIF(E$4:E74,E74)&gt;1,"",MAX($F$1:$F73)+1))</f>
        <v/>
      </c>
      <c r="G74" t="str">
        <f ca="1">IF(ROWS($F$4:$F74)&gt;MAX($F$4:$F$82),"",OFFSET($E$4,MATCH(ROWS($F$4:$F74),$F$4:$F$82,0)-1,0))</f>
        <v/>
      </c>
    </row>
    <row r="75" spans="2:7" x14ac:dyDescent="0.25">
      <c r="B75" s="3" t="str">
        <f>IF('Données Tram'!A73="France",IF('Données Tram'!$B73=0,"",'Données Tram'!$B73),"")</f>
        <v/>
      </c>
      <c r="C75" t="str">
        <f>IF(B75="","",IF(COUNTIF(B$4:B75,B75)&gt;1,"",MAX($C$1:$C74)+1))</f>
        <v/>
      </c>
      <c r="D75" t="str">
        <f ca="1">IF(ROWS($C$4:$C75)&gt;MAX($C$4:$C$82),"",OFFSET($B$4,MATCH(ROWS($C$4:$C75),$C$4:$C$82,0)-1,0))</f>
        <v/>
      </c>
      <c r="E75" s="3" t="str">
        <f>IF('Données Tram'!A73="Uk",IF('Données Tram'!$B73=0,"",'Données Tram'!$B73),"")</f>
        <v/>
      </c>
      <c r="F75" t="str">
        <f>IF(E75="","",IF(COUNTIF(E$4:E75,E75)&gt;1,"",MAX($F$1:$F74)+1))</f>
        <v/>
      </c>
      <c r="G75" t="str">
        <f ca="1">IF(ROWS($F$4:$F75)&gt;MAX($F$4:$F$82),"",OFFSET($E$4,MATCH(ROWS($F$4:$F75),$F$4:$F$82,0)-1,0))</f>
        <v/>
      </c>
    </row>
    <row r="76" spans="2:7" x14ac:dyDescent="0.25">
      <c r="B76" s="3" t="str">
        <f>IF('Données Tram'!A74="France",IF('Données Tram'!$B74=0,"",'Données Tram'!$B74),"")</f>
        <v/>
      </c>
      <c r="C76" t="str">
        <f>IF(B76="","",IF(COUNTIF(B$4:B76,B76)&gt;1,"",MAX($C$1:$C75)+1))</f>
        <v/>
      </c>
      <c r="D76" t="str">
        <f ca="1">IF(ROWS($C$4:$C76)&gt;MAX($C$4:$C$82),"",OFFSET($B$4,MATCH(ROWS($C$4:$C76),$C$4:$C$82,0)-1,0))</f>
        <v/>
      </c>
      <c r="E76" s="3" t="str">
        <f>IF('Données Tram'!A74="Uk",IF('Données Tram'!$B74=0,"",'Données Tram'!$B74),"")</f>
        <v/>
      </c>
      <c r="F76" t="str">
        <f>IF(E76="","",IF(COUNTIF(E$4:E76,E76)&gt;1,"",MAX($F$1:$F75)+1))</f>
        <v/>
      </c>
      <c r="G76" t="str">
        <f ca="1">IF(ROWS($F$4:$F76)&gt;MAX($F$4:$F$82),"",OFFSET($E$4,MATCH(ROWS($F$4:$F76),$F$4:$F$82,0)-1,0))</f>
        <v/>
      </c>
    </row>
    <row r="77" spans="2:7" x14ac:dyDescent="0.25">
      <c r="B77" s="3" t="str">
        <f>IF('Données Tram'!A75="France",IF('Données Tram'!$B75=0,"",'Données Tram'!$B75),"")</f>
        <v/>
      </c>
      <c r="C77" t="str">
        <f>IF(B77="","",IF(COUNTIF(B$4:B77,B77)&gt;1,"",MAX($C$1:$C76)+1))</f>
        <v/>
      </c>
      <c r="D77" t="str">
        <f ca="1">IF(ROWS($C$4:$C77)&gt;MAX($C$4:$C$82),"",OFFSET($B$4,MATCH(ROWS($C$4:$C77),$C$4:$C$82,0)-1,0))</f>
        <v/>
      </c>
      <c r="E77" s="3" t="str">
        <f>IF('Données Tram'!A75="Uk",IF('Données Tram'!$B75=0,"",'Données Tram'!$B75),"")</f>
        <v/>
      </c>
      <c r="F77" t="str">
        <f>IF(E77="","",IF(COUNTIF(E$4:E77,E77)&gt;1,"",MAX($F$1:$F76)+1))</f>
        <v/>
      </c>
      <c r="G77" t="str">
        <f ca="1">IF(ROWS($F$4:$F77)&gt;MAX($F$4:$F$82),"",OFFSET($E$4,MATCH(ROWS($F$4:$F77),$F$4:$F$82,0)-1,0))</f>
        <v/>
      </c>
    </row>
    <row r="78" spans="2:7" x14ac:dyDescent="0.25">
      <c r="B78" s="3" t="str">
        <f>IF('Données Tram'!A76="France",IF('Données Tram'!$B76=0,"",'Données Tram'!$B76),"")</f>
        <v/>
      </c>
      <c r="C78" t="str">
        <f>IF(B78="","",IF(COUNTIF(B$4:B78,B78)&gt;1,"",MAX($C$1:$C77)+1))</f>
        <v/>
      </c>
      <c r="D78" t="str">
        <f ca="1">IF(ROWS($C$4:$C78)&gt;MAX($C$4:$C$82),"",OFFSET($B$4,MATCH(ROWS($C$4:$C78),$C$4:$C$82,0)-1,0))</f>
        <v/>
      </c>
      <c r="E78" s="3" t="str">
        <f>IF('Données Tram'!A76="Uk",IF('Données Tram'!$B76=0,"",'Données Tram'!$B76),"")</f>
        <v/>
      </c>
      <c r="F78" t="str">
        <f>IF(E78="","",IF(COUNTIF(E$4:E78,E78)&gt;1,"",MAX($F$1:$F77)+1))</f>
        <v/>
      </c>
      <c r="G78" t="str">
        <f ca="1">IF(ROWS($F$4:$F78)&gt;MAX($F$4:$F$82),"",OFFSET($E$4,MATCH(ROWS($F$4:$F78),$F$4:$F$82,0)-1,0))</f>
        <v/>
      </c>
    </row>
    <row r="79" spans="2:7" x14ac:dyDescent="0.25">
      <c r="B79" s="3" t="str">
        <f>IF('Données Tram'!A77="France",IF('Données Tram'!$B77=0,"",'Données Tram'!$B77),"")</f>
        <v/>
      </c>
      <c r="C79" t="str">
        <f>IF(B79="","",IF(COUNTIF(B$4:B79,B79)&gt;1,"",MAX($C$1:$C78)+1))</f>
        <v/>
      </c>
      <c r="D79" t="str">
        <f ca="1">IF(ROWS($C$4:$C79)&gt;MAX($C$4:$C$82),"",OFFSET($B$4,MATCH(ROWS($C$4:$C79),$C$4:$C$82,0)-1,0))</f>
        <v/>
      </c>
      <c r="E79" s="3" t="str">
        <f>IF('Données Tram'!A77="Uk",IF('Données Tram'!$B77=0,"",'Données Tram'!$B77),"")</f>
        <v/>
      </c>
      <c r="F79" t="str">
        <f>IF(E79="","",IF(COUNTIF(E$4:E79,E79)&gt;1,"",MAX($F$1:$F78)+1))</f>
        <v/>
      </c>
      <c r="G79" t="str">
        <f ca="1">IF(ROWS($F$4:$F79)&gt;MAX($F$4:$F$82),"",OFFSET($E$4,MATCH(ROWS($F$4:$F79),$F$4:$F$82,0)-1,0))</f>
        <v/>
      </c>
    </row>
    <row r="80" spans="2:7" x14ac:dyDescent="0.25">
      <c r="B80" s="3" t="str">
        <f>IF('Données Tram'!A78="France",IF('Données Tram'!$B78=0,"",'Données Tram'!$B78),"")</f>
        <v/>
      </c>
      <c r="C80" t="str">
        <f>IF(B80="","",IF(COUNTIF(B$4:B80,B80)&gt;1,"",MAX($C$1:$C79)+1))</f>
        <v/>
      </c>
      <c r="D80" t="str">
        <f ca="1">IF(ROWS($C$4:$C80)&gt;MAX($C$4:$C$82),"",OFFSET($B$4,MATCH(ROWS($C$4:$C80),$C$4:$C$82,0)-1,0))</f>
        <v/>
      </c>
      <c r="E80" s="3" t="str">
        <f>IF('Données Tram'!A78="Uk",IF('Données Tram'!$B78=0,"",'Données Tram'!$B78),"")</f>
        <v/>
      </c>
      <c r="F80" t="str">
        <f>IF(E80="","",IF(COUNTIF(E$4:E80,E80)&gt;1,"",MAX($F$1:$F79)+1))</f>
        <v/>
      </c>
      <c r="G80" t="str">
        <f ca="1">IF(ROWS($F$4:$F80)&gt;MAX($F$4:$F$82),"",OFFSET($E$4,MATCH(ROWS($F$4:$F80),$F$4:$F$82,0)-1,0))</f>
        <v/>
      </c>
    </row>
    <row r="81" spans="2:7" x14ac:dyDescent="0.25">
      <c r="B81" s="3" t="str">
        <f>IF('Données Tram'!A79="France",IF('Données Tram'!$B79=0,"",'Données Tram'!$B79),"")</f>
        <v/>
      </c>
      <c r="C81" t="str">
        <f>IF(B81="","",IF(COUNTIF(B$4:B81,B81)&gt;1,"",MAX($C$1:$C80)+1))</f>
        <v/>
      </c>
      <c r="D81" t="str">
        <f ca="1">IF(ROWS($C$4:$C81)&gt;MAX($C$4:$C$82),"",OFFSET($B$4,MATCH(ROWS($C$4:$C81),$C$4:$C$82,0)-1,0))</f>
        <v/>
      </c>
      <c r="E81" s="3" t="str">
        <f>IF('Données Tram'!A79="Uk",IF('Données Tram'!$B79=0,"",'Données Tram'!$B79),"")</f>
        <v/>
      </c>
      <c r="F81" t="str">
        <f>IF(E81="","",IF(COUNTIF(E$4:E81,E81)&gt;1,"",MAX($F$1:$F80)+1))</f>
        <v/>
      </c>
      <c r="G81" t="str">
        <f ca="1">IF(ROWS($F$4:$F81)&gt;MAX($F$4:$F$82),"",OFFSET($E$4,MATCH(ROWS($F$4:$F81),$F$4:$F$82,0)-1,0))</f>
        <v/>
      </c>
    </row>
    <row r="82" spans="2:7" x14ac:dyDescent="0.25">
      <c r="B82" s="3" t="str">
        <f>IF('Données Tram'!A80="France",IF('Données Tram'!$B80=0,"",'Données Tram'!$B80),"")</f>
        <v/>
      </c>
      <c r="C82" t="str">
        <f>IF(B82="","",IF(COUNTIF(B$4:B82,B82)&gt;1,"",MAX($C$1:$C81)+1))</f>
        <v/>
      </c>
      <c r="D82" t="str">
        <f ca="1">IF(ROWS($C$4:$C82)&gt;MAX($C$4:$C$82),"",OFFSET($B$4,MATCH(ROWS($C$4:$C82),$C$4:$C$82,0)-1,0))</f>
        <v/>
      </c>
      <c r="E82" s="3" t="str">
        <f>IF('Données Tram'!A80="Uk",IF('Données Tram'!$B80=0,"",'Données Tram'!$B80),"")</f>
        <v/>
      </c>
      <c r="F82" t="str">
        <f>IF(E82="","",IF(COUNTIF(E$4:E82,E82)&gt;1,"",MAX($F$1:$F81)+1))</f>
        <v/>
      </c>
      <c r="G82" t="str">
        <f ca="1">IF(ROWS($F$4:$F82)&gt;MAX($F$4:$F$82),"",OFFSET($E$4,MATCH(ROWS($F$4:$F82),$F$4:$F$82,0)-1,0))</f>
        <v/>
      </c>
    </row>
    <row r="83" spans="2:7" x14ac:dyDescent="0.25">
      <c r="B83" s="3" t="str">
        <f>IF('Données Tram'!A81="France",IF('Données Tram'!$B81=0,"",'Données Tram'!$B81),"")</f>
        <v/>
      </c>
      <c r="C83" t="str">
        <f>IF(B83="","",IF(COUNTIF(B$4:B83,B83)&gt;1,"",MAX($C$1:$C82)+1))</f>
        <v/>
      </c>
      <c r="D83" t="str">
        <f ca="1">IF(ROWS($C$4:$C83)&gt;MAX($C$4:$C$82),"",OFFSET($B$4,MATCH(ROWS($C$4:$C83),$C$4:$C$82,0)-1,0))</f>
        <v/>
      </c>
      <c r="E83" s="3" t="str">
        <f>IF('Données Tram'!A81="Uk",IF('Données Tram'!$B81=0,"",'Données Tram'!$B81),"")</f>
        <v/>
      </c>
      <c r="F83" t="str">
        <f>IF(E83="","",IF(COUNTIF(E$4:E83,E83)&gt;1,"",MAX($F$1:$F82)+1))</f>
        <v/>
      </c>
      <c r="G83" t="str">
        <f ca="1">IF(ROWS($F$4:$F83)&gt;MAX($F$4:$F$82),"",OFFSET($E$4,MATCH(ROWS($F$4:$F83),$F$4:$F$82,0)-1,0))</f>
        <v/>
      </c>
    </row>
    <row r="84" spans="2:7" x14ac:dyDescent="0.25">
      <c r="B84" s="3" t="str">
        <f>IF('Données Tram'!A82="France",IF('Données Tram'!$B82=0,"",'Données Tram'!$B82),"")</f>
        <v/>
      </c>
      <c r="C84" t="str">
        <f>IF(B84="","",IF(COUNTIF(B$4:B84,B84)&gt;1,"",MAX($C$1:$C83)+1))</f>
        <v/>
      </c>
      <c r="D84" t="str">
        <f ca="1">IF(ROWS($C$4:$C84)&gt;MAX($C$4:$C$82),"",OFFSET($B$4,MATCH(ROWS($C$4:$C84),$C$4:$C$82,0)-1,0))</f>
        <v/>
      </c>
      <c r="E84" s="3" t="str">
        <f>IF('Données Tram'!A82="Uk",IF('Données Tram'!$B82=0,"",'Données Tram'!$B82),"")</f>
        <v/>
      </c>
      <c r="F84" t="str">
        <f>IF(E84="","",IF(COUNTIF(E$4:E84,E84)&gt;1,"",MAX($F$1:$F83)+1))</f>
        <v/>
      </c>
      <c r="G84" t="str">
        <f ca="1">IF(ROWS($F$4:$F84)&gt;MAX($F$4:$F$82),"",OFFSET($E$4,MATCH(ROWS($F$4:$F84),$F$4:$F$82,0)-1,0))</f>
        <v/>
      </c>
    </row>
    <row r="85" spans="2:7" x14ac:dyDescent="0.25">
      <c r="B85" s="3" t="str">
        <f>IF('Données Tram'!A83="France",IF('Données Tram'!$B83=0,"",'Données Tram'!$B83),"")</f>
        <v/>
      </c>
      <c r="C85" t="str">
        <f>IF(B85="","",IF(COUNTIF(B$4:B85,B85)&gt;1,"",MAX($C$1:$C84)+1))</f>
        <v/>
      </c>
      <c r="D85" t="str">
        <f ca="1">IF(ROWS($C$4:$C85)&gt;MAX($C$4:$C$82),"",OFFSET($B$4,MATCH(ROWS($C$4:$C85),$C$4:$C$82,0)-1,0))</f>
        <v/>
      </c>
      <c r="E85" s="3" t="str">
        <f>IF('Données Tram'!A83="Uk",IF('Données Tram'!$B83=0,"",'Données Tram'!$B83),"")</f>
        <v/>
      </c>
      <c r="F85" t="str">
        <f>IF(E85="","",IF(COUNTIF(E$4:E85,E85)&gt;1,"",MAX($F$1:$F84)+1))</f>
        <v/>
      </c>
      <c r="G85" t="str">
        <f ca="1">IF(ROWS($F$4:$F85)&gt;MAX($F$4:$F$82),"",OFFSET($E$4,MATCH(ROWS($F$4:$F85),$F$4:$F$82,0)-1,0))</f>
        <v/>
      </c>
    </row>
    <row r="86" spans="2:7" x14ac:dyDescent="0.25">
      <c r="B86" s="3" t="str">
        <f>IF('Données Tram'!A84="France",IF('Données Tram'!$B84=0,"",'Données Tram'!$B84),"")</f>
        <v/>
      </c>
      <c r="C86" t="str">
        <f>IF(B86="","",IF(COUNTIF(B$4:B86,B86)&gt;1,"",MAX($C$1:$C85)+1))</f>
        <v/>
      </c>
      <c r="D86" t="str">
        <f ca="1">IF(ROWS($C$4:$C86)&gt;MAX($C$4:$C$82),"",OFFSET($B$4,MATCH(ROWS($C$4:$C86),$C$4:$C$82,0)-1,0))</f>
        <v/>
      </c>
      <c r="E86" s="3" t="str">
        <f>IF('Données Tram'!A84="Uk",IF('Données Tram'!$B84=0,"",'Données Tram'!$B84),"")</f>
        <v/>
      </c>
      <c r="F86" t="str">
        <f>IF(E86="","",IF(COUNTIF(E$4:E86,E86)&gt;1,"",MAX($F$1:$F85)+1))</f>
        <v/>
      </c>
      <c r="G86" t="str">
        <f ca="1">IF(ROWS($F$4:$F86)&gt;MAX($F$4:$F$82),"",OFFSET($E$4,MATCH(ROWS($F$4:$F86),$F$4:$F$82,0)-1,0))</f>
        <v/>
      </c>
    </row>
    <row r="87" spans="2:7" x14ac:dyDescent="0.25">
      <c r="B87" s="3" t="str">
        <f>IF('Données Tram'!A85="France",IF('Données Tram'!$B85=0,"",'Données Tram'!$B85),"")</f>
        <v/>
      </c>
      <c r="C87" t="str">
        <f>IF(B87="","",IF(COUNTIF(B$4:B87,B87)&gt;1,"",MAX($C$1:$C86)+1))</f>
        <v/>
      </c>
      <c r="D87" t="str">
        <f ca="1">IF(ROWS($C$4:$C87)&gt;MAX($C$4:$C$42),"",OFFSET($B$4,MATCH(ROWS($C$4:$C87),$C$4:$C$42,0)-1,0))</f>
        <v/>
      </c>
      <c r="E87" s="3" t="str">
        <f>IF('Données Tram'!A85="Uk",IF('Données Tram'!$B85=0,"",'Données Tram'!$B85),"")</f>
        <v/>
      </c>
      <c r="F87" t="str">
        <f>IF(E87="","",IF(COUNTIF(E$4:E87,E87)&gt;1,"",MAX($F$1:$F86)+1))</f>
        <v/>
      </c>
      <c r="G87" t="str">
        <f ca="1">IF(ROWS($F$4:$F87)&gt;MAX($F$4:$F$82),"",OFFSET($E$4,MATCH(ROWS($F$4:$F87),$F$4:$F$82,0)-1,0))</f>
        <v/>
      </c>
    </row>
    <row r="88" spans="2:7" x14ac:dyDescent="0.25">
      <c r="B88" s="3" t="str">
        <f>IF('Données Tram'!A86="France",IF('Données Tram'!$B86=0,"",'Données Tram'!$B86),"")</f>
        <v/>
      </c>
      <c r="C88" t="str">
        <f>IF(B88="","",IF(COUNTIF(B$4:B88,B88)&gt;1,"",MAX($C$1:$C87)+1))</f>
        <v/>
      </c>
      <c r="D88" t="str">
        <f ca="1">IF(ROWS($C$4:$C88)&gt;MAX($C$4:$C$42),"",OFFSET($B$4,MATCH(ROWS($C$4:$C88),$C$4:$C$42,0)-1,0))</f>
        <v/>
      </c>
      <c r="E88" s="3" t="str">
        <f>IF('Données Tram'!A86="Uk",IF('Données Tram'!$B86=0,"",'Données Tram'!$B86),"")</f>
        <v/>
      </c>
      <c r="F88" t="str">
        <f>IF(E88="","",IF(COUNTIF(E$4:E88,E88)&gt;1,"",MAX($F$1:$F87)+1))</f>
        <v/>
      </c>
      <c r="G88" t="str">
        <f ca="1">IF(ROWS($F$4:$F88)&gt;MAX($F$4:$F$82),"",OFFSET($E$4,MATCH(ROWS($F$4:$F88),$F$4:$F$82,0)-1,0))</f>
        <v/>
      </c>
    </row>
    <row r="89" spans="2:7" x14ac:dyDescent="0.25">
      <c r="B89" s="3" t="str">
        <f>IF('Données Tram'!A87="France",IF('Données Tram'!$B87=0,"",'Données Tram'!$B87),"")</f>
        <v/>
      </c>
      <c r="C89" t="str">
        <f>IF(B89="","",IF(COUNTIF(B$4:B89,B89)&gt;1,"",MAX($C$1:$C88)+1))</f>
        <v/>
      </c>
      <c r="E89" s="3" t="str">
        <f>IF('Données Tram'!A87="Uk",IF('Données Tram'!$B87=0,"",'Données Tram'!$B87),"")</f>
        <v/>
      </c>
      <c r="F89" t="str">
        <f>IF(E89="","",IF(COUNTIF(E$4:E89,E89)&gt;1,"",MAX($F$1:$F88)+1))</f>
        <v/>
      </c>
      <c r="G89" t="str">
        <f ca="1">IF(ROWS($F$4:$F89)&gt;MAX($F$4:$F$82),"",OFFSET($E$4,MATCH(ROWS($F$4:$F89),$F$4:$F$82,0)-1,0))</f>
        <v/>
      </c>
    </row>
    <row r="90" spans="2:7" x14ac:dyDescent="0.25">
      <c r="B90" s="3" t="str">
        <f>IF('Données Tram'!A88="France",IF('Données Tram'!$B88=0,"",'Données Tram'!$B88),"")</f>
        <v/>
      </c>
      <c r="C90" t="str">
        <f>IF(B90="","",IF(COUNTIF(B$4:B90,B90)&gt;1,"",MAX($C$1:$C89)+1))</f>
        <v/>
      </c>
      <c r="E90" s="3" t="str">
        <f>IF('Données Tram'!A88="Uk",IF('Données Tram'!$B88=0,"",'Données Tram'!$B88),"")</f>
        <v/>
      </c>
      <c r="F90" t="str">
        <f>IF(E90="","",IF(COUNTIF(E$4:E90,E90)&gt;1,"",MAX($F$1:$F89)+1))</f>
        <v/>
      </c>
      <c r="G90" t="str">
        <f ca="1">IF(ROWS($F$4:$F90)&gt;MAX($F$4:$F$82),"",OFFSET($E$4,MATCH(ROWS($F$4:$F90),$F$4:$F$82,0)-1,0))</f>
        <v/>
      </c>
    </row>
    <row r="91" spans="2:7" x14ac:dyDescent="0.25">
      <c r="B91" s="3" t="str">
        <f>IF('Données Tram'!A89="France",IF('Données Tram'!$B89=0,"",'Données Tram'!$B89),"")</f>
        <v/>
      </c>
      <c r="C91" t="str">
        <f>IF(B91="","",IF(COUNTIF(B$4:B91,B91)&gt;1,"",MAX($C$1:$C90)+1))</f>
        <v/>
      </c>
      <c r="E91" s="3" t="str">
        <f>IF('Données Tram'!A89="Uk",IF('Données Tram'!$B89=0,"",'Données Tram'!$B89),"")</f>
        <v/>
      </c>
      <c r="F91" t="str">
        <f>IF(E91="","",IF(COUNTIF(E$4:E91,E91)&gt;1,"",MAX($F$1:$F90)+1))</f>
        <v/>
      </c>
      <c r="G91" t="str">
        <f ca="1">IF(ROWS($F$4:$F91)&gt;MAX($F$4:$F$82),"",OFFSET($E$4,MATCH(ROWS($F$4:$F91),$F$4:$F$82,0)-1,0))</f>
        <v/>
      </c>
    </row>
    <row r="92" spans="2:7" x14ac:dyDescent="0.25">
      <c r="B92" s="3" t="str">
        <f>IF('Données Tram'!A90="France",IF('Données Tram'!$B90=0,"",'Données Tram'!$B90),"")</f>
        <v/>
      </c>
      <c r="C92" t="str">
        <f>IF(B92="","",IF(COUNTIF(B$4:B92,B92)&gt;1,"",MAX($C$1:$C91)+1))</f>
        <v/>
      </c>
      <c r="E92" s="3" t="str">
        <f>IF('Données Tram'!A90="Uk",IF('Données Tram'!$B90=0,"",'Données Tram'!$B90),"")</f>
        <v/>
      </c>
      <c r="F92" t="str">
        <f>IF(E92="","",IF(COUNTIF(E$4:E92,E92)&gt;1,"",MAX($F$1:$F91)+1))</f>
        <v/>
      </c>
      <c r="G92" t="str">
        <f ca="1">IF(ROWS($F$4:$F92)&gt;MAX($F$4:$F$82),"",OFFSET($E$4,MATCH(ROWS($F$4:$F92),$F$4:$F$82,0)-1,0))</f>
        <v/>
      </c>
    </row>
    <row r="93" spans="2:7" x14ac:dyDescent="0.25">
      <c r="B93" s="3" t="str">
        <f>IF('Données Tram'!A91="France",IF('Données Tram'!$B91=0,"",'Données Tram'!$B91),"")</f>
        <v/>
      </c>
      <c r="E93" s="3" t="str">
        <f>IF('Données Tram'!A91="Uk",IF('Données Tram'!$B91=0,"",'Données Tram'!$B91),"")</f>
        <v/>
      </c>
      <c r="F93" t="str">
        <f>IF(E93="","",IF(COUNTIF(E$4:E93,E93)&gt;1,"",MAX($F$1:$F92)+1))</f>
        <v/>
      </c>
      <c r="G93" t="str">
        <f ca="1">IF(ROWS($F$4:$F93)&gt;MAX($F$4:$F$82),"",OFFSET($E$4,MATCH(ROWS($F$4:$F93),$F$4:$F$82,0)-1,0))</f>
        <v/>
      </c>
    </row>
    <row r="94" spans="2:7" x14ac:dyDescent="0.25">
      <c r="B94" s="3" t="str">
        <f>IF('Données Tram'!A92="France",IF('Données Tram'!$B92=0,"",'Données Tram'!$B92),"")</f>
        <v/>
      </c>
      <c r="E94" s="3" t="str">
        <f>IF('Données Tram'!A92="Uk",IF('Données Tram'!$B92=0,"",'Données Tram'!$B92),"")</f>
        <v/>
      </c>
      <c r="F94" t="str">
        <f>IF(E94="","",IF(COUNTIF(E$4:E94,E94)&gt;1,"",MAX($F$1:$F93)+1))</f>
        <v/>
      </c>
      <c r="G94" t="str">
        <f ca="1">IF(ROWS($F$4:$F94)&gt;MAX($F$4:$F$82),"",OFFSET($E$4,MATCH(ROWS($F$4:$F94),$F$4:$F$82,0)-1,0))</f>
        <v/>
      </c>
    </row>
    <row r="95" spans="2:7" x14ac:dyDescent="0.25">
      <c r="B95" s="3" t="str">
        <f>IF('Données Tram'!A93="France",IF('Données Tram'!$B93=0,"",'Données Tram'!$B93),"")</f>
        <v/>
      </c>
      <c r="E95" s="3" t="str">
        <f>IF('Données Tram'!A93="Uk",IF('Données Tram'!$B93=0,"",'Données Tram'!$B93),"")</f>
        <v/>
      </c>
      <c r="F95" t="str">
        <f>IF(E95="","",IF(COUNTIF(E$4:E95,E95)&gt;1,"",MAX($F$1:$F94)+1))</f>
        <v/>
      </c>
      <c r="G95" t="str">
        <f ca="1">IF(ROWS($F$4:$F95)&gt;MAX($F$4:$F$82),"",OFFSET($E$4,MATCH(ROWS($F$4:$F95),$F$4:$F$82,0)-1,0))</f>
        <v/>
      </c>
    </row>
    <row r="96" spans="2:7" x14ac:dyDescent="0.25">
      <c r="B96" s="3" t="str">
        <f>IF('Données Tram'!A94="France",IF('Données Tram'!$B94=0,"",'Données Tram'!$B94),"")</f>
        <v/>
      </c>
      <c r="E96" s="3" t="str">
        <f>IF('Données Tram'!A94="Uk",IF('Données Tram'!$B94=0,"",'Données Tram'!$B94),"")</f>
        <v/>
      </c>
      <c r="F96" t="str">
        <f>IF(E96="","",IF(COUNTIF(E$4:E96,E96)&gt;1,"",MAX($F$1:$F95)+1))</f>
        <v/>
      </c>
      <c r="G96" t="str">
        <f ca="1">IF(ROWS($F$4:$F96)&gt;MAX($F$4:$F$82),"",OFFSET($E$4,MATCH(ROWS($F$4:$F96),$F$4:$F$82,0)-1,0))</f>
        <v/>
      </c>
    </row>
    <row r="97" spans="2:7" x14ac:dyDescent="0.25">
      <c r="B97" s="3" t="str">
        <f>IF('Données Tram'!A95="France",IF('Données Tram'!$B95=0,"",'Données Tram'!$B95),"")</f>
        <v/>
      </c>
      <c r="E97" s="3" t="str">
        <f>IF('Données Tram'!A95="Uk",IF('Données Tram'!$B95=0,"",'Données Tram'!$B95),"")</f>
        <v/>
      </c>
      <c r="F97" t="str">
        <f>IF(E97="","",IF(COUNTIF(E$4:E97,E97)&gt;1,"",MAX($F$1:$F96)+1))</f>
        <v/>
      </c>
      <c r="G97" t="str">
        <f ca="1">IF(ROWS($F$4:$F97)&gt;MAX($F$4:$F$82),"",OFFSET($E$4,MATCH(ROWS($F$4:$F97),$F$4:$F$82,0)-1,0))</f>
        <v/>
      </c>
    </row>
    <row r="98" spans="2:7" x14ac:dyDescent="0.25">
      <c r="B98" s="3" t="str">
        <f>IF('Données Tram'!A96="France",IF('Données Tram'!$B96=0,"",'Données Tram'!$B96),"")</f>
        <v/>
      </c>
      <c r="E98" s="3" t="str">
        <f>IF('Données Tram'!A96="Uk",IF('Données Tram'!$B96=0,"",'Données Tram'!$B96),"")</f>
        <v/>
      </c>
      <c r="F98" t="str">
        <f>IF(E98="","",IF(COUNTIF(E$4:E98,E98)&gt;1,"",MAX($F$1:$F97)+1))</f>
        <v/>
      </c>
      <c r="G98" t="str">
        <f ca="1">IF(ROWS($F$4:$F98)&gt;MAX($F$4:$F$82),"",OFFSET($E$4,MATCH(ROWS($F$4:$F98),$F$4:$F$82,0)-1,0))</f>
        <v/>
      </c>
    </row>
    <row r="99" spans="2:7" x14ac:dyDescent="0.25">
      <c r="B99" s="3" t="str">
        <f>IF('Données Tram'!A97="France",IF('Données Tram'!$B97=0,"",'Données Tram'!$B97),"")</f>
        <v/>
      </c>
      <c r="E99" s="3" t="str">
        <f>IF('Données Tram'!A97="Uk",IF('Données Tram'!$B97=0,"",'Données Tram'!$B97),"")</f>
        <v/>
      </c>
      <c r="F99" t="str">
        <f>IF(E99="","",IF(COUNTIF(E$4:E99,E99)&gt;1,"",MAX($F$1:$F98)+1))</f>
        <v/>
      </c>
      <c r="G99" t="str">
        <f ca="1">IF(ROWS($F$4:$F99)&gt;MAX($F$4:$F$82),"",OFFSET($E$4,MATCH(ROWS($F$4:$F99),$F$4:$F$82,0)-1,0))</f>
        <v/>
      </c>
    </row>
    <row r="100" spans="2:7" x14ac:dyDescent="0.25">
      <c r="B100" s="3" t="str">
        <f>IF('Données Tram'!A98="France",IF('Données Tram'!$B98=0,"",'Données Tram'!$B98),"")</f>
        <v/>
      </c>
      <c r="E100" s="3" t="str">
        <f>IF('Données Tram'!A98="Uk",IF('Données Tram'!$B98=0,"",'Données Tram'!$B98),"")</f>
        <v/>
      </c>
      <c r="F100" t="str">
        <f>IF(E100="","",IF(COUNTIF(E$4:E100,E100)&gt;1,"",MAX($F$1:$F99)+1))</f>
        <v/>
      </c>
      <c r="G100" t="str">
        <f ca="1">IF(ROWS($F$4:$F100)&gt;MAX($F$4:$F$82),"",OFFSET($E$4,MATCH(ROWS($F$4:$F100),$F$4:$F$82,0)-1,0))</f>
        <v/>
      </c>
    </row>
    <row r="101" spans="2:7" x14ac:dyDescent="0.25">
      <c r="B101" s="3" t="str">
        <f>IF('Données Tram'!A99="France",IF('Données Tram'!$B99=0,"",'Données Tram'!$B99),"")</f>
        <v/>
      </c>
      <c r="E101" s="3" t="str">
        <f>IF('Données Tram'!A99="Uk",IF('Données Tram'!$B99=0,"",'Données Tram'!$B99),"")</f>
        <v/>
      </c>
      <c r="F101" t="str">
        <f>IF(E101="","",IF(COUNTIF(E$4:E101,E101)&gt;1,"",MAX($F$1:$F100)+1))</f>
        <v/>
      </c>
      <c r="G101" t="str">
        <f ca="1">IF(ROWS($F$4:$F101)&gt;MAX($F$4:$F$82),"",OFFSET($E$4,MATCH(ROWS($F$4:$F101),$F$4:$F$82,0)-1,0))</f>
        <v/>
      </c>
    </row>
    <row r="102" spans="2:7" x14ac:dyDescent="0.25">
      <c r="B102" s="3" t="str">
        <f>IF('Données Tram'!A100="France",IF('Données Tram'!$B100=0,"",'Données Tram'!$B100),"")</f>
        <v/>
      </c>
      <c r="E102" s="3" t="str">
        <f>IF('Données Tram'!A100="Uk",IF('Données Tram'!$B100=0,"",'Données Tram'!$B100),"")</f>
        <v/>
      </c>
      <c r="F102" t="str">
        <f>IF(E102="","",IF(COUNTIF(E$4:E102,E102)&gt;1,"",MAX($F$1:$F101)+1))</f>
        <v/>
      </c>
      <c r="G102" t="str">
        <f ca="1">IF(ROWS($F$4:$F102)&gt;MAX($F$4:$F$82),"",OFFSET($E$4,MATCH(ROWS($F$4:$F102),$F$4:$F$82,0)-1,0))</f>
        <v/>
      </c>
    </row>
    <row r="103" spans="2:7" x14ac:dyDescent="0.25">
      <c r="B103" s="3" t="str">
        <f>IF('Données Tram'!A101="France",IF('Données Tram'!$B101=0,"",'Données Tram'!$B101),"")</f>
        <v/>
      </c>
      <c r="E103" s="3" t="str">
        <f>IF('Données Tram'!A101="Uk",IF('Données Tram'!$B101=0,"",'Données Tram'!$B101),"")</f>
        <v/>
      </c>
      <c r="F103" t="str">
        <f>IF(E103="","",IF(COUNTIF(E$4:E103,E103)&gt;1,"",MAX($F$1:$F102)+1))</f>
        <v/>
      </c>
      <c r="G103" t="str">
        <f ca="1">IF(ROWS($F$4:$F103)&gt;MAX($F$4:$F$82),"",OFFSET($E$4,MATCH(ROWS($F$4:$F103),$F$4:$F$82,0)-1,0))</f>
        <v/>
      </c>
    </row>
    <row r="104" spans="2:7" x14ac:dyDescent="0.25">
      <c r="B104" s="3" t="str">
        <f>IF('Données Tram'!A102="France",IF('Données Tram'!$B102=0,"",'Données Tram'!$B102),"")</f>
        <v/>
      </c>
      <c r="E104" s="3" t="str">
        <f>IF('Données Tram'!A102="Uk",IF('Données Tram'!$B102=0,"",'Données Tram'!$B102),"")</f>
        <v/>
      </c>
      <c r="F104" t="str">
        <f>IF(E104="","",IF(COUNTIF(E$4:E104,E104)&gt;1,"",MAX($F$1:$F103)+1))</f>
        <v/>
      </c>
      <c r="G104" t="str">
        <f ca="1">IF(ROWS($F$4:$F104)&gt;MAX($F$4:$F$82),"",OFFSET($E$4,MATCH(ROWS($F$4:$F104),$F$4:$F$82,0)-1,0))</f>
        <v/>
      </c>
    </row>
    <row r="105" spans="2:7" x14ac:dyDescent="0.25">
      <c r="B105" s="3" t="str">
        <f>IF('Données Tram'!A103="France",IF('Données Tram'!$B103=0,"",'Données Tram'!$B103),"")</f>
        <v/>
      </c>
      <c r="E105" s="3" t="str">
        <f>IF('Données Tram'!A103="Uk",IF('Données Tram'!$B103=0,"",'Données Tram'!$B103),"")</f>
        <v/>
      </c>
      <c r="F105" t="str">
        <f>IF(E105="","",IF(COUNTIF(E$4:E105,E105)&gt;1,"",MAX($F$1:$F104)+1))</f>
        <v/>
      </c>
      <c r="G105" t="str">
        <f ca="1">IF(ROWS($F$4:$F105)&gt;MAX($F$4:$F$82),"",OFFSET($E$4,MATCH(ROWS($F$4:$F105),$F$4:$F$82,0)-1,0))</f>
        <v/>
      </c>
    </row>
    <row r="106" spans="2:7" x14ac:dyDescent="0.25">
      <c r="B106" s="3" t="str">
        <f>IF('Données Tram'!A104="France",IF('Données Tram'!$B104=0,"",'Données Tram'!$B104),"")</f>
        <v/>
      </c>
      <c r="E106" s="3" t="str">
        <f>IF('Données Tram'!A104="Uk",IF('Données Tram'!$B104=0,"",'Données Tram'!$B104),"")</f>
        <v/>
      </c>
      <c r="F106" t="str">
        <f>IF(E106="","",IF(COUNTIF(E$4:E106,E106)&gt;1,"",MAX($F$1:$F105)+1))</f>
        <v/>
      </c>
      <c r="G106" t="str">
        <f ca="1">IF(ROWS($F$4:$F106)&gt;MAX($F$4:$F$82),"",OFFSET($E$4,MATCH(ROWS($F$4:$F106),$F$4:$F$82,0)-1,0))</f>
        <v/>
      </c>
    </row>
    <row r="107" spans="2:7" x14ac:dyDescent="0.25">
      <c r="B107" s="3" t="str">
        <f>IF('Données Tram'!A105="France",IF('Données Tram'!$B105=0,"",'Données Tram'!$B105),"")</f>
        <v/>
      </c>
      <c r="E107" s="3" t="str">
        <f>IF('Données Tram'!A105="Uk",IF('Données Tram'!$B105=0,"",'Données Tram'!$B105),"")</f>
        <v/>
      </c>
      <c r="F107" t="str">
        <f>IF(E107="","",IF(COUNTIF(E$4:E107,E107)&gt;1,"",MAX($F$1:$F106)+1))</f>
        <v/>
      </c>
      <c r="G107" t="str">
        <f ca="1">IF(ROWS($F$4:$F107)&gt;MAX($F$4:$F$82),"",OFFSET($E$4,MATCH(ROWS($F$4:$F107),$F$4:$F$82,0)-1,0))</f>
        <v/>
      </c>
    </row>
    <row r="108" spans="2:7" x14ac:dyDescent="0.25">
      <c r="B108" s="3" t="str">
        <f>IF('Données Tram'!A106="France",IF('Données Tram'!$B106=0,"",'Données Tram'!$B106),"")</f>
        <v/>
      </c>
      <c r="E108" s="3" t="str">
        <f>IF('Données Tram'!A106="Uk",IF('Données Tram'!$B106=0,"",'Données Tram'!$B106),"")</f>
        <v/>
      </c>
      <c r="F108" t="str">
        <f>IF(E108="","",IF(COUNTIF(E$4:E108,E108)&gt;1,"",MAX($F$1:$F107)+1))</f>
        <v/>
      </c>
      <c r="G108" t="str">
        <f ca="1">IF(ROWS($F$4:$F108)&gt;MAX($F$4:$F$82),"",OFFSET($E$4,MATCH(ROWS($F$4:$F108),$F$4:$F$82,0)-1,0))</f>
        <v/>
      </c>
    </row>
    <row r="109" spans="2:7" x14ac:dyDescent="0.25">
      <c r="B109" s="3" t="str">
        <f>IF('Données Tram'!A107="France",IF('Données Tram'!$B107=0,"",'Données Tram'!$B107),"")</f>
        <v/>
      </c>
      <c r="E109" s="3" t="str">
        <f>IF('Données Tram'!A107="Uk",IF('Données Tram'!$B107=0,"",'Données Tram'!$B107),"")</f>
        <v/>
      </c>
      <c r="F109" t="str">
        <f>IF(E109="","",IF(COUNTIF(E$4:E109,E109)&gt;1,"",MAX($F$1:$F108)+1))</f>
        <v/>
      </c>
      <c r="G109" t="str">
        <f ca="1">IF(ROWS($F$4:$F109)&gt;MAX($F$4:$F$82),"",OFFSET($E$4,MATCH(ROWS($F$4:$F109),$F$4:$F$82,0)-1,0))</f>
        <v/>
      </c>
    </row>
    <row r="110" spans="2:7" x14ac:dyDescent="0.25">
      <c r="B110" s="3" t="str">
        <f>IF('Données Tram'!A108="France",IF('Données Tram'!$B108=0,"",'Données Tram'!$B108),"")</f>
        <v/>
      </c>
      <c r="E110" s="3" t="str">
        <f>IF('Données Tram'!A108="Uk",IF('Données Tram'!$B108=0,"",'Données Tram'!$B108),"")</f>
        <v/>
      </c>
      <c r="F110" t="str">
        <f>IF(E110="","",IF(COUNTIF(E$4:E110,E110)&gt;1,"",MAX($F$1:$F109)+1))</f>
        <v/>
      </c>
      <c r="G110" t="str">
        <f ca="1">IF(ROWS($F$4:$F110)&gt;MAX($F$4:$F$82),"",OFFSET($E$4,MATCH(ROWS($F$4:$F110),$F$4:$F$82,0)-1,0))</f>
        <v/>
      </c>
    </row>
    <row r="111" spans="2:7" x14ac:dyDescent="0.25">
      <c r="B111" s="3" t="str">
        <f>IF('Données Tram'!A109="France",IF('Données Tram'!$B109=0,"",'Données Tram'!$B109),"")</f>
        <v/>
      </c>
      <c r="E111" s="3" t="str">
        <f>IF('Données Tram'!A109="Uk",IF('Données Tram'!$B109=0,"",'Données Tram'!$B109),"")</f>
        <v/>
      </c>
      <c r="F111" t="str">
        <f>IF(E111="","",IF(COUNTIF(E$4:E111,E111)&gt;1,"",MAX($F$1:$F110)+1))</f>
        <v/>
      </c>
      <c r="G111" t="str">
        <f ca="1">IF(ROWS($F$4:$F111)&gt;MAX($F$4:$F$82),"",OFFSET($E$4,MATCH(ROWS($F$4:$F111),$F$4:$F$82,0)-1,0))</f>
        <v/>
      </c>
    </row>
    <row r="112" spans="2:7" x14ac:dyDescent="0.25">
      <c r="B112" s="3" t="str">
        <f>IF('Données Tram'!A110="France",IF('Données Tram'!$B110=0,"",'Données Tram'!$B110),"")</f>
        <v/>
      </c>
      <c r="E112" s="3" t="str">
        <f>IF('Données Tram'!A110="Uk",IF('Données Tram'!$B110=0,"",'Données Tram'!$B110),"")</f>
        <v/>
      </c>
      <c r="F112" t="str">
        <f>IF(E112="","",IF(COUNTIF(E$4:E112,E112)&gt;1,"",MAX($F$1:$F111)+1))</f>
        <v/>
      </c>
      <c r="G112" t="str">
        <f ca="1">IF(ROWS($F$4:$F112)&gt;MAX($F$4:$F$82),"",OFFSET($E$4,MATCH(ROWS($F$4:$F112),$F$4:$F$82,0)-1,0))</f>
        <v/>
      </c>
    </row>
    <row r="113" spans="2:7" x14ac:dyDescent="0.25">
      <c r="B113" s="3" t="str">
        <f>IF('Données Tram'!A111="France",IF('Données Tram'!$B111=0,"",'Données Tram'!$B111),"")</f>
        <v/>
      </c>
      <c r="E113" s="3" t="str">
        <f>IF('Données Tram'!A111="Uk",IF('Données Tram'!$B111=0,"",'Données Tram'!$B111),"")</f>
        <v/>
      </c>
      <c r="F113" t="str">
        <f>IF(E113="","",IF(COUNTIF(E$4:E113,E113)&gt;1,"",MAX($F$1:$F112)+1))</f>
        <v/>
      </c>
      <c r="G113" t="str">
        <f ca="1">IF(ROWS($F$4:$F113)&gt;MAX($F$4:$F$82),"",OFFSET($E$4,MATCH(ROWS($F$4:$F113),$F$4:$F$82,0)-1,0))</f>
        <v/>
      </c>
    </row>
    <row r="114" spans="2:7" x14ac:dyDescent="0.25">
      <c r="B114" s="3" t="str">
        <f>IF('Données Tram'!A112="France",IF('Données Tram'!$B112=0,"",'Données Tram'!$B112),"")</f>
        <v/>
      </c>
      <c r="E114" s="3" t="str">
        <f>IF('Données Tram'!A112="Uk",IF('Données Tram'!$B112=0,"",'Données Tram'!$B112),"")</f>
        <v/>
      </c>
      <c r="F114" t="str">
        <f>IF(E114="","",IF(COUNTIF(E$4:E114,E114)&gt;1,"",MAX($F$1:$F113)+1))</f>
        <v/>
      </c>
      <c r="G114" t="str">
        <f ca="1">IF(ROWS($F$4:$F114)&gt;MAX($F$4:$F$82),"",OFFSET($E$4,MATCH(ROWS($F$4:$F114),$F$4:$F$82,0)-1,0))</f>
        <v/>
      </c>
    </row>
    <row r="115" spans="2:7" x14ac:dyDescent="0.25">
      <c r="B115" s="3" t="str">
        <f>IF('Données Tram'!A113="France",IF('Données Tram'!$B113=0,"",'Données Tram'!$B113),"")</f>
        <v/>
      </c>
      <c r="E115" s="3" t="str">
        <f>IF('Données Tram'!A113="Uk",IF('Données Tram'!$B113=0,"",'Données Tram'!$B113),"")</f>
        <v/>
      </c>
      <c r="F115" t="str">
        <f>IF(E115="","",IF(COUNTIF(E$4:E115,E115)&gt;1,"",MAX($F$1:$F114)+1))</f>
        <v/>
      </c>
      <c r="G115" t="str">
        <f ca="1">IF(ROWS($F$4:$F115)&gt;MAX($F$4:$F$82),"",OFFSET($E$4,MATCH(ROWS($F$4:$F115),$F$4:$F$82,0)-1,0))</f>
        <v/>
      </c>
    </row>
    <row r="116" spans="2:7" x14ac:dyDescent="0.25">
      <c r="B116" s="3" t="str">
        <f>IF('Données Tram'!A114="France",IF('Données Tram'!$B114=0,"",'Données Tram'!$B114),"")</f>
        <v/>
      </c>
      <c r="E116" s="3" t="str">
        <f>IF('Données Tram'!A114="Uk",IF('Données Tram'!$B114=0,"",'Données Tram'!$B114),"")</f>
        <v/>
      </c>
      <c r="F116" t="str">
        <f>IF(E116="","",IF(COUNTIF(E$4:E116,E116)&gt;1,"",MAX($F$1:$F115)+1))</f>
        <v/>
      </c>
      <c r="G116" t="str">
        <f ca="1">IF(ROWS($F$4:$F116)&gt;MAX($F$4:$F$82),"",OFFSET($E$4,MATCH(ROWS($F$4:$F116),$F$4:$F$82,0)-1,0))</f>
        <v/>
      </c>
    </row>
    <row r="117" spans="2:7" x14ac:dyDescent="0.25">
      <c r="B117" s="3" t="str">
        <f>IF('Données Tram'!A115="France",IF('Données Tram'!$B115=0,"",'Données Tram'!$B115),"")</f>
        <v/>
      </c>
      <c r="E117" s="3" t="str">
        <f>IF('Données Tram'!A115="Uk",IF('Données Tram'!$B115=0,"",'Données Tram'!$B115),"")</f>
        <v/>
      </c>
      <c r="F117" t="str">
        <f>IF(E117="","",IF(COUNTIF(E$4:E117,E117)&gt;1,"",MAX($F$1:$F116)+1))</f>
        <v/>
      </c>
      <c r="G117" t="str">
        <f ca="1">IF(ROWS($F$4:$F117)&gt;MAX($F$4:$F$82),"",OFFSET($E$4,MATCH(ROWS($F$4:$F117),$F$4:$F$82,0)-1,0))</f>
        <v/>
      </c>
    </row>
    <row r="118" spans="2:7" x14ac:dyDescent="0.25">
      <c r="B118" s="3" t="str">
        <f>IF('Données Tram'!A116="France",IF('Données Tram'!$B116=0,"",'Données Tram'!$B116),"")</f>
        <v/>
      </c>
      <c r="E118" s="3" t="str">
        <f>IF('Données Tram'!A116="Uk",IF('Données Tram'!$B116=0,"",'Données Tram'!$B116),"")</f>
        <v/>
      </c>
      <c r="F118" t="str">
        <f>IF(E118="","",IF(COUNTIF(E$4:E118,E118)&gt;1,"",MAX($F$1:$F117)+1))</f>
        <v/>
      </c>
      <c r="G118" t="str">
        <f ca="1">IF(ROWS($F$4:$F118)&gt;MAX($F$4:$F$82),"",OFFSET($E$4,MATCH(ROWS($F$4:$F118),$F$4:$F$82,0)-1,0))</f>
        <v/>
      </c>
    </row>
    <row r="119" spans="2:7" x14ac:dyDescent="0.25">
      <c r="B119" s="3" t="str">
        <f>IF('Données Tram'!A117="France",IF('Données Tram'!$B117=0,"",'Données Tram'!$B117),"")</f>
        <v/>
      </c>
      <c r="E119" s="3" t="str">
        <f>IF('Données Tram'!A117="Uk",IF('Données Tram'!$B117=0,"",'Données Tram'!$B117),"")</f>
        <v/>
      </c>
      <c r="F119" t="str">
        <f>IF(E119="","",IF(COUNTIF(E$4:E119,E119)&gt;1,"",MAX($F$1:$F118)+1))</f>
        <v/>
      </c>
      <c r="G119" t="str">
        <f ca="1">IF(ROWS($F$4:$F119)&gt;MAX($F$4:$F$82),"",OFFSET($E$4,MATCH(ROWS($F$4:$F119),$F$4:$F$82,0)-1,0))</f>
        <v/>
      </c>
    </row>
    <row r="120" spans="2:7" x14ac:dyDescent="0.25">
      <c r="B120" s="3" t="str">
        <f>IF('Données Tram'!A118="France",IF('Données Tram'!$B118=0,"",'Données Tram'!$B118),"")</f>
        <v/>
      </c>
      <c r="E120" s="3" t="str">
        <f>IF('Données Tram'!A118="Uk",IF('Données Tram'!$B118=0,"",'Données Tram'!$B118),"")</f>
        <v/>
      </c>
      <c r="F120" t="str">
        <f>IF(E120="","",IF(COUNTIF(E$4:E120,E120)&gt;1,"",MAX($F$1:$F119)+1))</f>
        <v/>
      </c>
      <c r="G120" t="str">
        <f ca="1">IF(ROWS($F$4:$F120)&gt;MAX($F$4:$F$82),"",OFFSET($E$4,MATCH(ROWS($F$4:$F120),$F$4:$F$82,0)-1,0))</f>
        <v/>
      </c>
    </row>
    <row r="121" spans="2:7" x14ac:dyDescent="0.25">
      <c r="B121" s="3" t="str">
        <f>IF('Données Tram'!A119="France",IF('Données Tram'!$B119=0,"",'Données Tram'!$B119),"")</f>
        <v/>
      </c>
      <c r="E121" s="3" t="str">
        <f>IF('Données Tram'!A119="Uk",IF('Données Tram'!$B119=0,"",'Données Tram'!$B119),"")</f>
        <v/>
      </c>
      <c r="F121" t="str">
        <f>IF(E121="","",IF(COUNTIF(E$4:E121,E121)&gt;1,"",MAX($F$1:$F120)+1))</f>
        <v/>
      </c>
      <c r="G121" t="str">
        <f ca="1">IF(ROWS($F$4:$F121)&gt;MAX($F$4:$F$82),"",OFFSET($E$4,MATCH(ROWS($F$4:$F121),$F$4:$F$82,0)-1,0))</f>
        <v/>
      </c>
    </row>
    <row r="122" spans="2:7" x14ac:dyDescent="0.25">
      <c r="B122" s="3" t="str">
        <f>IF('Données Tram'!A120="France",IF('Données Tram'!$B120=0,"",'Données Tram'!$B120),"")</f>
        <v/>
      </c>
      <c r="E122" s="3" t="str">
        <f>IF('Données Tram'!A120="Uk",IF('Données Tram'!$B120=0,"",'Données Tram'!$B120),"")</f>
        <v/>
      </c>
      <c r="F122" t="str">
        <f>IF(E122="","",IF(COUNTIF(E$4:E122,E122)&gt;1,"",MAX($F$1:$F121)+1))</f>
        <v/>
      </c>
      <c r="G122" t="str">
        <f ca="1">IF(ROWS($F$4:$F122)&gt;MAX($F$4:$F$82),"",OFFSET($E$4,MATCH(ROWS($F$4:$F122),$F$4:$F$82,0)-1,0))</f>
        <v/>
      </c>
    </row>
    <row r="123" spans="2:7" x14ac:dyDescent="0.25">
      <c r="B123" s="3" t="str">
        <f>IF('Données Tram'!A121="France",IF('Données Tram'!$B121=0,"",'Données Tram'!$B121),"")</f>
        <v/>
      </c>
      <c r="E123" s="3" t="str">
        <f>IF('Données Tram'!A121="Uk",IF('Données Tram'!$B121=0,"",'Données Tram'!$B121),"")</f>
        <v/>
      </c>
      <c r="F123" t="str">
        <f>IF(E123="","",IF(COUNTIF(E$4:E123,E123)&gt;1,"",MAX($F$1:$F122)+1))</f>
        <v/>
      </c>
      <c r="G123" t="str">
        <f ca="1">IF(ROWS($F$4:$F123)&gt;MAX($F$4:$F$82),"",OFFSET($E$4,MATCH(ROWS($F$4:$F123),$F$4:$F$82,0)-1,0))</f>
        <v/>
      </c>
    </row>
    <row r="124" spans="2:7" x14ac:dyDescent="0.25">
      <c r="B124" s="3" t="str">
        <f>IF('Données Tram'!A122="France",IF('Données Tram'!$B122=0,"",'Données Tram'!$B122),"")</f>
        <v/>
      </c>
      <c r="E124" s="3" t="str">
        <f>IF('Données Tram'!A122="Uk",IF('Données Tram'!$B122=0,"",'Données Tram'!$B122),"")</f>
        <v/>
      </c>
      <c r="F124" t="str">
        <f>IF(E124="","",IF(COUNTIF(E$4:E124,E124)&gt;1,"",MAX($F$1:$F123)+1))</f>
        <v/>
      </c>
      <c r="G124" t="str">
        <f ca="1">IF(ROWS($F$4:$F124)&gt;MAX($F$4:$F$82),"",OFFSET($E$4,MATCH(ROWS($F$4:$F124),$F$4:$F$82,0)-1,0))</f>
        <v/>
      </c>
    </row>
    <row r="125" spans="2:7" x14ac:dyDescent="0.25">
      <c r="B125" s="3" t="str">
        <f>IF('Données Tram'!A123="France",IF('Données Tram'!$B123=0,"",'Données Tram'!$B123),"")</f>
        <v/>
      </c>
      <c r="E125" s="3" t="str">
        <f>IF('Données Tram'!A123="Uk",IF('Données Tram'!$B123=0,"",'Données Tram'!$B123),"")</f>
        <v/>
      </c>
      <c r="F125" t="str">
        <f>IF(E125="","",IF(COUNTIF(E$4:E125,E125)&gt;1,"",MAX($F$1:$F124)+1))</f>
        <v/>
      </c>
      <c r="G125" t="str">
        <f ca="1">IF(ROWS($F$4:$F125)&gt;MAX($F$4:$F$82),"",OFFSET($E$4,MATCH(ROWS($F$4:$F125),$F$4:$F$82,0)-1,0))</f>
        <v/>
      </c>
    </row>
    <row r="126" spans="2:7" x14ac:dyDescent="0.25">
      <c r="B126" s="3" t="str">
        <f>IF('Données Tram'!A124="France",IF('Données Tram'!$B124=0,"",'Données Tram'!$B124),"")</f>
        <v/>
      </c>
      <c r="E126" s="3" t="str">
        <f>IF('Données Tram'!A124="Uk",IF('Données Tram'!$B124=0,"",'Données Tram'!$B124),"")</f>
        <v/>
      </c>
      <c r="F126" t="str">
        <f>IF(E126="","",IF(COUNTIF(E$4:E126,E126)&gt;1,"",MAX($F$1:$F125)+1))</f>
        <v/>
      </c>
      <c r="G126" t="str">
        <f ca="1">IF(ROWS($F$4:$F126)&gt;MAX($F$4:$F$82),"",OFFSET($E$4,MATCH(ROWS($F$4:$F126),$F$4:$F$82,0)-1,0))</f>
        <v/>
      </c>
    </row>
    <row r="127" spans="2:7" x14ac:dyDescent="0.25">
      <c r="B127" s="3" t="str">
        <f>IF('Données Tram'!A125="France",IF('Données Tram'!$B125=0,"",'Données Tram'!$B125),"")</f>
        <v/>
      </c>
      <c r="E127" s="3" t="str">
        <f>IF('Données Tram'!A125="Uk",IF('Données Tram'!$B125=0,"",'Données Tram'!$B125),"")</f>
        <v/>
      </c>
      <c r="F127" t="str">
        <f>IF(E127="","",IF(COUNTIF(E$4:E127,E127)&gt;1,"",MAX($F$1:$F126)+1))</f>
        <v/>
      </c>
      <c r="G127" t="str">
        <f ca="1">IF(ROWS($F$4:$F127)&gt;MAX($F$4:$F$82),"",OFFSET($E$4,MATCH(ROWS($F$4:$F127),$F$4:$F$82,0)-1,0))</f>
        <v/>
      </c>
    </row>
    <row r="128" spans="2:7" x14ac:dyDescent="0.25">
      <c r="B128" s="3" t="str">
        <f>IF('Données Tram'!A126="France",IF('Données Tram'!$B126=0,"",'Données Tram'!$B126),"")</f>
        <v/>
      </c>
      <c r="E128" s="3" t="str">
        <f>IF('Données Tram'!A126="Uk",IF('Données Tram'!$B126=0,"",'Données Tram'!$B126),"")</f>
        <v/>
      </c>
      <c r="F128" t="str">
        <f>IF(E128="","",IF(COUNTIF(E$4:E128,E128)&gt;1,"",MAX($F$1:$F127)+1))</f>
        <v/>
      </c>
      <c r="G128" t="str">
        <f ca="1">IF(ROWS($F$4:$F128)&gt;MAX($F$4:$F$82),"",OFFSET($E$4,MATCH(ROWS($F$4:$F128),$F$4:$F$82,0)-1,0))</f>
        <v/>
      </c>
    </row>
    <row r="129" spans="2:7" x14ac:dyDescent="0.25">
      <c r="B129" s="3" t="str">
        <f>IF('Données Tram'!A127="France",IF('Données Tram'!$B127=0,"",'Données Tram'!$B127),"")</f>
        <v/>
      </c>
      <c r="E129" s="3" t="str">
        <f>IF('Données Tram'!A127="Uk",IF('Données Tram'!$B127=0,"",'Données Tram'!$B127),"")</f>
        <v/>
      </c>
      <c r="F129" t="str">
        <f>IF(E129="","",IF(COUNTIF(E$4:E129,E129)&gt;1,"",MAX($F$1:$F128)+1))</f>
        <v/>
      </c>
      <c r="G129" t="str">
        <f ca="1">IF(ROWS($F$4:$F129)&gt;MAX($F$4:$F$82),"",OFFSET($E$4,MATCH(ROWS($F$4:$F129),$F$4:$F$82,0)-1,0))</f>
        <v/>
      </c>
    </row>
    <row r="130" spans="2:7" x14ac:dyDescent="0.25">
      <c r="B130" s="3" t="str">
        <f>IF('Données Tram'!A128="France",IF('Données Tram'!$B128=0,"",'Données Tram'!$B128),"")</f>
        <v/>
      </c>
      <c r="E130" s="3" t="str">
        <f>IF('Données Tram'!A128="Uk",IF('Données Tram'!$B128=0,"",'Données Tram'!$B128),"")</f>
        <v/>
      </c>
      <c r="F130" t="str">
        <f>IF(E130="","",IF(COUNTIF(E$4:E130,E130)&gt;1,"",MAX($F$1:$F129)+1))</f>
        <v/>
      </c>
      <c r="G130" t="str">
        <f ca="1">IF(ROWS($F$4:$F130)&gt;MAX($F$4:$F$82),"",OFFSET($E$4,MATCH(ROWS($F$4:$F130),$F$4:$F$82,0)-1,0))</f>
        <v/>
      </c>
    </row>
    <row r="131" spans="2:7" x14ac:dyDescent="0.25">
      <c r="B131" s="3" t="str">
        <f>IF('Données Tram'!A129="France",IF('Données Tram'!$B129=0,"",'Données Tram'!$B129),"")</f>
        <v/>
      </c>
      <c r="E131" s="3" t="str">
        <f>IF('Données Tram'!A129="Uk",IF('Données Tram'!$B129=0,"",'Données Tram'!$B129),"")</f>
        <v/>
      </c>
      <c r="F131" t="str">
        <f>IF(E131="","",IF(COUNTIF(E$4:E131,E131)&gt;1,"",MAX($F$1:$F130)+1))</f>
        <v/>
      </c>
      <c r="G131" t="str">
        <f ca="1">IF(ROWS($F$4:$F131)&gt;MAX($F$4:$F$82),"",OFFSET($E$4,MATCH(ROWS($F$4:$F131),$F$4:$F$82,0)-1,0))</f>
        <v/>
      </c>
    </row>
    <row r="132" spans="2:7" x14ac:dyDescent="0.25">
      <c r="B132" s="3" t="str">
        <f>IF('Données Tram'!A130="France",IF('Données Tram'!$B130=0,"",'Données Tram'!$B130),"")</f>
        <v/>
      </c>
      <c r="E132" s="3" t="str">
        <f>IF('Données Tram'!A130="Uk",IF('Données Tram'!$B130=0,"",'Données Tram'!$B130),"")</f>
        <v/>
      </c>
      <c r="F132" t="str">
        <f>IF(E132="","",IF(COUNTIF(E$4:E132,E132)&gt;1,"",MAX($F$1:$F131)+1))</f>
        <v/>
      </c>
      <c r="G132" t="str">
        <f ca="1">IF(ROWS($F$4:$F132)&gt;MAX($F$4:$F$82),"",OFFSET($E$4,MATCH(ROWS($F$4:$F132),$F$4:$F$82,0)-1,0))</f>
        <v/>
      </c>
    </row>
    <row r="133" spans="2:7" x14ac:dyDescent="0.25">
      <c r="B133" s="3" t="str">
        <f>IF('Données Tram'!A131="France",IF('Données Tram'!$B131=0,"",'Données Tram'!$B131),"")</f>
        <v/>
      </c>
      <c r="E133" s="3" t="str">
        <f>IF('Données Tram'!A131="Uk",IF('Données Tram'!$B131=0,"",'Données Tram'!$B131),"")</f>
        <v/>
      </c>
      <c r="F133" t="str">
        <f>IF(E133="","",IF(COUNTIF(E$4:E133,E133)&gt;1,"",MAX($F$1:$F132)+1))</f>
        <v/>
      </c>
      <c r="G133" t="str">
        <f ca="1">IF(ROWS($F$4:$F133)&gt;MAX($F$4:$F$82),"",OFFSET($E$4,MATCH(ROWS($F$4:$F133),$F$4:$F$82,0)-1,0))</f>
        <v/>
      </c>
    </row>
    <row r="134" spans="2:7" x14ac:dyDescent="0.25">
      <c r="B134" s="3" t="str">
        <f>IF('Données Tram'!A132="France",IF('Données Tram'!$B132=0,"",'Données Tram'!$B132),"")</f>
        <v/>
      </c>
      <c r="E134" s="3" t="str">
        <f>IF('Données Tram'!A132="Uk",IF('Données Tram'!$B132=0,"",'Données Tram'!$B132),"")</f>
        <v/>
      </c>
      <c r="F134" t="str">
        <f>IF(E134="","",IF(COUNTIF(E$4:E134,E134)&gt;1,"",MAX($F$1:$F133)+1))</f>
        <v/>
      </c>
      <c r="G134" t="str">
        <f ca="1">IF(ROWS($F$4:$F134)&gt;MAX($F$4:$F$82),"",OFFSET($E$4,MATCH(ROWS($F$4:$F134),$F$4:$F$82,0)-1,0))</f>
        <v/>
      </c>
    </row>
    <row r="135" spans="2:7" x14ac:dyDescent="0.25">
      <c r="B135" s="3" t="str">
        <f>IF('Données Tram'!A133="France",IF('Données Tram'!$B133=0,"",'Données Tram'!$B133),"")</f>
        <v/>
      </c>
      <c r="E135" s="3" t="str">
        <f>IF('Données Tram'!A133="Uk",IF('Données Tram'!$B133=0,"",'Données Tram'!$B133),"")</f>
        <v/>
      </c>
      <c r="F135" t="str">
        <f>IF(E135="","",IF(COUNTIF(E$4:E135,E135)&gt;1,"",MAX($F$1:$F134)+1))</f>
        <v/>
      </c>
      <c r="G135" t="str">
        <f ca="1">IF(ROWS($F$4:$F135)&gt;MAX($F$4:$F$82),"",OFFSET($E$4,MATCH(ROWS($F$4:$F135),$F$4:$F$82,0)-1,0))</f>
        <v/>
      </c>
    </row>
    <row r="136" spans="2:7" x14ac:dyDescent="0.25">
      <c r="B136" s="3" t="str">
        <f>IF('Données Tram'!A134="France",IF('Données Tram'!$B134=0,"",'Données Tram'!$B134),"")</f>
        <v/>
      </c>
      <c r="E136" s="3" t="str">
        <f>IF('Données Tram'!A134="Uk",IF('Données Tram'!$B134=0,"",'Données Tram'!$B134),"")</f>
        <v/>
      </c>
      <c r="F136" t="str">
        <f>IF(E136="","",IF(COUNTIF(E$4:E136,E136)&gt;1,"",MAX($F$1:$F135)+1))</f>
        <v/>
      </c>
      <c r="G136" t="str">
        <f ca="1">IF(ROWS($F$4:$F136)&gt;MAX($F$4:$F$82),"",OFFSET($E$4,MATCH(ROWS($F$4:$F136),$F$4:$F$82,0)-1,0))</f>
        <v/>
      </c>
    </row>
    <row r="137" spans="2:7" x14ac:dyDescent="0.25">
      <c r="B137" s="3" t="str">
        <f>IF('Données Tram'!A135="France",IF('Données Tram'!$B135=0,"",'Données Tram'!$B135),"")</f>
        <v/>
      </c>
      <c r="E137" s="3" t="str">
        <f>IF('Données Tram'!A135="Uk",IF('Données Tram'!$B135=0,"",'Données Tram'!$B135),"")</f>
        <v/>
      </c>
      <c r="F137" t="str">
        <f>IF(E137="","",IF(COUNTIF(E$4:E137,E137)&gt;1,"",MAX($F$1:$F136)+1))</f>
        <v/>
      </c>
      <c r="G137" t="str">
        <f ca="1">IF(ROWS($F$4:$F137)&gt;MAX($F$4:$F$82),"",OFFSET($E$4,MATCH(ROWS($F$4:$F137),$F$4:$F$82,0)-1,0))</f>
        <v/>
      </c>
    </row>
    <row r="138" spans="2:7" x14ac:dyDescent="0.25">
      <c r="B138" s="3" t="str">
        <f>IF('Données Tram'!A136="France",IF('Données Tram'!$B136=0,"",'Données Tram'!$B136),"")</f>
        <v/>
      </c>
      <c r="E138" s="3" t="str">
        <f>IF('Données Tram'!A136="Uk",IF('Données Tram'!$B136=0,"",'Données Tram'!$B136),"")</f>
        <v/>
      </c>
      <c r="F138" t="str">
        <f>IF(E138="","",IF(COUNTIF(E$4:E138,E138)&gt;1,"",MAX($F$1:$F137)+1))</f>
        <v/>
      </c>
      <c r="G138" t="str">
        <f ca="1">IF(ROWS($F$4:$F138)&gt;MAX($F$4:$F$82),"",OFFSET($E$4,MATCH(ROWS($F$4:$F138),$F$4:$F$82,0)-1,0))</f>
        <v/>
      </c>
    </row>
    <row r="139" spans="2:7" x14ac:dyDescent="0.25">
      <c r="B139" s="3" t="str">
        <f>IF('Données Tram'!A137="France",IF('Données Tram'!$B137=0,"",'Données Tram'!$B137),"")</f>
        <v/>
      </c>
      <c r="E139" s="3" t="str">
        <f>IF('Données Tram'!A137="Uk",IF('Données Tram'!$B137=0,"",'Données Tram'!$B137),"")</f>
        <v/>
      </c>
      <c r="F139" t="str">
        <f>IF(E139="","",IF(COUNTIF(E$4:E139,E139)&gt;1,"",MAX($F$1:$F138)+1))</f>
        <v/>
      </c>
      <c r="G139" t="str">
        <f ca="1">IF(ROWS($F$4:$F139)&gt;MAX($F$4:$F$82),"",OFFSET($E$4,MATCH(ROWS($F$4:$F139),$F$4:$F$82,0)-1,0))</f>
        <v/>
      </c>
    </row>
    <row r="140" spans="2:7" x14ac:dyDescent="0.25">
      <c r="B140" s="3" t="str">
        <f>IF('Données Tram'!A138="France",IF('Données Tram'!$B138=0,"",'Données Tram'!$B138),"")</f>
        <v/>
      </c>
      <c r="E140" s="3" t="str">
        <f>IF('Données Tram'!A138="Uk",IF('Données Tram'!$B138=0,"",'Données Tram'!$B138),"")</f>
        <v/>
      </c>
      <c r="F140" t="str">
        <f>IF(E140="","",IF(COUNTIF(E$4:E140,E140)&gt;1,"",MAX($F$1:$F139)+1))</f>
        <v/>
      </c>
      <c r="G140" t="str">
        <f ca="1">IF(ROWS($F$4:$F140)&gt;MAX($F$4:$F$82),"",OFFSET($E$4,MATCH(ROWS($F$4:$F140),$F$4:$F$82,0)-1,0))</f>
        <v/>
      </c>
    </row>
    <row r="141" spans="2:7" x14ac:dyDescent="0.25">
      <c r="B141" s="3" t="str">
        <f>IF('Données Tram'!A139="France",IF('Données Tram'!$B139=0,"",'Données Tram'!$B139),"")</f>
        <v/>
      </c>
      <c r="E141" s="3" t="str">
        <f>IF('Données Tram'!A139="Uk",IF('Données Tram'!$B139=0,"",'Données Tram'!$B139),"")</f>
        <v/>
      </c>
      <c r="F141" t="str">
        <f>IF(E141="","",IF(COUNTIF(E$4:E141,E141)&gt;1,"",MAX($F$1:$F140)+1))</f>
        <v/>
      </c>
      <c r="G141" t="str">
        <f ca="1">IF(ROWS($F$4:$F141)&gt;MAX($F$4:$F$82),"",OFFSET($E$4,MATCH(ROWS($F$4:$F141),$F$4:$F$82,0)-1,0))</f>
        <v/>
      </c>
    </row>
    <row r="142" spans="2:7" x14ac:dyDescent="0.25">
      <c r="B142" s="3" t="str">
        <f>IF('Données Tram'!A140="France",IF('Données Tram'!$B140=0,"",'Données Tram'!$B140),"")</f>
        <v/>
      </c>
      <c r="E142" s="3" t="str">
        <f>IF('Données Tram'!A140="Uk",IF('Données Tram'!$B140=0,"",'Données Tram'!$B140),"")</f>
        <v/>
      </c>
      <c r="F142" t="str">
        <f>IF(E142="","",IF(COUNTIF(E$4:E142,E142)&gt;1,"",MAX($F$1:$F141)+1))</f>
        <v/>
      </c>
      <c r="G142" t="str">
        <f ca="1">IF(ROWS($F$4:$F142)&gt;MAX($F$4:$F$82),"",OFFSET($E$4,MATCH(ROWS($F$4:$F142),$F$4:$F$82,0)-1,0))</f>
        <v/>
      </c>
    </row>
    <row r="143" spans="2:7" x14ac:dyDescent="0.25">
      <c r="B143" s="3" t="str">
        <f>IF('Données Tram'!A141="France",IF('Données Tram'!$B141=0,"",'Données Tram'!$B141),"")</f>
        <v/>
      </c>
      <c r="E143" s="3" t="str">
        <f>IF('Données Tram'!A141="Uk",IF('Données Tram'!$B141=0,"",'Données Tram'!$B141),"")</f>
        <v/>
      </c>
      <c r="F143" t="str">
        <f>IF(E143="","",IF(COUNTIF(E$4:E143,E143)&gt;1,"",MAX($F$1:$F142)+1))</f>
        <v/>
      </c>
      <c r="G143" t="str">
        <f ca="1">IF(ROWS($F$4:$F143)&gt;MAX($F$4:$F$82),"",OFFSET($E$4,MATCH(ROWS($F$4:$F143),$F$4:$F$82,0)-1,0))</f>
        <v/>
      </c>
    </row>
    <row r="144" spans="2:7" x14ac:dyDescent="0.25">
      <c r="B144" s="3" t="str">
        <f>IF('Données Tram'!A142="France",IF('Données Tram'!$B142=0,"",'Données Tram'!$B142),"")</f>
        <v/>
      </c>
      <c r="E144" s="3" t="str">
        <f>IF('Données Tram'!A142="Uk",IF('Données Tram'!$B142=0,"",'Données Tram'!$B142),"")</f>
        <v/>
      </c>
      <c r="F144" t="str">
        <f>IF(E144="","",IF(COUNTIF(E$4:E144,E144)&gt;1,"",MAX($F$1:$F143)+1))</f>
        <v/>
      </c>
      <c r="G144" t="str">
        <f ca="1">IF(ROWS($F$4:$F144)&gt;MAX($F$4:$F$82),"",OFFSET($E$4,MATCH(ROWS($F$4:$F144),$F$4:$F$82,0)-1,0))</f>
        <v/>
      </c>
    </row>
    <row r="145" spans="2:7" x14ac:dyDescent="0.25">
      <c r="B145" s="3" t="str">
        <f>IF('Données Tram'!A143="France",IF('Données Tram'!$B143=0,"",'Données Tram'!$B143),"")</f>
        <v/>
      </c>
      <c r="E145" s="3" t="str">
        <f>IF('Données Tram'!A143="Uk",IF('Données Tram'!$B143=0,"",'Données Tram'!$B143),"")</f>
        <v/>
      </c>
      <c r="F145" t="str">
        <f>IF(E145="","",IF(COUNTIF(E$4:E145,E145)&gt;1,"",MAX($F$1:$F144)+1))</f>
        <v/>
      </c>
      <c r="G145" t="str">
        <f ca="1">IF(ROWS($F$4:$F145)&gt;MAX($F$4:$F$82),"",OFFSET($E$4,MATCH(ROWS($F$4:$F145),$F$4:$F$82,0)-1,0))</f>
        <v/>
      </c>
    </row>
    <row r="146" spans="2:7" x14ac:dyDescent="0.25">
      <c r="B146" s="3" t="str">
        <f>IF('Données Tram'!A144="France",IF('Données Tram'!$B144=0,"",'Données Tram'!$B144),"")</f>
        <v/>
      </c>
      <c r="E146" s="3" t="str">
        <f>IF('Données Tram'!A144="Uk",IF('Données Tram'!$B144=0,"",'Données Tram'!$B144),"")</f>
        <v/>
      </c>
      <c r="F146" t="str">
        <f>IF(E146="","",IF(COUNTIF(E$4:E146,E146)&gt;1,"",MAX($F$1:$F145)+1))</f>
        <v/>
      </c>
      <c r="G146" t="str">
        <f ca="1">IF(ROWS($F$4:$F146)&gt;MAX($F$4:$F$82),"",OFFSET($E$4,MATCH(ROWS($F$4:$F146),$F$4:$F$82,0)-1,0))</f>
        <v/>
      </c>
    </row>
    <row r="147" spans="2:7" x14ac:dyDescent="0.25">
      <c r="B147" s="3" t="str">
        <f>IF('Données Tram'!A145="France",IF('Données Tram'!$B145=0,"",'Données Tram'!$B145),"")</f>
        <v/>
      </c>
      <c r="E147" s="3" t="str">
        <f>IF('Données Tram'!A145="Uk",IF('Données Tram'!$B145=0,"",'Données Tram'!$B145),"")</f>
        <v/>
      </c>
      <c r="F147" t="str">
        <f>IF(E147="","",IF(COUNTIF(E$4:E147,E147)&gt;1,"",MAX($F$1:$F146)+1))</f>
        <v/>
      </c>
      <c r="G147" t="str">
        <f ca="1">IF(ROWS($F$4:$F147)&gt;MAX($F$4:$F$82),"",OFFSET($E$4,MATCH(ROWS($F$4:$F147),$F$4:$F$82,0)-1,0))</f>
        <v/>
      </c>
    </row>
    <row r="148" spans="2:7" x14ac:dyDescent="0.25">
      <c r="B148" s="3" t="str">
        <f>IF('Données Tram'!A146="France",IF('Données Tram'!$B146=0,"",'Données Tram'!$B146),"")</f>
        <v/>
      </c>
      <c r="E148" s="3" t="str">
        <f>IF('Données Tram'!A146="Uk",IF('Données Tram'!$B146=0,"",'Données Tram'!$B146),"")</f>
        <v/>
      </c>
      <c r="F148" t="str">
        <f>IF(E148="","",IF(COUNTIF(E$4:E148,E148)&gt;1,"",MAX($F$1:$F147)+1))</f>
        <v/>
      </c>
      <c r="G148" t="str">
        <f ca="1">IF(ROWS($F$4:$F148)&gt;MAX($F$4:$F$82),"",OFFSET($E$4,MATCH(ROWS($F$4:$F148),$F$4:$F$82,0)-1,0))</f>
        <v/>
      </c>
    </row>
    <row r="149" spans="2:7" x14ac:dyDescent="0.25">
      <c r="B149" s="3" t="str">
        <f>IF('Données Tram'!A147="France",IF('Données Tram'!$B147=0,"",'Données Tram'!$B147),"")</f>
        <v/>
      </c>
      <c r="E149" s="3" t="str">
        <f>IF('Données Tram'!A147="Uk",IF('Données Tram'!$B147=0,"",'Données Tram'!$B147),"")</f>
        <v/>
      </c>
      <c r="F149" t="str">
        <f>IF(E149="","",IF(COUNTIF(E$4:E149,E149)&gt;1,"",MAX($F$1:$F148)+1))</f>
        <v/>
      </c>
      <c r="G149" t="str">
        <f ca="1">IF(ROWS($F$4:$F149)&gt;MAX($F$4:$F$82),"",OFFSET($E$4,MATCH(ROWS($F$4:$F149),$F$4:$F$82,0)-1,0))</f>
        <v/>
      </c>
    </row>
    <row r="150" spans="2:7" x14ac:dyDescent="0.25">
      <c r="B150" s="3" t="str">
        <f>IF('Données Tram'!A148="France",IF('Données Tram'!$B148=0,"",'Données Tram'!$B148),"")</f>
        <v/>
      </c>
      <c r="E150" s="3" t="str">
        <f>IF('Données Tram'!A148="Uk",IF('Données Tram'!$B148=0,"",'Données Tram'!$B148),"")</f>
        <v/>
      </c>
      <c r="F150" t="str">
        <f>IF(E150="","",IF(COUNTIF(E$4:E150,E150)&gt;1,"",MAX($F$1:$F149)+1))</f>
        <v/>
      </c>
      <c r="G150" t="str">
        <f ca="1">IF(ROWS($F$4:$F150)&gt;MAX($F$4:$F$82),"",OFFSET($E$4,MATCH(ROWS($F$4:$F150),$F$4:$F$82,0)-1,0))</f>
        <v/>
      </c>
    </row>
    <row r="151" spans="2:7" x14ac:dyDescent="0.25">
      <c r="B151" s="3" t="str">
        <f>IF('Données Tram'!A149="France",IF('Données Tram'!$B149=0,"",'Données Tram'!$B149),"")</f>
        <v/>
      </c>
      <c r="F151" t="str">
        <f>IF(E151="","",IF(COUNTIF(E$4:E151,E151)&gt;1,"",MAX($F$1:$F150)+1))</f>
        <v/>
      </c>
      <c r="G151" t="str">
        <f ca="1">IF(ROWS($F$4:$F151)&gt;MAX($F$4:$F$82),"",OFFSET($E$4,MATCH(ROWS($F$4:$F151),$F$4:$F$82,0)-1,0))</f>
        <v/>
      </c>
    </row>
    <row r="152" spans="2:7" x14ac:dyDescent="0.25">
      <c r="B152" s="3" t="str">
        <f>IF('Données Tram'!A150="France",IF('Données Tram'!$B150=0,"",'Données Tram'!$B150),"")</f>
        <v/>
      </c>
      <c r="F152" t="str">
        <f>IF(E152="","",IF(COUNTIF(E$4:E152,E152)&gt;1,"",MAX($F$1:$F151)+1))</f>
        <v/>
      </c>
      <c r="G152" t="str">
        <f ca="1">IF(ROWS($F$4:$F152)&gt;MAX($F$4:$F$82),"",OFFSET($E$4,MATCH(ROWS($F$4:$F152),$F$4:$F$82,0)-1,0))</f>
        <v/>
      </c>
    </row>
    <row r="153" spans="2:7" x14ac:dyDescent="0.25">
      <c r="B153" s="3" t="str">
        <f>IF('Données Tram'!A151="France",IF('Données Tram'!$B151=0,"",'Données Tram'!$B151),"")</f>
        <v/>
      </c>
      <c r="F153" t="str">
        <f>IF(E153="","",IF(COUNTIF(E$4:E153,E153)&gt;1,"",MAX($F$1:$F152)+1))</f>
        <v/>
      </c>
      <c r="G153" t="str">
        <f ca="1">IF(ROWS($F$4:$F153)&gt;MAX($F$4:$F$82),"",OFFSET($E$4,MATCH(ROWS($F$4:$F153),$F$4:$F$82,0)-1,0))</f>
        <v/>
      </c>
    </row>
    <row r="154" spans="2:7" x14ac:dyDescent="0.25">
      <c r="B154" s="3" t="str">
        <f>IF('Données Tram'!A152="France",IF('Données Tram'!$B152=0,"",'Données Tram'!$B152),"")</f>
        <v/>
      </c>
      <c r="F154" t="str">
        <f>IF(E154="","",IF(COUNTIF(E$4:E154,E154)&gt;1,"",MAX($F$1:$F153)+1))</f>
        <v/>
      </c>
      <c r="G154" t="str">
        <f ca="1">IF(ROWS($F$4:$F154)&gt;MAX($F$4:$F$82),"",OFFSET($E$4,MATCH(ROWS($F$4:$F154),$F$4:$F$82,0)-1,0))</f>
        <v/>
      </c>
    </row>
    <row r="155" spans="2:7" x14ac:dyDescent="0.25">
      <c r="B155" s="3" t="str">
        <f>IF('Données Tram'!A153="France",IF('Données Tram'!$B153=0,"",'Données Tram'!$B153),"")</f>
        <v/>
      </c>
      <c r="F155" t="str">
        <f>IF(E155="","",IF(COUNTIF(E$4:E155,E155)&gt;1,"",MAX($F$1:$F154)+1))</f>
        <v/>
      </c>
      <c r="G155" t="str">
        <f ca="1">IF(ROWS($F$4:$F155)&gt;MAX($F$4:$F$82),"",OFFSET($E$4,MATCH(ROWS($F$4:$F155),$F$4:$F$82,0)-1,0))</f>
        <v/>
      </c>
    </row>
    <row r="156" spans="2:7" x14ac:dyDescent="0.25">
      <c r="B156" s="3" t="str">
        <f>IF('Données Tram'!A154="France",IF('Données Tram'!$B154=0,"",'Données Tram'!$B154),"")</f>
        <v/>
      </c>
      <c r="F156" t="str">
        <f>IF(E156="","",IF(COUNTIF(E$4:E156,E156)&gt;1,"",MAX($F$1:$F155)+1))</f>
        <v/>
      </c>
      <c r="G156" t="str">
        <f ca="1">IF(ROWS($F$4:$F156)&gt;MAX($F$4:$F$82),"",OFFSET($E$4,MATCH(ROWS($F$4:$F156),$F$4:$F$82,0)-1,0))</f>
        <v/>
      </c>
    </row>
    <row r="157" spans="2:7" x14ac:dyDescent="0.25">
      <c r="B157" s="3" t="str">
        <f>IF('Données Tram'!A155="France",IF('Données Tram'!$B155=0,"",'Données Tram'!$B155),"")</f>
        <v/>
      </c>
      <c r="F157" t="str">
        <f>IF(E157="","",IF(COUNTIF(E$4:E157,E157)&gt;1,"",MAX($F$1:$F156)+1))</f>
        <v/>
      </c>
      <c r="G157" t="str">
        <f ca="1">IF(ROWS($F$4:$F157)&gt;MAX($F$4:$F$82),"",OFFSET($E$4,MATCH(ROWS($F$4:$F157),$F$4:$F$82,0)-1,0))</f>
        <v/>
      </c>
    </row>
    <row r="158" spans="2:7" x14ac:dyDescent="0.25">
      <c r="B158" s="3" t="str">
        <f>IF('Données Tram'!A156="France",IF('Données Tram'!$B156=0,"",'Données Tram'!$B156),"")</f>
        <v/>
      </c>
      <c r="F158" t="str">
        <f>IF(E158="","",IF(COUNTIF(E$4:E158,E158)&gt;1,"",MAX($F$1:$F157)+1))</f>
        <v/>
      </c>
      <c r="G158" t="str">
        <f ca="1">IF(ROWS($F$4:$F158)&gt;MAX($F$4:$F$82),"",OFFSET($E$4,MATCH(ROWS($F$4:$F158),$F$4:$F$82,0)-1,0))</f>
        <v/>
      </c>
    </row>
    <row r="159" spans="2:7" x14ac:dyDescent="0.25">
      <c r="B159" s="3" t="str">
        <f>IF('Données Tram'!A157="France",IF('Données Tram'!$B157=0,"",'Données Tram'!$B157),"")</f>
        <v/>
      </c>
      <c r="F159" t="str">
        <f>IF(E159="","",IF(COUNTIF(E$4:E159,E159)&gt;1,"",MAX($F$1:$F158)+1))</f>
        <v/>
      </c>
    </row>
    <row r="160" spans="2:7" x14ac:dyDescent="0.25">
      <c r="B160" s="3" t="str">
        <f>IF('Données Tram'!A158="France",IF('Données Tram'!$B158=0,"",'Données Tram'!$B158),"")</f>
        <v/>
      </c>
      <c r="F160" t="str">
        <f>IF(E160="","",IF(COUNTIF(E$4:E160,E160)&gt;1,"",MAX($F$1:$F159)+1))</f>
        <v/>
      </c>
    </row>
    <row r="161" spans="2:2" x14ac:dyDescent="0.25">
      <c r="B161" s="3" t="str">
        <f>IF('Données Tram'!A159="France",IF('Données Tram'!$B159=0,"",'Données Tram'!$B159),"")</f>
        <v/>
      </c>
    </row>
    <row r="162" spans="2:2" x14ac:dyDescent="0.25">
      <c r="B162" s="3" t="str">
        <f>IF('Données Tram'!A160="France",IF('Données Tram'!$B160=0,"",'Données Tram'!$B160),"")</f>
        <v/>
      </c>
    </row>
    <row r="163" spans="2:2" x14ac:dyDescent="0.25">
      <c r="B163" s="3" t="str">
        <f>IF('Données Tram'!A161="France",IF('Données Tram'!$B161=0,"",'Données Tram'!$B161),"")</f>
        <v/>
      </c>
    </row>
    <row r="164" spans="2:2" x14ac:dyDescent="0.25">
      <c r="B164" s="3" t="str">
        <f>IF('Données Tram'!A162="France",IF('Données Tram'!$B162=0,"",'Données Tram'!$B162),"")</f>
        <v/>
      </c>
    </row>
  </sheetData>
  <sortState ref="A5:A25">
    <sortCondition ref="A5"/>
  </sortState>
  <dataConsolidate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Feuille de travail</vt:lpstr>
      <vt:lpstr>Données Tram</vt:lpstr>
      <vt:lpstr>mise en forme</vt:lpstr>
      <vt:lpstr>France</vt:lpstr>
      <vt:lpstr>Pays</vt:lpstr>
      <vt:lpstr>Tram</vt:lpstr>
      <vt:lpstr>Uk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9008939A</dc:creator>
  <cp:lastModifiedBy>LANCIEN Patrice (RN)</cp:lastModifiedBy>
  <dcterms:created xsi:type="dcterms:W3CDTF">2014-03-04T12:37:28Z</dcterms:created>
  <dcterms:modified xsi:type="dcterms:W3CDTF">2015-01-20T09:22:37Z</dcterms:modified>
</cp:coreProperties>
</file>