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definedNames>
    <definedName name="j">Feuil1!#REF!</definedName>
  </definedNames>
  <calcPr calcId="145621"/>
</workbook>
</file>

<file path=xl/calcChain.xml><?xml version="1.0" encoding="utf-8"?>
<calcChain xmlns="http://schemas.openxmlformats.org/spreadsheetml/2006/main">
  <c r="C9" i="1" l="1"/>
  <c r="J4" i="1" l="1"/>
  <c r="J6" i="1"/>
  <c r="B9" i="1" l="1"/>
  <c r="L8" i="1" l="1"/>
  <c r="B4" i="1"/>
  <c r="L20" i="1"/>
  <c r="L14" i="1"/>
  <c r="L2" i="1"/>
  <c r="D23" i="1" l="1"/>
  <c r="D22" i="1"/>
  <c r="D21" i="1"/>
  <c r="C23" i="1"/>
  <c r="C22" i="1"/>
  <c r="C21" i="1"/>
  <c r="B23" i="1"/>
  <c r="B22" i="1"/>
  <c r="B21" i="1"/>
  <c r="D17" i="1"/>
  <c r="D16" i="1"/>
  <c r="C17" i="1"/>
  <c r="C16" i="1"/>
  <c r="D15" i="1"/>
  <c r="C15" i="1"/>
  <c r="B17" i="1"/>
  <c r="B16" i="1"/>
  <c r="B15" i="1"/>
  <c r="D11" i="1"/>
  <c r="C11" i="1"/>
  <c r="B11" i="1"/>
  <c r="D10" i="1"/>
  <c r="C10" i="1"/>
  <c r="B10" i="1"/>
  <c r="D9" i="1"/>
  <c r="D5" i="1"/>
  <c r="C5" i="1"/>
  <c r="B5" i="1"/>
  <c r="D4" i="1"/>
  <c r="C4" i="1"/>
  <c r="D3" i="1"/>
  <c r="C3" i="1"/>
  <c r="B3" i="1"/>
  <c r="K20" i="1" l="1"/>
  <c r="J22" i="1"/>
  <c r="K2" i="1"/>
  <c r="I2" i="1"/>
  <c r="J2" i="1"/>
  <c r="J14" i="1"/>
  <c r="I20" i="1"/>
  <c r="K22" i="1"/>
  <c r="J20" i="1"/>
  <c r="I22" i="1"/>
  <c r="J10" i="1"/>
  <c r="K14" i="1"/>
  <c r="I14" i="1"/>
  <c r="J16" i="1"/>
  <c r="K16" i="1"/>
  <c r="I16" i="1"/>
  <c r="I10" i="1"/>
  <c r="J8" i="1"/>
  <c r="K8" i="1"/>
  <c r="K10" i="1"/>
  <c r="I8" i="1"/>
  <c r="J24" i="1" l="1"/>
  <c r="M20" i="1" s="1"/>
  <c r="N20" i="1" s="1"/>
  <c r="J12" i="1"/>
  <c r="M8" i="1" s="1"/>
  <c r="N8" i="1" s="1"/>
  <c r="J18" i="1"/>
  <c r="M14" i="1" s="1"/>
  <c r="N14" i="1" s="1"/>
  <c r="I4" i="1"/>
  <c r="K4" i="1"/>
  <c r="M2" i="1" l="1"/>
  <c r="N2" i="1" s="1"/>
</calcChain>
</file>

<file path=xl/sharedStrings.xml><?xml version="1.0" encoding="utf-8"?>
<sst xmlns="http://schemas.openxmlformats.org/spreadsheetml/2006/main" count="13" uniqueCount="13">
  <si>
    <t>20' DRY</t>
  </si>
  <si>
    <t>40' DRY</t>
  </si>
  <si>
    <t>40' HC</t>
  </si>
  <si>
    <t>Unit Weight (kg)</t>
  </si>
  <si>
    <t>PALLET</t>
  </si>
  <si>
    <t>Quantity</t>
  </si>
  <si>
    <t>Weight Limit (kg)</t>
  </si>
  <si>
    <t>Needed (weight)</t>
  </si>
  <si>
    <t>Needed (quantity)</t>
  </si>
  <si>
    <t>Really needed</t>
  </si>
  <si>
    <t>Combinaisons</t>
  </si>
  <si>
    <t xml:space="preserve"> </t>
  </si>
  <si>
    <t>**  Don't consider the height if you can't rotate the goods (pallets) however, consider they are stackable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</si>
</sst>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4" borderId="0" xfId="0" applyFill="1"/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5" borderId="0" xfId="0" applyFill="1"/>
    <xf numFmtId="0" fontId="8" fillId="0" borderId="1" xfId="0" applyFont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/>
    </xf>
    <xf numFmtId="0" fontId="4" fillId="5" borderId="0" xfId="0" applyFont="1" applyFill="1" applyAlignment="1" applyProtection="1">
      <alignment horizontal="center" vertical="center"/>
    </xf>
    <xf numFmtId="0" fontId="10" fillId="5" borderId="0" xfId="0" applyFont="1" applyFill="1" applyAlignment="1" applyProtection="1">
      <alignment horizontal="center" vertic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7" borderId="1" xfId="0" applyFill="1" applyBorder="1" applyAlignment="1" applyProtection="1">
      <alignment horizontal="center" vertical="center"/>
      <protection locked="0"/>
    </xf>
    <xf numFmtId="0" fontId="0" fillId="7" borderId="7" xfId="0" applyFill="1" applyBorder="1" applyAlignment="1" applyProtection="1">
      <alignment horizontal="center" vertical="center"/>
      <protection locked="0"/>
    </xf>
    <xf numFmtId="0" fontId="0" fillId="7" borderId="5" xfId="0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workbookViewId="0">
      <selection activeCell="F7" sqref="F7"/>
    </sheetView>
  </sheetViews>
  <sheetFormatPr baseColWidth="10" defaultRowHeight="15" x14ac:dyDescent="0.25"/>
  <cols>
    <col min="1" max="4" width="11.42578125" style="2"/>
    <col min="5" max="5" width="16.140625" style="2" customWidth="1"/>
    <col min="6" max="6" width="18.42578125" style="2" customWidth="1"/>
    <col min="7" max="7" width="18.5703125" style="2" customWidth="1"/>
    <col min="8" max="8" width="0.85546875" style="13" customWidth="1"/>
    <col min="9" max="11" width="7.140625" style="4" customWidth="1"/>
    <col min="12" max="12" width="16.28515625" style="5" customWidth="1"/>
    <col min="13" max="13" width="17.28515625" style="5" customWidth="1"/>
    <col min="14" max="14" width="13.5703125" style="6" customWidth="1"/>
    <col min="15" max="16384" width="11.42578125" style="1"/>
  </cols>
  <sheetData>
    <row r="1" spans="1:14" ht="15.75" x14ac:dyDescent="0.25">
      <c r="A1" s="7"/>
      <c r="B1" s="26" t="s">
        <v>4</v>
      </c>
      <c r="C1" s="26"/>
      <c r="D1" s="7"/>
      <c r="E1" s="12" t="s">
        <v>5</v>
      </c>
      <c r="F1" s="11" t="s">
        <v>3</v>
      </c>
      <c r="G1" s="8" t="s">
        <v>6</v>
      </c>
      <c r="H1" s="10"/>
      <c r="I1" s="22" t="s">
        <v>10</v>
      </c>
      <c r="J1" s="23"/>
      <c r="K1" s="24"/>
      <c r="L1" s="14" t="s">
        <v>7</v>
      </c>
      <c r="M1" s="15" t="s">
        <v>8</v>
      </c>
      <c r="N1" s="3" t="s">
        <v>9</v>
      </c>
    </row>
    <row r="2" spans="1:14" ht="15" customHeight="1" x14ac:dyDescent="0.25">
      <c r="A2" s="18"/>
      <c r="B2" s="20">
        <v>1.2</v>
      </c>
      <c r="C2" s="21">
        <v>0.8</v>
      </c>
      <c r="D2" s="19">
        <v>1.8</v>
      </c>
      <c r="E2" s="29">
        <v>400</v>
      </c>
      <c r="F2" s="27">
        <v>2.5</v>
      </c>
      <c r="G2" s="27">
        <v>600</v>
      </c>
      <c r="H2" s="10"/>
      <c r="I2" s="25">
        <f>B3*C4*D5</f>
        <v>16</v>
      </c>
      <c r="J2" s="25">
        <f>B3*C5*D4</f>
        <v>16</v>
      </c>
      <c r="K2" s="25">
        <f>B4*C3*D5</f>
        <v>8</v>
      </c>
      <c r="L2" s="30">
        <f>ROUNDUP(E2*F2/G2,0)</f>
        <v>2</v>
      </c>
      <c r="M2" s="30">
        <f>ROUNDUP(E2/J6,0)</f>
        <v>23</v>
      </c>
      <c r="N2" s="31">
        <f>MAX(L2:M5)</f>
        <v>23</v>
      </c>
    </row>
    <row r="3" spans="1:14" ht="15" customHeight="1" x14ac:dyDescent="0.25">
      <c r="A3" s="19">
        <v>0.7</v>
      </c>
      <c r="B3" s="9">
        <f>ROUND(B2/A3,0)</f>
        <v>2</v>
      </c>
      <c r="C3" s="9">
        <f>ROUND(C2/A3,0)</f>
        <v>1</v>
      </c>
      <c r="D3" s="9">
        <f>ROUND(D2/A3,0)</f>
        <v>3</v>
      </c>
      <c r="E3" s="27"/>
      <c r="F3" s="27"/>
      <c r="G3" s="27"/>
      <c r="H3" s="10"/>
      <c r="I3" s="25"/>
      <c r="J3" s="25"/>
      <c r="K3" s="25"/>
      <c r="L3" s="30"/>
      <c r="M3" s="30"/>
      <c r="N3" s="31"/>
    </row>
    <row r="4" spans="1:14" ht="15" customHeight="1" x14ac:dyDescent="0.25">
      <c r="A4" s="19">
        <v>0.5</v>
      </c>
      <c r="B4" s="9">
        <f>ROUND(B2/A4,0)</f>
        <v>2</v>
      </c>
      <c r="C4" s="9">
        <f>ROUND(C2/A4,0)</f>
        <v>2</v>
      </c>
      <c r="D4" s="9">
        <f>ROUND(D2/A4,0)</f>
        <v>4</v>
      </c>
      <c r="E4" s="27"/>
      <c r="F4" s="27"/>
      <c r="G4" s="27"/>
      <c r="H4" s="10"/>
      <c r="I4" s="25">
        <f>B4*C5*D3</f>
        <v>12</v>
      </c>
      <c r="J4" s="25">
        <f>B5*C4*D3</f>
        <v>18</v>
      </c>
      <c r="K4" s="25">
        <f>B5*C3*D4</f>
        <v>12</v>
      </c>
      <c r="L4" s="30"/>
      <c r="M4" s="30"/>
      <c r="N4" s="31"/>
    </row>
    <row r="5" spans="1:14" ht="15" customHeight="1" x14ac:dyDescent="0.25">
      <c r="A5" s="19">
        <v>0.45</v>
      </c>
      <c r="B5" s="9">
        <f>ROUND(B2/A5,0)</f>
        <v>3</v>
      </c>
      <c r="C5" s="9">
        <f>ROUND(C2/A5,0)</f>
        <v>2</v>
      </c>
      <c r="D5" s="9">
        <f>ROUND(D2/A5,0)</f>
        <v>4</v>
      </c>
      <c r="E5" s="27"/>
      <c r="F5" s="27"/>
      <c r="G5" s="27"/>
      <c r="H5" s="10"/>
      <c r="I5" s="25"/>
      <c r="J5" s="25"/>
      <c r="K5" s="25"/>
      <c r="L5" s="30"/>
      <c r="M5" s="30"/>
      <c r="N5" s="31"/>
    </row>
    <row r="6" spans="1:14" ht="15.75" customHeight="1" x14ac:dyDescent="0.25">
      <c r="H6" s="10"/>
      <c r="I6" s="16"/>
      <c r="J6" s="17">
        <f>MAX(I2:K5)</f>
        <v>18</v>
      </c>
    </row>
    <row r="7" spans="1:14" ht="15.75" x14ac:dyDescent="0.25">
      <c r="A7" s="7"/>
      <c r="B7" s="26" t="s">
        <v>0</v>
      </c>
      <c r="C7" s="26"/>
      <c r="D7" s="7"/>
      <c r="H7" s="10"/>
    </row>
    <row r="8" spans="1:14" ht="15" customHeight="1" x14ac:dyDescent="0.25">
      <c r="A8" s="18"/>
      <c r="B8" s="19">
        <v>5.9189999999999996</v>
      </c>
      <c r="C8" s="19">
        <v>2.34</v>
      </c>
      <c r="D8" s="19">
        <v>2.38</v>
      </c>
      <c r="E8" s="27">
        <v>98</v>
      </c>
      <c r="F8" s="27">
        <v>200</v>
      </c>
      <c r="G8" s="27">
        <v>22100</v>
      </c>
      <c r="H8" s="10"/>
      <c r="I8" s="25">
        <f>B9*C10*D11</f>
        <v>30</v>
      </c>
      <c r="J8" s="25">
        <f>B9*C11*D10</f>
        <v>30</v>
      </c>
      <c r="K8" s="25">
        <f>B10*C9*D11</f>
        <v>28</v>
      </c>
      <c r="L8" s="30">
        <f>ROUNDUP(E8*F8/G8,0)</f>
        <v>1</v>
      </c>
      <c r="M8" s="30">
        <f>ROUNDUP(E8/J12,0)</f>
        <v>4</v>
      </c>
      <c r="N8" s="31">
        <f>MAX(L8:M11)</f>
        <v>4</v>
      </c>
    </row>
    <row r="9" spans="1:14" ht="15" customHeight="1" x14ac:dyDescent="0.25">
      <c r="A9" s="19">
        <v>1.2</v>
      </c>
      <c r="B9" s="9">
        <f>ROUND(B8/A9,0)</f>
        <v>5</v>
      </c>
      <c r="C9" s="9">
        <f>ROUND(C8/A9,0)</f>
        <v>2</v>
      </c>
      <c r="D9" s="9">
        <f>ROUND(D8/A9,0)</f>
        <v>2</v>
      </c>
      <c r="E9" s="27"/>
      <c r="F9" s="27"/>
      <c r="G9" s="27"/>
      <c r="H9" s="10"/>
      <c r="I9" s="25"/>
      <c r="J9" s="25"/>
      <c r="K9" s="25"/>
      <c r="L9" s="30"/>
      <c r="M9" s="30"/>
      <c r="N9" s="31"/>
    </row>
    <row r="10" spans="1:14" ht="15" customHeight="1" x14ac:dyDescent="0.25">
      <c r="A10" s="19">
        <v>0.8</v>
      </c>
      <c r="B10" s="9">
        <f>ROUND(B8/A10,0)</f>
        <v>7</v>
      </c>
      <c r="C10" s="9">
        <f>ROUND(C8/A10,0)</f>
        <v>3</v>
      </c>
      <c r="D10" s="9">
        <f>ROUND(D8/A10,0)</f>
        <v>3</v>
      </c>
      <c r="E10" s="27"/>
      <c r="F10" s="27"/>
      <c r="G10" s="27"/>
      <c r="H10" s="10"/>
      <c r="I10" s="25">
        <f>B10*C11*D9</f>
        <v>28</v>
      </c>
      <c r="J10" s="25">
        <f>B11*C10*D9</f>
        <v>30</v>
      </c>
      <c r="K10" s="25">
        <f>B11*C9*D10</f>
        <v>30</v>
      </c>
      <c r="L10" s="30"/>
      <c r="M10" s="30"/>
      <c r="N10" s="31"/>
    </row>
    <row r="11" spans="1:14" ht="15" customHeight="1" x14ac:dyDescent="0.25">
      <c r="A11" s="19">
        <v>1.1000000000000001</v>
      </c>
      <c r="B11" s="9">
        <f>ROUND(B8/A11,0)</f>
        <v>5</v>
      </c>
      <c r="C11" s="9">
        <f>ROUND(C8/A11,0)</f>
        <v>2</v>
      </c>
      <c r="D11" s="9">
        <f>ROUND(D8/A11,0)</f>
        <v>2</v>
      </c>
      <c r="E11" s="27"/>
      <c r="F11" s="27"/>
      <c r="G11" s="27"/>
      <c r="H11" s="10"/>
      <c r="I11" s="25"/>
      <c r="J11" s="25"/>
      <c r="K11" s="25"/>
      <c r="L11" s="30"/>
      <c r="M11" s="30"/>
      <c r="N11" s="31"/>
    </row>
    <row r="12" spans="1:14" x14ac:dyDescent="0.25">
      <c r="H12" s="10"/>
      <c r="I12" s="16"/>
      <c r="J12" s="17">
        <f>MAX(I8:K11)</f>
        <v>30</v>
      </c>
    </row>
    <row r="13" spans="1:14" ht="15.75" x14ac:dyDescent="0.25">
      <c r="B13" s="26" t="s">
        <v>1</v>
      </c>
      <c r="C13" s="26"/>
      <c r="H13" s="10"/>
    </row>
    <row r="14" spans="1:14" ht="15" customHeight="1" x14ac:dyDescent="0.25">
      <c r="A14" s="18"/>
      <c r="B14" s="19">
        <v>12.051</v>
      </c>
      <c r="C14" s="19">
        <v>2.34</v>
      </c>
      <c r="D14" s="19">
        <v>2.38</v>
      </c>
      <c r="E14" s="27"/>
      <c r="F14" s="27"/>
      <c r="G14" s="27">
        <v>27397</v>
      </c>
      <c r="H14" s="10"/>
      <c r="I14" s="25">
        <f>B15*C16*D17</f>
        <v>60</v>
      </c>
      <c r="J14" s="25">
        <f>B15*C17*D16</f>
        <v>60</v>
      </c>
      <c r="K14" s="25">
        <f>B16*C15*D17</f>
        <v>60</v>
      </c>
      <c r="L14" s="30">
        <f>ROUNDUP(E14*F14/G14,0)</f>
        <v>0</v>
      </c>
      <c r="M14" s="30">
        <f>ROUNDUP(E14/J18,0)</f>
        <v>0</v>
      </c>
      <c r="N14" s="31">
        <f>MAX(L14:M17)</f>
        <v>0</v>
      </c>
    </row>
    <row r="15" spans="1:14" ht="15" customHeight="1" x14ac:dyDescent="0.25">
      <c r="A15" s="19">
        <v>1.2</v>
      </c>
      <c r="B15" s="9">
        <f>ROUND(B14/A15,0)</f>
        <v>10</v>
      </c>
      <c r="C15" s="9">
        <f>ROUND(C14/A15,0)</f>
        <v>2</v>
      </c>
      <c r="D15" s="9">
        <f>ROUND(D14/A15,0)</f>
        <v>2</v>
      </c>
      <c r="E15" s="27"/>
      <c r="F15" s="27"/>
      <c r="G15" s="27"/>
      <c r="H15" s="10"/>
      <c r="I15" s="25"/>
      <c r="J15" s="25"/>
      <c r="K15" s="25"/>
      <c r="L15" s="30"/>
      <c r="M15" s="30"/>
      <c r="N15" s="31"/>
    </row>
    <row r="16" spans="1:14" ht="15" customHeight="1" x14ac:dyDescent="0.25">
      <c r="A16" s="19">
        <v>0.8</v>
      </c>
      <c r="B16" s="9">
        <f>ROUND(B14/A16,0)</f>
        <v>15</v>
      </c>
      <c r="C16" s="9">
        <f>ROUND(C14/A16,0)</f>
        <v>3</v>
      </c>
      <c r="D16" s="9">
        <f>ROUND(D14/A16,0)</f>
        <v>3</v>
      </c>
      <c r="E16" s="27"/>
      <c r="F16" s="27"/>
      <c r="G16" s="27"/>
      <c r="H16" s="10"/>
      <c r="I16" s="25">
        <f>B16*C17*D15</f>
        <v>60</v>
      </c>
      <c r="J16" s="25">
        <f>B17*C16*D15</f>
        <v>66</v>
      </c>
      <c r="K16" s="25">
        <f>B17*C15*D16</f>
        <v>66</v>
      </c>
      <c r="L16" s="30"/>
      <c r="M16" s="30"/>
      <c r="N16" s="31"/>
    </row>
    <row r="17" spans="1:14" ht="15" customHeight="1" x14ac:dyDescent="0.25">
      <c r="A17" s="19">
        <v>1.1000000000000001</v>
      </c>
      <c r="B17" s="9">
        <f>ROUND(B14/A17,0)</f>
        <v>11</v>
      </c>
      <c r="C17" s="9">
        <f>ROUND(C14/A17,0)</f>
        <v>2</v>
      </c>
      <c r="D17" s="9">
        <f>ROUND(D14/A17,0)</f>
        <v>2</v>
      </c>
      <c r="E17" s="27"/>
      <c r="F17" s="27"/>
      <c r="G17" s="27"/>
      <c r="H17" s="10"/>
      <c r="I17" s="25"/>
      <c r="J17" s="25"/>
      <c r="K17" s="25"/>
      <c r="L17" s="30"/>
      <c r="M17" s="30"/>
      <c r="N17" s="31"/>
    </row>
    <row r="18" spans="1:14" x14ac:dyDescent="0.25">
      <c r="H18" s="10"/>
      <c r="I18" s="16"/>
      <c r="J18" s="17">
        <f>MAX(I14:K17)</f>
        <v>66</v>
      </c>
    </row>
    <row r="19" spans="1:14" ht="15.75" x14ac:dyDescent="0.25">
      <c r="B19" s="26" t="s">
        <v>2</v>
      </c>
      <c r="C19" s="26"/>
      <c r="H19" s="10"/>
    </row>
    <row r="20" spans="1:14" ht="15" customHeight="1" x14ac:dyDescent="0.25">
      <c r="A20" s="18"/>
      <c r="B20" s="19">
        <v>12.055999999999999</v>
      </c>
      <c r="C20" s="19">
        <v>2.347</v>
      </c>
      <c r="D20" s="19">
        <v>2.6840000000000002</v>
      </c>
      <c r="E20" s="27"/>
      <c r="F20" s="27"/>
      <c r="G20" s="27">
        <v>29600</v>
      </c>
      <c r="H20" s="10"/>
      <c r="I20" s="25">
        <f>B21*C22*D23</f>
        <v>60</v>
      </c>
      <c r="J20" s="25">
        <f>B21*C23*D21</f>
        <v>40</v>
      </c>
      <c r="K20" s="25">
        <f>B22*C21*D23</f>
        <v>60</v>
      </c>
      <c r="L20" s="30">
        <f>ROUNDUP(E20*F20/G20,0)</f>
        <v>0</v>
      </c>
      <c r="M20" s="30">
        <f>ROUNDUP(E20/J24,0)</f>
        <v>0</v>
      </c>
      <c r="N20" s="31">
        <f>MAX(L20:M23)</f>
        <v>0</v>
      </c>
    </row>
    <row r="21" spans="1:14" ht="15" customHeight="1" x14ac:dyDescent="0.25">
      <c r="A21" s="19">
        <v>1.2</v>
      </c>
      <c r="B21" s="9">
        <f>ROUND(B20/A21,0)</f>
        <v>10</v>
      </c>
      <c r="C21" s="9">
        <f>ROUND(C20/A21,0)</f>
        <v>2</v>
      </c>
      <c r="D21" s="9">
        <f>ROUND(D20/A21,0)</f>
        <v>2</v>
      </c>
      <c r="E21" s="27"/>
      <c r="F21" s="27"/>
      <c r="G21" s="27"/>
      <c r="H21" s="10"/>
      <c r="I21" s="25"/>
      <c r="J21" s="25"/>
      <c r="K21" s="25"/>
      <c r="L21" s="30"/>
      <c r="M21" s="30"/>
      <c r="N21" s="31"/>
    </row>
    <row r="22" spans="1:14" ht="15" customHeight="1" x14ac:dyDescent="0.25">
      <c r="A22" s="19">
        <v>0.8</v>
      </c>
      <c r="B22" s="9">
        <f>ROUND(B20/A22,0)</f>
        <v>15</v>
      </c>
      <c r="C22" s="9">
        <f>ROUND(C20/A22,0)</f>
        <v>3</v>
      </c>
      <c r="D22" s="9">
        <f>ROUND(D20/A22,0)</f>
        <v>3</v>
      </c>
      <c r="E22" s="27"/>
      <c r="F22" s="27"/>
      <c r="G22" s="27"/>
      <c r="H22" s="10"/>
      <c r="I22" s="25">
        <f>B22*C23*D21</f>
        <v>60</v>
      </c>
      <c r="J22" s="25">
        <f>B23*C22*D21</f>
        <v>66</v>
      </c>
      <c r="K22" s="25">
        <f>B23*C21*D22</f>
        <v>66</v>
      </c>
      <c r="L22" s="30"/>
      <c r="M22" s="30"/>
      <c r="N22" s="31"/>
    </row>
    <row r="23" spans="1:14" ht="15" customHeight="1" x14ac:dyDescent="0.25">
      <c r="A23" s="19">
        <v>1.1000000000000001</v>
      </c>
      <c r="B23" s="9">
        <f>ROUND(B20/A23,0)</f>
        <v>11</v>
      </c>
      <c r="C23" s="9">
        <f>ROUND(C20/A23,0)</f>
        <v>2</v>
      </c>
      <c r="D23" s="9">
        <f>ROUND(D20/A23,0)</f>
        <v>2</v>
      </c>
      <c r="E23" s="27"/>
      <c r="F23" s="27"/>
      <c r="G23" s="27"/>
      <c r="H23" s="10"/>
      <c r="I23" s="25"/>
      <c r="J23" s="25"/>
      <c r="K23" s="25"/>
      <c r="L23" s="30"/>
      <c r="M23" s="30"/>
      <c r="N23" s="31"/>
    </row>
    <row r="24" spans="1:14" ht="15.75" customHeight="1" x14ac:dyDescent="0.25">
      <c r="E24" s="2" t="s">
        <v>11</v>
      </c>
      <c r="H24" s="10"/>
      <c r="I24" s="16"/>
      <c r="J24" s="17">
        <f>MAX(I20:K23)</f>
        <v>66</v>
      </c>
    </row>
    <row r="25" spans="1:14" x14ac:dyDescent="0.25">
      <c r="A25" s="28" t="s">
        <v>12</v>
      </c>
      <c r="B25" s="28"/>
      <c r="C25" s="28"/>
      <c r="D25" s="28"/>
      <c r="E25" s="28"/>
      <c r="F25" s="28"/>
      <c r="G25" s="28"/>
      <c r="H25" s="10"/>
    </row>
    <row r="26" spans="1:14" x14ac:dyDescent="0.25">
      <c r="A26" s="28"/>
      <c r="B26" s="28"/>
      <c r="C26" s="28"/>
      <c r="D26" s="28"/>
      <c r="E26" s="28"/>
      <c r="H26" s="10"/>
    </row>
  </sheetData>
  <mergeCells count="55">
    <mergeCell ref="N20:N23"/>
    <mergeCell ref="N14:N17"/>
    <mergeCell ref="N8:N11"/>
    <mergeCell ref="N2:N5"/>
    <mergeCell ref="J8:J9"/>
    <mergeCell ref="M20:M23"/>
    <mergeCell ref="M14:M17"/>
    <mergeCell ref="M8:M11"/>
    <mergeCell ref="M2:M5"/>
    <mergeCell ref="G14:G17"/>
    <mergeCell ref="G20:G23"/>
    <mergeCell ref="L2:L5"/>
    <mergeCell ref="L8:L11"/>
    <mergeCell ref="L20:L23"/>
    <mergeCell ref="L14:L17"/>
    <mergeCell ref="I14:I15"/>
    <mergeCell ref="I4:I5"/>
    <mergeCell ref="J4:J5"/>
    <mergeCell ref="K4:K5"/>
    <mergeCell ref="K2:K3"/>
    <mergeCell ref="J2:J3"/>
    <mergeCell ref="I2:I3"/>
    <mergeCell ref="I10:I11"/>
    <mergeCell ref="K10:K11"/>
    <mergeCell ref="K8:K9"/>
    <mergeCell ref="B1:C1"/>
    <mergeCell ref="B13:C13"/>
    <mergeCell ref="G2:G5"/>
    <mergeCell ref="G8:G11"/>
    <mergeCell ref="A26:E26"/>
    <mergeCell ref="A25:G25"/>
    <mergeCell ref="E20:E23"/>
    <mergeCell ref="F20:F23"/>
    <mergeCell ref="F2:F5"/>
    <mergeCell ref="E2:E5"/>
    <mergeCell ref="B19:C19"/>
    <mergeCell ref="F8:F11"/>
    <mergeCell ref="E8:E11"/>
    <mergeCell ref="E14:E17"/>
    <mergeCell ref="F14:F17"/>
    <mergeCell ref="B7:C7"/>
    <mergeCell ref="I1:K1"/>
    <mergeCell ref="I22:I23"/>
    <mergeCell ref="J22:J23"/>
    <mergeCell ref="K22:K23"/>
    <mergeCell ref="K20:K21"/>
    <mergeCell ref="J20:J21"/>
    <mergeCell ref="I20:I21"/>
    <mergeCell ref="I16:I17"/>
    <mergeCell ref="J16:J17"/>
    <mergeCell ref="K16:K17"/>
    <mergeCell ref="K14:K15"/>
    <mergeCell ref="J14:J15"/>
    <mergeCell ref="I8:I9"/>
    <mergeCell ref="J10:J11"/>
  </mergeCells>
  <conditionalFormatting sqref="I2:K5">
    <cfRule type="top10" dxfId="2" priority="3" rank="1"/>
  </conditionalFormatting>
  <conditionalFormatting sqref="I8:K11">
    <cfRule type="top10" dxfId="1" priority="2" rank="1"/>
  </conditionalFormatting>
  <conditionalFormatting sqref="I14:K17 I20:K23">
    <cfRule type="top10" dxfId="0" priority="1" rank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TRTP149</dc:creator>
  <cp:lastModifiedBy>TRTP149</cp:lastModifiedBy>
  <dcterms:created xsi:type="dcterms:W3CDTF">2015-01-15T11:57:58Z</dcterms:created>
  <dcterms:modified xsi:type="dcterms:W3CDTF">2015-01-21T22:33:05Z</dcterms:modified>
</cp:coreProperties>
</file>