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5" yWindow="5220" windowWidth="17250" windowHeight="2670"/>
  </bookViews>
  <sheets>
    <sheet name="Liste de catégories" sheetId="3" r:id="rId1"/>
  </sheets>
  <definedNames>
    <definedName name="Catégorie">OFFSET('Liste de catégories'!$B$3,,,COUNTA('Liste de catégories'!$B:$B))</definedName>
    <definedName name="ChoixCatégorie">'Liste de catégories'!$F$4</definedName>
    <definedName name="ChoixUnivers">'Liste de catégories'!$F$3</definedName>
    <definedName name="ListeCatégorie">OFFSET('Liste de catégories'!$I$3,,,COUNTIF('Liste de catégories'!$I$3:$I$26,"&gt;&lt;"&amp;""))</definedName>
    <definedName name="ListeUnivers">OFFSET('Liste de catégories'!$H$3,,,COUNTIF('Liste de catégories'!$H$3:$H$26,"&gt;&lt;"&amp;""))</definedName>
    <definedName name="Sous_catégorie">OFFSET('Liste de catégories'!$C$3,,,COUNTA('Liste de catégories'!$C:$C))</definedName>
    <definedName name="UNIVERS">OFFSET('Liste de catégories'!$A$3,,,COUNTA('Liste de catégories'!$A:$A))</definedName>
  </definedNames>
  <calcPr calcId="152511"/>
</workbook>
</file>

<file path=xl/calcChain.xml><?xml version="1.0" encoding="utf-8"?>
<calcChain xmlns="http://schemas.openxmlformats.org/spreadsheetml/2006/main">
  <c r="H4" i="3" l="1" a="1"/>
  <c r="H4" i="3" s="1"/>
  <c r="H5" i="3" s="1" a="1"/>
  <c r="H5" i="3" s="1"/>
  <c r="J3" i="3" a="1"/>
  <c r="J3" i="3" s="1"/>
  <c r="I3" i="3" a="1"/>
  <c r="I3" i="3" s="1"/>
  <c r="I4" i="3" l="1" a="1"/>
  <c r="I4" i="3" s="1"/>
  <c r="J4" i="3" a="1"/>
  <c r="J4" i="3" s="1"/>
  <c r="J5" i="3" s="1" a="1"/>
  <c r="J5" i="3" s="1"/>
  <c r="J6" i="3" l="1" a="1"/>
  <c r="J6" i="3" s="1"/>
  <c r="I5" i="3" a="1"/>
  <c r="I5" i="3" s="1"/>
  <c r="H6" i="3" l="1" a="1"/>
  <c r="H6" i="3" s="1"/>
  <c r="H7" i="3" s="1" a="1"/>
  <c r="H7" i="3" s="1"/>
  <c r="H8" i="3" s="1" a="1"/>
  <c r="H8" i="3" s="1"/>
  <c r="I6" i="3" a="1"/>
  <c r="I6" i="3" s="1"/>
  <c r="J7" i="3" a="1"/>
  <c r="J7" i="3" s="1"/>
  <c r="H9" i="3" l="1" a="1"/>
  <c r="H9" i="3" s="1"/>
  <c r="H10" i="3" s="1" a="1"/>
  <c r="H10" i="3" s="1"/>
  <c r="J8" i="3" a="1"/>
  <c r="J8" i="3" s="1"/>
  <c r="J9" i="3" s="1" a="1"/>
  <c r="J9" i="3" s="1"/>
  <c r="I7" i="3" a="1"/>
  <c r="I7" i="3" s="1"/>
  <c r="H11" i="3" l="1" a="1"/>
  <c r="H11" i="3" s="1"/>
  <c r="H12" i="3" s="1" a="1"/>
  <c r="H12" i="3" s="1"/>
  <c r="J10" i="3" a="1"/>
  <c r="J10" i="3" s="1"/>
  <c r="J11" i="3" s="1" a="1"/>
  <c r="J11" i="3" s="1"/>
  <c r="I8" i="3" a="1"/>
  <c r="I8" i="3" s="1"/>
  <c r="H13" i="3" l="1" a="1"/>
  <c r="H13" i="3" s="1"/>
  <c r="H14" i="3" s="1" a="1"/>
  <c r="H14" i="3" s="1"/>
  <c r="J12" i="3" a="1"/>
  <c r="J12" i="3" s="1"/>
  <c r="J13" i="3" s="1" a="1"/>
  <c r="J13" i="3" s="1"/>
  <c r="J14" i="3" s="1" a="1"/>
  <c r="J14" i="3" s="1"/>
  <c r="J15" i="3" s="1" a="1"/>
  <c r="J15" i="3" s="1"/>
  <c r="J16" i="3" s="1" a="1"/>
  <c r="J16" i="3" s="1"/>
  <c r="J17" i="3" s="1" a="1"/>
  <c r="J17" i="3" s="1"/>
  <c r="J18" i="3" s="1" a="1"/>
  <c r="J18" i="3" s="1"/>
  <c r="J19" i="3" s="1" a="1"/>
  <c r="J19" i="3" s="1"/>
  <c r="J20" i="3" s="1" a="1"/>
  <c r="J20" i="3" s="1"/>
  <c r="J21" i="3" s="1" a="1"/>
  <c r="J21" i="3" s="1"/>
  <c r="J22" i="3" s="1" a="1"/>
  <c r="J22" i="3" s="1"/>
  <c r="J23" i="3" s="1" a="1"/>
  <c r="J23" i="3" s="1"/>
  <c r="J24" i="3" s="1" a="1"/>
  <c r="J24" i="3" s="1"/>
  <c r="J25" i="3" s="1" a="1"/>
  <c r="J25" i="3" s="1"/>
  <c r="J26" i="3" s="1" a="1"/>
  <c r="J26" i="3" s="1"/>
  <c r="I9" i="3" a="1"/>
  <c r="I9" i="3" s="1"/>
  <c r="H15" i="3" l="1" a="1"/>
  <c r="H15" i="3" s="1"/>
  <c r="H16" i="3" s="1" a="1"/>
  <c r="H16" i="3" s="1"/>
  <c r="I10" i="3" a="1"/>
  <c r="I10" i="3" s="1"/>
  <c r="H17" i="3" l="1" a="1"/>
  <c r="H17" i="3" s="1"/>
  <c r="H18" i="3" s="1" a="1"/>
  <c r="H18" i="3" s="1"/>
  <c r="H19" i="3" s="1" a="1"/>
  <c r="H19" i="3" s="1"/>
  <c r="H20" i="3" s="1" a="1"/>
  <c r="H20" i="3" s="1"/>
  <c r="H21" i="3" s="1" a="1"/>
  <c r="H21" i="3" s="1"/>
  <c r="H22" i="3" s="1" a="1"/>
  <c r="H22" i="3" s="1"/>
  <c r="H23" i="3" s="1" a="1"/>
  <c r="H23" i="3" s="1"/>
  <c r="H24" i="3" s="1" a="1"/>
  <c r="H24" i="3" s="1"/>
  <c r="H25" i="3" s="1" a="1"/>
  <c r="H25" i="3" s="1"/>
  <c r="H26" i="3" s="1" a="1"/>
  <c r="H26" i="3" s="1"/>
  <c r="I11" i="3" a="1"/>
  <c r="I11" i="3" s="1"/>
  <c r="I12" i="3" s="1" a="1"/>
  <c r="I12" i="3" s="1"/>
  <c r="I13" i="3" s="1" a="1"/>
  <c r="I13" i="3" s="1"/>
  <c r="I14" i="3" s="1" a="1"/>
  <c r="I14" i="3" s="1"/>
  <c r="I15" i="3" s="1" a="1"/>
  <c r="I15" i="3" s="1"/>
  <c r="I16" i="3" s="1" a="1"/>
  <c r="I16" i="3" s="1"/>
  <c r="I17" i="3" s="1" a="1"/>
  <c r="I17" i="3" s="1"/>
  <c r="I18" i="3" s="1" a="1"/>
  <c r="I18" i="3" s="1"/>
  <c r="I19" i="3" s="1" a="1"/>
  <c r="I19" i="3" s="1"/>
  <c r="I20" i="3" s="1" a="1"/>
  <c r="I20" i="3" s="1"/>
  <c r="I21" i="3" s="1" a="1"/>
  <c r="I21" i="3" s="1"/>
  <c r="I22" i="3" s="1" a="1"/>
  <c r="I22" i="3" s="1"/>
  <c r="I23" i="3" s="1" a="1"/>
  <c r="I23" i="3" s="1"/>
  <c r="I24" i="3" s="1" a="1"/>
  <c r="I24" i="3" s="1"/>
  <c r="I25" i="3" s="1" a="1"/>
  <c r="I25" i="3" s="1"/>
  <c r="I26" i="3" s="1" a="1"/>
  <c r="I26" i="3" s="1"/>
</calcChain>
</file>

<file path=xl/sharedStrings.xml><?xml version="1.0" encoding="utf-8"?>
<sst xmlns="http://schemas.openxmlformats.org/spreadsheetml/2006/main" count="296" uniqueCount="133">
  <si>
    <t>Bottes</t>
  </si>
  <si>
    <t>Baskets</t>
  </si>
  <si>
    <t>Mocassins</t>
  </si>
  <si>
    <t>Ballerines</t>
  </si>
  <si>
    <t>Sandales</t>
  </si>
  <si>
    <t>Sabots</t>
  </si>
  <si>
    <t>Derbies</t>
  </si>
  <si>
    <t>Escarpins</t>
  </si>
  <si>
    <t>Boots</t>
  </si>
  <si>
    <t>Jupes</t>
  </si>
  <si>
    <t>Pantalons</t>
  </si>
  <si>
    <t>Jeans</t>
  </si>
  <si>
    <t>Petite maroquinerie</t>
  </si>
  <si>
    <t>Gants</t>
  </si>
  <si>
    <t>Sacs</t>
  </si>
  <si>
    <t>Chaussures</t>
  </si>
  <si>
    <t>Vêtements</t>
  </si>
  <si>
    <t>Accessoires</t>
  </si>
  <si>
    <t>Pantalon</t>
  </si>
  <si>
    <t>Combinaison</t>
  </si>
  <si>
    <t>Jean</t>
  </si>
  <si>
    <t>Sac à main</t>
  </si>
  <si>
    <t>Pochette</t>
  </si>
  <si>
    <t>Sac à dos</t>
  </si>
  <si>
    <t>Sac Vintage</t>
  </si>
  <si>
    <t>Portefeuille</t>
  </si>
  <si>
    <t>Ceinture</t>
  </si>
  <si>
    <t>Foulard</t>
  </si>
  <si>
    <t>Carré</t>
  </si>
  <si>
    <t>Chaussures Vintage</t>
  </si>
  <si>
    <t>Sac en cuir</t>
  </si>
  <si>
    <t>Sac à main en cuir</t>
  </si>
  <si>
    <t>Sac en bandoulière en cuir</t>
  </si>
  <si>
    <t>Porte-monnaie</t>
  </si>
  <si>
    <t>Porte-cartes</t>
  </si>
  <si>
    <t>Porte-clés</t>
  </si>
  <si>
    <t>Etui iPhone</t>
  </si>
  <si>
    <t>Etui iPod</t>
  </si>
  <si>
    <t>Sac à main en tissu</t>
  </si>
  <si>
    <t>Sac en bandoulière en tissu</t>
  </si>
  <si>
    <t>Porte-chéquier</t>
  </si>
  <si>
    <t>Sacoches et malettes</t>
  </si>
  <si>
    <t>Mallette</t>
  </si>
  <si>
    <t>Sacoche</t>
  </si>
  <si>
    <t>Porte documents</t>
  </si>
  <si>
    <t>Combinaisons et salopettes</t>
  </si>
  <si>
    <t>Combishort</t>
  </si>
  <si>
    <t>Salopette</t>
  </si>
  <si>
    <t>Salopette jupe</t>
  </si>
  <si>
    <t>Hauts</t>
  </si>
  <si>
    <t>Bustier</t>
  </si>
  <si>
    <t>Col roulé</t>
  </si>
  <si>
    <t>Dos-nu</t>
  </si>
  <si>
    <t>Polo</t>
  </si>
  <si>
    <t>Débardeur</t>
  </si>
  <si>
    <t>Blouse</t>
  </si>
  <si>
    <t>Chemise</t>
  </si>
  <si>
    <t>Chemisier</t>
  </si>
  <si>
    <t>Tee-shirt</t>
  </si>
  <si>
    <t>Bermuda</t>
  </si>
  <si>
    <t>Pantacourt</t>
  </si>
  <si>
    <t>Corsaire</t>
  </si>
  <si>
    <t>Jupe courte</t>
  </si>
  <si>
    <t>Jupe en jean</t>
  </si>
  <si>
    <t>Pantalon large</t>
  </si>
  <si>
    <t>Pantalon droit</t>
  </si>
  <si>
    <t>Pantalon évasé</t>
  </si>
  <si>
    <t>Pantalon slim</t>
  </si>
  <si>
    <t>Pantalon carotte</t>
  </si>
  <si>
    <t>Pantalon harem</t>
  </si>
  <si>
    <t>Pantalon pattes d'éléphant</t>
  </si>
  <si>
    <t>Jean droit</t>
  </si>
  <si>
    <t>Chaussons</t>
  </si>
  <si>
    <t>Bottines</t>
  </si>
  <si>
    <t>Low-boots</t>
  </si>
  <si>
    <t>Chaussures à lacets</t>
  </si>
  <si>
    <t>Sandales à talons</t>
  </si>
  <si>
    <t>Sandales compensées</t>
  </si>
  <si>
    <t>Tongs</t>
  </si>
  <si>
    <t>Espadrilles</t>
  </si>
  <si>
    <t>Spartiates</t>
  </si>
  <si>
    <t>Escarpins à bouts ouverts</t>
  </si>
  <si>
    <t>Escarpins babies</t>
  </si>
  <si>
    <t>Minnetonkas</t>
  </si>
  <si>
    <t>Bottines à talons</t>
  </si>
  <si>
    <t>Bottines compensées</t>
  </si>
  <si>
    <t>Santiags</t>
  </si>
  <si>
    <t>Bottes à talons</t>
  </si>
  <si>
    <t>Bottes de neige</t>
  </si>
  <si>
    <t>Bottes cuissardes</t>
  </si>
  <si>
    <t>Bottes cavalières</t>
  </si>
  <si>
    <t>Bottes de pluie</t>
  </si>
  <si>
    <t>Bottes compensées</t>
  </si>
  <si>
    <t>Bottes plates</t>
  </si>
  <si>
    <t>Compagnon</t>
  </si>
  <si>
    <t>Bottes camarguaises</t>
  </si>
  <si>
    <t>Baskets plates</t>
  </si>
  <si>
    <t>Baskets compensées</t>
  </si>
  <si>
    <t>Tour de cou</t>
  </si>
  <si>
    <t>Chèche</t>
  </si>
  <si>
    <t>Echarpe</t>
  </si>
  <si>
    <t>Etole</t>
  </si>
  <si>
    <t>Legging</t>
  </si>
  <si>
    <t>Jean boyfriend</t>
  </si>
  <si>
    <t>Jean boot-cut</t>
  </si>
  <si>
    <t>Sac à main Epaule</t>
  </si>
  <si>
    <t>Sac à main Cabas</t>
  </si>
  <si>
    <t>Besace</t>
  </si>
  <si>
    <t>Sac à main Boston</t>
  </si>
  <si>
    <t>Sac à main Bandouillière</t>
  </si>
  <si>
    <t>Sac à main Baguette</t>
  </si>
  <si>
    <t>Univers</t>
  </si>
  <si>
    <t>Catégorie</t>
  </si>
  <si>
    <t>Sous-catégorie</t>
  </si>
  <si>
    <t>Liste Univers</t>
  </si>
  <si>
    <t>Liste Catégorie</t>
  </si>
  <si>
    <t>ChoixUnivers</t>
  </si>
  <si>
    <t>Sous_catégorie</t>
  </si>
  <si>
    <t>ListeUnivers</t>
  </si>
  <si>
    <t>ListeCatégorie</t>
  </si>
  <si>
    <t>UNIVERS</t>
  </si>
  <si>
    <t>Nom de liste</t>
  </si>
  <si>
    <t>Choisissez une catégorie :</t>
  </si>
  <si>
    <t>Formule associée</t>
  </si>
  <si>
    <t>=DECALER('Liste de catégories'!$H$3;;;NB.SI('Liste de catégories'!$H$3:$H$26;"&gt;&lt;"&amp;""))</t>
  </si>
  <si>
    <t>=DECALER('Liste de catégories'!$I$3;;;NB.SI('Liste de catégories'!$I$3:$I$26;"&gt;&lt;"&amp;""))</t>
  </si>
  <si>
    <t>ChoixCatégorie</t>
  </si>
  <si>
    <t>Liste Sous_Catégorie</t>
  </si>
  <si>
    <t>=$F$3</t>
  </si>
  <si>
    <t>=DECALER('Liste de catégories'!$A$3;;;NBVAL('Liste de catégories'!$A:$A))</t>
  </si>
  <si>
    <t>=DECALER('Liste de catégories'!$B$3;;;NBVAL('Liste de catégories'!$B:$B))</t>
  </si>
  <si>
    <t>=DECALER('Liste de catégories'!$C$3;;;NBVAL('Liste de catégories'!$C:$C))</t>
  </si>
  <si>
    <t>{=INDEX(A:A;MIN(SI(NB.SI(H$2:H2;A$3:A$104)=0;SI(A$3:A$104&lt;&gt;"";LIGNE(A$3:A$104)))))&amp;""}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</si>
</sst>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indexed="8"/>
      <name val="Calibri"/>
      <family val="2"/>
    </font>
    <font>
      <u/>
      <sz val="11"/>
      <color indexed="8"/>
      <name val="Calibri"/>
      <family val="2"/>
    </font>
    <font>
      <b/>
      <sz val="8"/>
      <name val="Verdana"/>
      <family val="2"/>
    </font>
    <font>
      <b/>
      <sz val="11"/>
      <color indexed="23"/>
      <name val="Calibri"/>
      <family val="2"/>
    </font>
    <font>
      <sz val="11"/>
      <color indexed="23"/>
      <name val="Calibri"/>
      <family val="2"/>
    </font>
    <font>
      <sz val="8"/>
      <name val="Calibri"/>
      <family val="2"/>
    </font>
  </fonts>
  <fills count="7">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indexed="43"/>
        <bgColor indexed="64"/>
      </patternFill>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2" borderId="0" xfId="0" applyFont="1" applyFill="1"/>
    <xf numFmtId="0" fontId="0" fillId="3" borderId="0" xfId="0" applyFill="1"/>
    <xf numFmtId="0" fontId="0" fillId="4" borderId="0" xfId="0" applyFill="1"/>
    <xf numFmtId="0" fontId="3" fillId="0" borderId="0" xfId="0" applyFont="1" applyAlignment="1">
      <alignment wrapText="1"/>
    </xf>
    <xf numFmtId="0" fontId="0" fillId="5" borderId="0" xfId="0" applyFill="1"/>
    <xf numFmtId="0" fontId="0" fillId="3" borderId="0" xfId="0" applyFill="1" applyAlignment="1">
      <alignment horizontal="left" indent="1"/>
    </xf>
    <xf numFmtId="0" fontId="0" fillId="3" borderId="0" xfId="0" applyFill="1" applyAlignment="1">
      <alignment horizontal="left"/>
    </xf>
    <xf numFmtId="0" fontId="1" fillId="2" borderId="1" xfId="0" applyFont="1" applyFill="1" applyBorder="1"/>
    <xf numFmtId="0" fontId="0" fillId="4" borderId="2" xfId="0" applyFill="1" applyBorder="1"/>
    <xf numFmtId="0" fontId="1" fillId="2" borderId="3" xfId="0" applyFont="1" applyFill="1" applyBorder="1"/>
    <xf numFmtId="0" fontId="0" fillId="4" borderId="4" xfId="0" applyFill="1" applyBorder="1"/>
    <xf numFmtId="0" fontId="1" fillId="2" borderId="5" xfId="0" applyFont="1" applyFill="1" applyBorder="1"/>
    <xf numFmtId="0" fontId="0" fillId="4" borderId="6" xfId="0" applyFill="1" applyBorder="1"/>
    <xf numFmtId="0" fontId="4" fillId="3" borderId="0" xfId="0" applyFont="1" applyFill="1"/>
    <xf numFmtId="0" fontId="5" fillId="3" borderId="0" xfId="0" applyFont="1" applyFill="1"/>
    <xf numFmtId="0" fontId="5" fillId="3" borderId="0" xfId="0" quotePrefix="1" applyFont="1" applyFill="1"/>
    <xf numFmtId="0" fontId="0" fillId="6" borderId="0" xfId="0" applyFill="1"/>
    <xf numFmtId="0" fontId="2" fillId="3" borderId="7" xfId="0" applyFont="1" applyFill="1" applyBorder="1" applyAlignment="1">
      <alignment horizontal="left"/>
    </xf>
    <xf numFmtId="0" fontId="2" fillId="3" borderId="8" xfId="0" applyFont="1" applyFill="1" applyBorder="1" applyAlignment="1">
      <alignment horizontal="left"/>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220980</xdr:colOff>
      <xdr:row>9</xdr:row>
      <xdr:rowOff>160020</xdr:rowOff>
    </xdr:from>
    <xdr:ext cx="76200" cy="229049"/>
    <xdr:sp macro="" textlink="">
      <xdr:nvSpPr>
        <xdr:cNvPr id="1025" name="Text Box 1"/>
        <xdr:cNvSpPr txBox="1">
          <a:spLocks noChangeArrowheads="1"/>
        </xdr:cNvSpPr>
      </xdr:nvSpPr>
      <xdr:spPr bwMode="auto">
        <a:xfrm>
          <a:off x="5166360" y="1859280"/>
          <a:ext cx="76200" cy="236220"/>
        </a:xfrm>
        <a:prstGeom prst="rect">
          <a:avLst/>
        </a:prstGeom>
        <a:noFill/>
        <a:ln w="9525">
          <a:noFill/>
          <a:miter lim="800000"/>
          <a:headEnd/>
          <a:tailEnd/>
        </a:ln>
      </xdr:spPr>
    </xdr:sp>
    <xdr:clientData/>
  </xdr:oneCellAnchor>
  <xdr:twoCellAnchor>
    <xdr:from>
      <xdr:col>3</xdr:col>
      <xdr:colOff>0</xdr:colOff>
      <xdr:row>9</xdr:row>
      <xdr:rowOff>0</xdr:rowOff>
    </xdr:from>
    <xdr:to>
      <xdr:col>6</xdr:col>
      <xdr:colOff>1363980</xdr:colOff>
      <xdr:row>24</xdr:row>
      <xdr:rowOff>68580</xdr:rowOff>
    </xdr:to>
    <xdr:sp macro="" textlink="">
      <xdr:nvSpPr>
        <xdr:cNvPr id="1026" name="Text Box 2"/>
        <xdr:cNvSpPr txBox="1">
          <a:spLocks noChangeArrowheads="1"/>
        </xdr:cNvSpPr>
      </xdr:nvSpPr>
      <xdr:spPr bwMode="auto">
        <a:xfrm>
          <a:off x="4945380" y="1699260"/>
          <a:ext cx="6553200" cy="281178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tente de faire un formulaire dans lequel l'utilisateur sélectionnerait dans un menu déroulant un univers, ce qui lui afficherait les catégories correspondantes (liste de 2ème niveau). Et de même pour le 3ème niveau de liste (sous-catégories).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pense ne pas être loin de la solution dans le fichier ci-joint mais il y a quelque chose qui cloche et je ne trouve pas quoi...</a:t>
          </a:r>
        </a:p>
        <a:p>
          <a:pPr algn="l" rtl="0">
            <a:defRPr sz="1000"/>
          </a:pPr>
          <a:r>
            <a:rPr lang="fr-FR" sz="1100" b="0" i="0" u="none" strike="noStrike" baseline="0">
              <a:solidFill>
                <a:srgbClr val="000000"/>
              </a:solidFill>
              <a:latin typeface="Calibri"/>
            </a:rPr>
            <a:t>Quelqu'un aurait-il la gentillesse de me donner un coup de main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Quelques explications concernant le fichier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Les données sont dans les colonnes A, B et C</a:t>
          </a:r>
        </a:p>
        <a:p>
          <a:pPr algn="l" rtl="0">
            <a:defRPr sz="1000"/>
          </a:pPr>
          <a:r>
            <a:rPr lang="fr-FR" sz="1100" b="0" i="0" u="none" strike="noStrike" baseline="0">
              <a:solidFill>
                <a:srgbClr val="000000"/>
              </a:solidFill>
              <a:latin typeface="Calibri"/>
            </a:rPr>
            <a:t>- Le formulaire est dans les colonnes E et F</a:t>
          </a:r>
        </a:p>
        <a:p>
          <a:pPr algn="l" rtl="0">
            <a:defRPr sz="1000"/>
          </a:pPr>
          <a:r>
            <a:rPr lang="fr-FR" sz="1100" b="0" i="0" u="none" strike="noStrike" baseline="0">
              <a:solidFill>
                <a:srgbClr val="000000"/>
              </a:solidFill>
              <a:latin typeface="Calibri"/>
            </a:rPr>
            <a:t>- Les colonnes de calcul en H et I</a:t>
          </a:r>
        </a:p>
        <a:p>
          <a:pPr algn="l" rtl="0">
            <a:defRPr sz="1000"/>
          </a:pPr>
          <a:r>
            <a:rPr lang="fr-FR" sz="1100" b="0" i="0" u="none" strike="noStrike" baseline="0">
              <a:solidFill>
                <a:srgbClr val="000000"/>
              </a:solidFill>
              <a:latin typeface="Calibri"/>
            </a:rPr>
            <a:t>- Et pour info., les formules que j'ai utilisé pour les noms de liste de données en colonne K et L</a:t>
          </a:r>
        </a:p>
        <a:p>
          <a:pPr algn="l" rtl="0">
            <a:defRPr sz="1000"/>
          </a:pPr>
          <a:endParaRPr lang="fr-FR" sz="1100" b="0" i="0" u="none" strike="noStrike" baseline="0">
            <a:solidFill>
              <a:srgbClr val="000000"/>
            </a:solidFill>
            <a:latin typeface="Calibri"/>
          </a:endParaRPr>
        </a:p>
      </xdr:txBody>
    </xdr:sp>
    <xdr:clientData/>
  </xdr:twoCellAnchor>
  <xdr:oneCellAnchor>
    <xdr:from>
      <xdr:col>6</xdr:col>
      <xdr:colOff>487680</xdr:colOff>
      <xdr:row>1</xdr:row>
      <xdr:rowOff>99060</xdr:rowOff>
    </xdr:from>
    <xdr:ext cx="68580" cy="225462"/>
    <xdr:sp macro="" textlink="">
      <xdr:nvSpPr>
        <xdr:cNvPr id="1030" name="Text Box 6"/>
        <xdr:cNvSpPr txBox="1">
          <a:spLocks noChangeArrowheads="1"/>
        </xdr:cNvSpPr>
      </xdr:nvSpPr>
      <xdr:spPr bwMode="auto">
        <a:xfrm>
          <a:off x="10622280" y="281940"/>
          <a:ext cx="68580" cy="228600"/>
        </a:xfrm>
        <a:prstGeom prst="rect">
          <a:avLst/>
        </a:prstGeom>
        <a:noFill/>
        <a:ln w="9525">
          <a:noFill/>
          <a:miter lim="800000"/>
          <a:headEnd/>
          <a:tailEnd/>
        </a:ln>
      </xdr:spPr>
    </xdr:sp>
    <xdr:clientData/>
  </xdr:oneCellAnchor>
  <xdr:twoCellAnchor>
    <xdr:from>
      <xdr:col>11</xdr:col>
      <xdr:colOff>106680</xdr:colOff>
      <xdr:row>11</xdr:row>
      <xdr:rowOff>144780</xdr:rowOff>
    </xdr:from>
    <xdr:to>
      <xdr:col>13</xdr:col>
      <xdr:colOff>365760</xdr:colOff>
      <xdr:row>14</xdr:row>
      <xdr:rowOff>160020</xdr:rowOff>
    </xdr:to>
    <xdr:sp macro="" textlink="">
      <xdr:nvSpPr>
        <xdr:cNvPr id="1035" name="AutoShape 11"/>
        <xdr:cNvSpPr>
          <a:spLocks noChangeArrowheads="1"/>
        </xdr:cNvSpPr>
      </xdr:nvSpPr>
      <xdr:spPr bwMode="auto">
        <a:xfrm>
          <a:off x="19103340" y="2209800"/>
          <a:ext cx="3878580" cy="563880"/>
        </a:xfrm>
        <a:prstGeom prst="wedgeRoundRectCallout">
          <a:avLst>
            <a:gd name="adj1" fmla="val -67551"/>
            <a:gd name="adj2" fmla="val 9676"/>
            <a:gd name="adj3" fmla="val 16667"/>
          </a:avLst>
        </a:prstGeom>
        <a:solidFill>
          <a:srgbClr val="FF00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Les listes des colonnes I et J ne s'activent qu'en fonction des choix dans les listes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4"/>
  <sheetViews>
    <sheetView tabSelected="1" topLeftCell="D1" zoomScale="85" zoomScaleNormal="85" workbookViewId="0">
      <selection activeCell="H3" sqref="H3"/>
    </sheetView>
  </sheetViews>
  <sheetFormatPr baseColWidth="10" defaultColWidth="11.42578125" defaultRowHeight="15" x14ac:dyDescent="0.25"/>
  <cols>
    <col min="1" max="1" width="21.85546875" style="2" bestFit="1" customWidth="1"/>
    <col min="2" max="2" width="25.7109375" style="2" bestFit="1" customWidth="1"/>
    <col min="3" max="3" width="24.5703125" style="2" bestFit="1" customWidth="1"/>
    <col min="4" max="4" width="30.28515625" style="2" bestFit="1" customWidth="1"/>
    <col min="5" max="5" width="24.28515625" style="2" bestFit="1" customWidth="1"/>
    <col min="6" max="6" width="21" style="2" bestFit="1" customWidth="1"/>
    <col min="7" max="7" width="63.7109375" style="2" customWidth="1"/>
    <col min="8" max="10" width="21" style="2" customWidth="1"/>
    <col min="11" max="11" width="2.5703125" style="2" customWidth="1"/>
    <col min="12" max="12" width="15.140625" style="2" bestFit="1" customWidth="1"/>
    <col min="13" max="13" width="37.7109375" style="2" bestFit="1" customWidth="1"/>
    <col min="14" max="16384" width="11.42578125" style="2"/>
  </cols>
  <sheetData>
    <row r="1" spans="1:13" x14ac:dyDescent="0.25">
      <c r="I1" s="2" t="s">
        <v>116</v>
      </c>
      <c r="J1" s="2" t="s">
        <v>126</v>
      </c>
    </row>
    <row r="2" spans="1:13" ht="18.75" customHeight="1" x14ac:dyDescent="0.25">
      <c r="A2" s="1" t="s">
        <v>111</v>
      </c>
      <c r="B2" s="1" t="s">
        <v>112</v>
      </c>
      <c r="C2" s="1" t="s">
        <v>113</v>
      </c>
      <c r="D2" s="6"/>
      <c r="E2" s="18" t="s">
        <v>122</v>
      </c>
      <c r="F2" s="19"/>
      <c r="H2" s="4" t="s">
        <v>114</v>
      </c>
      <c r="I2" s="4" t="s">
        <v>115</v>
      </c>
      <c r="J2" s="4" t="s">
        <v>127</v>
      </c>
      <c r="L2" s="14" t="s">
        <v>121</v>
      </c>
      <c r="M2" s="14" t="s">
        <v>123</v>
      </c>
    </row>
    <row r="3" spans="1:13" x14ac:dyDescent="0.25">
      <c r="A3" s="2" t="s">
        <v>17</v>
      </c>
      <c r="B3" s="2" t="s">
        <v>28</v>
      </c>
      <c r="E3" s="8" t="s">
        <v>111</v>
      </c>
      <c r="F3" s="9" t="s">
        <v>12</v>
      </c>
      <c r="H3" s="5" t="s">
        <v>132</v>
      </c>
      <c r="I3" s="3" t="str">
        <f t="array" aca="1" ref="I3" ca="1">INDEX(B:B,MIN(IF(COUNTIF(I$2:I2,OFFSET(B$3,MATCH(ChoixUnivers,$A:$A,0)-3,,COUNTIF($A:$A,ChoixUnivers),))=0,IF(OFFSET(B$3,MATCH(ChoixUnivers,$A:$A,0)-3,,COUNTIF($A:$A,ChoixUnivers),)&lt;&gt;"",ROW(OFFSET(B$3,MATCH(ChoixUnivers,$A:$A,0)-3,,COUNTIF($A:$A,ChoixUnivers),))))))&amp;""</f>
        <v>Compagnon</v>
      </c>
      <c r="J3" s="17" t="str">
        <f t="array" aca="1" ref="J3" ca="1">INDEX(C:C,MIN(IF(COUNTIF(J$2:J2,OFFSET(C$3,MATCH(ChoixCatégorie,$B:$B,0)-3,,COUNTIF($B:$B,ChoixCatégorie),))=0,IF(OFFSET(C$3,MATCH(ChoixCatégorie,$B:$B,0)-3,,COUNTIF($B:$B,ChoixCatégorie),)&lt;&gt;"",ROW(OFFSET(C$3,MATCH(ChoixCatégorie,$B:$B,0)-3,,COUNTIF($B:$B,ChoixCatégorie),))))))&amp;""</f>
        <v/>
      </c>
      <c r="L3" s="15" t="s">
        <v>116</v>
      </c>
      <c r="M3" s="16" t="s">
        <v>128</v>
      </c>
    </row>
    <row r="4" spans="1:13" x14ac:dyDescent="0.25">
      <c r="A4" s="2" t="s">
        <v>17</v>
      </c>
      <c r="B4" s="2" t="s">
        <v>26</v>
      </c>
      <c r="E4" s="10" t="s">
        <v>112</v>
      </c>
      <c r="F4" s="11" t="s">
        <v>36</v>
      </c>
      <c r="H4" s="5" t="str">
        <f t="array" ref="H4">INDEX(A:A,MIN(IF(COUNTIF(H$2:H3,A$3:A$104)=0,IF(A$3:A$104&lt;&gt;"",ROW(A$3:A$104)))))&amp;""</f>
        <v>Accessoires</v>
      </c>
      <c r="I4" s="3" t="str">
        <f t="array" aca="1" ref="I4" ca="1">INDEX(B:B,MIN(IF(COUNTIF(I$2:I3,OFFSET(B$3,MATCH(ChoixUnivers,$A:$A,0)-3,,COUNTIF($A:$A,ChoixUnivers),))=0,IF(OFFSET(B$3,MATCH(ChoixUnivers,$A:$A,0)-3,,COUNTIF($A:$A,ChoixUnivers),)&lt;&gt;"",ROW(OFFSET(B$3,MATCH(ChoixUnivers,$A:$A,0)-3,,COUNTIF($A:$A,ChoixUnivers),))))))&amp;""</f>
        <v>Etui iPhone</v>
      </c>
      <c r="J4" s="17" t="str">
        <f t="array" aca="1" ref="J4" ca="1">INDEX(C:C,MIN(IF(COUNTIF(J$2:J3,OFFSET(C$3,MATCH(ChoixCatégorie,$B:$B,0)-3,,COUNTIF($B:$B,ChoixCatégorie),))=0,IF(OFFSET(C$3,MATCH(ChoixCatégorie,$B:$B,0)-3,,COUNTIF($B:$B,ChoixCatégorie),)&lt;&gt;"",ROW(OFFSET(C$3,MATCH(ChoixCatégorie,$B:$B,0)-3,,COUNTIF($B:$B,ChoixCatégorie),))))))&amp;""</f>
        <v/>
      </c>
      <c r="L4" s="15" t="s">
        <v>120</v>
      </c>
      <c r="M4" s="16" t="s">
        <v>129</v>
      </c>
    </row>
    <row r="5" spans="1:13" x14ac:dyDescent="0.25">
      <c r="A5" s="2" t="s">
        <v>17</v>
      </c>
      <c r="B5" s="2" t="s">
        <v>99</v>
      </c>
      <c r="E5" s="12" t="s">
        <v>113</v>
      </c>
      <c r="F5" s="13"/>
      <c r="H5" s="5" t="str">
        <f t="array" ref="H5">INDEX(A:A,MIN(IF(COUNTIF(H$2:H4,A$3:A$104)=0,IF(A$3:A$104&lt;&gt;"",ROW(A$3:A$104)))))&amp;""</f>
        <v>Chaussures</v>
      </c>
      <c r="I5" s="3" t="str">
        <f t="array" aca="1" ref="I5" ca="1">INDEX(B:B,MIN(IF(COUNTIF(I$2:I4,OFFSET(B$3,MATCH(ChoixUnivers,$A:$A,0)-3,,COUNTIF($A:$A,ChoixUnivers),))=0,IF(OFFSET(B$3,MATCH(ChoixUnivers,$A:$A,0)-3,,COUNTIF($A:$A,ChoixUnivers),)&lt;&gt;"",ROW(OFFSET(B$3,MATCH(ChoixUnivers,$A:$A,0)-3,,COUNTIF($A:$A,ChoixUnivers),))))))&amp;""</f>
        <v>Etui iPod</v>
      </c>
      <c r="J5" s="17" t="str">
        <f t="array" aca="1" ref="J5" ca="1">INDEX(C:C,MIN(IF(COUNTIF(J$2:J4,OFFSET(C$3,MATCH(ChoixCatégorie,$B:$B,0)-3,,COUNTIF($B:$B,ChoixCatégorie),))=0,IF(OFFSET(C$3,MATCH(ChoixCatégorie,$B:$B,0)-3,,COUNTIF($B:$B,ChoixCatégorie),)&lt;&gt;"",ROW(OFFSET(C$3,MATCH(ChoixCatégorie,$B:$B,0)-3,,COUNTIF($B:$B,ChoixCatégorie),))))))&amp;""</f>
        <v/>
      </c>
      <c r="L5" s="15" t="s">
        <v>112</v>
      </c>
      <c r="M5" s="16" t="s">
        <v>130</v>
      </c>
    </row>
    <row r="6" spans="1:13" x14ac:dyDescent="0.25">
      <c r="A6" s="2" t="s">
        <v>17</v>
      </c>
      <c r="B6" s="2" t="s">
        <v>100</v>
      </c>
      <c r="H6" s="5" t="str">
        <f t="array" ref="H6">INDEX(A:A,MIN(IF(COUNTIF(H$2:H5,A$3:A$104)=0,IF(A$3:A$104&lt;&gt;"",ROW(A$3:A$104)))))&amp;""</f>
        <v>Petite maroquinerie</v>
      </c>
      <c r="I6" s="3" t="str">
        <f t="array" aca="1" ref="I6" ca="1">INDEX(B:B,MIN(IF(COUNTIF(I$2:I5,OFFSET(B$3,MATCH(ChoixUnivers,$A:$A,0)-3,,COUNTIF($A:$A,ChoixUnivers),))=0,IF(OFFSET(B$3,MATCH(ChoixUnivers,$A:$A,0)-3,,COUNTIF($A:$A,ChoixUnivers),)&lt;&gt;"",ROW(OFFSET(B$3,MATCH(ChoixUnivers,$A:$A,0)-3,,COUNTIF($A:$A,ChoixUnivers),))))))&amp;""</f>
        <v>Pochette</v>
      </c>
      <c r="J6" s="17" t="str">
        <f t="array" aca="1" ref="J6" ca="1">INDEX(C:C,MIN(IF(COUNTIF(J$2:J5,OFFSET(C$3,MATCH(ChoixCatégorie,$B:$B,0)-3,,COUNTIF($B:$B,ChoixCatégorie),))=0,IF(OFFSET(C$3,MATCH(ChoixCatégorie,$B:$B,0)-3,,COUNTIF($B:$B,ChoixCatégorie),)&lt;&gt;"",ROW(OFFSET(C$3,MATCH(ChoixCatégorie,$B:$B,0)-3,,COUNTIF($B:$B,ChoixCatégorie),))))))&amp;""</f>
        <v/>
      </c>
      <c r="L6" s="15" t="s">
        <v>117</v>
      </c>
      <c r="M6" s="16" t="s">
        <v>131</v>
      </c>
    </row>
    <row r="7" spans="1:13" x14ac:dyDescent="0.25">
      <c r="A7" s="2" t="s">
        <v>17</v>
      </c>
      <c r="B7" s="2" t="s">
        <v>101</v>
      </c>
      <c r="H7" s="5" t="str">
        <f t="array" ref="H7">INDEX(A:A,MIN(IF(COUNTIF(H$2:H6,A$3:A$104)=0,IF(A$3:A$104&lt;&gt;"",ROW(A$3:A$104)))))&amp;""</f>
        <v>Sacs</v>
      </c>
      <c r="I7" s="3" t="str">
        <f t="array" aca="1" ref="I7" ca="1">INDEX(B:B,MIN(IF(COUNTIF(I$2:I6,OFFSET(B$3,MATCH(ChoixUnivers,$A:$A,0)-3,,COUNTIF($A:$A,ChoixUnivers),))=0,IF(OFFSET(B$3,MATCH(ChoixUnivers,$A:$A,0)-3,,COUNTIF($A:$A,ChoixUnivers),)&lt;&gt;"",ROW(OFFSET(B$3,MATCH(ChoixUnivers,$A:$A,0)-3,,COUNTIF($A:$A,ChoixUnivers),))))))&amp;""</f>
        <v>Porte-cartes</v>
      </c>
      <c r="J7" s="17" t="str">
        <f t="array" aca="1" ref="J7" ca="1">INDEX(C:C,MIN(IF(COUNTIF(J$2:J6,OFFSET(C$3,MATCH(ChoixCatégorie,$B:$B,0)-3,,COUNTIF($B:$B,ChoixCatégorie),))=0,IF(OFFSET(C$3,MATCH(ChoixCatégorie,$B:$B,0)-3,,COUNTIF($B:$B,ChoixCatégorie),)&lt;&gt;"",ROW(OFFSET(C$3,MATCH(ChoixCatégorie,$B:$B,0)-3,,COUNTIF($B:$B,ChoixCatégorie),))))))&amp;""</f>
        <v/>
      </c>
      <c r="L7" s="15" t="s">
        <v>118</v>
      </c>
      <c r="M7" s="16" t="s">
        <v>124</v>
      </c>
    </row>
    <row r="8" spans="1:13" x14ac:dyDescent="0.25">
      <c r="A8" s="2" t="s">
        <v>17</v>
      </c>
      <c r="B8" s="2" t="s">
        <v>27</v>
      </c>
      <c r="H8" s="5" t="str">
        <f t="array" ref="H8">INDEX(A:A,MIN(IF(COUNTIF(H$2:H7,A$3:A$104)=0,IF(A$3:A$104&lt;&gt;"",ROW(A$3:A$104)))))&amp;""</f>
        <v>Vêtements</v>
      </c>
      <c r="I8" s="3" t="str">
        <f t="array" aca="1" ref="I8" ca="1">INDEX(B:B,MIN(IF(COUNTIF(I$2:I7,OFFSET(B$3,MATCH(ChoixUnivers,$A:$A,0)-3,,COUNTIF($A:$A,ChoixUnivers),))=0,IF(OFFSET(B$3,MATCH(ChoixUnivers,$A:$A,0)-3,,COUNTIF($A:$A,ChoixUnivers),)&lt;&gt;"",ROW(OFFSET(B$3,MATCH(ChoixUnivers,$A:$A,0)-3,,COUNTIF($A:$A,ChoixUnivers),))))))&amp;""</f>
        <v>Porte-chéquier</v>
      </c>
      <c r="J8" s="17" t="str">
        <f t="array" aca="1" ref="J8" ca="1">INDEX(C:C,MIN(IF(COUNTIF(J$2:J7,OFFSET(C$3,MATCH(ChoixCatégorie,$B:$B,0)-3,,COUNTIF($B:$B,ChoixCatégorie),))=0,IF(OFFSET(C$3,MATCH(ChoixCatégorie,$B:$B,0)-3,,COUNTIF($B:$B,ChoixCatégorie),)&lt;&gt;"",ROW(OFFSET(C$3,MATCH(ChoixCatégorie,$B:$B,0)-3,,COUNTIF($B:$B,ChoixCatégorie),))))))&amp;""</f>
        <v/>
      </c>
      <c r="L8" s="15" t="s">
        <v>119</v>
      </c>
      <c r="M8" s="16" t="s">
        <v>125</v>
      </c>
    </row>
    <row r="9" spans="1:13" x14ac:dyDescent="0.25">
      <c r="A9" s="2" t="s">
        <v>17</v>
      </c>
      <c r="B9" s="2" t="s">
        <v>13</v>
      </c>
      <c r="D9" s="7"/>
      <c r="H9" s="5" t="str">
        <f t="array" ref="H9">INDEX(A:A,MIN(IF(COUNTIF(H$2:H8,A$3:A$104)=0,IF(A$3:A$104&lt;&gt;"",ROW(A$3:A$104)))))&amp;""</f>
        <v/>
      </c>
      <c r="I9" s="3" t="str">
        <f t="array" aca="1" ref="I9" ca="1">INDEX(B:B,MIN(IF(COUNTIF(I$2:I8,OFFSET(B$3,MATCH(ChoixUnivers,$A:$A,0)-3,,COUNTIF($A:$A,ChoixUnivers),))=0,IF(OFFSET(B$3,MATCH(ChoixUnivers,$A:$A,0)-3,,COUNTIF($A:$A,ChoixUnivers),)&lt;&gt;"",ROW(OFFSET(B$3,MATCH(ChoixUnivers,$A:$A,0)-3,,COUNTIF($A:$A,ChoixUnivers),))))))&amp;""</f>
        <v>Porte-clés</v>
      </c>
      <c r="J9" s="17" t="str">
        <f t="array" aca="1" ref="J9" ca="1">INDEX(C:C,MIN(IF(COUNTIF(J$2:J8,OFFSET(C$3,MATCH(ChoixCatégorie,$B:$B,0)-3,,COUNTIF($B:$B,ChoixCatégorie),))=0,IF(OFFSET(C$3,MATCH(ChoixCatégorie,$B:$B,0)-3,,COUNTIF($B:$B,ChoixCatégorie),)&lt;&gt;"",ROW(OFFSET(C$3,MATCH(ChoixCatégorie,$B:$B,0)-3,,COUNTIF($B:$B,ChoixCatégorie),))))))&amp;""</f>
        <v/>
      </c>
    </row>
    <row r="10" spans="1:13" x14ac:dyDescent="0.25">
      <c r="A10" s="2" t="s">
        <v>17</v>
      </c>
      <c r="B10" s="2" t="s">
        <v>12</v>
      </c>
      <c r="D10" s="6"/>
      <c r="H10" s="5" t="str">
        <f t="array" ref="H10">INDEX(A:A,MIN(IF(COUNTIF(H$2:H9,A$3:A$104)=0,IF(A$3:A$104&lt;&gt;"",ROW(A$3:A$104)))))&amp;""</f>
        <v/>
      </c>
      <c r="I10" s="3" t="str">
        <f t="array" aca="1" ref="I10" ca="1">INDEX(B:B,MIN(IF(COUNTIF(I$2:I9,OFFSET(B$3,MATCH(ChoixUnivers,$A:$A,0)-3,,COUNTIF($A:$A,ChoixUnivers),))=0,IF(OFFSET(B$3,MATCH(ChoixUnivers,$A:$A,0)-3,,COUNTIF($A:$A,ChoixUnivers),)&lt;&gt;"",ROW(OFFSET(B$3,MATCH(ChoixUnivers,$A:$A,0)-3,,COUNTIF($A:$A,ChoixUnivers),))))))&amp;""</f>
        <v>Portefeuille</v>
      </c>
      <c r="J10" s="17" t="str">
        <f t="array" aca="1" ref="J10" ca="1">INDEX(C:C,MIN(IF(COUNTIF(J$2:J9,OFFSET(C$3,MATCH(ChoixCatégorie,$B:$B,0)-3,,COUNTIF($B:$B,ChoixCatégorie),))=0,IF(OFFSET(C$3,MATCH(ChoixCatégorie,$B:$B,0)-3,,COUNTIF($B:$B,ChoixCatégorie),)&lt;&gt;"",ROW(OFFSET(C$3,MATCH(ChoixCatégorie,$B:$B,0)-3,,COUNTIF($B:$B,ChoixCatégorie),))))))&amp;""</f>
        <v/>
      </c>
    </row>
    <row r="11" spans="1:13" x14ac:dyDescent="0.25">
      <c r="A11" s="2" t="s">
        <v>17</v>
      </c>
      <c r="B11" s="2" t="s">
        <v>25</v>
      </c>
      <c r="D11" s="6"/>
      <c r="H11" s="5" t="str">
        <f t="array" ref="H11">INDEX(A:A,MIN(IF(COUNTIF(H$2:H10,A$3:A$104)=0,IF(A$3:A$104&lt;&gt;"",ROW(A$3:A$104)))))&amp;""</f>
        <v/>
      </c>
      <c r="I11" s="3" t="str">
        <f t="array" aca="1" ref="I11" ca="1">INDEX(B:B,MIN(IF(COUNTIF(I$2:I10,OFFSET(B$3,MATCH(ChoixUnivers,$A:$A,0)-3,,COUNTIF($A:$A,ChoixUnivers),))=0,IF(OFFSET(B$3,MATCH(ChoixUnivers,$A:$A,0)-3,,COUNTIF($A:$A,ChoixUnivers),)&lt;&gt;"",ROW(OFFSET(B$3,MATCH(ChoixUnivers,$A:$A,0)-3,,COUNTIF($A:$A,ChoixUnivers),))))))&amp;""</f>
        <v/>
      </c>
      <c r="J11" s="17" t="str">
        <f t="array" aca="1" ref="J11" ca="1">INDEX(C:C,MIN(IF(COUNTIF(J$2:J10,OFFSET(C$3,MATCH(ChoixCatégorie,$B:$B,0)-3,,COUNTIF($B:$B,ChoixCatégorie),))=0,IF(OFFSET(C$3,MATCH(ChoixCatégorie,$B:$B,0)-3,,COUNTIF($B:$B,ChoixCatégorie),)&lt;&gt;"",ROW(OFFSET(C$3,MATCH(ChoixCatégorie,$B:$B,0)-3,,COUNTIF($B:$B,ChoixCatégorie),))))))&amp;""</f>
        <v/>
      </c>
    </row>
    <row r="12" spans="1:13" x14ac:dyDescent="0.25">
      <c r="A12" s="2" t="s">
        <v>17</v>
      </c>
      <c r="B12" s="2" t="s">
        <v>33</v>
      </c>
      <c r="D12" s="6"/>
      <c r="H12" s="5" t="str">
        <f t="array" ref="H12">INDEX(A:A,MIN(IF(COUNTIF(H$2:H11,A$3:A$104)=0,IF(A$3:A$104&lt;&gt;"",ROW(A$3:A$104)))))&amp;""</f>
        <v/>
      </c>
      <c r="I12" s="3" t="str">
        <f t="array" aca="1" ref="I12" ca="1">INDEX(B:B,MIN(IF(COUNTIF(I$2:I11,OFFSET(B$3,MATCH(ChoixUnivers,$A:$A,0)-3,,COUNTIF($A:$A,ChoixUnivers),))=0,IF(OFFSET(B$3,MATCH(ChoixUnivers,$A:$A,0)-3,,COUNTIF($A:$A,ChoixUnivers),)&lt;&gt;"",ROW(OFFSET(B$3,MATCH(ChoixUnivers,$A:$A,0)-3,,COUNTIF($A:$A,ChoixUnivers),))))))&amp;""</f>
        <v/>
      </c>
      <c r="J12" s="17" t="str">
        <f t="array" aca="1" ref="J12" ca="1">INDEX(C:C,MIN(IF(COUNTIF(J$2:J11,OFFSET(C$3,MATCH(ChoixCatégorie,$B:$B,0)-3,,COUNTIF($B:$B,ChoixCatégorie),))=0,IF(OFFSET(C$3,MATCH(ChoixCatégorie,$B:$B,0)-3,,COUNTIF($B:$B,ChoixCatégorie),)&lt;&gt;"",ROW(OFFSET(C$3,MATCH(ChoixCatégorie,$B:$B,0)-3,,COUNTIF($B:$B,ChoixCatégorie),))))))&amp;""</f>
        <v/>
      </c>
    </row>
    <row r="13" spans="1:13" x14ac:dyDescent="0.25">
      <c r="A13" s="2" t="s">
        <v>17</v>
      </c>
      <c r="B13" s="2" t="s">
        <v>98</v>
      </c>
      <c r="D13" s="6"/>
      <c r="H13" s="5" t="str">
        <f t="array" ref="H13">INDEX(A:A,MIN(IF(COUNTIF(H$2:H12,A$3:A$104)=0,IF(A$3:A$104&lt;&gt;"",ROW(A$3:A$104)))))&amp;""</f>
        <v/>
      </c>
      <c r="I13" s="3" t="str">
        <f t="array" aca="1" ref="I13" ca="1">INDEX(B:B,MIN(IF(COUNTIF(I$2:I12,OFFSET(B$3,MATCH(ChoixUnivers,$A:$A,0)-3,,COUNTIF($A:$A,ChoixUnivers),))=0,IF(OFFSET(B$3,MATCH(ChoixUnivers,$A:$A,0)-3,,COUNTIF($A:$A,ChoixUnivers),)&lt;&gt;"",ROW(OFFSET(B$3,MATCH(ChoixUnivers,$A:$A,0)-3,,COUNTIF($A:$A,ChoixUnivers),))))))&amp;""</f>
        <v/>
      </c>
      <c r="J13" s="17" t="str">
        <f t="array" aca="1" ref="J13" ca="1">INDEX(C:C,MIN(IF(COUNTIF(J$2:J12,OFFSET(C$3,MATCH(ChoixCatégorie,$B:$B,0)-3,,COUNTIF($B:$B,ChoixCatégorie),))=0,IF(OFFSET(C$3,MATCH(ChoixCatégorie,$B:$B,0)-3,,COUNTIF($B:$B,ChoixCatégorie),)&lt;&gt;"",ROW(OFFSET(C$3,MATCH(ChoixCatégorie,$B:$B,0)-3,,COUNTIF($B:$B,ChoixCatégorie),))))))&amp;""</f>
        <v/>
      </c>
    </row>
    <row r="14" spans="1:13" x14ac:dyDescent="0.25">
      <c r="A14" s="2" t="s">
        <v>15</v>
      </c>
      <c r="B14" s="2" t="s">
        <v>3</v>
      </c>
      <c r="D14" s="6"/>
      <c r="H14" s="5" t="str">
        <f t="array" ref="H14">INDEX(A:A,MIN(IF(COUNTIF(H$2:H13,A$3:A$104)=0,IF(A$3:A$104&lt;&gt;"",ROW(A$3:A$104)))))&amp;""</f>
        <v/>
      </c>
      <c r="I14" s="3" t="str">
        <f t="array" aca="1" ref="I14" ca="1">INDEX(B:B,MIN(IF(COUNTIF(I$2:I13,OFFSET(B$3,MATCH(ChoixUnivers,$A:$A,0)-3,,COUNTIF($A:$A,ChoixUnivers),))=0,IF(OFFSET(B$3,MATCH(ChoixUnivers,$A:$A,0)-3,,COUNTIF($A:$A,ChoixUnivers),)&lt;&gt;"",ROW(OFFSET(B$3,MATCH(ChoixUnivers,$A:$A,0)-3,,COUNTIF($A:$A,ChoixUnivers),))))))&amp;""</f>
        <v/>
      </c>
      <c r="J14" s="17" t="str">
        <f t="array" aca="1" ref="J14" ca="1">INDEX(C:C,MIN(IF(COUNTIF(J$2:J13,OFFSET(C$3,MATCH(ChoixCatégorie,$B:$B,0)-3,,COUNTIF($B:$B,ChoixCatégorie),))=0,IF(OFFSET(C$3,MATCH(ChoixCatégorie,$B:$B,0)-3,,COUNTIF($B:$B,ChoixCatégorie),)&lt;&gt;"",ROW(OFFSET(C$3,MATCH(ChoixCatégorie,$B:$B,0)-3,,COUNTIF($B:$B,ChoixCatégorie),))))))&amp;""</f>
        <v/>
      </c>
    </row>
    <row r="15" spans="1:13" x14ac:dyDescent="0.25">
      <c r="A15" s="2" t="s">
        <v>15</v>
      </c>
      <c r="B15" s="2" t="s">
        <v>1</v>
      </c>
      <c r="C15" s="2" t="s">
        <v>1</v>
      </c>
      <c r="D15" s="6"/>
      <c r="H15" s="5" t="str">
        <f t="array" ref="H15">INDEX(A:A,MIN(IF(COUNTIF(H$2:H14,A$3:A$104)=0,IF(A$3:A$104&lt;&gt;"",ROW(A$3:A$104)))))&amp;""</f>
        <v/>
      </c>
      <c r="I15" s="3" t="str">
        <f t="array" aca="1" ref="I15" ca="1">INDEX(B:B,MIN(IF(COUNTIF(I$2:I14,OFFSET(B$3,MATCH(ChoixUnivers,$A:$A,0)-3,,COUNTIF($A:$A,ChoixUnivers),))=0,IF(OFFSET(B$3,MATCH(ChoixUnivers,$A:$A,0)-3,,COUNTIF($A:$A,ChoixUnivers),)&lt;&gt;"",ROW(OFFSET(B$3,MATCH(ChoixUnivers,$A:$A,0)-3,,COUNTIF($A:$A,ChoixUnivers),))))))&amp;""</f>
        <v/>
      </c>
      <c r="J15" s="17" t="str">
        <f t="array" aca="1" ref="J15" ca="1">INDEX(C:C,MIN(IF(COUNTIF(J$2:J14,OFFSET(C$3,MATCH(ChoixCatégorie,$B:$B,0)-3,,COUNTIF($B:$B,ChoixCatégorie),))=0,IF(OFFSET(C$3,MATCH(ChoixCatégorie,$B:$B,0)-3,,COUNTIF($B:$B,ChoixCatégorie),)&lt;&gt;"",ROW(OFFSET(C$3,MATCH(ChoixCatégorie,$B:$B,0)-3,,COUNTIF($B:$B,ChoixCatégorie),))))))&amp;""</f>
        <v/>
      </c>
    </row>
    <row r="16" spans="1:13" x14ac:dyDescent="0.25">
      <c r="A16" s="2" t="s">
        <v>15</v>
      </c>
      <c r="B16" s="2" t="s">
        <v>1</v>
      </c>
      <c r="C16" s="2" t="s">
        <v>97</v>
      </c>
      <c r="D16" s="6"/>
      <c r="H16" s="5" t="str">
        <f t="array" ref="H16">INDEX(A:A,MIN(IF(COUNTIF(H$2:H15,A$3:A$104)=0,IF(A$3:A$104&lt;&gt;"",ROW(A$3:A$104)))))&amp;""</f>
        <v/>
      </c>
      <c r="I16" s="3" t="str">
        <f t="array" aca="1" ref="I16" ca="1">INDEX(B:B,MIN(IF(COUNTIF(I$2:I15,OFFSET(B$3,MATCH(ChoixUnivers,$A:$A,0)-3,,COUNTIF($A:$A,ChoixUnivers),))=0,IF(OFFSET(B$3,MATCH(ChoixUnivers,$A:$A,0)-3,,COUNTIF($A:$A,ChoixUnivers),)&lt;&gt;"",ROW(OFFSET(B$3,MATCH(ChoixUnivers,$A:$A,0)-3,,COUNTIF($A:$A,ChoixUnivers),))))))&amp;""</f>
        <v/>
      </c>
      <c r="J16" s="17" t="str">
        <f t="array" aca="1" ref="J16" ca="1">INDEX(C:C,MIN(IF(COUNTIF(J$2:J15,OFFSET(C$3,MATCH(ChoixCatégorie,$B:$B,0)-3,,COUNTIF($B:$B,ChoixCatégorie),))=0,IF(OFFSET(C$3,MATCH(ChoixCatégorie,$B:$B,0)-3,,COUNTIF($B:$B,ChoixCatégorie),)&lt;&gt;"",ROW(OFFSET(C$3,MATCH(ChoixCatégorie,$B:$B,0)-3,,COUNTIF($B:$B,ChoixCatégorie),))))))&amp;""</f>
        <v/>
      </c>
    </row>
    <row r="17" spans="1:10" x14ac:dyDescent="0.25">
      <c r="A17" s="2" t="s">
        <v>15</v>
      </c>
      <c r="B17" s="2" t="s">
        <v>1</v>
      </c>
      <c r="C17" s="2" t="s">
        <v>96</v>
      </c>
      <c r="D17" s="6"/>
      <c r="H17" s="5" t="str">
        <f t="array" ref="H17">INDEX(A:A,MIN(IF(COUNTIF(H$2:H16,A$3:A$104)=0,IF(A$3:A$104&lt;&gt;"",ROW(A$3:A$104)))))&amp;""</f>
        <v/>
      </c>
      <c r="I17" s="3" t="str">
        <f t="array" aca="1" ref="I17" ca="1">INDEX(B:B,MIN(IF(COUNTIF(I$2:I16,OFFSET(B$3,MATCH(ChoixUnivers,$A:$A,0)-3,,COUNTIF($A:$A,ChoixUnivers),))=0,IF(OFFSET(B$3,MATCH(ChoixUnivers,$A:$A,0)-3,,COUNTIF($A:$A,ChoixUnivers),)&lt;&gt;"",ROW(OFFSET(B$3,MATCH(ChoixUnivers,$A:$A,0)-3,,COUNTIF($A:$A,ChoixUnivers),))))))&amp;""</f>
        <v/>
      </c>
      <c r="J17" s="17" t="str">
        <f t="array" aca="1" ref="J17" ca="1">INDEX(C:C,MIN(IF(COUNTIF(J$2:J16,OFFSET(C$3,MATCH(ChoixCatégorie,$B:$B,0)-3,,COUNTIF($B:$B,ChoixCatégorie),))=0,IF(OFFSET(C$3,MATCH(ChoixCatégorie,$B:$B,0)-3,,COUNTIF($B:$B,ChoixCatégorie),)&lt;&gt;"",ROW(OFFSET(C$3,MATCH(ChoixCatégorie,$B:$B,0)-3,,COUNTIF($B:$B,ChoixCatégorie),))))))&amp;""</f>
        <v/>
      </c>
    </row>
    <row r="18" spans="1:10" x14ac:dyDescent="0.25">
      <c r="A18" s="2" t="s">
        <v>15</v>
      </c>
      <c r="B18" s="2" t="s">
        <v>8</v>
      </c>
      <c r="D18" s="7"/>
      <c r="H18" s="5" t="str">
        <f t="array" ref="H18">INDEX(A:A,MIN(IF(COUNTIF(H$2:H17,A$3:A$104)=0,IF(A$3:A$104&lt;&gt;"",ROW(A$3:A$104)))))&amp;""</f>
        <v/>
      </c>
      <c r="I18" s="3" t="str">
        <f t="array" aca="1" ref="I18" ca="1">INDEX(B:B,MIN(IF(COUNTIF(I$2:I17,OFFSET(B$3,MATCH(ChoixUnivers,$A:$A,0)-3,,COUNTIF($A:$A,ChoixUnivers),))=0,IF(OFFSET(B$3,MATCH(ChoixUnivers,$A:$A,0)-3,,COUNTIF($A:$A,ChoixUnivers),)&lt;&gt;"",ROW(OFFSET(B$3,MATCH(ChoixUnivers,$A:$A,0)-3,,COUNTIF($A:$A,ChoixUnivers),))))))&amp;""</f>
        <v/>
      </c>
      <c r="J18" s="17" t="str">
        <f t="array" aca="1" ref="J18" ca="1">INDEX(C:C,MIN(IF(COUNTIF(J$2:J17,OFFSET(C$3,MATCH(ChoixCatégorie,$B:$B,0)-3,,COUNTIF($B:$B,ChoixCatégorie),))=0,IF(OFFSET(C$3,MATCH(ChoixCatégorie,$B:$B,0)-3,,COUNTIF($B:$B,ChoixCatégorie),)&lt;&gt;"",ROW(OFFSET(C$3,MATCH(ChoixCatégorie,$B:$B,0)-3,,COUNTIF($B:$B,ChoixCatégorie),))))))&amp;""</f>
        <v/>
      </c>
    </row>
    <row r="19" spans="1:10" x14ac:dyDescent="0.25">
      <c r="A19" s="2" t="s">
        <v>15</v>
      </c>
      <c r="B19" s="2" t="s">
        <v>0</v>
      </c>
      <c r="C19" s="2" t="s">
        <v>0</v>
      </c>
      <c r="D19" s="6"/>
      <c r="H19" s="5" t="str">
        <f t="array" ref="H19">INDEX(A:A,MIN(IF(COUNTIF(H$2:H18,A$3:A$104)=0,IF(A$3:A$104&lt;&gt;"",ROW(A$3:A$104)))))&amp;""</f>
        <v/>
      </c>
      <c r="I19" s="3" t="str">
        <f t="array" aca="1" ref="I19" ca="1">INDEX(B:B,MIN(IF(COUNTIF(I$2:I18,OFFSET(B$3,MATCH(ChoixUnivers,$A:$A,0)-3,,COUNTIF($A:$A,ChoixUnivers),))=0,IF(OFFSET(B$3,MATCH(ChoixUnivers,$A:$A,0)-3,,COUNTIF($A:$A,ChoixUnivers),)&lt;&gt;"",ROW(OFFSET(B$3,MATCH(ChoixUnivers,$A:$A,0)-3,,COUNTIF($A:$A,ChoixUnivers),))))))&amp;""</f>
        <v/>
      </c>
      <c r="J19" s="17" t="str">
        <f t="array" aca="1" ref="J19" ca="1">INDEX(C:C,MIN(IF(COUNTIF(J$2:J18,OFFSET(C$3,MATCH(ChoixCatégorie,$B:$B,0)-3,,COUNTIF($B:$B,ChoixCatégorie),))=0,IF(OFFSET(C$3,MATCH(ChoixCatégorie,$B:$B,0)-3,,COUNTIF($B:$B,ChoixCatégorie),)&lt;&gt;"",ROW(OFFSET(C$3,MATCH(ChoixCatégorie,$B:$B,0)-3,,COUNTIF($B:$B,ChoixCatégorie),))))))&amp;""</f>
        <v/>
      </c>
    </row>
    <row r="20" spans="1:10" x14ac:dyDescent="0.25">
      <c r="A20" s="2" t="s">
        <v>15</v>
      </c>
      <c r="B20" s="2" t="s">
        <v>0</v>
      </c>
      <c r="C20" s="2" t="s">
        <v>87</v>
      </c>
      <c r="D20" s="6"/>
      <c r="H20" s="5" t="str">
        <f t="array" ref="H20">INDEX(A:A,MIN(IF(COUNTIF(H$2:H19,A$3:A$104)=0,IF(A$3:A$104&lt;&gt;"",ROW(A$3:A$104)))))&amp;""</f>
        <v/>
      </c>
      <c r="I20" s="3" t="str">
        <f t="array" aca="1" ref="I20" ca="1">INDEX(B:B,MIN(IF(COUNTIF(I$2:I19,OFFSET(B$3,MATCH(ChoixUnivers,$A:$A,0)-3,,COUNTIF($A:$A,ChoixUnivers),))=0,IF(OFFSET(B$3,MATCH(ChoixUnivers,$A:$A,0)-3,,COUNTIF($A:$A,ChoixUnivers),)&lt;&gt;"",ROW(OFFSET(B$3,MATCH(ChoixUnivers,$A:$A,0)-3,,COUNTIF($A:$A,ChoixUnivers),))))))&amp;""</f>
        <v/>
      </c>
      <c r="J20" s="17" t="str">
        <f t="array" aca="1" ref="J20" ca="1">INDEX(C:C,MIN(IF(COUNTIF(J$2:J19,OFFSET(C$3,MATCH(ChoixCatégorie,$B:$B,0)-3,,COUNTIF($B:$B,ChoixCatégorie),))=0,IF(OFFSET(C$3,MATCH(ChoixCatégorie,$B:$B,0)-3,,COUNTIF($B:$B,ChoixCatégorie),)&lt;&gt;"",ROW(OFFSET(C$3,MATCH(ChoixCatégorie,$B:$B,0)-3,,COUNTIF($B:$B,ChoixCatégorie),))))))&amp;""</f>
        <v/>
      </c>
    </row>
    <row r="21" spans="1:10" x14ac:dyDescent="0.25">
      <c r="A21" s="2" t="s">
        <v>15</v>
      </c>
      <c r="B21" s="2" t="s">
        <v>0</v>
      </c>
      <c r="C21" s="2" t="s">
        <v>95</v>
      </c>
      <c r="D21" s="6"/>
      <c r="H21" s="5" t="str">
        <f t="array" ref="H21">INDEX(A:A,MIN(IF(COUNTIF(H$2:H20,A$3:A$104)=0,IF(A$3:A$104&lt;&gt;"",ROW(A$3:A$104)))))&amp;""</f>
        <v/>
      </c>
      <c r="I21" s="3" t="str">
        <f t="array" aca="1" ref="I21" ca="1">INDEX(B:B,MIN(IF(COUNTIF(I$2:I20,OFFSET(B$3,MATCH(ChoixUnivers,$A:$A,0)-3,,COUNTIF($A:$A,ChoixUnivers),))=0,IF(OFFSET(B$3,MATCH(ChoixUnivers,$A:$A,0)-3,,COUNTIF($A:$A,ChoixUnivers),)&lt;&gt;"",ROW(OFFSET(B$3,MATCH(ChoixUnivers,$A:$A,0)-3,,COUNTIF($A:$A,ChoixUnivers),))))))&amp;""</f>
        <v/>
      </c>
      <c r="J21" s="17" t="str">
        <f t="array" aca="1" ref="J21" ca="1">INDEX(C:C,MIN(IF(COUNTIF(J$2:J20,OFFSET(C$3,MATCH(ChoixCatégorie,$B:$B,0)-3,,COUNTIF($B:$B,ChoixCatégorie),))=0,IF(OFFSET(C$3,MATCH(ChoixCatégorie,$B:$B,0)-3,,COUNTIF($B:$B,ChoixCatégorie),)&lt;&gt;"",ROW(OFFSET(C$3,MATCH(ChoixCatégorie,$B:$B,0)-3,,COUNTIF($B:$B,ChoixCatégorie),))))))&amp;""</f>
        <v/>
      </c>
    </row>
    <row r="22" spans="1:10" x14ac:dyDescent="0.25">
      <c r="A22" s="2" t="s">
        <v>15</v>
      </c>
      <c r="B22" s="2" t="s">
        <v>0</v>
      </c>
      <c r="C22" s="2" t="s">
        <v>90</v>
      </c>
      <c r="D22" s="6"/>
      <c r="H22" s="5" t="str">
        <f t="array" ref="H22">INDEX(A:A,MIN(IF(COUNTIF(H$2:H21,A$3:A$104)=0,IF(A$3:A$104&lt;&gt;"",ROW(A$3:A$104)))))&amp;""</f>
        <v/>
      </c>
      <c r="I22" s="3" t="str">
        <f t="array" aca="1" ref="I22" ca="1">INDEX(B:B,MIN(IF(COUNTIF(I$2:I21,OFFSET(B$3,MATCH(ChoixUnivers,$A:$A,0)-3,,COUNTIF($A:$A,ChoixUnivers),))=0,IF(OFFSET(B$3,MATCH(ChoixUnivers,$A:$A,0)-3,,COUNTIF($A:$A,ChoixUnivers),)&lt;&gt;"",ROW(OFFSET(B$3,MATCH(ChoixUnivers,$A:$A,0)-3,,COUNTIF($A:$A,ChoixUnivers),))))))&amp;""</f>
        <v/>
      </c>
      <c r="J22" s="17" t="str">
        <f t="array" aca="1" ref="J22" ca="1">INDEX(C:C,MIN(IF(COUNTIF(J$2:J21,OFFSET(C$3,MATCH(ChoixCatégorie,$B:$B,0)-3,,COUNTIF($B:$B,ChoixCatégorie),))=0,IF(OFFSET(C$3,MATCH(ChoixCatégorie,$B:$B,0)-3,,COUNTIF($B:$B,ChoixCatégorie),)&lt;&gt;"",ROW(OFFSET(C$3,MATCH(ChoixCatégorie,$B:$B,0)-3,,COUNTIF($B:$B,ChoixCatégorie),))))))&amp;""</f>
        <v/>
      </c>
    </row>
    <row r="23" spans="1:10" x14ac:dyDescent="0.25">
      <c r="A23" s="2" t="s">
        <v>15</v>
      </c>
      <c r="B23" s="2" t="s">
        <v>0</v>
      </c>
      <c r="C23" s="2" t="s">
        <v>92</v>
      </c>
      <c r="D23" s="6"/>
      <c r="H23" s="5" t="str">
        <f t="array" ref="H23">INDEX(A:A,MIN(IF(COUNTIF(H$2:H22,A$3:A$104)=0,IF(A$3:A$104&lt;&gt;"",ROW(A$3:A$104)))))&amp;""</f>
        <v/>
      </c>
      <c r="I23" s="3" t="str">
        <f t="array" aca="1" ref="I23" ca="1">INDEX(B:B,MIN(IF(COUNTIF(I$2:I22,OFFSET(B$3,MATCH(ChoixUnivers,$A:$A,0)-3,,COUNTIF($A:$A,ChoixUnivers),))=0,IF(OFFSET(B$3,MATCH(ChoixUnivers,$A:$A,0)-3,,COUNTIF($A:$A,ChoixUnivers),)&lt;&gt;"",ROW(OFFSET(B$3,MATCH(ChoixUnivers,$A:$A,0)-3,,COUNTIF($A:$A,ChoixUnivers),))))))&amp;""</f>
        <v/>
      </c>
      <c r="J23" s="17" t="str">
        <f t="array" aca="1" ref="J23" ca="1">INDEX(C:C,MIN(IF(COUNTIF(J$2:J22,OFFSET(C$3,MATCH(ChoixCatégorie,$B:$B,0)-3,,COUNTIF($B:$B,ChoixCatégorie),))=0,IF(OFFSET(C$3,MATCH(ChoixCatégorie,$B:$B,0)-3,,COUNTIF($B:$B,ChoixCatégorie),)&lt;&gt;"",ROW(OFFSET(C$3,MATCH(ChoixCatégorie,$B:$B,0)-3,,COUNTIF($B:$B,ChoixCatégorie),))))))&amp;""</f>
        <v/>
      </c>
    </row>
    <row r="24" spans="1:10" x14ac:dyDescent="0.25">
      <c r="A24" s="2" t="s">
        <v>15</v>
      </c>
      <c r="B24" s="2" t="s">
        <v>0</v>
      </c>
      <c r="C24" s="2" t="s">
        <v>89</v>
      </c>
      <c r="D24" s="6"/>
      <c r="H24" s="5" t="str">
        <f t="array" ref="H24">INDEX(A:A,MIN(IF(COUNTIF(H$2:H23,A$3:A$104)=0,IF(A$3:A$104&lt;&gt;"",ROW(A$3:A$104)))))&amp;""</f>
        <v/>
      </c>
      <c r="I24" s="3" t="str">
        <f t="array" aca="1" ref="I24" ca="1">INDEX(B:B,MIN(IF(COUNTIF(I$2:I23,OFFSET(B$3,MATCH(ChoixUnivers,$A:$A,0)-3,,COUNTIF($A:$A,ChoixUnivers),))=0,IF(OFFSET(B$3,MATCH(ChoixUnivers,$A:$A,0)-3,,COUNTIF($A:$A,ChoixUnivers),)&lt;&gt;"",ROW(OFFSET(B$3,MATCH(ChoixUnivers,$A:$A,0)-3,,COUNTIF($A:$A,ChoixUnivers),))))))&amp;""</f>
        <v/>
      </c>
      <c r="J24" s="17" t="str">
        <f t="array" aca="1" ref="J24" ca="1">INDEX(C:C,MIN(IF(COUNTIF(J$2:J23,OFFSET(C$3,MATCH(ChoixCatégorie,$B:$B,0)-3,,COUNTIF($B:$B,ChoixCatégorie),))=0,IF(OFFSET(C$3,MATCH(ChoixCatégorie,$B:$B,0)-3,,COUNTIF($B:$B,ChoixCatégorie),)&lt;&gt;"",ROW(OFFSET(C$3,MATCH(ChoixCatégorie,$B:$B,0)-3,,COUNTIF($B:$B,ChoixCatégorie),))))))&amp;""</f>
        <v/>
      </c>
    </row>
    <row r="25" spans="1:10" x14ac:dyDescent="0.25">
      <c r="A25" s="2" t="s">
        <v>15</v>
      </c>
      <c r="B25" s="2" t="s">
        <v>0</v>
      </c>
      <c r="C25" s="2" t="s">
        <v>88</v>
      </c>
      <c r="D25" s="6"/>
      <c r="H25" s="5" t="str">
        <f t="array" ref="H25">INDEX(A:A,MIN(IF(COUNTIF(H$2:H24,A$3:A$104)=0,IF(A$3:A$104&lt;&gt;"",ROW(A$3:A$104)))))&amp;""</f>
        <v/>
      </c>
      <c r="I25" s="3" t="str">
        <f t="array" aca="1" ref="I25" ca="1">INDEX(B:B,MIN(IF(COUNTIF(I$2:I24,OFFSET(B$3,MATCH(ChoixUnivers,$A:$A,0)-3,,COUNTIF($A:$A,ChoixUnivers),))=0,IF(OFFSET(B$3,MATCH(ChoixUnivers,$A:$A,0)-3,,COUNTIF($A:$A,ChoixUnivers),)&lt;&gt;"",ROW(OFFSET(B$3,MATCH(ChoixUnivers,$A:$A,0)-3,,COUNTIF($A:$A,ChoixUnivers),))))))&amp;""</f>
        <v/>
      </c>
      <c r="J25" s="17" t="str">
        <f t="array" aca="1" ref="J25" ca="1">INDEX(C:C,MIN(IF(COUNTIF(J$2:J24,OFFSET(C$3,MATCH(ChoixCatégorie,$B:$B,0)-3,,COUNTIF($B:$B,ChoixCatégorie),))=0,IF(OFFSET(C$3,MATCH(ChoixCatégorie,$B:$B,0)-3,,COUNTIF($B:$B,ChoixCatégorie),)&lt;&gt;"",ROW(OFFSET(C$3,MATCH(ChoixCatégorie,$B:$B,0)-3,,COUNTIF($B:$B,ChoixCatégorie),))))))&amp;""</f>
        <v/>
      </c>
    </row>
    <row r="26" spans="1:10" x14ac:dyDescent="0.25">
      <c r="A26" s="2" t="s">
        <v>15</v>
      </c>
      <c r="B26" s="2" t="s">
        <v>0</v>
      </c>
      <c r="C26" s="2" t="s">
        <v>91</v>
      </c>
      <c r="D26" s="6"/>
      <c r="H26" s="5" t="str">
        <f t="array" ref="H26">INDEX(A:A,MIN(IF(COUNTIF(H$2:H25,A$3:A$104)=0,IF(A$3:A$104&lt;&gt;"",ROW(A$3:A$104)))))&amp;""</f>
        <v/>
      </c>
      <c r="I26" s="3" t="str">
        <f t="array" aca="1" ref="I26" ca="1">INDEX(B:B,MIN(IF(COUNTIF(I$2:I25,OFFSET(B$3,MATCH(ChoixUnivers,$A:$A,0)-3,,COUNTIF($A:$A,ChoixUnivers),))=0,IF(OFFSET(B$3,MATCH(ChoixUnivers,$A:$A,0)-3,,COUNTIF($A:$A,ChoixUnivers),)&lt;&gt;"",ROW(OFFSET(B$3,MATCH(ChoixUnivers,$A:$A,0)-3,,COUNTIF($A:$A,ChoixUnivers),))))))&amp;""</f>
        <v/>
      </c>
      <c r="J26" s="17" t="str">
        <f t="array" aca="1" ref="J26" ca="1">INDEX(C:C,MIN(IF(COUNTIF(J$2:J25,OFFSET(C$3,MATCH(ChoixCatégorie,$B:$B,0)-3,,COUNTIF($B:$B,ChoixCatégorie),))=0,IF(OFFSET(C$3,MATCH(ChoixCatégorie,$B:$B,0)-3,,COUNTIF($B:$B,ChoixCatégorie),)&lt;&gt;"",ROW(OFFSET(C$3,MATCH(ChoixCatégorie,$B:$B,0)-3,,COUNTIF($B:$B,ChoixCatégorie),))))))&amp;""</f>
        <v/>
      </c>
    </row>
    <row r="27" spans="1:10" x14ac:dyDescent="0.25">
      <c r="A27" s="2" t="s">
        <v>15</v>
      </c>
      <c r="B27" s="2" t="s">
        <v>0</v>
      </c>
      <c r="C27" s="2" t="s">
        <v>93</v>
      </c>
      <c r="D27" s="6"/>
    </row>
    <row r="28" spans="1:10" x14ac:dyDescent="0.25">
      <c r="A28" s="2" t="s">
        <v>15</v>
      </c>
      <c r="B28" s="2" t="s">
        <v>73</v>
      </c>
      <c r="C28" s="2" t="s">
        <v>73</v>
      </c>
      <c r="D28" s="6"/>
    </row>
    <row r="29" spans="1:10" x14ac:dyDescent="0.25">
      <c r="A29" s="2" t="s">
        <v>15</v>
      </c>
      <c r="B29" s="2" t="s">
        <v>73</v>
      </c>
      <c r="C29" s="2" t="s">
        <v>84</v>
      </c>
      <c r="D29" s="6"/>
    </row>
    <row r="30" spans="1:10" x14ac:dyDescent="0.25">
      <c r="A30" s="2" t="s">
        <v>15</v>
      </c>
      <c r="B30" s="2" t="s">
        <v>73</v>
      </c>
      <c r="C30" s="2" t="s">
        <v>85</v>
      </c>
      <c r="D30" s="6"/>
    </row>
    <row r="31" spans="1:10" x14ac:dyDescent="0.25">
      <c r="A31" s="2" t="s">
        <v>15</v>
      </c>
      <c r="B31" s="2" t="s">
        <v>72</v>
      </c>
      <c r="D31" s="6"/>
    </row>
    <row r="32" spans="1:10" x14ac:dyDescent="0.25">
      <c r="A32" s="2" t="s">
        <v>15</v>
      </c>
      <c r="B32" s="2" t="s">
        <v>75</v>
      </c>
      <c r="D32" s="6"/>
    </row>
    <row r="33" spans="1:4" x14ac:dyDescent="0.25">
      <c r="A33" s="2" t="s">
        <v>15</v>
      </c>
      <c r="B33" s="2" t="s">
        <v>29</v>
      </c>
      <c r="D33" s="6"/>
    </row>
    <row r="34" spans="1:4" x14ac:dyDescent="0.25">
      <c r="A34" s="2" t="s">
        <v>15</v>
      </c>
      <c r="B34" s="2" t="s">
        <v>6</v>
      </c>
      <c r="D34" s="6"/>
    </row>
    <row r="35" spans="1:4" x14ac:dyDescent="0.25">
      <c r="A35" s="2" t="s">
        <v>15</v>
      </c>
      <c r="B35" s="2" t="s">
        <v>7</v>
      </c>
      <c r="C35" s="2" t="s">
        <v>7</v>
      </c>
      <c r="D35" s="6"/>
    </row>
    <row r="36" spans="1:4" x14ac:dyDescent="0.25">
      <c r="A36" s="2" t="s">
        <v>15</v>
      </c>
      <c r="B36" s="2" t="s">
        <v>7</v>
      </c>
      <c r="C36" s="2" t="s">
        <v>81</v>
      </c>
      <c r="D36" s="6"/>
    </row>
    <row r="37" spans="1:4" x14ac:dyDescent="0.25">
      <c r="A37" s="2" t="s">
        <v>15</v>
      </c>
      <c r="B37" s="2" t="s">
        <v>7</v>
      </c>
      <c r="C37" s="2" t="s">
        <v>82</v>
      </c>
      <c r="D37" s="6"/>
    </row>
    <row r="38" spans="1:4" x14ac:dyDescent="0.25">
      <c r="A38" s="2" t="s">
        <v>15</v>
      </c>
      <c r="B38" s="2" t="s">
        <v>79</v>
      </c>
      <c r="D38" s="6"/>
    </row>
    <row r="39" spans="1:4" x14ac:dyDescent="0.25">
      <c r="A39" s="2" t="s">
        <v>15</v>
      </c>
      <c r="B39" s="2" t="s">
        <v>74</v>
      </c>
      <c r="D39" s="6"/>
    </row>
    <row r="40" spans="1:4" x14ac:dyDescent="0.25">
      <c r="A40" s="2" t="s">
        <v>15</v>
      </c>
      <c r="B40" s="2" t="s">
        <v>83</v>
      </c>
      <c r="D40" s="6"/>
    </row>
    <row r="41" spans="1:4" x14ac:dyDescent="0.25">
      <c r="A41" s="2" t="s">
        <v>15</v>
      </c>
      <c r="B41" s="2" t="s">
        <v>2</v>
      </c>
      <c r="D41" s="6"/>
    </row>
    <row r="42" spans="1:4" x14ac:dyDescent="0.25">
      <c r="A42" s="2" t="s">
        <v>15</v>
      </c>
      <c r="B42" s="2" t="s">
        <v>5</v>
      </c>
      <c r="D42" s="6"/>
    </row>
    <row r="43" spans="1:4" x14ac:dyDescent="0.25">
      <c r="A43" s="2" t="s">
        <v>15</v>
      </c>
      <c r="B43" s="2" t="s">
        <v>4</v>
      </c>
      <c r="C43" s="2" t="s">
        <v>4</v>
      </c>
      <c r="D43" s="6"/>
    </row>
    <row r="44" spans="1:4" x14ac:dyDescent="0.25">
      <c r="A44" s="2" t="s">
        <v>15</v>
      </c>
      <c r="B44" s="2" t="s">
        <v>4</v>
      </c>
      <c r="C44" s="2" t="s">
        <v>76</v>
      </c>
      <c r="D44" s="6"/>
    </row>
    <row r="45" spans="1:4" x14ac:dyDescent="0.25">
      <c r="A45" s="2" t="s">
        <v>15</v>
      </c>
      <c r="B45" s="2" t="s">
        <v>4</v>
      </c>
      <c r="C45" s="2" t="s">
        <v>77</v>
      </c>
      <c r="D45" s="7"/>
    </row>
    <row r="46" spans="1:4" x14ac:dyDescent="0.25">
      <c r="A46" s="2" t="s">
        <v>15</v>
      </c>
      <c r="B46" s="2" t="s">
        <v>86</v>
      </c>
      <c r="D46" s="6"/>
    </row>
    <row r="47" spans="1:4" ht="14.25" customHeight="1" x14ac:dyDescent="0.25">
      <c r="A47" s="2" t="s">
        <v>15</v>
      </c>
      <c r="B47" s="2" t="s">
        <v>80</v>
      </c>
      <c r="D47" s="6"/>
    </row>
    <row r="48" spans="1:4" x14ac:dyDescent="0.25">
      <c r="A48" s="2" t="s">
        <v>15</v>
      </c>
      <c r="B48" s="2" t="s">
        <v>78</v>
      </c>
      <c r="D48" s="6"/>
    </row>
    <row r="49" spans="1:4" x14ac:dyDescent="0.25">
      <c r="A49" s="2" t="s">
        <v>12</v>
      </c>
      <c r="B49" s="2" t="s">
        <v>94</v>
      </c>
      <c r="D49" s="6"/>
    </row>
    <row r="50" spans="1:4" x14ac:dyDescent="0.25">
      <c r="A50" s="2" t="s">
        <v>12</v>
      </c>
      <c r="B50" s="2" t="s">
        <v>36</v>
      </c>
      <c r="D50" s="6"/>
    </row>
    <row r="51" spans="1:4" x14ac:dyDescent="0.25">
      <c r="A51" s="2" t="s">
        <v>12</v>
      </c>
      <c r="B51" s="2" t="s">
        <v>37</v>
      </c>
      <c r="D51" s="7"/>
    </row>
    <row r="52" spans="1:4" x14ac:dyDescent="0.25">
      <c r="A52" s="2" t="s">
        <v>12</v>
      </c>
      <c r="B52" s="2" t="s">
        <v>22</v>
      </c>
      <c r="D52" s="6"/>
    </row>
    <row r="53" spans="1:4" x14ac:dyDescent="0.25">
      <c r="A53" s="2" t="s">
        <v>12</v>
      </c>
      <c r="B53" s="2" t="s">
        <v>34</v>
      </c>
      <c r="D53" s="6"/>
    </row>
    <row r="54" spans="1:4" x14ac:dyDescent="0.25">
      <c r="A54" s="2" t="s">
        <v>12</v>
      </c>
      <c r="B54" s="2" t="s">
        <v>40</v>
      </c>
      <c r="D54" s="6"/>
    </row>
    <row r="55" spans="1:4" x14ac:dyDescent="0.25">
      <c r="A55" s="2" t="s">
        <v>12</v>
      </c>
      <c r="B55" s="2" t="s">
        <v>35</v>
      </c>
      <c r="D55" s="6"/>
    </row>
    <row r="56" spans="1:4" x14ac:dyDescent="0.25">
      <c r="A56" s="2" t="s">
        <v>12</v>
      </c>
      <c r="B56" s="2" t="s">
        <v>25</v>
      </c>
      <c r="D56" s="6"/>
    </row>
    <row r="57" spans="1:4" x14ac:dyDescent="0.25">
      <c r="A57" s="2" t="s">
        <v>14</v>
      </c>
      <c r="B57" s="2" t="s">
        <v>107</v>
      </c>
      <c r="D57" s="6"/>
    </row>
    <row r="58" spans="1:4" x14ac:dyDescent="0.25">
      <c r="A58" s="2" t="s">
        <v>14</v>
      </c>
      <c r="B58" s="2" t="s">
        <v>23</v>
      </c>
      <c r="D58" s="6"/>
    </row>
    <row r="59" spans="1:4" x14ac:dyDescent="0.25">
      <c r="A59" s="2" t="s">
        <v>14</v>
      </c>
      <c r="B59" s="2" t="s">
        <v>21</v>
      </c>
      <c r="C59" s="2" t="s">
        <v>21</v>
      </c>
      <c r="D59" s="6"/>
    </row>
    <row r="60" spans="1:4" x14ac:dyDescent="0.25">
      <c r="A60" s="2" t="s">
        <v>14</v>
      </c>
      <c r="B60" s="2" t="s">
        <v>21</v>
      </c>
      <c r="C60" s="2" t="s">
        <v>110</v>
      </c>
      <c r="D60" s="6"/>
    </row>
    <row r="61" spans="1:4" x14ac:dyDescent="0.25">
      <c r="A61" s="2" t="s">
        <v>14</v>
      </c>
      <c r="B61" s="2" t="s">
        <v>21</v>
      </c>
      <c r="C61" s="2" t="s">
        <v>109</v>
      </c>
      <c r="D61" s="6"/>
    </row>
    <row r="62" spans="1:4" x14ac:dyDescent="0.25">
      <c r="A62" s="2" t="s">
        <v>14</v>
      </c>
      <c r="B62" s="2" t="s">
        <v>21</v>
      </c>
      <c r="C62" s="2" t="s">
        <v>108</v>
      </c>
      <c r="D62" s="6"/>
    </row>
    <row r="63" spans="1:4" x14ac:dyDescent="0.25">
      <c r="A63" s="2" t="s">
        <v>14</v>
      </c>
      <c r="B63" s="2" t="s">
        <v>21</v>
      </c>
      <c r="C63" s="2" t="s">
        <v>106</v>
      </c>
      <c r="D63" s="6"/>
    </row>
    <row r="64" spans="1:4" x14ac:dyDescent="0.25">
      <c r="A64" s="2" t="s">
        <v>14</v>
      </c>
      <c r="B64" s="2" t="s">
        <v>21</v>
      </c>
      <c r="C64" s="2" t="s">
        <v>31</v>
      </c>
      <c r="D64" s="6"/>
    </row>
    <row r="65" spans="1:4" x14ac:dyDescent="0.25">
      <c r="A65" s="2" t="s">
        <v>14</v>
      </c>
      <c r="B65" s="2" t="s">
        <v>21</v>
      </c>
      <c r="C65" s="2" t="s">
        <v>38</v>
      </c>
      <c r="D65" s="6"/>
    </row>
    <row r="66" spans="1:4" x14ac:dyDescent="0.25">
      <c r="A66" s="2" t="s">
        <v>14</v>
      </c>
      <c r="B66" s="2" t="s">
        <v>21</v>
      </c>
      <c r="C66" s="2" t="s">
        <v>105</v>
      </c>
      <c r="D66" s="6"/>
    </row>
    <row r="67" spans="1:4" x14ac:dyDescent="0.25">
      <c r="A67" s="2" t="s">
        <v>14</v>
      </c>
      <c r="B67" s="2" t="s">
        <v>21</v>
      </c>
      <c r="C67" s="2" t="s">
        <v>32</v>
      </c>
      <c r="D67" s="6"/>
    </row>
    <row r="68" spans="1:4" x14ac:dyDescent="0.25">
      <c r="A68" s="2" t="s">
        <v>14</v>
      </c>
      <c r="B68" s="2" t="s">
        <v>21</v>
      </c>
      <c r="C68" s="2" t="s">
        <v>39</v>
      </c>
      <c r="D68" s="6"/>
    </row>
    <row r="69" spans="1:4" x14ac:dyDescent="0.25">
      <c r="A69" s="2" t="s">
        <v>14</v>
      </c>
      <c r="B69" s="2" t="s">
        <v>21</v>
      </c>
      <c r="C69" s="2" t="s">
        <v>30</v>
      </c>
      <c r="D69" s="6"/>
    </row>
    <row r="70" spans="1:4" x14ac:dyDescent="0.25">
      <c r="A70" s="2" t="s">
        <v>14</v>
      </c>
      <c r="B70" s="2" t="s">
        <v>24</v>
      </c>
      <c r="D70" s="6"/>
    </row>
    <row r="71" spans="1:4" x14ac:dyDescent="0.25">
      <c r="A71" s="2" t="s">
        <v>14</v>
      </c>
      <c r="B71" s="2" t="s">
        <v>41</v>
      </c>
      <c r="C71" s="2" t="s">
        <v>42</v>
      </c>
      <c r="D71" s="6"/>
    </row>
    <row r="72" spans="1:4" x14ac:dyDescent="0.25">
      <c r="A72" s="2" t="s">
        <v>14</v>
      </c>
      <c r="B72" s="2" t="s">
        <v>41</v>
      </c>
      <c r="C72" s="2" t="s">
        <v>44</v>
      </c>
      <c r="D72" s="7"/>
    </row>
    <row r="73" spans="1:4" x14ac:dyDescent="0.25">
      <c r="A73" s="2" t="s">
        <v>14</v>
      </c>
      <c r="B73" s="2" t="s">
        <v>41</v>
      </c>
      <c r="C73" s="2" t="s">
        <v>43</v>
      </c>
      <c r="D73" s="6"/>
    </row>
    <row r="74" spans="1:4" x14ac:dyDescent="0.25">
      <c r="A74" s="2" t="s">
        <v>16</v>
      </c>
      <c r="B74" s="2" t="s">
        <v>59</v>
      </c>
    </row>
    <row r="75" spans="1:4" x14ac:dyDescent="0.25">
      <c r="A75" s="2" t="s">
        <v>16</v>
      </c>
      <c r="B75" s="2" t="s">
        <v>45</v>
      </c>
      <c r="C75" s="2" t="s">
        <v>19</v>
      </c>
    </row>
    <row r="76" spans="1:4" x14ac:dyDescent="0.25">
      <c r="A76" s="2" t="s">
        <v>16</v>
      </c>
      <c r="B76" s="2" t="s">
        <v>45</v>
      </c>
      <c r="C76" s="2" t="s">
        <v>46</v>
      </c>
    </row>
    <row r="77" spans="1:4" x14ac:dyDescent="0.25">
      <c r="A77" s="2" t="s">
        <v>16</v>
      </c>
      <c r="B77" s="2" t="s">
        <v>45</v>
      </c>
      <c r="C77" s="2" t="s">
        <v>47</v>
      </c>
    </row>
    <row r="78" spans="1:4" x14ac:dyDescent="0.25">
      <c r="A78" s="2" t="s">
        <v>16</v>
      </c>
      <c r="B78" s="2" t="s">
        <v>45</v>
      </c>
      <c r="C78" s="2" t="s">
        <v>48</v>
      </c>
    </row>
    <row r="79" spans="1:4" x14ac:dyDescent="0.25">
      <c r="A79" s="2" t="s">
        <v>16</v>
      </c>
      <c r="B79" s="2" t="s">
        <v>61</v>
      </c>
    </row>
    <row r="80" spans="1:4" x14ac:dyDescent="0.25">
      <c r="A80" s="2" t="s">
        <v>16</v>
      </c>
      <c r="B80" s="2" t="s">
        <v>49</v>
      </c>
      <c r="C80" s="2" t="s">
        <v>55</v>
      </c>
    </row>
    <row r="81" spans="1:3" x14ac:dyDescent="0.25">
      <c r="A81" s="2" t="s">
        <v>16</v>
      </c>
      <c r="B81" s="2" t="s">
        <v>49</v>
      </c>
      <c r="C81" s="2" t="s">
        <v>50</v>
      </c>
    </row>
    <row r="82" spans="1:3" x14ac:dyDescent="0.25">
      <c r="A82" s="2" t="s">
        <v>16</v>
      </c>
      <c r="B82" s="2" t="s">
        <v>49</v>
      </c>
      <c r="C82" s="2" t="s">
        <v>56</v>
      </c>
    </row>
    <row r="83" spans="1:3" x14ac:dyDescent="0.25">
      <c r="A83" s="2" t="s">
        <v>16</v>
      </c>
      <c r="B83" s="2" t="s">
        <v>49</v>
      </c>
      <c r="C83" s="2" t="s">
        <v>57</v>
      </c>
    </row>
    <row r="84" spans="1:3" x14ac:dyDescent="0.25">
      <c r="A84" s="2" t="s">
        <v>16</v>
      </c>
      <c r="B84" s="2" t="s">
        <v>49</v>
      </c>
      <c r="C84" s="2" t="s">
        <v>51</v>
      </c>
    </row>
    <row r="85" spans="1:3" x14ac:dyDescent="0.25">
      <c r="A85" s="2" t="s">
        <v>16</v>
      </c>
      <c r="B85" s="2" t="s">
        <v>49</v>
      </c>
      <c r="C85" s="2" t="s">
        <v>54</v>
      </c>
    </row>
    <row r="86" spans="1:3" x14ac:dyDescent="0.25">
      <c r="A86" s="2" t="s">
        <v>16</v>
      </c>
      <c r="B86" s="2" t="s">
        <v>49</v>
      </c>
      <c r="C86" s="2" t="s">
        <v>52</v>
      </c>
    </row>
    <row r="87" spans="1:3" x14ac:dyDescent="0.25">
      <c r="A87" s="2" t="s">
        <v>16</v>
      </c>
      <c r="B87" s="2" t="s">
        <v>49</v>
      </c>
      <c r="C87" s="2" t="s">
        <v>53</v>
      </c>
    </row>
    <row r="88" spans="1:3" x14ac:dyDescent="0.25">
      <c r="A88" s="2" t="s">
        <v>16</v>
      </c>
      <c r="B88" s="2" t="s">
        <v>49</v>
      </c>
      <c r="C88" s="2" t="s">
        <v>58</v>
      </c>
    </row>
    <row r="89" spans="1:3" x14ac:dyDescent="0.25">
      <c r="A89" s="2" t="s">
        <v>16</v>
      </c>
      <c r="B89" s="2" t="s">
        <v>11</v>
      </c>
      <c r="C89" s="2" t="s">
        <v>20</v>
      </c>
    </row>
    <row r="90" spans="1:3" x14ac:dyDescent="0.25">
      <c r="A90" s="2" t="s">
        <v>16</v>
      </c>
      <c r="B90" s="2" t="s">
        <v>11</v>
      </c>
      <c r="C90" s="2" t="s">
        <v>104</v>
      </c>
    </row>
    <row r="91" spans="1:3" x14ac:dyDescent="0.25">
      <c r="A91" s="2" t="s">
        <v>16</v>
      </c>
      <c r="B91" s="2" t="s">
        <v>11</v>
      </c>
      <c r="C91" s="2" t="s">
        <v>103</v>
      </c>
    </row>
    <row r="92" spans="1:3" x14ac:dyDescent="0.25">
      <c r="A92" s="2" t="s">
        <v>16</v>
      </c>
      <c r="B92" s="2" t="s">
        <v>11</v>
      </c>
      <c r="C92" s="2" t="s">
        <v>71</v>
      </c>
    </row>
    <row r="93" spans="1:3" x14ac:dyDescent="0.25">
      <c r="A93" s="2" t="s">
        <v>16</v>
      </c>
      <c r="B93" s="2" t="s">
        <v>9</v>
      </c>
      <c r="C93" s="2" t="s">
        <v>62</v>
      </c>
    </row>
    <row r="94" spans="1:3" x14ac:dyDescent="0.25">
      <c r="A94" s="2" t="s">
        <v>16</v>
      </c>
      <c r="B94" s="2" t="s">
        <v>9</v>
      </c>
      <c r="C94" s="2" t="s">
        <v>63</v>
      </c>
    </row>
    <row r="95" spans="1:3" x14ac:dyDescent="0.25">
      <c r="A95" s="2" t="s">
        <v>16</v>
      </c>
      <c r="B95" s="2" t="s">
        <v>60</v>
      </c>
    </row>
    <row r="96" spans="1:3" x14ac:dyDescent="0.25">
      <c r="A96" s="2" t="s">
        <v>16</v>
      </c>
      <c r="B96" s="2" t="s">
        <v>10</v>
      </c>
      <c r="C96" s="2" t="s">
        <v>102</v>
      </c>
    </row>
    <row r="97" spans="1:3" x14ac:dyDescent="0.25">
      <c r="A97" s="2" t="s">
        <v>16</v>
      </c>
      <c r="B97" s="2" t="s">
        <v>10</v>
      </c>
      <c r="C97" s="2" t="s">
        <v>18</v>
      </c>
    </row>
    <row r="98" spans="1:3" x14ac:dyDescent="0.25">
      <c r="A98" s="2" t="s">
        <v>16</v>
      </c>
      <c r="B98" s="2" t="s">
        <v>10</v>
      </c>
      <c r="C98" s="2" t="s">
        <v>68</v>
      </c>
    </row>
    <row r="99" spans="1:3" x14ac:dyDescent="0.25">
      <c r="A99" s="2" t="s">
        <v>16</v>
      </c>
      <c r="B99" s="2" t="s">
        <v>10</v>
      </c>
      <c r="C99" s="2" t="s">
        <v>65</v>
      </c>
    </row>
    <row r="100" spans="1:3" x14ac:dyDescent="0.25">
      <c r="A100" s="2" t="s">
        <v>16</v>
      </c>
      <c r="B100" s="2" t="s">
        <v>10</v>
      </c>
      <c r="C100" s="2" t="s">
        <v>66</v>
      </c>
    </row>
    <row r="101" spans="1:3" x14ac:dyDescent="0.25">
      <c r="A101" s="2" t="s">
        <v>16</v>
      </c>
      <c r="B101" s="2" t="s">
        <v>10</v>
      </c>
      <c r="C101" s="2" t="s">
        <v>69</v>
      </c>
    </row>
    <row r="102" spans="1:3" x14ac:dyDescent="0.25">
      <c r="A102" s="2" t="s">
        <v>16</v>
      </c>
      <c r="B102" s="2" t="s">
        <v>10</v>
      </c>
      <c r="C102" s="2" t="s">
        <v>64</v>
      </c>
    </row>
    <row r="103" spans="1:3" x14ac:dyDescent="0.25">
      <c r="A103" s="2" t="s">
        <v>16</v>
      </c>
      <c r="B103" s="2" t="s">
        <v>10</v>
      </c>
      <c r="C103" s="2" t="s">
        <v>70</v>
      </c>
    </row>
    <row r="104" spans="1:3" x14ac:dyDescent="0.25">
      <c r="A104" s="2" t="s">
        <v>16</v>
      </c>
      <c r="B104" s="2" t="s">
        <v>10</v>
      </c>
      <c r="C104" s="2" t="s">
        <v>67</v>
      </c>
    </row>
  </sheetData>
  <mergeCells count="1">
    <mergeCell ref="E2:F2"/>
  </mergeCells>
  <phoneticPr fontId="6" type="noConversion"/>
  <dataValidations count="3">
    <dataValidation type="list" allowBlank="1" showInputMessage="1" showErrorMessage="1" sqref="F3">
      <formula1>ListeUnivers</formula1>
    </dataValidation>
    <dataValidation type="list" allowBlank="1" showInputMessage="1" showErrorMessage="1" sqref="F4">
      <formula1>ListeCatégorie</formula1>
    </dataValidation>
    <dataValidation type="list" allowBlank="1" showInputMessage="1" showErrorMessage="1" sqref="F5">
      <formula1>OFFSET(Sous_catégorie,MATCH(F4,Catégorie,0)-1,,COUNTIF(Catégorie,F4))</formula1>
    </dataValidation>
  </dataValidation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Liste de catégories</vt:lpstr>
      <vt:lpstr>ChoixCatégorie</vt:lpstr>
      <vt:lpstr>ChoixUnivers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2015-01-20T16:57:04Z</dcterms:modified>
</cp:coreProperties>
</file>