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80" windowWidth="15480" windowHeight="11640" activeTab="1"/>
  </bookViews>
  <sheets>
    <sheet name="Les données non modifiables" sheetId="1" r:id="rId1"/>
    <sheet name="Le tableau de synthèse" sheetId="2" r:id="rId2"/>
  </sheets>
  <calcPr calcId="124519"/>
</workbook>
</file>

<file path=xl/calcChain.xml><?xml version="1.0" encoding="utf-8"?>
<calcChain xmlns="http://schemas.openxmlformats.org/spreadsheetml/2006/main">
  <c r="P28" i="1"/>
  <c r="O28"/>
  <c r="N28"/>
  <c r="M28"/>
  <c r="L28"/>
  <c r="K28"/>
  <c r="J28"/>
  <c r="I28"/>
  <c r="H28"/>
  <c r="G28"/>
  <c r="F28"/>
  <c r="E28"/>
  <c r="D28"/>
  <c r="B28"/>
  <c r="B27"/>
  <c r="D27" s="1"/>
  <c r="D26"/>
  <c r="B26"/>
  <c r="P25"/>
  <c r="O25"/>
  <c r="N25"/>
  <c r="M25"/>
  <c r="L25"/>
  <c r="K25"/>
  <c r="J25"/>
  <c r="I25"/>
  <c r="H25"/>
  <c r="G25"/>
  <c r="F25"/>
  <c r="E25"/>
  <c r="D25"/>
  <c r="B25"/>
  <c r="B24"/>
  <c r="D24" s="1"/>
  <c r="P23"/>
  <c r="O23"/>
  <c r="N23"/>
  <c r="M23"/>
  <c r="L23"/>
  <c r="K23"/>
  <c r="J23"/>
  <c r="I23"/>
  <c r="H23"/>
  <c r="G23"/>
  <c r="F23"/>
  <c r="E23"/>
  <c r="D23"/>
  <c r="B23"/>
  <c r="B22"/>
  <c r="D22" s="1"/>
  <c r="P21"/>
  <c r="O21"/>
  <c r="N21"/>
  <c r="M21"/>
  <c r="L21"/>
  <c r="K21"/>
  <c r="J21"/>
  <c r="I21"/>
  <c r="H21"/>
  <c r="G21"/>
  <c r="F21"/>
  <c r="E21"/>
  <c r="D21"/>
  <c r="B21"/>
  <c r="B20"/>
  <c r="D20" s="1"/>
  <c r="P19"/>
  <c r="O19"/>
  <c r="N19"/>
  <c r="M19"/>
  <c r="L19"/>
  <c r="K19"/>
  <c r="J19"/>
  <c r="I19"/>
  <c r="H19"/>
  <c r="G19"/>
  <c r="F19"/>
  <c r="E19"/>
  <c r="D19"/>
  <c r="B19"/>
  <c r="B18"/>
  <c r="D18" s="1"/>
  <c r="P17"/>
  <c r="O17"/>
  <c r="N17"/>
  <c r="M17"/>
  <c r="L17"/>
  <c r="K17"/>
  <c r="J17"/>
  <c r="I17"/>
  <c r="H17"/>
  <c r="G17"/>
  <c r="F17"/>
  <c r="E17"/>
  <c r="D17"/>
  <c r="B17"/>
  <c r="B16"/>
  <c r="D16" s="1"/>
  <c r="P15"/>
  <c r="O15"/>
  <c r="N15"/>
  <c r="M15"/>
  <c r="L15"/>
  <c r="K15"/>
  <c r="J15"/>
  <c r="I15"/>
  <c r="H15"/>
  <c r="G15"/>
  <c r="F15"/>
  <c r="E15"/>
  <c r="D15"/>
  <c r="B15"/>
  <c r="B14"/>
  <c r="D14" s="1"/>
  <c r="P13"/>
  <c r="O13"/>
  <c r="N13"/>
  <c r="M13"/>
  <c r="L13"/>
  <c r="K13"/>
  <c r="J13"/>
  <c r="I13"/>
  <c r="H13"/>
  <c r="G13"/>
  <c r="F13"/>
  <c r="E13"/>
  <c r="D13"/>
  <c r="B13"/>
  <c r="B12"/>
  <c r="D12" s="1"/>
  <c r="P11"/>
  <c r="O11"/>
  <c r="N11"/>
  <c r="M11"/>
  <c r="L11"/>
  <c r="K11"/>
  <c r="J11"/>
  <c r="I11"/>
  <c r="H11"/>
  <c r="G11"/>
  <c r="F11"/>
  <c r="E11"/>
  <c r="D11"/>
  <c r="B11"/>
  <c r="B10"/>
  <c r="D10" s="1"/>
  <c r="P9"/>
  <c r="O9"/>
  <c r="N9"/>
  <c r="M9"/>
  <c r="L9"/>
  <c r="K9"/>
  <c r="J9"/>
  <c r="I9"/>
  <c r="H9"/>
  <c r="G9"/>
  <c r="F9"/>
  <c r="E9"/>
  <c r="D9"/>
  <c r="B9"/>
  <c r="B8"/>
  <c r="D8" s="1"/>
  <c r="P7"/>
  <c r="O7"/>
  <c r="N7"/>
  <c r="M7"/>
  <c r="L7"/>
  <c r="K7"/>
  <c r="J7"/>
  <c r="I7"/>
  <c r="H7"/>
  <c r="G7"/>
  <c r="F7"/>
  <c r="E7"/>
  <c r="D7"/>
  <c r="B7"/>
  <c r="B6"/>
  <c r="D6" s="1"/>
  <c r="A6"/>
</calcChain>
</file>

<file path=xl/sharedStrings.xml><?xml version="1.0" encoding="utf-8"?>
<sst xmlns="http://schemas.openxmlformats.org/spreadsheetml/2006/main" count="123" uniqueCount="68">
  <si>
    <t>Restaurant</t>
  </si>
  <si>
    <t>Terroir Parisien Mutualité</t>
  </si>
  <si>
    <t>Ouverture</t>
  </si>
  <si>
    <t>2ème année</t>
  </si>
  <si>
    <t>3ème année</t>
  </si>
  <si>
    <t>4ème année</t>
  </si>
  <si>
    <t>5ème année</t>
  </si>
  <si>
    <t>6ème année</t>
  </si>
  <si>
    <t>Years</t>
  </si>
  <si>
    <t>Year</t>
  </si>
  <si>
    <t>Items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</si>
  <si>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</si>
  <si>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</si>
  <si>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</si>
  <si>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</si>
  <si>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</si>
  <si>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</si>
  <si>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</si>
  <si>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</si>
  <si>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</si>
  <si>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</si>
  <si>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</si>
  <si>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</si>
  <si>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revenue</t>
  </si>
  <si>
    <t>budget</t>
  </si>
  <si>
    <t>Month</t>
  </si>
  <si>
    <t>Revenue</t>
  </si>
  <si>
    <t>Number of covers</t>
  </si>
  <si>
    <t>Total occupancy rate</t>
  </si>
  <si>
    <t>F&amp;B cost</t>
  </si>
  <si>
    <t>F&amp;B cost ratio</t>
  </si>
  <si>
    <t>Food cost</t>
  </si>
  <si>
    <t>Données notées à la main</t>
  </si>
  <si>
    <t>Données que je souhaite trouver automatiquement</t>
  </si>
  <si>
    <t>Données que je recherche</t>
  </si>
  <si>
    <t>JJJJJJJJJJJJJJJJJJJJJJJ</t>
  </si>
  <si>
    <t>NNNNNNNNNNNNNNNNNNNN</t>
  </si>
  <si>
    <t>GGGGGGGGGGGGGGGG</t>
  </si>
  <si>
    <t>DDDDDDDDDDDDDDDDD</t>
  </si>
  <si>
    <t>TTTTTTTTTTTTTTTTTTT</t>
  </si>
  <si>
    <t>YYYYYYYYYYYYYYYYYY</t>
  </si>
  <si>
    <t>KKKKKKKKKKKKKKKKKKKKK</t>
  </si>
  <si>
    <t>LLLLLLLLLLLLLLLLLLLL</t>
  </si>
  <si>
    <t>MMMMMMMMMMMMMMMMMM</t>
  </si>
  <si>
    <t>ZZZZZZZZZZZZZZZZZZZ</t>
  </si>
  <si>
    <t>QQQQQQQQQQQQQQQQQQQQ</t>
  </si>
  <si>
    <t>EEEEEEEEEEEEEEEE</t>
  </si>
  <si>
    <t>UUUUUUUUUUUUUUUUU</t>
  </si>
  <si>
    <t>IIIIIIIIIIIIIIIIIIIIIIIIIIIIIIIO</t>
  </si>
  <si>
    <t>OOOOOOOOOOOOOOOOO</t>
  </si>
  <si>
    <t>PPPPPPPPPPPPPPPPPPPP</t>
  </si>
  <si>
    <t>LMMMMMMLMLMLMLMLM</t>
  </si>
  <si>
    <t>VVVVVVVVVVVVVVVVVVVV</t>
  </si>
  <si>
    <t>LES RESULTATS S'AFFICHE EN FONCTION DE CES TROIS VARIABLE NOM DE RESTAU + ANNE +MOIS</t>
  </si>
  <si>
    <t xml:space="preserve">le nom des restaut  anne et mois sont modifiable par une liste déroulante </t>
  </si>
  <si>
    <t xml:space="preserve">click sur les cellule des variable et vous trouver une </t>
  </si>
  <si>
    <t>si c'est ce que vous voulez nous aurons besoin d'une macros pour optimiser les resultats</t>
  </si>
  <si>
    <t>en plus je vous propose d'organiser le tableau des données s'il s'agit de plusieur restauts</t>
  </si>
  <si>
    <t>entout cas veuilller  m'expliquer le but de ce projet et me donner une idée comment ça marche</t>
  </si>
  <si>
    <t>Total revenue</t>
  </si>
  <si>
    <t xml:space="preserve">Total budgeted revenue </t>
  </si>
  <si>
    <t xml:space="preserve">Var tot rev compare to </t>
  </si>
  <si>
    <t xml:space="preserve">Var tot rev  vs budget </t>
  </si>
  <si>
    <t>restaut 1</t>
  </si>
  <si>
    <t>restaut 2</t>
  </si>
  <si>
    <r>
      <t xml:space="preserve">restaut </t>
    </r>
    <r>
      <rPr>
        <sz val="18"/>
        <color theme="1"/>
        <rFont val="Arial"/>
        <family val="2"/>
        <scheme val="minor"/>
      </rPr>
      <t>….</t>
    </r>
  </si>
  <si>
    <t>200…</t>
  </si>
  <si>
    <t>……..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</si>
</sst>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0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i/>
      <sz val="10"/>
      <color theme="1"/>
      <name val="Arial"/>
      <family val="2"/>
      <scheme val="minor"/>
    </font>
    <font>
      <sz val="10"/>
      <color theme="1"/>
      <name val="VERNADA"/>
      <family val="2"/>
    </font>
    <font>
      <sz val="10"/>
      <name val="Helv"/>
      <family val="2"/>
    </font>
    <font>
      <sz val="9"/>
      <color theme="1"/>
      <name val="Arial"/>
      <family val="2"/>
      <scheme val="minor"/>
    </font>
    <font>
      <sz val="18"/>
      <color theme="1"/>
      <name val="Arial"/>
      <family val="2"/>
      <scheme val="minor"/>
    </font>
    <font>
      <sz val="10"/>
      <color theme="1"/>
      <name val="Book Antiqua"/>
      <family val="1"/>
    </font>
    <font>
      <b/>
      <sz val="20"/>
      <color theme="1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3" fillId="0" borderId="5" xfId="0" applyFont="1" applyBorder="1" applyAlignment="1">
      <alignment horizontal="center"/>
    </xf>
    <xf numFmtId="0" fontId="0" fillId="0" borderId="5" xfId="0" applyBorder="1"/>
    <xf numFmtId="0" fontId="3" fillId="0" borderId="9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3" fontId="0" fillId="4" borderId="2" xfId="0" applyNumberFormat="1" applyFill="1" applyBorder="1"/>
    <xf numFmtId="3" fontId="0" fillId="4" borderId="3" xfId="0" applyNumberFormat="1" applyFill="1" applyBorder="1"/>
    <xf numFmtId="3" fontId="0" fillId="4" borderId="4" xfId="0" applyNumberFormat="1" applyFill="1" applyBorder="1"/>
    <xf numFmtId="3" fontId="0" fillId="4" borderId="6" xfId="0" applyNumberFormat="1" applyFill="1" applyBorder="1"/>
    <xf numFmtId="3" fontId="0" fillId="4" borderId="7" xfId="0" applyNumberFormat="1" applyFill="1" applyBorder="1"/>
    <xf numFmtId="3" fontId="0" fillId="4" borderId="8" xfId="0" applyNumberFormat="1" applyFill="1" applyBorder="1"/>
    <xf numFmtId="3" fontId="0" fillId="4" borderId="13" xfId="0" applyNumberFormat="1" applyFill="1" applyBorder="1"/>
    <xf numFmtId="3" fontId="0" fillId="4" borderId="14" xfId="0" applyNumberFormat="1" applyFill="1" applyBorder="1"/>
    <xf numFmtId="3" fontId="0" fillId="4" borderId="15" xfId="0" applyNumberFormat="1" applyFill="1" applyBorder="1"/>
    <xf numFmtId="0" fontId="0" fillId="0" borderId="0" xfId="0" applyFill="1" applyAlignment="1">
      <alignment horizontal="center" wrapText="1"/>
    </xf>
    <xf numFmtId="10" fontId="3" fillId="0" borderId="6" xfId="1" applyNumberFormat="1" applyFont="1" applyFill="1" applyBorder="1" applyAlignment="1">
      <alignment horizontal="center"/>
    </xf>
    <xf numFmtId="10" fontId="3" fillId="0" borderId="7" xfId="1" applyNumberFormat="1" applyFont="1" applyFill="1" applyBorder="1" applyAlignment="1">
      <alignment horizontal="center"/>
    </xf>
    <xf numFmtId="10" fontId="3" fillId="0" borderId="8" xfId="1" applyNumberFormat="1" applyFont="1" applyFill="1" applyBorder="1" applyAlignment="1">
      <alignment horizontal="center"/>
    </xf>
    <xf numFmtId="10" fontId="3" fillId="0" borderId="10" xfId="1" applyNumberFormat="1" applyFont="1" applyFill="1" applyBorder="1" applyAlignment="1">
      <alignment horizontal="center"/>
    </xf>
    <xf numFmtId="10" fontId="3" fillId="0" borderId="11" xfId="1" applyNumberFormat="1" applyFont="1" applyFill="1" applyBorder="1" applyAlignment="1">
      <alignment horizontal="center"/>
    </xf>
    <xf numFmtId="10" fontId="3" fillId="0" borderId="12" xfId="1" applyNumberFormat="1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5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6" fillId="3" borderId="0" xfId="0" applyFont="1" applyFill="1" applyAlignment="1">
      <alignment horizontal="center"/>
    </xf>
    <xf numFmtId="0" fontId="0" fillId="0" borderId="16" xfId="0" applyBorder="1"/>
    <xf numFmtId="0" fontId="2" fillId="0" borderId="17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8" fillId="6" borderId="16" xfId="0" applyFont="1" applyFill="1" applyBorder="1" applyAlignment="1">
      <alignment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  <xf numFmtId="0" fontId="0" fillId="0" borderId="0" xfId="0" applyAlignment="1"/>
    <xf numFmtId="0" fontId="0" fillId="7" borderId="16" xfId="0" applyFill="1" applyBorder="1" applyAlignment="1">
      <alignment horizontal="center"/>
    </xf>
    <xf numFmtId="0" fontId="0" fillId="9" borderId="16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</cellXfs>
  <cellStyles count="6">
    <cellStyle name="Monétaire 2" xfId="2"/>
    <cellStyle name="Normal" xfId="0" builtinId="0"/>
    <cellStyle name="Normal 2" xfId="3"/>
    <cellStyle name="Pourcentage" xfId="1" builtinId="5"/>
    <cellStyle name="Pourcentage 2" xfId="4"/>
    <cellStyle name="樣式 1" xfId="5"/>
  </cellStyles>
  <dxfs count="10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1685925</xdr:colOff>
      <xdr:row>0</xdr:row>
      <xdr:rowOff>333375</xdr:rowOff>
    </xdr:from>
    <xdr:to>
      <xdr:col>0</xdr:col>
      <xdr:colOff>2057400</xdr:colOff>
      <xdr:row>0</xdr:row>
      <xdr:rowOff>523875</xdr:rowOff>
    </xdr:to>
    <xdr:sp macro="" textlink="">
      <xdr:nvSpPr>
        <xdr:cNvPr id="2" name="Flèche droite 1"/>
        <xdr:cNvSpPr/>
      </xdr:nvSpPr>
      <xdr:spPr>
        <a:xfrm rot="8445907">
          <a:off x="1685925" y="333375"/>
          <a:ext cx="3714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  <xdr:twoCellAnchor>
    <xdr:from>
      <xdr:col>1</xdr:col>
      <xdr:colOff>695325</xdr:colOff>
      <xdr:row>0</xdr:row>
      <xdr:rowOff>381001</xdr:rowOff>
    </xdr:from>
    <xdr:to>
      <xdr:col>1</xdr:col>
      <xdr:colOff>1066800</xdr:colOff>
      <xdr:row>1</xdr:row>
      <xdr:rowOff>1</xdr:rowOff>
    </xdr:to>
    <xdr:sp macro="" textlink="">
      <xdr:nvSpPr>
        <xdr:cNvPr id="3" name="Flèche droite 2"/>
        <xdr:cNvSpPr/>
      </xdr:nvSpPr>
      <xdr:spPr>
        <a:xfrm rot="8445907">
          <a:off x="2933700" y="381001"/>
          <a:ext cx="3714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  <xdr:twoCellAnchor>
    <xdr:from>
      <xdr:col>2</xdr:col>
      <xdr:colOff>419100</xdr:colOff>
      <xdr:row>0</xdr:row>
      <xdr:rowOff>390527</xdr:rowOff>
    </xdr:from>
    <xdr:to>
      <xdr:col>2</xdr:col>
      <xdr:colOff>790575</xdr:colOff>
      <xdr:row>1</xdr:row>
      <xdr:rowOff>9527</xdr:rowOff>
    </xdr:to>
    <xdr:sp macro="" textlink="">
      <xdr:nvSpPr>
        <xdr:cNvPr id="4" name="Flèche droite 3"/>
        <xdr:cNvSpPr/>
      </xdr:nvSpPr>
      <xdr:spPr>
        <a:xfrm rot="8445907">
          <a:off x="3819525" y="390527"/>
          <a:ext cx="371475" cy="1905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  <xdr:twoCellAnchor>
    <xdr:from>
      <xdr:col>7</xdr:col>
      <xdr:colOff>638175</xdr:colOff>
      <xdr:row>9</xdr:row>
      <xdr:rowOff>85723</xdr:rowOff>
    </xdr:from>
    <xdr:to>
      <xdr:col>8</xdr:col>
      <xdr:colOff>190501</xdr:colOff>
      <xdr:row>20</xdr:row>
      <xdr:rowOff>161924</xdr:rowOff>
    </xdr:to>
    <xdr:sp macro="" textlink="">
      <xdr:nvSpPr>
        <xdr:cNvPr id="12" name="Flèche à angle droit 11"/>
        <xdr:cNvSpPr/>
      </xdr:nvSpPr>
      <xdr:spPr>
        <a:xfrm rot="11875075" flipH="1">
          <a:off x="10858500" y="2105023"/>
          <a:ext cx="600076" cy="2971801"/>
        </a:xfrm>
        <a:prstGeom prst="bentUpArrow">
          <a:avLst>
            <a:gd name="adj1" fmla="val 14831"/>
            <a:gd name="adj2" fmla="val 25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/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1"/>
  <sheetViews>
    <sheetView topLeftCell="C1" workbookViewId="0">
      <selection activeCell="D6" sqref="D6"/>
    </sheetView>
  </sheetViews>
  <sheetFormatPr baseColWidth="10" defaultRowHeight="14.25"/>
  <cols>
    <col min="1" max="1" width="24.75" customWidth="1"/>
    <col min="2" max="2" width="15.5" customWidth="1"/>
    <col min="3" max="3" width="16.375" customWidth="1"/>
    <col min="4" max="4" width="30" bestFit="1" customWidth="1"/>
  </cols>
  <sheetData>
    <row r="2" spans="1:16">
      <c r="D2" t="s">
        <v>0</v>
      </c>
      <c r="E2" s="30" t="s">
        <v>1</v>
      </c>
      <c r="F2" s="30"/>
      <c r="G2" s="30"/>
    </row>
    <row r="3" spans="1:16"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</row>
    <row r="4" spans="1:16">
      <c r="D4" t="s">
        <v>8</v>
      </c>
      <c r="E4" s="1">
        <v>2012</v>
      </c>
      <c r="F4" s="1">
        <v>2013</v>
      </c>
      <c r="G4" s="1">
        <v>2014</v>
      </c>
      <c r="H4" s="1">
        <v>2015</v>
      </c>
      <c r="I4" s="1">
        <v>2016</v>
      </c>
      <c r="J4" s="1">
        <v>2017</v>
      </c>
    </row>
    <row r="5" spans="1:16" s="2" customFormat="1" ht="15">
      <c r="A5" s="2" t="s">
        <v>0</v>
      </c>
      <c r="B5" s="2" t="s">
        <v>9</v>
      </c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  <c r="L5" s="2" t="s">
        <v>18</v>
      </c>
      <c r="M5" s="2" t="s">
        <v>19</v>
      </c>
      <c r="N5" s="2" t="s">
        <v>20</v>
      </c>
      <c r="O5" s="2" t="s">
        <v>21</v>
      </c>
      <c r="P5" s="2" t="s">
        <v>22</v>
      </c>
    </row>
    <row r="6" spans="1:16" ht="15">
      <c r="A6" t="str">
        <f>$E$2</f>
        <v>Terroir Parisien Mutualité</v>
      </c>
      <c r="B6">
        <f>$J$4</f>
        <v>2017</v>
      </c>
      <c r="C6" t="s">
        <v>23</v>
      </c>
      <c r="D6" s="3" t="str">
        <f>"Total revenue "&amp;B6</f>
        <v>Total revenue 2017</v>
      </c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4"/>
    </row>
    <row r="7" spans="1:16">
      <c r="A7" t="s">
        <v>35</v>
      </c>
      <c r="B7">
        <f>$J$4</f>
        <v>2017</v>
      </c>
      <c r="D7" s="4" t="str">
        <f>"Var tot rev "&amp;B7&amp;" compare to "&amp;B10</f>
        <v>Var tot rev 2017 compare to 2016</v>
      </c>
      <c r="E7" s="22" t="e">
        <f>(E6-E10)/E10</f>
        <v>#DIV/0!</v>
      </c>
      <c r="F7" s="23" t="e">
        <f t="shared" ref="F7:P7" si="0">(F6-F10)/F10</f>
        <v>#DIV/0!</v>
      </c>
      <c r="G7" s="23" t="e">
        <f t="shared" si="0"/>
        <v>#DIV/0!</v>
      </c>
      <c r="H7" s="23" t="e">
        <f t="shared" si="0"/>
        <v>#DIV/0!</v>
      </c>
      <c r="I7" s="23" t="e">
        <f t="shared" si="0"/>
        <v>#DIV/0!</v>
      </c>
      <c r="J7" s="23" t="e">
        <f t="shared" si="0"/>
        <v>#DIV/0!</v>
      </c>
      <c r="K7" s="23" t="e">
        <f t="shared" si="0"/>
        <v>#DIV/0!</v>
      </c>
      <c r="L7" s="23" t="e">
        <f t="shared" si="0"/>
        <v>#DIV/0!</v>
      </c>
      <c r="M7" s="23" t="e">
        <f t="shared" si="0"/>
        <v>#DIV/0!</v>
      </c>
      <c r="N7" s="23" t="e">
        <f t="shared" si="0"/>
        <v>#DIV/0!</v>
      </c>
      <c r="O7" s="23" t="e">
        <f t="shared" si="0"/>
        <v>#DIV/0!</v>
      </c>
      <c r="P7" s="24" t="e">
        <f t="shared" si="0"/>
        <v>#DIV/0!</v>
      </c>
    </row>
    <row r="8" spans="1:16">
      <c r="A8" t="s">
        <v>36</v>
      </c>
      <c r="B8">
        <f>$J$4</f>
        <v>2017</v>
      </c>
      <c r="C8" t="s">
        <v>24</v>
      </c>
      <c r="D8" s="5" t="str">
        <f>"Total budgeted revenue "&amp;B8</f>
        <v>Total budgeted revenue 2017</v>
      </c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</row>
    <row r="9" spans="1:16">
      <c r="A9" t="s">
        <v>37</v>
      </c>
      <c r="B9">
        <f>$J$4</f>
        <v>2017</v>
      </c>
      <c r="D9" s="6" t="str">
        <f>"Var tot rev "&amp;B9&amp;" vs budget "&amp;B9</f>
        <v>Var tot rev 2017 vs budget 2017</v>
      </c>
      <c r="E9" s="25" t="e">
        <f>(E6-E8)/E8</f>
        <v>#DIV/0!</v>
      </c>
      <c r="F9" s="26" t="e">
        <f t="shared" ref="F9:P9" si="1">(F6-F8)/F8</f>
        <v>#DIV/0!</v>
      </c>
      <c r="G9" s="26" t="e">
        <f t="shared" si="1"/>
        <v>#DIV/0!</v>
      </c>
      <c r="H9" s="26" t="e">
        <f t="shared" si="1"/>
        <v>#DIV/0!</v>
      </c>
      <c r="I9" s="26" t="e">
        <f t="shared" si="1"/>
        <v>#DIV/0!</v>
      </c>
      <c r="J9" s="26" t="e">
        <f t="shared" si="1"/>
        <v>#DIV/0!</v>
      </c>
      <c r="K9" s="26" t="e">
        <f t="shared" si="1"/>
        <v>#DIV/0!</v>
      </c>
      <c r="L9" s="26" t="e">
        <f t="shared" si="1"/>
        <v>#DIV/0!</v>
      </c>
      <c r="M9" s="26" t="e">
        <f t="shared" si="1"/>
        <v>#DIV/0!</v>
      </c>
      <c r="N9" s="26" t="e">
        <f t="shared" si="1"/>
        <v>#DIV/0!</v>
      </c>
      <c r="O9" s="26" t="e">
        <f t="shared" si="1"/>
        <v>#DIV/0!</v>
      </c>
      <c r="P9" s="27" t="e">
        <f t="shared" si="1"/>
        <v>#DIV/0!</v>
      </c>
    </row>
    <row r="10" spans="1:16" ht="15">
      <c r="A10" t="s">
        <v>38</v>
      </c>
      <c r="B10">
        <f>$I$4</f>
        <v>2016</v>
      </c>
      <c r="C10" t="s">
        <v>23</v>
      </c>
      <c r="D10" s="3" t="str">
        <f>"Total revenue "&amp;B10</f>
        <v>Total revenue 2016</v>
      </c>
      <c r="E10" s="18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</row>
    <row r="11" spans="1:16">
      <c r="A11" t="s">
        <v>39</v>
      </c>
      <c r="B11">
        <f>$I$4</f>
        <v>2016</v>
      </c>
      <c r="D11" s="4" t="str">
        <f>"Var tot rev "&amp;B11&amp;" compare to "&amp;B14</f>
        <v>Var tot rev 2016 compare to 2015</v>
      </c>
      <c r="E11" s="22" t="e">
        <f>(E10-E14)/E14</f>
        <v>#DIV/0!</v>
      </c>
      <c r="F11" s="23" t="e">
        <f t="shared" ref="F11:P11" si="2">(F10-F14)/F14</f>
        <v>#DIV/0!</v>
      </c>
      <c r="G11" s="23" t="e">
        <f t="shared" si="2"/>
        <v>#DIV/0!</v>
      </c>
      <c r="H11" s="23" t="e">
        <f t="shared" si="2"/>
        <v>#DIV/0!</v>
      </c>
      <c r="I11" s="23" t="e">
        <f t="shared" si="2"/>
        <v>#DIV/0!</v>
      </c>
      <c r="J11" s="23" t="e">
        <f t="shared" si="2"/>
        <v>#DIV/0!</v>
      </c>
      <c r="K11" s="23" t="e">
        <f t="shared" si="2"/>
        <v>#DIV/0!</v>
      </c>
      <c r="L11" s="23" t="e">
        <f t="shared" si="2"/>
        <v>#DIV/0!</v>
      </c>
      <c r="M11" s="23" t="e">
        <f t="shared" si="2"/>
        <v>#DIV/0!</v>
      </c>
      <c r="N11" s="23" t="e">
        <f t="shared" si="2"/>
        <v>#DIV/0!</v>
      </c>
      <c r="O11" s="23" t="e">
        <f t="shared" si="2"/>
        <v>#DIV/0!</v>
      </c>
      <c r="P11" s="24" t="e">
        <f t="shared" si="2"/>
        <v>#DIV/0!</v>
      </c>
    </row>
    <row r="12" spans="1:16">
      <c r="A12" t="s">
        <v>40</v>
      </c>
      <c r="B12">
        <f>$I$4</f>
        <v>2016</v>
      </c>
      <c r="C12" t="s">
        <v>24</v>
      </c>
      <c r="D12" s="5" t="str">
        <f>"Total budgeted revenue "&amp;B12</f>
        <v>Total budgeted revenue 2016</v>
      </c>
      <c r="E12" s="15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spans="1:16">
      <c r="A13" t="s">
        <v>41</v>
      </c>
      <c r="B13">
        <f>$I$4</f>
        <v>2016</v>
      </c>
      <c r="D13" s="6" t="str">
        <f>"Var tot rev "&amp;B13&amp;" vs budget "&amp;B13</f>
        <v>Var tot rev 2016 vs budget 2016</v>
      </c>
      <c r="E13" s="25" t="e">
        <f>(E10-E12)/E12</f>
        <v>#DIV/0!</v>
      </c>
      <c r="F13" s="26" t="e">
        <f t="shared" ref="F13:P13" si="3">(F10-F12)/F12</f>
        <v>#DIV/0!</v>
      </c>
      <c r="G13" s="26" t="e">
        <f t="shared" si="3"/>
        <v>#DIV/0!</v>
      </c>
      <c r="H13" s="26" t="e">
        <f t="shared" si="3"/>
        <v>#DIV/0!</v>
      </c>
      <c r="I13" s="26" t="e">
        <f t="shared" si="3"/>
        <v>#DIV/0!</v>
      </c>
      <c r="J13" s="26" t="e">
        <f t="shared" si="3"/>
        <v>#DIV/0!</v>
      </c>
      <c r="K13" s="26" t="e">
        <f t="shared" si="3"/>
        <v>#DIV/0!</v>
      </c>
      <c r="L13" s="26" t="e">
        <f t="shared" si="3"/>
        <v>#DIV/0!</v>
      </c>
      <c r="M13" s="26" t="e">
        <f t="shared" si="3"/>
        <v>#DIV/0!</v>
      </c>
      <c r="N13" s="26" t="e">
        <f t="shared" si="3"/>
        <v>#DIV/0!</v>
      </c>
      <c r="O13" s="26" t="e">
        <f t="shared" si="3"/>
        <v>#DIV/0!</v>
      </c>
      <c r="P13" s="27" t="e">
        <f t="shared" si="3"/>
        <v>#DIV/0!</v>
      </c>
    </row>
    <row r="14" spans="1:16" ht="15">
      <c r="A14" t="s">
        <v>42</v>
      </c>
      <c r="B14">
        <f>$H$4</f>
        <v>2015</v>
      </c>
      <c r="C14" t="s">
        <v>23</v>
      </c>
      <c r="D14" s="3" t="str">
        <f>"Total revenue "&amp;B14</f>
        <v>Total revenue 2015</v>
      </c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20"/>
    </row>
    <row r="15" spans="1:16">
      <c r="A15" t="s">
        <v>43</v>
      </c>
      <c r="B15">
        <f>$H$4</f>
        <v>2015</v>
      </c>
      <c r="D15" s="4" t="str">
        <f>"Var tot rev "&amp;B15&amp;" compare to "&amp;B18</f>
        <v>Var tot rev 2015 compare to 2014</v>
      </c>
      <c r="E15" s="22" t="e">
        <f>(E14-E18)/E18</f>
        <v>#DIV/0!</v>
      </c>
      <c r="F15" s="23" t="e">
        <f t="shared" ref="F15:P15" si="4">(F14-F18)/F18</f>
        <v>#DIV/0!</v>
      </c>
      <c r="G15" s="23" t="e">
        <f t="shared" si="4"/>
        <v>#DIV/0!</v>
      </c>
      <c r="H15" s="23" t="e">
        <f t="shared" si="4"/>
        <v>#DIV/0!</v>
      </c>
      <c r="I15" s="23" t="e">
        <f t="shared" si="4"/>
        <v>#DIV/0!</v>
      </c>
      <c r="J15" s="23" t="e">
        <f t="shared" si="4"/>
        <v>#DIV/0!</v>
      </c>
      <c r="K15" s="23" t="e">
        <f t="shared" si="4"/>
        <v>#DIV/0!</v>
      </c>
      <c r="L15" s="23" t="e">
        <f t="shared" si="4"/>
        <v>#DIV/0!</v>
      </c>
      <c r="M15" s="23" t="e">
        <f t="shared" si="4"/>
        <v>#DIV/0!</v>
      </c>
      <c r="N15" s="23" t="e">
        <f t="shared" si="4"/>
        <v>#DIV/0!</v>
      </c>
      <c r="O15" s="23" t="e">
        <f t="shared" si="4"/>
        <v>#DIV/0!</v>
      </c>
      <c r="P15" s="24" t="e">
        <f t="shared" si="4"/>
        <v>#DIV/0!</v>
      </c>
    </row>
    <row r="16" spans="1:16">
      <c r="A16" t="s">
        <v>36</v>
      </c>
      <c r="B16">
        <f>$H$4</f>
        <v>2015</v>
      </c>
      <c r="C16" t="s">
        <v>24</v>
      </c>
      <c r="D16" s="5" t="str">
        <f>"Total budgeted revenue "&amp;B16</f>
        <v>Total budgeted revenue 2015</v>
      </c>
      <c r="E16" s="15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7"/>
    </row>
    <row r="17" spans="1:16">
      <c r="A17" t="s">
        <v>44</v>
      </c>
      <c r="B17">
        <f>$H$4</f>
        <v>2015</v>
      </c>
      <c r="D17" s="6" t="str">
        <f>"Var tot rev "&amp;B17&amp;" vs budget "&amp;B17</f>
        <v>Var tot rev 2015 vs budget 2015</v>
      </c>
      <c r="E17" s="25" t="e">
        <f>(E14-E16)/E16</f>
        <v>#DIV/0!</v>
      </c>
      <c r="F17" s="26" t="e">
        <f t="shared" ref="F17:P17" si="5">(F14-F16)/F16</f>
        <v>#DIV/0!</v>
      </c>
      <c r="G17" s="26" t="e">
        <f t="shared" si="5"/>
        <v>#DIV/0!</v>
      </c>
      <c r="H17" s="26" t="e">
        <f t="shared" si="5"/>
        <v>#DIV/0!</v>
      </c>
      <c r="I17" s="26" t="e">
        <f t="shared" si="5"/>
        <v>#DIV/0!</v>
      </c>
      <c r="J17" s="26" t="e">
        <f t="shared" si="5"/>
        <v>#DIV/0!</v>
      </c>
      <c r="K17" s="26" t="e">
        <f t="shared" si="5"/>
        <v>#DIV/0!</v>
      </c>
      <c r="L17" s="26" t="e">
        <f t="shared" si="5"/>
        <v>#DIV/0!</v>
      </c>
      <c r="M17" s="26" t="e">
        <f t="shared" si="5"/>
        <v>#DIV/0!</v>
      </c>
      <c r="N17" s="26" t="e">
        <f t="shared" si="5"/>
        <v>#DIV/0!</v>
      </c>
      <c r="O17" s="26" t="e">
        <f t="shared" si="5"/>
        <v>#DIV/0!</v>
      </c>
      <c r="P17" s="27" t="e">
        <f t="shared" si="5"/>
        <v>#DIV/0!</v>
      </c>
    </row>
    <row r="18" spans="1:16" ht="15">
      <c r="A18" t="s">
        <v>45</v>
      </c>
      <c r="B18">
        <f>$G$4</f>
        <v>2014</v>
      </c>
      <c r="C18" t="s">
        <v>23</v>
      </c>
      <c r="D18" s="3" t="str">
        <f>"Total revenue "&amp;B18</f>
        <v>Total revenue 2014</v>
      </c>
      <c r="E18" s="18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0"/>
    </row>
    <row r="19" spans="1:16">
      <c r="A19" t="s">
        <v>46</v>
      </c>
      <c r="B19">
        <f>$G$4</f>
        <v>2014</v>
      </c>
      <c r="D19" s="4" t="str">
        <f>"Var tot rev "&amp;B19&amp;" compare to "&amp;B22</f>
        <v>Var tot rev 2014 compare to 2013</v>
      </c>
      <c r="E19" s="22" t="e">
        <f>(E18-E22)/E22</f>
        <v>#DIV/0!</v>
      </c>
      <c r="F19" s="23" t="e">
        <f t="shared" ref="F19:P19" si="6">(F18-F22)/F22</f>
        <v>#DIV/0!</v>
      </c>
      <c r="G19" s="23" t="e">
        <f t="shared" si="6"/>
        <v>#DIV/0!</v>
      </c>
      <c r="H19" s="23" t="e">
        <f t="shared" si="6"/>
        <v>#DIV/0!</v>
      </c>
      <c r="I19" s="23" t="e">
        <f t="shared" si="6"/>
        <v>#DIV/0!</v>
      </c>
      <c r="J19" s="23" t="e">
        <f t="shared" si="6"/>
        <v>#DIV/0!</v>
      </c>
      <c r="K19" s="23" t="e">
        <f t="shared" si="6"/>
        <v>#DIV/0!</v>
      </c>
      <c r="L19" s="23" t="e">
        <f t="shared" si="6"/>
        <v>#DIV/0!</v>
      </c>
      <c r="M19" s="23" t="e">
        <f t="shared" si="6"/>
        <v>#DIV/0!</v>
      </c>
      <c r="N19" s="23" t="e">
        <f t="shared" si="6"/>
        <v>#DIV/0!</v>
      </c>
      <c r="O19" s="23" t="e">
        <f t="shared" si="6"/>
        <v>#DIV/0!</v>
      </c>
      <c r="P19" s="24" t="e">
        <f t="shared" si="6"/>
        <v>#DIV/0!</v>
      </c>
    </row>
    <row r="20" spans="1:16">
      <c r="A20" t="s">
        <v>47</v>
      </c>
      <c r="B20">
        <f>$G$4</f>
        <v>2014</v>
      </c>
      <c r="C20" t="s">
        <v>24</v>
      </c>
      <c r="D20" s="5" t="str">
        <f>"Total budgeted revenue "&amp;B20</f>
        <v>Total budgeted revenue 2014</v>
      </c>
      <c r="E20" s="15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7"/>
    </row>
    <row r="21" spans="1:16">
      <c r="A21" t="s">
        <v>48</v>
      </c>
      <c r="B21">
        <f>$G$4</f>
        <v>2014</v>
      </c>
      <c r="D21" s="6" t="str">
        <f>"Var tot rev "&amp;B21&amp;" vs budget "&amp;B21</f>
        <v>Var tot rev 2014 vs budget 2014</v>
      </c>
      <c r="E21" s="25" t="e">
        <f>(E18-E20)/E20</f>
        <v>#DIV/0!</v>
      </c>
      <c r="F21" s="26" t="e">
        <f t="shared" ref="F21:P21" si="7">(F18-F20)/F20</f>
        <v>#DIV/0!</v>
      </c>
      <c r="G21" s="26" t="e">
        <f t="shared" si="7"/>
        <v>#DIV/0!</v>
      </c>
      <c r="H21" s="26" t="e">
        <f t="shared" si="7"/>
        <v>#DIV/0!</v>
      </c>
      <c r="I21" s="26" t="e">
        <f t="shared" si="7"/>
        <v>#DIV/0!</v>
      </c>
      <c r="J21" s="26" t="e">
        <f t="shared" si="7"/>
        <v>#DIV/0!</v>
      </c>
      <c r="K21" s="26" t="e">
        <f t="shared" si="7"/>
        <v>#DIV/0!</v>
      </c>
      <c r="L21" s="26" t="e">
        <f t="shared" si="7"/>
        <v>#DIV/0!</v>
      </c>
      <c r="M21" s="26" t="e">
        <f t="shared" si="7"/>
        <v>#DIV/0!</v>
      </c>
      <c r="N21" s="26" t="e">
        <f t="shared" si="7"/>
        <v>#DIV/0!</v>
      </c>
      <c r="O21" s="26" t="e">
        <f t="shared" si="7"/>
        <v>#DIV/0!</v>
      </c>
      <c r="P21" s="27" t="e">
        <f t="shared" si="7"/>
        <v>#DIV/0!</v>
      </c>
    </row>
    <row r="22" spans="1:16" ht="15">
      <c r="A22" t="s">
        <v>49</v>
      </c>
      <c r="B22">
        <f>F4</f>
        <v>2013</v>
      </c>
      <c r="C22" t="s">
        <v>23</v>
      </c>
      <c r="D22" s="3" t="str">
        <f>"Total revenue "&amp;B22</f>
        <v>Total revenue 2013</v>
      </c>
      <c r="E22" s="18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20"/>
    </row>
    <row r="23" spans="1:16">
      <c r="A23" t="s">
        <v>50</v>
      </c>
      <c r="B23">
        <f>F4</f>
        <v>2013</v>
      </c>
      <c r="D23" s="4" t="str">
        <f>"Var tot rev "&amp;B23&amp;" compare to "&amp;B26</f>
        <v>Var tot rev 2013 compare to 2012</v>
      </c>
      <c r="E23" s="22" t="e">
        <f>(E22-E26)/E26</f>
        <v>#DIV/0!</v>
      </c>
      <c r="F23" s="23" t="e">
        <f t="shared" ref="F23:P23" si="8">(F22-F26)/F26</f>
        <v>#DIV/0!</v>
      </c>
      <c r="G23" s="23" t="e">
        <f t="shared" si="8"/>
        <v>#DIV/0!</v>
      </c>
      <c r="H23" s="23" t="e">
        <f t="shared" si="8"/>
        <v>#DIV/0!</v>
      </c>
      <c r="I23" s="23" t="e">
        <f t="shared" si="8"/>
        <v>#DIV/0!</v>
      </c>
      <c r="J23" s="23" t="e">
        <f t="shared" si="8"/>
        <v>#DIV/0!</v>
      </c>
      <c r="K23" s="23" t="e">
        <f t="shared" si="8"/>
        <v>#DIV/0!</v>
      </c>
      <c r="L23" s="23" t="e">
        <f t="shared" si="8"/>
        <v>#DIV/0!</v>
      </c>
      <c r="M23" s="23" t="e">
        <f t="shared" si="8"/>
        <v>#DIV/0!</v>
      </c>
      <c r="N23" s="23" t="e">
        <f t="shared" si="8"/>
        <v>#DIV/0!</v>
      </c>
      <c r="O23" s="23" t="e">
        <f t="shared" si="8"/>
        <v>#DIV/0!</v>
      </c>
      <c r="P23" s="24" t="e">
        <f t="shared" si="8"/>
        <v>#DIV/0!</v>
      </c>
    </row>
    <row r="24" spans="1:16">
      <c r="A24" t="s">
        <v>51</v>
      </c>
      <c r="B24">
        <f>F4</f>
        <v>2013</v>
      </c>
      <c r="C24" t="s">
        <v>24</v>
      </c>
      <c r="D24" s="5" t="str">
        <f>"Total budgeted revenue "&amp;B24</f>
        <v>Total budgeted revenue 2013</v>
      </c>
      <c r="E24" s="15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7"/>
    </row>
    <row r="25" spans="1:16">
      <c r="A25" t="s">
        <v>52</v>
      </c>
      <c r="B25">
        <f>F4</f>
        <v>2013</v>
      </c>
      <c r="D25" s="6" t="str">
        <f>"Var tot rev "&amp;B25&amp;" vs budget "&amp;B25</f>
        <v>Var tot rev 2013 vs budget 2013</v>
      </c>
      <c r="E25" s="25" t="e">
        <f>(E22-E24)/E24</f>
        <v>#DIV/0!</v>
      </c>
      <c r="F25" s="26" t="e">
        <f t="shared" ref="F25:P25" si="9">(F22-F24)/F24</f>
        <v>#DIV/0!</v>
      </c>
      <c r="G25" s="26" t="e">
        <f t="shared" si="9"/>
        <v>#DIV/0!</v>
      </c>
      <c r="H25" s="26" t="e">
        <f t="shared" si="9"/>
        <v>#DIV/0!</v>
      </c>
      <c r="I25" s="26" t="e">
        <f t="shared" si="9"/>
        <v>#DIV/0!</v>
      </c>
      <c r="J25" s="26" t="e">
        <f t="shared" si="9"/>
        <v>#DIV/0!</v>
      </c>
      <c r="K25" s="26" t="e">
        <f t="shared" si="9"/>
        <v>#DIV/0!</v>
      </c>
      <c r="L25" s="26" t="e">
        <f t="shared" si="9"/>
        <v>#DIV/0!</v>
      </c>
      <c r="M25" s="26" t="e">
        <f t="shared" si="9"/>
        <v>#DIV/0!</v>
      </c>
      <c r="N25" s="26" t="e">
        <f t="shared" si="9"/>
        <v>#DIV/0!</v>
      </c>
      <c r="O25" s="26" t="e">
        <f t="shared" si="9"/>
        <v>#DIV/0!</v>
      </c>
      <c r="P25" s="27" t="e">
        <f t="shared" si="9"/>
        <v>#DIV/0!</v>
      </c>
    </row>
    <row r="26" spans="1:16" ht="15">
      <c r="B26">
        <f>E4</f>
        <v>2012</v>
      </c>
      <c r="C26" t="s">
        <v>23</v>
      </c>
      <c r="D26" s="3" t="str">
        <f>"Total revenue "&amp;B26</f>
        <v>Total revenue 2012</v>
      </c>
      <c r="E26" s="18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20"/>
    </row>
    <row r="27" spans="1:16">
      <c r="B27">
        <f>E4</f>
        <v>2012</v>
      </c>
      <c r="C27" t="s">
        <v>24</v>
      </c>
      <c r="D27" s="5" t="str">
        <f>"Total budgeted revenue "&amp;B27</f>
        <v>Total budgeted revenue 2012</v>
      </c>
      <c r="E27" s="15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7"/>
    </row>
    <row r="28" spans="1:16">
      <c r="B28">
        <f>E4</f>
        <v>2012</v>
      </c>
      <c r="D28" s="6" t="str">
        <f>"Var tot rev "&amp;B28&amp;" vs budget "&amp;B28</f>
        <v>Var tot rev 2012 vs budget 2012</v>
      </c>
      <c r="E28" s="25" t="e">
        <f>(E26-E27)/E27</f>
        <v>#DIV/0!</v>
      </c>
      <c r="F28" s="26" t="e">
        <f t="shared" ref="F28:P28" si="10">(F26-F27)/F27</f>
        <v>#DIV/0!</v>
      </c>
      <c r="G28" s="26" t="e">
        <f t="shared" si="10"/>
        <v>#DIV/0!</v>
      </c>
      <c r="H28" s="26" t="e">
        <f t="shared" si="10"/>
        <v>#DIV/0!</v>
      </c>
      <c r="I28" s="26" t="e">
        <f t="shared" si="10"/>
        <v>#DIV/0!</v>
      </c>
      <c r="J28" s="26" t="e">
        <f t="shared" si="10"/>
        <v>#DIV/0!</v>
      </c>
      <c r="K28" s="26" t="e">
        <f t="shared" si="10"/>
        <v>#DIV/0!</v>
      </c>
      <c r="L28" s="26" t="e">
        <f t="shared" si="10"/>
        <v>#DIV/0!</v>
      </c>
      <c r="M28" s="26" t="e">
        <f t="shared" si="10"/>
        <v>#DIV/0!</v>
      </c>
      <c r="N28" s="26" t="e">
        <f t="shared" si="10"/>
        <v>#DIV/0!</v>
      </c>
      <c r="O28" s="26" t="e">
        <f t="shared" si="10"/>
        <v>#DIV/0!</v>
      </c>
      <c r="P28" s="27" t="e">
        <f t="shared" si="10"/>
        <v>#DIV/0!</v>
      </c>
    </row>
    <row r="31" spans="1:16" ht="42.75">
      <c r="E31" s="21" t="s">
        <v>34</v>
      </c>
    </row>
  </sheetData>
  <mergeCells count="1">
    <mergeCell ref="E2:G2"/>
  </mergeCells>
  <conditionalFormatting sqref="E28:P28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E7:P7 E9:P9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E11:P11 E13:P13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E15:P15 E19:P19 E17:P17 E21:P2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E23:P23 E25:P25">
    <cfRule type="cellIs" dxfId="1" priority="1" operator="lessThan">
      <formula>0</formula>
    </cfRule>
    <cfRule type="cellIs" dxfId="0" priority="2" operator="greaterThan">
      <formula>0</formula>
    </cfRule>
  </conditionalFormatting>
  <dataValidations count="1">
    <dataValidation type="list" allowBlank="1" showInputMessage="1" showErrorMessage="1" sqref="E2:G2">
      <formula1>$A$6:$A$25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31"/>
  <sheetViews>
    <sheetView tabSelected="1" topLeftCell="B1" workbookViewId="0">
      <selection activeCell="E18" sqref="E18"/>
    </sheetView>
  </sheetViews>
  <sheetFormatPr baseColWidth="10" defaultRowHeight="14.25"/>
  <cols>
    <col min="1" max="1" width="29.375" customWidth="1"/>
    <col min="2" max="2" width="15.25" customWidth="1"/>
    <col min="3" max="3" width="12.75" customWidth="1"/>
    <col min="5" max="5" width="26.75" customWidth="1"/>
    <col min="6" max="6" width="19.875" customWidth="1"/>
    <col min="7" max="7" width="19.125" customWidth="1"/>
    <col min="8" max="8" width="13.75" customWidth="1"/>
    <col min="9" max="9" width="17.5" customWidth="1"/>
    <col min="10" max="10" width="15.875" customWidth="1"/>
    <col min="11" max="11" width="15.625" customWidth="1"/>
    <col min="12" max="12" width="13.75" customWidth="1"/>
    <col min="13" max="13" width="17.125" customWidth="1"/>
    <col min="14" max="14" width="19.25" customWidth="1"/>
    <col min="15" max="15" width="14.5" customWidth="1"/>
  </cols>
  <sheetData>
    <row r="1" spans="1:9" ht="45">
      <c r="A1" s="7" t="s">
        <v>0</v>
      </c>
      <c r="B1" s="7" t="s">
        <v>9</v>
      </c>
      <c r="C1" s="7" t="s">
        <v>25</v>
      </c>
      <c r="D1" s="7" t="s">
        <v>26</v>
      </c>
      <c r="E1" s="7" t="s">
        <v>27</v>
      </c>
      <c r="F1" s="7" t="s">
        <v>28</v>
      </c>
      <c r="G1" s="7" t="s">
        <v>29</v>
      </c>
      <c r="H1" s="7" t="s">
        <v>30</v>
      </c>
      <c r="I1" s="7" t="s">
        <v>31</v>
      </c>
    </row>
    <row r="2" spans="1:9">
      <c r="A2" s="8" t="s">
        <v>36</v>
      </c>
      <c r="B2" s="28">
        <v>2013</v>
      </c>
      <c r="C2" s="1" t="s">
        <v>11</v>
      </c>
      <c r="D2" s="10"/>
      <c r="E2" s="10"/>
      <c r="F2" s="10"/>
      <c r="G2" s="10"/>
      <c r="H2" s="10"/>
      <c r="I2" s="10"/>
    </row>
    <row r="3" spans="1:9">
      <c r="A3" s="8" t="s">
        <v>37</v>
      </c>
      <c r="B3" s="28">
        <v>2012</v>
      </c>
      <c r="C3" s="1" t="s">
        <v>12</v>
      </c>
      <c r="D3" s="10"/>
      <c r="E3" s="10"/>
      <c r="F3" s="10"/>
      <c r="G3" s="10"/>
      <c r="H3" s="10"/>
      <c r="I3" s="10"/>
    </row>
    <row r="4" spans="1:9">
      <c r="A4" s="8" t="s">
        <v>1</v>
      </c>
      <c r="B4" s="28">
        <v>2012</v>
      </c>
      <c r="C4" s="1" t="s">
        <v>13</v>
      </c>
      <c r="D4" s="10"/>
      <c r="E4" s="10"/>
      <c r="F4" s="10"/>
      <c r="G4" s="10"/>
      <c r="H4" s="10"/>
      <c r="I4" s="10"/>
    </row>
    <row r="5" spans="1:9">
      <c r="A5" s="8" t="s">
        <v>1</v>
      </c>
      <c r="B5" s="28">
        <v>2012</v>
      </c>
      <c r="C5" s="1" t="s">
        <v>14</v>
      </c>
      <c r="D5" s="31" t="s">
        <v>54</v>
      </c>
      <c r="E5" s="31"/>
      <c r="F5" s="31"/>
      <c r="G5" s="31"/>
      <c r="H5" s="31"/>
      <c r="I5" s="31"/>
    </row>
    <row r="6" spans="1:9">
      <c r="A6" s="8" t="s">
        <v>1</v>
      </c>
      <c r="B6" s="28">
        <v>2012</v>
      </c>
      <c r="C6" s="1" t="s">
        <v>15</v>
      </c>
      <c r="D6" s="31" t="s">
        <v>55</v>
      </c>
      <c r="E6" s="31"/>
      <c r="F6" s="31"/>
      <c r="G6" s="31"/>
      <c r="H6" s="31"/>
      <c r="I6" s="31"/>
    </row>
    <row r="7" spans="1:9">
      <c r="A7" s="8" t="s">
        <v>1</v>
      </c>
      <c r="B7" s="28">
        <v>2012</v>
      </c>
      <c r="C7" s="1" t="s">
        <v>16</v>
      </c>
      <c r="D7" s="10"/>
      <c r="E7" s="10"/>
      <c r="F7" s="10"/>
      <c r="G7" s="10"/>
      <c r="H7" s="10"/>
      <c r="I7" s="10"/>
    </row>
    <row r="8" spans="1:9">
      <c r="A8" s="8" t="s">
        <v>1</v>
      </c>
      <c r="B8" s="28">
        <v>2012</v>
      </c>
      <c r="C8" s="1" t="s">
        <v>13</v>
      </c>
      <c r="D8" s="32" t="s">
        <v>53</v>
      </c>
      <c r="E8" s="32"/>
      <c r="F8" s="32"/>
      <c r="G8" s="32"/>
      <c r="H8" s="32"/>
      <c r="I8" s="32"/>
    </row>
    <row r="9" spans="1:9">
      <c r="A9" s="8" t="s">
        <v>1</v>
      </c>
      <c r="B9" s="28">
        <v>2012</v>
      </c>
      <c r="C9" s="1" t="s">
        <v>18</v>
      </c>
      <c r="D9" s="31" t="s">
        <v>56</v>
      </c>
      <c r="E9" s="31"/>
      <c r="F9" s="31"/>
      <c r="G9" s="31"/>
      <c r="H9" s="31"/>
      <c r="I9" s="31"/>
    </row>
    <row r="10" spans="1:9">
      <c r="A10" s="8" t="s">
        <v>1</v>
      </c>
      <c r="B10" s="28">
        <v>2012</v>
      </c>
      <c r="C10" s="1" t="s">
        <v>19</v>
      </c>
      <c r="D10" s="31" t="s">
        <v>57</v>
      </c>
      <c r="E10" s="31"/>
      <c r="F10" s="31"/>
      <c r="G10" s="31"/>
      <c r="H10" s="31"/>
      <c r="I10" s="31"/>
    </row>
    <row r="11" spans="1:9">
      <c r="A11" s="8" t="s">
        <v>1</v>
      </c>
      <c r="B11" s="28">
        <v>2012</v>
      </c>
      <c r="C11" s="1" t="s">
        <v>19</v>
      </c>
      <c r="D11" s="10"/>
      <c r="E11" s="10"/>
      <c r="F11" s="10"/>
      <c r="G11" s="10"/>
      <c r="H11" s="10"/>
      <c r="I11" s="10"/>
    </row>
    <row r="12" spans="1:9">
      <c r="A12" s="8" t="s">
        <v>1</v>
      </c>
      <c r="B12" s="28">
        <v>2012</v>
      </c>
      <c r="C12" s="1" t="s">
        <v>12</v>
      </c>
      <c r="D12" s="31" t="s">
        <v>58</v>
      </c>
      <c r="E12" s="31"/>
      <c r="F12" s="31"/>
      <c r="G12" s="31"/>
      <c r="H12" s="31"/>
      <c r="I12" s="31"/>
    </row>
    <row r="13" spans="1:9">
      <c r="A13" s="8" t="s">
        <v>1</v>
      </c>
      <c r="B13" s="28">
        <v>2012</v>
      </c>
      <c r="C13" s="1" t="s">
        <v>12</v>
      </c>
      <c r="D13" s="10"/>
      <c r="E13" s="10"/>
      <c r="F13" s="10"/>
      <c r="G13" s="10"/>
      <c r="H13" s="10"/>
      <c r="I13" s="10"/>
    </row>
    <row r="14" spans="1:9">
      <c r="A14" s="8" t="s">
        <v>1</v>
      </c>
      <c r="B14" s="28">
        <v>2012</v>
      </c>
      <c r="C14" s="1" t="s">
        <v>12</v>
      </c>
      <c r="D14" s="10"/>
      <c r="E14" s="10"/>
      <c r="F14" s="10"/>
      <c r="G14" s="10"/>
      <c r="H14" s="10"/>
      <c r="I14" s="10"/>
    </row>
    <row r="15" spans="1:9">
      <c r="A15" s="8" t="s">
        <v>1</v>
      </c>
      <c r="B15" s="28">
        <v>2012</v>
      </c>
      <c r="C15" s="1" t="s">
        <v>12</v>
      </c>
      <c r="D15" s="10"/>
      <c r="E15" s="10"/>
      <c r="F15" s="10"/>
      <c r="G15" s="10"/>
      <c r="H15" s="10"/>
      <c r="I15" s="10"/>
    </row>
    <row r="16" spans="1:9">
      <c r="C16" s="29"/>
    </row>
    <row r="17" spans="1:17">
      <c r="C17" s="29"/>
    </row>
    <row r="18" spans="1:17" ht="85.5">
      <c r="A18" s="9" t="s">
        <v>32</v>
      </c>
      <c r="D18" s="11" t="s">
        <v>33</v>
      </c>
    </row>
    <row r="23" spans="1:17" ht="23.25">
      <c r="E23" s="45" t="s">
        <v>63</v>
      </c>
      <c r="F23" s="46"/>
      <c r="G23" s="46"/>
      <c r="H23" s="47"/>
      <c r="I23" s="41" t="s">
        <v>64</v>
      </c>
      <c r="J23" s="41"/>
      <c r="K23" s="41"/>
      <c r="L23" s="41"/>
      <c r="M23" s="42" t="s">
        <v>65</v>
      </c>
      <c r="N23" s="42"/>
      <c r="O23" s="42"/>
      <c r="P23" s="42"/>
    </row>
    <row r="24" spans="1:17" ht="15">
      <c r="E24" s="34">
        <v>2007</v>
      </c>
      <c r="F24" s="35"/>
      <c r="G24" s="35"/>
      <c r="H24" s="36"/>
      <c r="I24" s="34">
        <v>2007</v>
      </c>
      <c r="J24" s="35"/>
      <c r="K24" s="35"/>
      <c r="L24" s="36"/>
      <c r="M24" s="34" t="s">
        <v>66</v>
      </c>
      <c r="N24" s="35"/>
      <c r="O24" s="35"/>
      <c r="P24" s="36"/>
    </row>
    <row r="25" spans="1:17" ht="20.25" customHeight="1">
      <c r="A25" s="40"/>
      <c r="B25" s="40"/>
      <c r="C25" s="40"/>
      <c r="D25" s="40"/>
      <c r="E25" s="38" t="s">
        <v>61</v>
      </c>
      <c r="F25" s="37" t="s">
        <v>60</v>
      </c>
      <c r="G25" s="39" t="s">
        <v>62</v>
      </c>
      <c r="H25" s="37" t="s">
        <v>59</v>
      </c>
      <c r="I25" s="38" t="s">
        <v>61</v>
      </c>
      <c r="J25" s="37" t="s">
        <v>60</v>
      </c>
      <c r="K25" s="39" t="s">
        <v>62</v>
      </c>
      <c r="L25" s="37" t="s">
        <v>59</v>
      </c>
      <c r="M25" s="38" t="s">
        <v>61</v>
      </c>
      <c r="N25" s="37" t="s">
        <v>60</v>
      </c>
      <c r="O25" s="39" t="s">
        <v>62</v>
      </c>
      <c r="P25" s="37" t="s">
        <v>59</v>
      </c>
      <c r="Q25" s="40"/>
    </row>
    <row r="26" spans="1:17">
      <c r="D26" s="43" t="s">
        <v>11</v>
      </c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</row>
    <row r="27" spans="1:17">
      <c r="D27" s="43" t="s">
        <v>12</v>
      </c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7">
      <c r="D28" s="43" t="s">
        <v>13</v>
      </c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  <c r="P28" s="33"/>
    </row>
    <row r="29" spans="1:17">
      <c r="D29" s="43" t="s">
        <v>14</v>
      </c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</row>
    <row r="30" spans="1:17">
      <c r="D30" s="43" t="s">
        <v>15</v>
      </c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</row>
    <row r="31" spans="1:17" ht="18" customHeight="1">
      <c r="D31" s="44" t="s">
        <v>67</v>
      </c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</row>
  </sheetData>
  <mergeCells count="12">
    <mergeCell ref="M23:P23"/>
    <mergeCell ref="M24:P24"/>
    <mergeCell ref="E24:H24"/>
    <mergeCell ref="E23:H23"/>
    <mergeCell ref="I24:L24"/>
    <mergeCell ref="I23:L23"/>
    <mergeCell ref="D12:I12"/>
    <mergeCell ref="D8:I8"/>
    <mergeCell ref="D5:I5"/>
    <mergeCell ref="D6:I6"/>
    <mergeCell ref="D9:I9"/>
    <mergeCell ref="D10:I10"/>
  </mergeCells>
  <dataValidations count="3">
    <dataValidation type="list" allowBlank="1" showInputMessage="1" showErrorMessage="1" sqref="A2:A15">
      <formula1>'Les données non modifiables'!$A$6:$A$25</formula1>
    </dataValidation>
    <dataValidation type="list" allowBlank="1" showInputMessage="1" showErrorMessage="1" sqref="B2:B15">
      <formula1>'Les données non modifiables'!$E$4:$J$4</formula1>
    </dataValidation>
    <dataValidation type="list" allowBlank="1" showInputMessage="1" showErrorMessage="1" sqref="C2:C15">
      <formula1>'Les données non modifiables'!$E$5:$P$5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données non modifiables</vt:lpstr>
      <vt:lpstr>Le tableau de 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Dos Santos</dc:creator>
  <cp:lastModifiedBy>Light.user</cp:lastModifiedBy>
  <dcterms:created xsi:type="dcterms:W3CDTF">2014-12-18T17:40:29Z</dcterms:created>
  <dcterms:modified xsi:type="dcterms:W3CDTF">2015-01-21T08:02:45Z</dcterms:modified>
</cp:coreProperties>
</file>