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/>
  <bookViews>
    <workbookView xWindow="240" yWindow="90" windowWidth="15480" windowHeight="8550"/>
  </bookViews>
  <sheets>
    <sheet name="Modèle" sheetId="42" r:id="rId1"/>
    <sheet name="TMPS" sheetId="47" r:id="rId2"/>
  </sheets>
  <externalReferences>
    <externalReference r:id="rId3"/>
  </externalReferences>
  <definedNames>
    <definedName name="ADD">#REF!</definedName>
    <definedName name="ageaca">Modèle!#REF!</definedName>
    <definedName name="agent">[1]Feuil1!$G$9:$G$13</definedName>
    <definedName name="AXE">#REF!</definedName>
    <definedName name="BILAN">[1]Feuil1!$E$9:$E$10</definedName>
    <definedName name="civil">'[1]DATA OPTIQUE'!$O$19:$O$20</definedName>
    <definedName name="CYL">'[1]DATA OPTIQUE'!$K$2:$K$22</definedName>
    <definedName name="ETAT">[1]Feuil1!$F$9:$F$14</definedName>
    <definedName name="examen">[1]Feuil1!$A$9:$A$10</definedName>
    <definedName name="GAMME">'[1]DATA OPTIQUE'!$A$18:$A$20</definedName>
    <definedName name="MONTURECLIENT" localSheetId="0">INDIRECT(VLOOKUP([1]SCHALLER!$B$24,#REF!,7,0))</definedName>
    <definedName name="MONTURECLIENT">INDIRECT(VLOOKUP([1]SCHALLER!$B$24,#REF!,7,0))</definedName>
    <definedName name="montureclient2" localSheetId="0">INDIRECT(VLOOKUP([1]DAUMARD!$B$28,#REF!,7,0))</definedName>
    <definedName name="montureclient2">INDIRECT(VLOOKUP([1]DAUMARD!$B$28,#REF!,7,0))</definedName>
    <definedName name="montures">#REF!</definedName>
    <definedName name="ouinon">Modèle!#REF!</definedName>
    <definedName name="ouinon2">Modèle!#REF!</definedName>
    <definedName name="parenté">Modèle!#REF!</definedName>
    <definedName name="partenaires">[1]Feuil1!$C$9:$C$13</definedName>
    <definedName name="Print_Area" localSheetId="0">Modèle!$A$1:$CM$65</definedName>
    <definedName name="SIGNE">#REF!</definedName>
    <definedName name="SPH">#REF!</definedName>
    <definedName name="VERRES">'[1]DATA OPTIQUE'!$A$2:$A$17</definedName>
    <definedName name="_xlnm.Print_Area" localSheetId="0">Modèle!$A$1:$CR$65</definedName>
  </definedNames>
  <calcPr calcId="125725" calcOnSave="0"/>
</workbook>
</file>

<file path=xl/calcChain.xml><?xml version="1.0" encoding="utf-8"?>
<calcChain xmlns="http://schemas.openxmlformats.org/spreadsheetml/2006/main">
  <c r="T12" i="42"/>
  <c r="BX36" l="1"/>
  <c r="BE36"/>
  <c r="BD6"/>
  <c r="X12" s="1"/>
  <c r="AI9"/>
  <c r="BE38" l="1"/>
  <c r="BX38"/>
</calcChain>
</file>

<file path=xl/sharedStrings.xml><?xml version="1.0" encoding="utf-8"?>
<sst xmlns="http://schemas.openxmlformats.org/spreadsheetml/2006/main" count="123" uniqueCount="79">
  <si>
    <t>Résident</t>
  </si>
  <si>
    <t>M.</t>
  </si>
  <si>
    <t>Accompagnant</t>
  </si>
  <si>
    <t>MME</t>
  </si>
  <si>
    <t>Oui</t>
  </si>
  <si>
    <t>Non</t>
  </si>
  <si>
    <t>Appareillage actuel</t>
  </si>
  <si>
    <t>OD</t>
  </si>
  <si>
    <t>OG</t>
  </si>
  <si>
    <t>Perdu</t>
  </si>
  <si>
    <t>Cassé</t>
  </si>
  <si>
    <t>+4 ans</t>
  </si>
  <si>
    <t>-4 ans</t>
  </si>
  <si>
    <t>Marque</t>
  </si>
  <si>
    <t>Contour</t>
  </si>
  <si>
    <t>Déporté</t>
  </si>
  <si>
    <t>Intra</t>
  </si>
  <si>
    <t>Modèle</t>
  </si>
  <si>
    <t>Otoscopie</t>
  </si>
  <si>
    <t>Complet</t>
  </si>
  <si>
    <t>Partiel</t>
  </si>
  <si>
    <t>Aucun Bouchon</t>
  </si>
  <si>
    <t>Anamnèse</t>
  </si>
  <si>
    <t>Demandez-vous souvent à votre entourage de répéter ou parler plus fort ?</t>
  </si>
  <si>
    <t>Vous demande-t-on régulièrement de baisse le volume de votre radio ou TV ?</t>
  </si>
  <si>
    <t>Avez-vous du mal à suivre ou comprendre une conversation à plusieurs ?</t>
  </si>
  <si>
    <t>Avez-vous déjà porté des appareils auditifs pour mieux entendre ?</t>
  </si>
  <si>
    <t>Si non, envisagez-vous d'en porter pour mieux entendre ?</t>
  </si>
  <si>
    <t>Audiométrie</t>
  </si>
  <si>
    <t>Moyenne tonale conduction aérienne</t>
  </si>
  <si>
    <t>dB</t>
  </si>
  <si>
    <t>Soit</t>
  </si>
  <si>
    <t>%</t>
  </si>
  <si>
    <t>Légère</t>
  </si>
  <si>
    <t>Moyenne</t>
  </si>
  <si>
    <t>Sévère</t>
  </si>
  <si>
    <t>Profonde</t>
  </si>
  <si>
    <t>Lien</t>
  </si>
  <si>
    <t>-</t>
  </si>
  <si>
    <t>Aucun</t>
  </si>
  <si>
    <t>Vision de loin</t>
  </si>
  <si>
    <t>Vision de près</t>
  </si>
  <si>
    <t>Verres progressifs</t>
  </si>
  <si>
    <t>Double foyer</t>
  </si>
  <si>
    <t>(+2 ans)</t>
  </si>
  <si>
    <t>(-2 ans)</t>
  </si>
  <si>
    <t>Equipement dissocié</t>
  </si>
  <si>
    <t>Monture Cassée</t>
  </si>
  <si>
    <t>Monture Usée</t>
  </si>
  <si>
    <t>Monture perdue</t>
  </si>
  <si>
    <t>Verres Cassés</t>
  </si>
  <si>
    <t>Verres usés</t>
  </si>
  <si>
    <t>Rayures sur champ de vision</t>
  </si>
  <si>
    <t>Verres photochromiques</t>
  </si>
  <si>
    <t>Ne porte plus son équipement</t>
  </si>
  <si>
    <t>Paris, le</t>
  </si>
  <si>
    <t>Madame, Monsieur,</t>
  </si>
  <si>
    <t>un bilan auditif</t>
  </si>
  <si>
    <t>O</t>
  </si>
  <si>
    <t>non</t>
  </si>
  <si>
    <t>Parent</t>
  </si>
  <si>
    <t>Si oui, depuis combien de temps ne les portez vous plus ?</t>
  </si>
  <si>
    <t>&gt;5 ans</t>
  </si>
  <si>
    <t>Objet : Compte-rendu d'intervention de :</t>
  </si>
  <si>
    <t>Ellipse 2</t>
  </si>
  <si>
    <t>Ellipse 3</t>
  </si>
  <si>
    <t>Ellipse 4</t>
  </si>
  <si>
    <t>Ellipse 5</t>
  </si>
  <si>
    <t>Ellipse 6</t>
  </si>
  <si>
    <t>Ellipse 7</t>
  </si>
  <si>
    <t>Ellipse 9</t>
  </si>
  <si>
    <t>Ellipse 10</t>
  </si>
  <si>
    <t>Ellipse 11</t>
  </si>
  <si>
    <t>Ellipse 12</t>
  </si>
  <si>
    <t>Ellipse 13</t>
  </si>
  <si>
    <t>Ellipse 14</t>
  </si>
  <si>
    <t>X-------------------Y</t>
  </si>
  <si>
    <t>DISTANCE Y</t>
  </si>
  <si>
    <t>DISTANCE X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</si>
</sst>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\(\~00\)"/>
    <numFmt numFmtId="165" formatCode="\(\~0%\)"/>
    <numFmt numFmtId="166" formatCode="[$-40C]d\-mmm\-yy;@"/>
    <numFmt numFmtId="167" formatCode="[$-40C]d\ mmmm\ yyyy;@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Century Gothic"/>
      <family val="2"/>
    </font>
    <font>
      <b/>
      <sz val="18"/>
      <name val="Century Gothic"/>
      <family val="2"/>
    </font>
    <font>
      <b/>
      <sz val="10"/>
      <name val="Century Gothic"/>
      <family val="2"/>
    </font>
    <font>
      <b/>
      <sz val="11"/>
      <name val="Century Gothic"/>
      <family val="2"/>
    </font>
    <font>
      <b/>
      <sz val="12"/>
      <color theme="7" tint="0.39997558519241921"/>
      <name val="Century Gothic"/>
      <family val="2"/>
    </font>
    <font>
      <b/>
      <sz val="10"/>
      <color rgb="FFFF0000"/>
      <name val="Century Gothic"/>
      <family val="2"/>
    </font>
    <font>
      <b/>
      <sz val="10"/>
      <color rgb="FF00B0F0"/>
      <name val="Century Gothic"/>
      <family val="2"/>
    </font>
    <font>
      <sz val="8"/>
      <name val="Century Gothic"/>
      <family val="2"/>
    </font>
    <font>
      <sz val="10"/>
      <color theme="0"/>
      <name val="Century Gothic"/>
      <family val="2"/>
    </font>
    <font>
      <i/>
      <sz val="10"/>
      <name val="Century Gothic"/>
      <family val="2"/>
    </font>
    <font>
      <sz val="11"/>
      <name val="Century Gothic"/>
      <family val="2"/>
    </font>
    <font>
      <b/>
      <sz val="14"/>
      <color rgb="FFFF0000"/>
      <name val="Century Gothic"/>
      <family val="2"/>
    </font>
    <font>
      <b/>
      <sz val="14"/>
      <color rgb="FF00B0F0"/>
      <name val="Century Gothic"/>
      <family val="2"/>
    </font>
    <font>
      <sz val="9"/>
      <color rgb="FFFF3300"/>
      <name val="Century Gothic"/>
      <family val="2"/>
    </font>
    <font>
      <sz val="9"/>
      <color rgb="FF00B0F0"/>
      <name val="Century Gothic"/>
      <family val="2"/>
    </font>
    <font>
      <b/>
      <sz val="10"/>
      <name val="Arial"/>
      <family val="2"/>
    </font>
    <font>
      <b/>
      <sz val="12"/>
      <name val="Century Gothic"/>
      <family val="2"/>
    </font>
    <font>
      <b/>
      <i/>
      <sz val="8"/>
      <name val="Century Gothic"/>
      <family val="2"/>
    </font>
    <font>
      <b/>
      <i/>
      <sz val="9"/>
      <color rgb="FF00B0F0"/>
      <name val="Century Gothic"/>
      <family val="2"/>
    </font>
    <font>
      <i/>
      <sz val="8"/>
      <name val="Century Gothic"/>
      <family val="2"/>
    </font>
    <font>
      <b/>
      <sz val="9"/>
      <name val="Century Gothic"/>
      <family val="2"/>
    </font>
    <font>
      <b/>
      <i/>
      <sz val="9"/>
      <name val="Century Gothic"/>
      <family val="2"/>
    </font>
    <font>
      <b/>
      <i/>
      <sz val="10"/>
      <name val="Century Gothic"/>
      <family val="2"/>
    </font>
    <font>
      <sz val="9"/>
      <name val="Century Gothic"/>
      <family val="2"/>
    </font>
    <font>
      <sz val="11"/>
      <color rgb="FF000000"/>
      <name val="Calibri"/>
      <family val="2"/>
    </font>
    <font>
      <sz val="12"/>
      <name val="Century Gothic"/>
      <family val="2"/>
    </font>
    <font>
      <sz val="12"/>
      <color theme="1"/>
      <name val="Century Gothic"/>
      <family val="2"/>
    </font>
    <font>
      <b/>
      <sz val="14"/>
      <color theme="1"/>
      <name val="Century Gothic"/>
      <family val="2"/>
    </font>
    <font>
      <sz val="12"/>
      <color theme="0"/>
      <name val="Century Gothic"/>
      <family val="2"/>
    </font>
    <font>
      <b/>
      <u/>
      <sz val="12"/>
      <name val="Century Gothic"/>
      <family val="2"/>
    </font>
    <font>
      <sz val="10"/>
      <color theme="0" tint="-0.14999847407452621"/>
      <name val="Century Gothic"/>
      <family val="2"/>
    </font>
    <font>
      <b/>
      <sz val="16"/>
      <color theme="0" tint="-0.14999847407452621"/>
      <name val="Century Gothic"/>
      <family val="2"/>
    </font>
    <font>
      <b/>
      <sz val="10"/>
      <color theme="0" tint="-0.14999847407452621"/>
      <name val="Century Gothic"/>
      <family val="2"/>
    </font>
    <font>
      <sz val="8"/>
      <color theme="0" tint="-0.14999847407452621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59999389629810485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1" fillId="0" borderId="0"/>
    <xf numFmtId="0" fontId="27" fillId="0" borderId="0"/>
    <xf numFmtId="43" fontId="27" fillId="0" borderId="0" applyFont="0" applyFill="0" applyBorder="0" applyAlignment="0" applyProtection="0"/>
    <xf numFmtId="0" fontId="2" fillId="0" borderId="0"/>
  </cellStyleXfs>
  <cellXfs count="166">
    <xf numFmtId="0" fontId="0" fillId="0" borderId="0" xfId="0"/>
    <xf numFmtId="0" fontId="11" fillId="0" borderId="0" xfId="2" applyFont="1" applyBorder="1" applyAlignment="1">
      <alignment horizontal="left" vertical="top"/>
    </xf>
    <xf numFmtId="0" fontId="11" fillId="0" borderId="0" xfId="2" applyFont="1" applyBorder="1" applyAlignment="1" applyProtection="1">
      <alignment horizontal="left" vertical="center"/>
      <protection locked="0"/>
    </xf>
    <xf numFmtId="0" fontId="3" fillId="0" borderId="5" xfId="2" applyFont="1" applyBorder="1" applyAlignment="1">
      <alignment horizontal="left" vertical="center"/>
    </xf>
    <xf numFmtId="0" fontId="25" fillId="0" borderId="0" xfId="2" applyFont="1" applyBorder="1" applyAlignment="1">
      <alignment horizontal="left" vertical="center"/>
    </xf>
    <xf numFmtId="0" fontId="3" fillId="0" borderId="0" xfId="2" applyFont="1" applyBorder="1" applyAlignment="1">
      <alignment vertical="center"/>
    </xf>
    <xf numFmtId="0" fontId="8" fillId="0" borderId="0" xfId="2" applyFont="1" applyBorder="1" applyAlignment="1">
      <alignment vertical="center"/>
    </xf>
    <xf numFmtId="0" fontId="9" fillId="0" borderId="0" xfId="2" applyFont="1" applyBorder="1" applyAlignment="1">
      <alignment vertical="center"/>
    </xf>
    <xf numFmtId="0" fontId="9" fillId="0" borderId="5" xfId="2" applyFont="1" applyBorder="1" applyAlignment="1">
      <alignment vertical="center"/>
    </xf>
    <xf numFmtId="0" fontId="5" fillId="0" borderId="0" xfId="2" applyFont="1" applyBorder="1" applyAlignment="1">
      <alignment vertical="center"/>
    </xf>
    <xf numFmtId="165" fontId="24" fillId="0" borderId="0" xfId="1" applyNumberFormat="1" applyFont="1" applyBorder="1" applyAlignment="1">
      <alignment vertical="center"/>
    </xf>
    <xf numFmtId="0" fontId="25" fillId="0" borderId="0" xfId="2" applyFont="1" applyBorder="1" applyAlignment="1">
      <alignment horizontal="center" vertical="center"/>
    </xf>
    <xf numFmtId="0" fontId="19" fillId="0" borderId="0" xfId="2" applyFont="1" applyBorder="1" applyAlignment="1">
      <alignment vertical="center"/>
    </xf>
    <xf numFmtId="0" fontId="3" fillId="0" borderId="0" xfId="2" applyFont="1" applyFill="1" applyBorder="1" applyAlignment="1">
      <alignment vertical="center"/>
    </xf>
    <xf numFmtId="0" fontId="26" fillId="0" borderId="0" xfId="2" applyFont="1" applyFill="1" applyBorder="1" applyAlignment="1">
      <alignment vertical="center" wrapText="1"/>
    </xf>
    <xf numFmtId="0" fontId="26" fillId="0" borderId="0" xfId="2" applyFont="1" applyFill="1" applyBorder="1" applyAlignment="1">
      <alignment vertical="center"/>
    </xf>
    <xf numFmtId="0" fontId="25" fillId="0" borderId="0" xfId="2" applyFont="1" applyBorder="1" applyAlignment="1">
      <alignment vertical="center"/>
    </xf>
    <xf numFmtId="0" fontId="29" fillId="0" borderId="0" xfId="0" applyFont="1" applyAlignment="1">
      <alignment vertical="center"/>
    </xf>
    <xf numFmtId="0" fontId="30" fillId="0" borderId="0" xfId="0" applyFont="1" applyAlignment="1">
      <alignment vertical="center"/>
    </xf>
    <xf numFmtId="0" fontId="29" fillId="0" borderId="0" xfId="0" applyFont="1" applyAlignment="1">
      <alignment horizontal="left" vertical="center" indent="15"/>
    </xf>
    <xf numFmtId="0" fontId="29" fillId="0" borderId="0" xfId="0" applyFont="1" applyAlignment="1">
      <alignment vertical="top"/>
    </xf>
    <xf numFmtId="0" fontId="31" fillId="0" borderId="0" xfId="2" applyFont="1" applyBorder="1" applyAlignment="1">
      <alignment vertical="center"/>
    </xf>
    <xf numFmtId="0" fontId="3" fillId="0" borderId="0" xfId="2" applyFont="1" applyBorder="1" applyAlignment="1">
      <alignment horizontal="left" vertical="center"/>
    </xf>
    <xf numFmtId="0" fontId="19" fillId="0" borderId="0" xfId="2" applyFont="1" applyBorder="1" applyAlignment="1">
      <alignment horizontal="center" vertical="center"/>
    </xf>
    <xf numFmtId="0" fontId="28" fillId="0" borderId="0" xfId="2" applyFont="1" applyBorder="1" applyAlignment="1">
      <alignment vertical="center"/>
    </xf>
    <xf numFmtId="166" fontId="28" fillId="0" borderId="0" xfId="2" applyNumberFormat="1" applyFont="1" applyBorder="1" applyAlignment="1">
      <alignment vertical="center"/>
    </xf>
    <xf numFmtId="0" fontId="19" fillId="0" borderId="0" xfId="2" applyFont="1" applyBorder="1" applyAlignment="1">
      <alignment horizontal="left" vertical="center"/>
    </xf>
    <xf numFmtId="0" fontId="28" fillId="0" borderId="0" xfId="2" applyFont="1" applyBorder="1" applyAlignment="1">
      <alignment vertical="center"/>
    </xf>
    <xf numFmtId="0" fontId="32" fillId="0" borderId="0" xfId="2" applyFont="1" applyBorder="1" applyAlignment="1">
      <alignment horizontal="left" vertical="center"/>
    </xf>
    <xf numFmtId="0" fontId="28" fillId="0" borderId="0" xfId="2" applyFont="1" applyBorder="1" applyAlignment="1">
      <alignment vertical="center"/>
    </xf>
    <xf numFmtId="0" fontId="3" fillId="0" borderId="0" xfId="2" applyFont="1" applyBorder="1" applyAlignment="1">
      <alignment horizontal="left" vertical="center"/>
    </xf>
    <xf numFmtId="0" fontId="28" fillId="0" borderId="0" xfId="2" applyFont="1" applyBorder="1" applyAlignment="1">
      <alignment horizontal="right" vertical="center"/>
    </xf>
    <xf numFmtId="167" fontId="28" fillId="0" borderId="0" xfId="2" applyNumberFormat="1" applyFont="1" applyBorder="1" applyAlignment="1">
      <alignment horizontal="left" vertical="center"/>
    </xf>
    <xf numFmtId="0" fontId="28" fillId="0" borderId="0" xfId="2" applyFont="1" applyBorder="1" applyAlignment="1">
      <alignment vertical="center"/>
    </xf>
    <xf numFmtId="0" fontId="5" fillId="0" borderId="12" xfId="2" applyFont="1" applyFill="1" applyBorder="1" applyAlignment="1">
      <alignment vertical="center"/>
    </xf>
    <xf numFmtId="0" fontId="3" fillId="0" borderId="0" xfId="2" applyFont="1" applyFill="1" applyBorder="1" applyAlignment="1">
      <alignment vertical="center" wrapText="1"/>
    </xf>
    <xf numFmtId="0" fontId="12" fillId="0" borderId="0" xfId="6" applyFont="1" applyFill="1" applyBorder="1" applyAlignment="1">
      <alignment vertical="center" wrapText="1"/>
    </xf>
    <xf numFmtId="0" fontId="28" fillId="0" borderId="0" xfId="2" applyFont="1" applyFill="1" applyBorder="1" applyAlignment="1">
      <alignment vertical="center"/>
    </xf>
    <xf numFmtId="0" fontId="12" fillId="0" borderId="0" xfId="6" applyFont="1" applyFill="1" applyBorder="1" applyAlignment="1">
      <alignment vertical="center" wrapText="1" shrinkToFit="1"/>
    </xf>
    <xf numFmtId="0" fontId="3" fillId="0" borderId="0" xfId="2" applyFont="1" applyFill="1" applyBorder="1" applyAlignment="1">
      <alignment horizontal="left" vertical="center"/>
    </xf>
    <xf numFmtId="0" fontId="19" fillId="0" borderId="0" xfId="2" applyFont="1" applyFill="1" applyBorder="1" applyAlignment="1">
      <alignment horizontal="center" vertical="center"/>
    </xf>
    <xf numFmtId="0" fontId="23" fillId="0" borderId="0" xfId="2" applyFont="1" applyFill="1" applyBorder="1" applyAlignment="1">
      <alignment horizontal="center" vertical="center" wrapText="1"/>
    </xf>
    <xf numFmtId="0" fontId="20" fillId="0" borderId="0" xfId="2" applyFont="1" applyFill="1" applyBorder="1" applyAlignment="1">
      <alignment horizontal="left" vertical="center" wrapText="1"/>
    </xf>
    <xf numFmtId="0" fontId="5" fillId="0" borderId="0" xfId="2" applyFont="1" applyFill="1" applyBorder="1" applyAlignment="1">
      <alignment horizontal="left" vertical="center"/>
    </xf>
    <xf numFmtId="0" fontId="3" fillId="0" borderId="0" xfId="2" applyFont="1" applyFill="1" applyBorder="1" applyAlignment="1">
      <alignment horizontal="center" vertical="center" wrapText="1"/>
    </xf>
    <xf numFmtId="0" fontId="19" fillId="0" borderId="2" xfId="2" applyFont="1" applyFill="1" applyBorder="1" applyAlignment="1">
      <alignment vertical="center"/>
    </xf>
    <xf numFmtId="0" fontId="5" fillId="0" borderId="0" xfId="2" applyFont="1" applyFill="1" applyBorder="1" applyAlignment="1">
      <alignment vertical="center"/>
    </xf>
    <xf numFmtId="0" fontId="19" fillId="0" borderId="0" xfId="2" applyFont="1" applyFill="1" applyBorder="1" applyAlignment="1">
      <alignment vertical="center"/>
    </xf>
    <xf numFmtId="0" fontId="20" fillId="0" borderId="0" xfId="2" applyFont="1" applyFill="1" applyBorder="1" applyAlignment="1">
      <alignment vertical="center" wrapText="1"/>
    </xf>
    <xf numFmtId="0" fontId="23" fillId="0" borderId="0" xfId="2" applyFont="1" applyFill="1" applyBorder="1" applyAlignment="1">
      <alignment vertical="center" wrapText="1"/>
    </xf>
    <xf numFmtId="0" fontId="5" fillId="0" borderId="0" xfId="2" quotePrefix="1" applyFont="1" applyFill="1" applyBorder="1" applyAlignment="1">
      <alignment vertical="center"/>
    </xf>
    <xf numFmtId="1" fontId="5" fillId="0" borderId="0" xfId="2" applyNumberFormat="1" applyFont="1" applyFill="1" applyBorder="1" applyAlignment="1">
      <alignment vertical="center"/>
    </xf>
    <xf numFmtId="165" fontId="24" fillId="0" borderId="0" xfId="1" applyNumberFormat="1" applyFont="1" applyFill="1" applyBorder="1" applyAlignment="1">
      <alignment vertical="center"/>
    </xf>
    <xf numFmtId="0" fontId="5" fillId="0" borderId="9" xfId="2" applyFont="1" applyFill="1" applyBorder="1" applyAlignment="1">
      <alignment vertical="center"/>
    </xf>
    <xf numFmtId="0" fontId="5" fillId="0" borderId="10" xfId="2" applyFont="1" applyFill="1" applyBorder="1" applyAlignment="1">
      <alignment vertical="center"/>
    </xf>
    <xf numFmtId="0" fontId="5" fillId="0" borderId="11" xfId="2" applyFont="1" applyFill="1" applyBorder="1" applyAlignment="1">
      <alignment vertical="center"/>
    </xf>
    <xf numFmtId="0" fontId="21" fillId="0" borderId="0" xfId="2" applyFont="1" applyFill="1" applyBorder="1" applyAlignment="1">
      <alignment horizontal="center" vertical="center" wrapText="1"/>
    </xf>
    <xf numFmtId="49" fontId="22" fillId="0" borderId="0" xfId="2" applyNumberFormat="1" applyFont="1" applyFill="1" applyBorder="1" applyAlignment="1">
      <alignment vertical="center"/>
    </xf>
    <xf numFmtId="49" fontId="22" fillId="0" borderId="0" xfId="2" applyNumberFormat="1" applyFont="1" applyFill="1" applyBorder="1" applyAlignment="1">
      <alignment horizontal="center" vertical="center"/>
    </xf>
    <xf numFmtId="0" fontId="12" fillId="0" borderId="0" xfId="2" applyFont="1" applyFill="1" applyBorder="1" applyAlignment="1">
      <alignment horizontal="left" vertical="center"/>
    </xf>
    <xf numFmtId="0" fontId="5" fillId="0" borderId="0" xfId="2" applyFont="1" applyFill="1" applyBorder="1" applyAlignment="1">
      <alignment vertical="top"/>
    </xf>
    <xf numFmtId="0" fontId="5" fillId="0" borderId="7" xfId="2" applyFont="1" applyFill="1" applyBorder="1" applyAlignment="1">
      <alignment vertical="top"/>
    </xf>
    <xf numFmtId="0" fontId="20" fillId="0" borderId="7" xfId="2" applyFont="1" applyFill="1" applyBorder="1" applyAlignment="1">
      <alignment horizontal="left" vertical="center" wrapText="1"/>
    </xf>
    <xf numFmtId="0" fontId="5" fillId="0" borderId="12" xfId="2" applyFont="1" applyFill="1" applyBorder="1" applyAlignment="1">
      <alignment horizontal="center" vertical="center"/>
    </xf>
    <xf numFmtId="0" fontId="33" fillId="0" borderId="2" xfId="2" applyFont="1" applyFill="1" applyBorder="1" applyAlignment="1">
      <alignment horizontal="center" vertical="center"/>
    </xf>
    <xf numFmtId="0" fontId="33" fillId="0" borderId="7" xfId="2" applyFont="1" applyFill="1" applyBorder="1" applyAlignment="1">
      <alignment horizontal="center" vertical="center"/>
    </xf>
    <xf numFmtId="0" fontId="33" fillId="0" borderId="0" xfId="2" applyFont="1" applyFill="1" applyBorder="1" applyAlignment="1">
      <alignment horizontal="left" vertical="center"/>
    </xf>
    <xf numFmtId="0" fontId="33" fillId="0" borderId="0" xfId="2" quotePrefix="1" applyFont="1" applyFill="1" applyBorder="1" applyAlignment="1">
      <alignment horizontal="center" vertical="center"/>
    </xf>
    <xf numFmtId="0" fontId="33" fillId="0" borderId="0" xfId="2" quotePrefix="1" applyFont="1" applyFill="1" applyBorder="1" applyAlignment="1">
      <alignment vertical="center"/>
    </xf>
    <xf numFmtId="0" fontId="33" fillId="0" borderId="7" xfId="2" applyFont="1" applyFill="1" applyBorder="1" applyAlignment="1">
      <alignment vertical="center"/>
    </xf>
    <xf numFmtId="0" fontId="0" fillId="8" borderId="13" xfId="0" applyFill="1" applyBorder="1"/>
    <xf numFmtId="0" fontId="0" fillId="7" borderId="13" xfId="0" applyFill="1" applyBorder="1"/>
    <xf numFmtId="0" fontId="0" fillId="9" borderId="0" xfId="0" applyFill="1"/>
    <xf numFmtId="0" fontId="0" fillId="9" borderId="14" xfId="0" applyFill="1" applyBorder="1" applyAlignment="1">
      <alignment horizontal="center"/>
    </xf>
    <xf numFmtId="0" fontId="9" fillId="0" borderId="1" xfId="2" applyFont="1" applyBorder="1" applyAlignment="1">
      <alignment horizontal="center" vertical="center"/>
    </xf>
    <xf numFmtId="0" fontId="9" fillId="0" borderId="2" xfId="2" applyFont="1" applyBorder="1" applyAlignment="1">
      <alignment horizontal="center" vertical="center"/>
    </xf>
    <xf numFmtId="0" fontId="9" fillId="0" borderId="3" xfId="2" applyFont="1" applyBorder="1" applyAlignment="1">
      <alignment horizontal="center" vertical="center"/>
    </xf>
    <xf numFmtId="0" fontId="10" fillId="0" borderId="7" xfId="2" applyFont="1" applyBorder="1" applyAlignment="1">
      <alignment horizontal="center" vertical="center"/>
    </xf>
    <xf numFmtId="0" fontId="10" fillId="0" borderId="8" xfId="2" applyFont="1" applyBorder="1" applyAlignment="1">
      <alignment horizontal="center" vertical="center"/>
    </xf>
    <xf numFmtId="0" fontId="16" fillId="0" borderId="6" xfId="2" applyFont="1" applyFill="1" applyBorder="1" applyAlignment="1">
      <alignment horizontal="center" vertical="center" wrapText="1"/>
    </xf>
    <xf numFmtId="0" fontId="16" fillId="0" borderId="7" xfId="2" applyFont="1" applyFill="1" applyBorder="1" applyAlignment="1">
      <alignment horizontal="center" vertical="center" wrapText="1"/>
    </xf>
    <xf numFmtId="0" fontId="16" fillId="0" borderId="8" xfId="2" applyFont="1" applyFill="1" applyBorder="1" applyAlignment="1">
      <alignment horizontal="center" vertical="center" wrapText="1"/>
    </xf>
    <xf numFmtId="0" fontId="17" fillId="0" borderId="7" xfId="2" applyFont="1" applyFill="1" applyBorder="1" applyAlignment="1">
      <alignment horizontal="center" vertical="center" wrapText="1"/>
    </xf>
    <xf numFmtId="0" fontId="17" fillId="0" borderId="6" xfId="2" applyFont="1" applyFill="1" applyBorder="1" applyAlignment="1">
      <alignment horizontal="center" vertical="center" wrapText="1"/>
    </xf>
    <xf numFmtId="0" fontId="17" fillId="0" borderId="8" xfId="2" applyFont="1" applyFill="1" applyBorder="1" applyAlignment="1">
      <alignment horizontal="center" vertical="center" wrapText="1"/>
    </xf>
    <xf numFmtId="1" fontId="13" fillId="0" borderId="1" xfId="2" applyNumberFormat="1" applyFont="1" applyBorder="1" applyAlignment="1">
      <alignment horizontal="center" vertical="center"/>
    </xf>
    <xf numFmtId="1" fontId="13" fillId="0" borderId="2" xfId="2" applyNumberFormat="1" applyFont="1" applyBorder="1" applyAlignment="1">
      <alignment horizontal="center" vertical="center"/>
    </xf>
    <xf numFmtId="1" fontId="13" fillId="0" borderId="4" xfId="2" applyNumberFormat="1" applyFont="1" applyBorder="1" applyAlignment="1">
      <alignment horizontal="center" vertical="center"/>
    </xf>
    <xf numFmtId="1" fontId="13" fillId="0" borderId="0" xfId="2" applyNumberFormat="1" applyFont="1" applyBorder="1" applyAlignment="1">
      <alignment horizontal="center" vertical="center"/>
    </xf>
    <xf numFmtId="1" fontId="14" fillId="0" borderId="2" xfId="2" applyNumberFormat="1" applyFont="1" applyBorder="1" applyAlignment="1">
      <alignment horizontal="center" vertical="center"/>
    </xf>
    <xf numFmtId="1" fontId="14" fillId="0" borderId="0" xfId="2" applyNumberFormat="1" applyFont="1" applyBorder="1" applyAlignment="1">
      <alignment horizontal="center" vertical="center"/>
    </xf>
    <xf numFmtId="0" fontId="14" fillId="0" borderId="2" xfId="2" applyFont="1" applyBorder="1" applyAlignment="1">
      <alignment horizontal="center" vertical="center"/>
    </xf>
    <xf numFmtId="0" fontId="14" fillId="0" borderId="3" xfId="2" applyFont="1" applyBorder="1" applyAlignment="1">
      <alignment horizontal="center" vertical="center"/>
    </xf>
    <xf numFmtId="0" fontId="14" fillId="0" borderId="0" xfId="2" applyFont="1" applyBorder="1" applyAlignment="1">
      <alignment horizontal="center" vertical="center"/>
    </xf>
    <xf numFmtId="0" fontId="14" fillId="0" borderId="5" xfId="2" applyFont="1" applyBorder="1" applyAlignment="1">
      <alignment horizontal="center" vertical="center"/>
    </xf>
    <xf numFmtId="1" fontId="15" fillId="0" borderId="2" xfId="2" applyNumberFormat="1" applyFont="1" applyBorder="1" applyAlignment="1">
      <alignment horizontal="center" vertical="center"/>
    </xf>
    <xf numFmtId="1" fontId="15" fillId="0" borderId="0" xfId="2" applyNumberFormat="1" applyFont="1" applyBorder="1" applyAlignment="1">
      <alignment horizontal="center" vertical="center"/>
    </xf>
    <xf numFmtId="1" fontId="10" fillId="0" borderId="6" xfId="2" applyNumberFormat="1" applyFont="1" applyBorder="1" applyAlignment="1">
      <alignment horizontal="center" vertical="center"/>
    </xf>
    <xf numFmtId="1" fontId="10" fillId="0" borderId="7" xfId="2" applyNumberFormat="1" applyFont="1" applyBorder="1" applyAlignment="1">
      <alignment horizontal="center" vertical="center"/>
    </xf>
    <xf numFmtId="164" fontId="10" fillId="0" borderId="7" xfId="2" applyNumberFormat="1" applyFont="1" applyBorder="1" applyAlignment="1">
      <alignment horizontal="center" vertical="center"/>
    </xf>
    <xf numFmtId="0" fontId="12" fillId="5" borderId="9" xfId="2" applyFont="1" applyFill="1" applyBorder="1" applyAlignment="1">
      <alignment horizontal="center" vertical="center"/>
    </xf>
    <xf numFmtId="0" fontId="12" fillId="5" borderId="10" xfId="2" applyFont="1" applyFill="1" applyBorder="1" applyAlignment="1">
      <alignment horizontal="center" vertical="center"/>
    </xf>
    <xf numFmtId="0" fontId="12" fillId="5" borderId="11" xfId="2" applyFont="1" applyFill="1" applyBorder="1" applyAlignment="1">
      <alignment horizontal="center" vertical="center"/>
    </xf>
    <xf numFmtId="167" fontId="28" fillId="0" borderId="0" xfId="2" applyNumberFormat="1" applyFont="1" applyBorder="1" applyAlignment="1">
      <alignment horizontal="center" vertical="center"/>
    </xf>
    <xf numFmtId="0" fontId="33" fillId="0" borderId="7" xfId="2" applyFont="1" applyFill="1" applyBorder="1" applyAlignment="1">
      <alignment horizontal="center" vertical="center"/>
    </xf>
    <xf numFmtId="0" fontId="33" fillId="0" borderId="8" xfId="2" applyFont="1" applyFill="1" applyBorder="1" applyAlignment="1">
      <alignment horizontal="center" vertical="center"/>
    </xf>
    <xf numFmtId="0" fontId="33" fillId="0" borderId="1" xfId="2" applyFont="1" applyFill="1" applyBorder="1" applyAlignment="1">
      <alignment horizontal="center" vertical="center" wrapText="1"/>
    </xf>
    <xf numFmtId="0" fontId="33" fillId="0" borderId="2" xfId="2" applyFont="1" applyFill="1" applyBorder="1" applyAlignment="1">
      <alignment horizontal="center" vertical="center" wrapText="1"/>
    </xf>
    <xf numFmtId="0" fontId="33" fillId="0" borderId="2" xfId="2" applyFont="1" applyFill="1" applyBorder="1" applyAlignment="1">
      <alignment horizontal="center" vertical="center"/>
    </xf>
    <xf numFmtId="0" fontId="33" fillId="0" borderId="6" xfId="2" applyFont="1" applyFill="1" applyBorder="1" applyAlignment="1">
      <alignment horizontal="center" vertical="center"/>
    </xf>
    <xf numFmtId="0" fontId="35" fillId="0" borderId="2" xfId="2" applyFont="1" applyFill="1" applyBorder="1" applyAlignment="1">
      <alignment horizontal="center" vertical="center"/>
    </xf>
    <xf numFmtId="0" fontId="35" fillId="0" borderId="3" xfId="2" applyFont="1" applyFill="1" applyBorder="1" applyAlignment="1">
      <alignment horizontal="center" vertical="center"/>
    </xf>
    <xf numFmtId="0" fontId="36" fillId="0" borderId="2" xfId="2" applyFont="1" applyFill="1" applyBorder="1" applyAlignment="1">
      <alignment horizontal="center" vertical="center"/>
    </xf>
    <xf numFmtId="0" fontId="33" fillId="0" borderId="0" xfId="2" applyFont="1" applyFill="1" applyBorder="1" applyAlignment="1">
      <alignment horizontal="center" vertical="center"/>
    </xf>
    <xf numFmtId="0" fontId="28" fillId="0" borderId="0" xfId="2" applyFont="1" applyBorder="1" applyAlignment="1">
      <alignment horizontal="center" vertical="center"/>
    </xf>
    <xf numFmtId="0" fontId="28" fillId="0" borderId="0" xfId="2" applyFont="1" applyBorder="1" applyAlignment="1">
      <alignment horizontal="left" vertical="center"/>
    </xf>
    <xf numFmtId="0" fontId="29" fillId="0" borderId="0" xfId="0" applyFont="1" applyAlignment="1">
      <alignment horizontal="left" vertical="center" wrapText="1"/>
    </xf>
    <xf numFmtId="0" fontId="28" fillId="0" borderId="0" xfId="2" applyFont="1" applyBorder="1" applyAlignment="1">
      <alignment horizontal="right" vertical="center"/>
    </xf>
    <xf numFmtId="167" fontId="28" fillId="0" borderId="0" xfId="2" applyNumberFormat="1" applyFont="1" applyBorder="1" applyAlignment="1">
      <alignment horizontal="left" vertical="center"/>
    </xf>
    <xf numFmtId="0" fontId="33" fillId="0" borderId="4" xfId="2" applyFont="1" applyFill="1" applyBorder="1" applyAlignment="1">
      <alignment horizontal="center" vertical="center" wrapText="1"/>
    </xf>
    <xf numFmtId="0" fontId="33" fillId="0" borderId="0" xfId="2" applyFont="1" applyFill="1" applyBorder="1" applyAlignment="1">
      <alignment horizontal="center" vertical="center" wrapText="1"/>
    </xf>
    <xf numFmtId="0" fontId="33" fillId="0" borderId="6" xfId="2" applyFont="1" applyFill="1" applyBorder="1" applyAlignment="1">
      <alignment horizontal="center" vertical="center" wrapText="1"/>
    </xf>
    <xf numFmtId="0" fontId="33" fillId="0" borderId="7" xfId="2" applyFont="1" applyFill="1" applyBorder="1" applyAlignment="1">
      <alignment horizontal="center" vertical="center" wrapText="1"/>
    </xf>
    <xf numFmtId="0" fontId="33" fillId="0" borderId="1" xfId="2" applyFont="1" applyFill="1" applyBorder="1" applyAlignment="1">
      <alignment horizontal="center" vertical="center"/>
    </xf>
    <xf numFmtId="0" fontId="33" fillId="0" borderId="5" xfId="2" applyFont="1" applyFill="1" applyBorder="1" applyAlignment="1">
      <alignment horizontal="center" vertical="center"/>
    </xf>
    <xf numFmtId="0" fontId="33" fillId="0" borderId="0" xfId="2" quotePrefix="1" applyFont="1" applyFill="1" applyBorder="1" applyAlignment="1">
      <alignment horizontal="center" vertical="center"/>
    </xf>
    <xf numFmtId="0" fontId="33" fillId="0" borderId="3" xfId="2" applyFont="1" applyFill="1" applyBorder="1" applyAlignment="1">
      <alignment horizontal="center" vertical="center"/>
    </xf>
    <xf numFmtId="0" fontId="8" fillId="0" borderId="0" xfId="2" applyFont="1" applyBorder="1" applyAlignment="1">
      <alignment horizontal="center" vertical="center"/>
    </xf>
    <xf numFmtId="0" fontId="28" fillId="0" borderId="0" xfId="2" applyFont="1" applyBorder="1" applyAlignment="1">
      <alignment vertical="center"/>
    </xf>
    <xf numFmtId="0" fontId="3" fillId="0" borderId="1" xfId="2" applyFont="1" applyBorder="1" applyAlignment="1">
      <alignment horizontal="center" vertical="center"/>
    </xf>
    <xf numFmtId="0" fontId="3" fillId="0" borderId="2" xfId="2" applyFont="1" applyBorder="1" applyAlignment="1">
      <alignment horizontal="center" vertical="center"/>
    </xf>
    <xf numFmtId="0" fontId="3" fillId="0" borderId="4" xfId="2" applyFont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 wrapText="1"/>
    </xf>
    <xf numFmtId="0" fontId="4" fillId="2" borderId="0" xfId="2" applyFont="1" applyFill="1" applyBorder="1" applyAlignment="1">
      <alignment horizontal="center" vertical="center" wrapText="1"/>
    </xf>
    <xf numFmtId="0" fontId="4" fillId="2" borderId="7" xfId="2" applyFont="1" applyFill="1" applyBorder="1" applyAlignment="1">
      <alignment horizontal="center" vertical="center" wrapText="1"/>
    </xf>
    <xf numFmtId="0" fontId="6" fillId="0" borderId="2" xfId="2" applyFont="1" applyFill="1" applyBorder="1" applyAlignment="1">
      <alignment horizontal="center" vertical="center" wrapText="1"/>
    </xf>
    <xf numFmtId="0" fontId="6" fillId="0" borderId="3" xfId="2" applyFont="1" applyFill="1" applyBorder="1" applyAlignment="1">
      <alignment horizontal="center" vertical="center" wrapText="1"/>
    </xf>
    <xf numFmtId="0" fontId="6" fillId="0" borderId="0" xfId="2" applyFont="1" applyFill="1" applyBorder="1" applyAlignment="1">
      <alignment horizontal="center" vertical="center" wrapText="1"/>
    </xf>
    <xf numFmtId="0" fontId="6" fillId="0" borderId="5" xfId="2" applyFont="1" applyFill="1" applyBorder="1" applyAlignment="1">
      <alignment horizontal="center" vertical="center" wrapText="1"/>
    </xf>
    <xf numFmtId="167" fontId="4" fillId="0" borderId="0" xfId="2" applyNumberFormat="1" applyFont="1" applyFill="1" applyBorder="1" applyAlignment="1">
      <alignment horizontal="center" vertical="center" wrapText="1"/>
    </xf>
    <xf numFmtId="167" fontId="4" fillId="0" borderId="5" xfId="2" applyNumberFormat="1" applyFont="1" applyFill="1" applyBorder="1" applyAlignment="1">
      <alignment horizontal="center" vertical="center" wrapText="1"/>
    </xf>
    <xf numFmtId="167" fontId="4" fillId="0" borderId="7" xfId="2" applyNumberFormat="1" applyFont="1" applyFill="1" applyBorder="1" applyAlignment="1">
      <alignment horizontal="center" vertical="center" wrapText="1"/>
    </xf>
    <xf numFmtId="167" fontId="4" fillId="0" borderId="8" xfId="2" applyNumberFormat="1" applyFont="1" applyFill="1" applyBorder="1" applyAlignment="1">
      <alignment horizontal="center" vertical="center" wrapText="1"/>
    </xf>
    <xf numFmtId="0" fontId="7" fillId="3" borderId="7" xfId="2" applyFont="1" applyFill="1" applyBorder="1" applyAlignment="1">
      <alignment horizontal="center" vertical="center"/>
    </xf>
    <xf numFmtId="0" fontId="34" fillId="0" borderId="2" xfId="2" applyFont="1" applyFill="1" applyBorder="1" applyAlignment="1">
      <alignment horizontal="center" vertical="center" wrapText="1"/>
    </xf>
    <xf numFmtId="0" fontId="34" fillId="0" borderId="7" xfId="2" applyFont="1" applyFill="1" applyBorder="1" applyAlignment="1">
      <alignment horizontal="center" vertical="center" wrapText="1"/>
    </xf>
    <xf numFmtId="0" fontId="19" fillId="0" borderId="0" xfId="2" applyFont="1" applyBorder="1" applyAlignment="1">
      <alignment horizontal="left" vertical="center"/>
    </xf>
    <xf numFmtId="0" fontId="18" fillId="6" borderId="9" xfId="2" applyFont="1" applyFill="1" applyBorder="1" applyAlignment="1">
      <alignment horizontal="center" vertical="center"/>
    </xf>
    <xf numFmtId="0" fontId="18" fillId="6" borderId="10" xfId="2" applyFont="1" applyFill="1" applyBorder="1" applyAlignment="1">
      <alignment horizontal="center" vertical="center"/>
    </xf>
    <xf numFmtId="0" fontId="18" fillId="6" borderId="11" xfId="2" applyFont="1" applyFill="1" applyBorder="1" applyAlignment="1">
      <alignment horizontal="center" vertical="center"/>
    </xf>
    <xf numFmtId="0" fontId="8" fillId="0" borderId="7" xfId="2" applyFont="1" applyBorder="1" applyAlignment="1">
      <alignment horizontal="center" vertical="center"/>
    </xf>
    <xf numFmtId="0" fontId="9" fillId="0" borderId="0" xfId="2" applyFont="1" applyFill="1" applyBorder="1" applyAlignment="1">
      <alignment horizontal="center" vertical="center"/>
    </xf>
    <xf numFmtId="0" fontId="9" fillId="0" borderId="7" xfId="2" applyFont="1" applyFill="1" applyBorder="1" applyAlignment="1">
      <alignment horizontal="center" vertical="center"/>
    </xf>
    <xf numFmtId="0" fontId="15" fillId="0" borderId="2" xfId="2" applyFont="1" applyBorder="1" applyAlignment="1">
      <alignment horizontal="center" vertical="center"/>
    </xf>
    <xf numFmtId="0" fontId="15" fillId="0" borderId="3" xfId="2" applyFont="1" applyBorder="1" applyAlignment="1">
      <alignment horizontal="center" vertical="center"/>
    </xf>
    <xf numFmtId="0" fontId="15" fillId="0" borderId="0" xfId="2" applyFont="1" applyBorder="1" applyAlignment="1">
      <alignment horizontal="center" vertical="center"/>
    </xf>
    <xf numFmtId="0" fontId="15" fillId="0" borderId="5" xfId="2" applyFont="1" applyBorder="1" applyAlignment="1">
      <alignment horizontal="center" vertical="center"/>
    </xf>
    <xf numFmtId="0" fontId="3" fillId="4" borderId="1" xfId="2" applyFont="1" applyFill="1" applyBorder="1" applyAlignment="1">
      <alignment horizontal="center" vertical="center" shrinkToFit="1"/>
    </xf>
    <xf numFmtId="0" fontId="3" fillId="4" borderId="2" xfId="2" applyFont="1" applyFill="1" applyBorder="1" applyAlignment="1">
      <alignment horizontal="center" vertical="center" shrinkToFit="1"/>
    </xf>
    <xf numFmtId="0" fontId="3" fillId="4" borderId="4" xfId="2" applyFont="1" applyFill="1" applyBorder="1" applyAlignment="1">
      <alignment horizontal="center" vertical="center" shrinkToFit="1"/>
    </xf>
    <xf numFmtId="0" fontId="3" fillId="4" borderId="0" xfId="2" applyFont="1" applyFill="1" applyBorder="1" applyAlignment="1">
      <alignment horizontal="center" vertical="center" shrinkToFit="1"/>
    </xf>
    <xf numFmtId="0" fontId="3" fillId="4" borderId="6" xfId="2" applyFont="1" applyFill="1" applyBorder="1" applyAlignment="1">
      <alignment horizontal="center" vertical="center" shrinkToFit="1"/>
    </xf>
    <xf numFmtId="0" fontId="3" fillId="4" borderId="7" xfId="2" applyFont="1" applyFill="1" applyBorder="1" applyAlignment="1">
      <alignment horizontal="center" vertical="center" shrinkToFit="1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</cellXfs>
  <cellStyles count="7">
    <cellStyle name="Milliers 2" xfId="5"/>
    <cellStyle name="Normal" xfId="0" builtinId="0"/>
    <cellStyle name="Normal 2" xfId="2"/>
    <cellStyle name="Normal 2 2" xfId="6"/>
    <cellStyle name="Normal 2 3 2 2" xfId="3"/>
    <cellStyle name="Normal 3" xfId="4"/>
    <cellStyle name="Pourcentage" xfId="1" builtinId="5"/>
  </cellStyles>
  <dxfs count="43">
    <dxf>
      <fill>
        <patternFill patternType="none">
          <bgColor auto="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ont>
        <color theme="0"/>
      </font>
    </dxf>
    <dxf>
      <font>
        <b/>
        <i/>
        <color theme="1"/>
      </font>
      <fill>
        <patternFill>
          <bgColor rgb="FF00B0F0"/>
        </patternFill>
      </fill>
    </dxf>
    <dxf>
      <font>
        <color theme="0"/>
      </font>
    </dxf>
    <dxf>
      <font>
        <b/>
        <i/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theme="1"/>
      </font>
      <fill>
        <patternFill>
          <bgColor rgb="FF00B0F0"/>
        </patternFill>
      </fill>
    </dxf>
    <dxf>
      <font>
        <b/>
        <i/>
        <color theme="1"/>
      </font>
      <fill>
        <patternFill>
          <bgColor rgb="FF00B0F0"/>
        </patternFill>
      </fill>
    </dxf>
    <dxf>
      <font>
        <b/>
        <i/>
        <color theme="1"/>
      </font>
      <fill>
        <patternFill>
          <bgColor rgb="FF00B0F0"/>
        </patternFill>
      </fill>
    </dxf>
    <dxf>
      <font>
        <b/>
        <i/>
        <color theme="1"/>
      </font>
      <fill>
        <patternFill>
          <bgColor rgb="FF00B0F0"/>
        </patternFill>
      </fill>
    </dxf>
    <dxf>
      <font>
        <color theme="0"/>
      </font>
    </dxf>
    <dxf>
      <font>
        <b/>
        <i/>
        <color theme="1"/>
      </font>
      <fill>
        <patternFill>
          <bgColor rgb="FFFF000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73</xdr:col>
      <xdr:colOff>119193</xdr:colOff>
      <xdr:row>24</xdr:row>
      <xdr:rowOff>51985</xdr:rowOff>
    </xdr:from>
    <xdr:to>
      <xdr:col>87</xdr:col>
      <xdr:colOff>153189</xdr:colOff>
      <xdr:row>32</xdr:row>
      <xdr:rowOff>254934</xdr:rowOff>
    </xdr:to>
    <xdr:pic>
      <xdr:nvPicPr>
        <xdr:cNvPr id="51" name="Image 2"/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882693" y="3781389"/>
          <a:ext cx="2532477" cy="2298449"/>
        </a:xfrm>
        <a:prstGeom prst="rect">
          <a:avLst/>
        </a:prstGeom>
        <a:noFill/>
        <a:ln>
          <a:noFill/>
        </a:ln>
      </xdr:spPr>
    </xdr:pic>
    <xdr:clientData/>
  </xdr:twoCellAnchor>
  <xdr:twoCellAnchor editAs="absolute">
    <xdr:from>
      <xdr:col>54</xdr:col>
      <xdr:colOff>148500</xdr:colOff>
      <xdr:row>25</xdr:row>
      <xdr:rowOff>66638</xdr:rowOff>
    </xdr:from>
    <xdr:to>
      <xdr:col>68</xdr:col>
      <xdr:colOff>160516</xdr:colOff>
      <xdr:row>33</xdr:row>
      <xdr:rowOff>79087</xdr:rowOff>
    </xdr:to>
    <xdr:pic>
      <xdr:nvPicPr>
        <xdr:cNvPr id="4" name="Image 3"/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59200" y="3971888"/>
          <a:ext cx="2564716" cy="2298449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58</xdr:col>
      <xdr:colOff>119220</xdr:colOff>
      <xdr:row>30</xdr:row>
      <xdr:rowOff>24040</xdr:rowOff>
    </xdr:from>
    <xdr:to>
      <xdr:col>59</xdr:col>
      <xdr:colOff>44916</xdr:colOff>
      <xdr:row>30</xdr:row>
      <xdr:rowOff>136957</xdr:rowOff>
    </xdr:to>
    <xdr:sp macro="" textlink="">
      <xdr:nvSpPr>
        <xdr:cNvPr id="5" name="Ellipse 2"/>
        <xdr:cNvSpPr/>
      </xdr:nvSpPr>
      <xdr:spPr>
        <a:xfrm>
          <a:off x="10215720" y="5277444"/>
          <a:ext cx="94215" cy="112917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18246</xdr:colOff>
      <xdr:row>29</xdr:row>
      <xdr:rowOff>70009</xdr:rowOff>
    </xdr:from>
    <xdr:to>
      <xdr:col>60</xdr:col>
      <xdr:colOff>121810</xdr:colOff>
      <xdr:row>29</xdr:row>
      <xdr:rowOff>183385</xdr:rowOff>
    </xdr:to>
    <xdr:sp macro="" textlink="">
      <xdr:nvSpPr>
        <xdr:cNvPr id="6" name="Ellipse 3"/>
        <xdr:cNvSpPr/>
      </xdr:nvSpPr>
      <xdr:spPr>
        <a:xfrm>
          <a:off x="10451784" y="5132913"/>
          <a:ext cx="103564" cy="113376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113827</xdr:colOff>
      <xdr:row>30</xdr:row>
      <xdr:rowOff>24279</xdr:rowOff>
    </xdr:from>
    <xdr:to>
      <xdr:col>62</xdr:col>
      <xdr:colOff>36004</xdr:colOff>
      <xdr:row>30</xdr:row>
      <xdr:rowOff>137556</xdr:rowOff>
    </xdr:to>
    <xdr:sp macro="" textlink="">
      <xdr:nvSpPr>
        <xdr:cNvPr id="7" name="Ellipse 4"/>
        <xdr:cNvSpPr/>
      </xdr:nvSpPr>
      <xdr:spPr>
        <a:xfrm>
          <a:off x="10715885" y="5277683"/>
          <a:ext cx="90696" cy="113277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63</xdr:col>
      <xdr:colOff>36175</xdr:colOff>
      <xdr:row>30</xdr:row>
      <xdr:rowOff>22280</xdr:rowOff>
    </xdr:from>
    <xdr:to>
      <xdr:col>63</xdr:col>
      <xdr:colOff>122798</xdr:colOff>
      <xdr:row>30</xdr:row>
      <xdr:rowOff>129979</xdr:rowOff>
    </xdr:to>
    <xdr:sp macro="" textlink="">
      <xdr:nvSpPr>
        <xdr:cNvPr id="8" name="Ellipse 5"/>
        <xdr:cNvSpPr/>
      </xdr:nvSpPr>
      <xdr:spPr>
        <a:xfrm>
          <a:off x="10975271" y="5275684"/>
          <a:ext cx="86623" cy="107699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36004</xdr:colOff>
      <xdr:row>30</xdr:row>
      <xdr:rowOff>76130</xdr:rowOff>
    </xdr:from>
    <xdr:to>
      <xdr:col>63</xdr:col>
      <xdr:colOff>36175</xdr:colOff>
      <xdr:row>30</xdr:row>
      <xdr:rowOff>80918</xdr:rowOff>
    </xdr:to>
    <xdr:cxnSp macro="">
      <xdr:nvCxnSpPr>
        <xdr:cNvPr id="9" name="Connecteur droit 4"/>
        <xdr:cNvCxnSpPr>
          <a:stCxn id="8" idx="2"/>
          <a:endCxn id="7" idx="6"/>
        </xdr:cNvCxnSpPr>
      </xdr:nvCxnSpPr>
      <xdr:spPr>
        <a:xfrm rot="10800000" flipV="1">
          <a:off x="10806581" y="5329534"/>
          <a:ext cx="168690" cy="4788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60</xdr:col>
      <xdr:colOff>121810</xdr:colOff>
      <xdr:row>29</xdr:row>
      <xdr:rowOff>126697</xdr:rowOff>
    </xdr:from>
    <xdr:to>
      <xdr:col>61</xdr:col>
      <xdr:colOff>113827</xdr:colOff>
      <xdr:row>30</xdr:row>
      <xdr:rowOff>80918</xdr:rowOff>
    </xdr:to>
    <xdr:cxnSp macro="">
      <xdr:nvCxnSpPr>
        <xdr:cNvPr id="10" name="Connecteur droit 9"/>
        <xdr:cNvCxnSpPr>
          <a:stCxn id="6" idx="6"/>
          <a:endCxn id="7" idx="2"/>
        </xdr:cNvCxnSpPr>
      </xdr:nvCxnSpPr>
      <xdr:spPr>
        <a:xfrm>
          <a:off x="10555348" y="5189601"/>
          <a:ext cx="160537" cy="144721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59</xdr:col>
      <xdr:colOff>44916</xdr:colOff>
      <xdr:row>29</xdr:row>
      <xdr:rowOff>126697</xdr:rowOff>
    </xdr:from>
    <xdr:to>
      <xdr:col>60</xdr:col>
      <xdr:colOff>18246</xdr:colOff>
      <xdr:row>30</xdr:row>
      <xdr:rowOff>80499</xdr:rowOff>
    </xdr:to>
    <xdr:cxnSp macro="">
      <xdr:nvCxnSpPr>
        <xdr:cNvPr id="11" name="Connecteur droit 2"/>
        <xdr:cNvCxnSpPr>
          <a:stCxn id="5" idx="6"/>
          <a:endCxn id="6" idx="2"/>
        </xdr:cNvCxnSpPr>
      </xdr:nvCxnSpPr>
      <xdr:spPr>
        <a:xfrm flipV="1">
          <a:off x="10309935" y="5189601"/>
          <a:ext cx="141849" cy="144302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77</xdr:col>
      <xdr:colOff>92655</xdr:colOff>
      <xdr:row>29</xdr:row>
      <xdr:rowOff>15494</xdr:rowOff>
    </xdr:from>
    <xdr:to>
      <xdr:col>78</xdr:col>
      <xdr:colOff>17355</xdr:colOff>
      <xdr:row>29</xdr:row>
      <xdr:rowOff>120911</xdr:rowOff>
    </xdr:to>
    <xdr:sp macro="" textlink="">
      <xdr:nvSpPr>
        <xdr:cNvPr id="12" name="Ellipse 9"/>
        <xdr:cNvSpPr/>
      </xdr:nvSpPr>
      <xdr:spPr>
        <a:xfrm>
          <a:off x="13669443" y="5078398"/>
          <a:ext cx="93220" cy="105417"/>
        </a:xfrm>
        <a:prstGeom prst="ellipse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22187</xdr:colOff>
      <xdr:row>28</xdr:row>
      <xdr:rowOff>242407</xdr:rowOff>
    </xdr:from>
    <xdr:to>
      <xdr:col>79</xdr:col>
      <xdr:colOff>109187</xdr:colOff>
      <xdr:row>28</xdr:row>
      <xdr:rowOff>352013</xdr:rowOff>
    </xdr:to>
    <xdr:sp macro="" textlink="">
      <xdr:nvSpPr>
        <xdr:cNvPr id="13" name="Ellipse 10"/>
        <xdr:cNvSpPr/>
      </xdr:nvSpPr>
      <xdr:spPr>
        <a:xfrm>
          <a:off x="13936014" y="4924311"/>
          <a:ext cx="87000" cy="109606"/>
        </a:xfrm>
        <a:prstGeom prst="ellipse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115077</xdr:colOff>
      <xdr:row>29</xdr:row>
      <xdr:rowOff>24345</xdr:rowOff>
    </xdr:from>
    <xdr:to>
      <xdr:col>81</xdr:col>
      <xdr:colOff>35723</xdr:colOff>
      <xdr:row>29</xdr:row>
      <xdr:rowOff>133027</xdr:rowOff>
    </xdr:to>
    <xdr:sp macro="" textlink="">
      <xdr:nvSpPr>
        <xdr:cNvPr id="14" name="Ellipse 11"/>
        <xdr:cNvSpPr/>
      </xdr:nvSpPr>
      <xdr:spPr>
        <a:xfrm>
          <a:off x="14197423" y="5087249"/>
          <a:ext cx="89165" cy="108682"/>
        </a:xfrm>
        <a:prstGeom prst="ellipse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12657</xdr:colOff>
      <xdr:row>29</xdr:row>
      <xdr:rowOff>20147</xdr:rowOff>
    </xdr:from>
    <xdr:to>
      <xdr:col>82</xdr:col>
      <xdr:colOff>120209</xdr:colOff>
      <xdr:row>29</xdr:row>
      <xdr:rowOff>128772</xdr:rowOff>
    </xdr:to>
    <xdr:sp macro="" textlink="">
      <xdr:nvSpPr>
        <xdr:cNvPr id="15" name="Ellipse 12"/>
        <xdr:cNvSpPr/>
      </xdr:nvSpPr>
      <xdr:spPr>
        <a:xfrm>
          <a:off x="14432042" y="5083051"/>
          <a:ext cx="107552" cy="108625"/>
        </a:xfrm>
        <a:prstGeom prst="ellipse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35723</xdr:colOff>
      <xdr:row>29</xdr:row>
      <xdr:rowOff>74460</xdr:rowOff>
    </xdr:from>
    <xdr:to>
      <xdr:col>82</xdr:col>
      <xdr:colOff>12657</xdr:colOff>
      <xdr:row>29</xdr:row>
      <xdr:rowOff>78686</xdr:rowOff>
    </xdr:to>
    <xdr:cxnSp macro="">
      <xdr:nvCxnSpPr>
        <xdr:cNvPr id="16" name="Connecteur droit 15"/>
        <xdr:cNvCxnSpPr>
          <a:stCxn id="15" idx="2"/>
          <a:endCxn id="14" idx="6"/>
        </xdr:cNvCxnSpPr>
      </xdr:nvCxnSpPr>
      <xdr:spPr>
        <a:xfrm rot="10800000" flipV="1">
          <a:off x="14286588" y="5137364"/>
          <a:ext cx="145454" cy="422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79</xdr:col>
      <xdr:colOff>109187</xdr:colOff>
      <xdr:row>28</xdr:row>
      <xdr:rowOff>297210</xdr:rowOff>
    </xdr:from>
    <xdr:to>
      <xdr:col>80</xdr:col>
      <xdr:colOff>115077</xdr:colOff>
      <xdr:row>29</xdr:row>
      <xdr:rowOff>78686</xdr:rowOff>
    </xdr:to>
    <xdr:cxnSp macro="">
      <xdr:nvCxnSpPr>
        <xdr:cNvPr id="17" name="Connecteur droit 16"/>
        <xdr:cNvCxnSpPr>
          <a:stCxn id="13" idx="6"/>
          <a:endCxn id="14" idx="2"/>
        </xdr:cNvCxnSpPr>
      </xdr:nvCxnSpPr>
      <xdr:spPr>
        <a:xfrm>
          <a:off x="14023014" y="4979114"/>
          <a:ext cx="174409" cy="16247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78</xdr:col>
      <xdr:colOff>17355</xdr:colOff>
      <xdr:row>28</xdr:row>
      <xdr:rowOff>297210</xdr:rowOff>
    </xdr:from>
    <xdr:to>
      <xdr:col>79</xdr:col>
      <xdr:colOff>22187</xdr:colOff>
      <xdr:row>29</xdr:row>
      <xdr:rowOff>68203</xdr:rowOff>
    </xdr:to>
    <xdr:cxnSp macro="">
      <xdr:nvCxnSpPr>
        <xdr:cNvPr id="18" name="Connecteur droit 17"/>
        <xdr:cNvCxnSpPr>
          <a:stCxn id="12" idx="6"/>
          <a:endCxn id="13" idx="2"/>
        </xdr:cNvCxnSpPr>
      </xdr:nvCxnSpPr>
      <xdr:spPr>
        <a:xfrm flipV="1">
          <a:off x="13762663" y="4979114"/>
          <a:ext cx="173351" cy="151993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64</xdr:col>
      <xdr:colOff>101658</xdr:colOff>
      <xdr:row>30</xdr:row>
      <xdr:rowOff>21193</xdr:rowOff>
    </xdr:from>
    <xdr:to>
      <xdr:col>65</xdr:col>
      <xdr:colOff>38936</xdr:colOff>
      <xdr:row>30</xdr:row>
      <xdr:rowOff>135396</xdr:rowOff>
    </xdr:to>
    <xdr:sp macro="" textlink="">
      <xdr:nvSpPr>
        <xdr:cNvPr id="19" name="Ellipse 6"/>
        <xdr:cNvSpPr/>
      </xdr:nvSpPr>
      <xdr:spPr>
        <a:xfrm>
          <a:off x="11209273" y="5274597"/>
          <a:ext cx="105798" cy="114203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116458</xdr:colOff>
      <xdr:row>29</xdr:row>
      <xdr:rowOff>15482</xdr:rowOff>
    </xdr:from>
    <xdr:to>
      <xdr:col>84</xdr:col>
      <xdr:colOff>37229</xdr:colOff>
      <xdr:row>29</xdr:row>
      <xdr:rowOff>122718</xdr:rowOff>
    </xdr:to>
    <xdr:sp macro="" textlink="">
      <xdr:nvSpPr>
        <xdr:cNvPr id="20" name="Ellipse 13"/>
        <xdr:cNvSpPr/>
      </xdr:nvSpPr>
      <xdr:spPr>
        <a:xfrm>
          <a:off x="14704362" y="5078386"/>
          <a:ext cx="89290" cy="107236"/>
        </a:xfrm>
        <a:prstGeom prst="ellipse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120209</xdr:colOff>
      <xdr:row>29</xdr:row>
      <xdr:rowOff>69100</xdr:rowOff>
    </xdr:from>
    <xdr:to>
      <xdr:col>83</xdr:col>
      <xdr:colOff>116458</xdr:colOff>
      <xdr:row>29</xdr:row>
      <xdr:rowOff>74460</xdr:rowOff>
    </xdr:to>
    <xdr:cxnSp macro="">
      <xdr:nvCxnSpPr>
        <xdr:cNvPr id="21" name="Connecteur droit 20"/>
        <xdr:cNvCxnSpPr>
          <a:stCxn id="20" idx="2"/>
          <a:endCxn id="15" idx="6"/>
        </xdr:cNvCxnSpPr>
      </xdr:nvCxnSpPr>
      <xdr:spPr>
        <a:xfrm rot="10800000" flipV="1">
          <a:off x="14539594" y="5132004"/>
          <a:ext cx="164768" cy="536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66</xdr:col>
      <xdr:colOff>18821</xdr:colOff>
      <xdr:row>30</xdr:row>
      <xdr:rowOff>17809</xdr:rowOff>
    </xdr:from>
    <xdr:to>
      <xdr:col>66</xdr:col>
      <xdr:colOff>113035</xdr:colOff>
      <xdr:row>30</xdr:row>
      <xdr:rowOff>130626</xdr:rowOff>
    </xdr:to>
    <xdr:sp macro="" textlink="">
      <xdr:nvSpPr>
        <xdr:cNvPr id="22" name="Ellipse 7"/>
        <xdr:cNvSpPr/>
      </xdr:nvSpPr>
      <xdr:spPr>
        <a:xfrm>
          <a:off x="11463475" y="5271213"/>
          <a:ext cx="94214" cy="112817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85</xdr:col>
      <xdr:colOff>18224</xdr:colOff>
      <xdr:row>29</xdr:row>
      <xdr:rowOff>18613</xdr:rowOff>
    </xdr:from>
    <xdr:to>
      <xdr:col>85</xdr:col>
      <xdr:colOff>125829</xdr:colOff>
      <xdr:row>29</xdr:row>
      <xdr:rowOff>128393</xdr:rowOff>
    </xdr:to>
    <xdr:sp macro="" textlink="">
      <xdr:nvSpPr>
        <xdr:cNvPr id="24" name="Ellipse 14"/>
        <xdr:cNvSpPr/>
      </xdr:nvSpPr>
      <xdr:spPr>
        <a:xfrm>
          <a:off x="14943166" y="5081517"/>
          <a:ext cx="107605" cy="109780"/>
        </a:xfrm>
        <a:prstGeom prst="ellipse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37229</xdr:colOff>
      <xdr:row>29</xdr:row>
      <xdr:rowOff>69101</xdr:rowOff>
    </xdr:from>
    <xdr:to>
      <xdr:col>85</xdr:col>
      <xdr:colOff>18224</xdr:colOff>
      <xdr:row>29</xdr:row>
      <xdr:rowOff>73504</xdr:rowOff>
    </xdr:to>
    <xdr:cxnSp macro="">
      <xdr:nvCxnSpPr>
        <xdr:cNvPr id="25" name="Connecteur droit 24"/>
        <xdr:cNvCxnSpPr>
          <a:stCxn id="24" idx="2"/>
          <a:endCxn id="20" idx="6"/>
        </xdr:cNvCxnSpPr>
      </xdr:nvCxnSpPr>
      <xdr:spPr>
        <a:xfrm rot="10800000">
          <a:off x="14793652" y="5132005"/>
          <a:ext cx="149514" cy="4403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63</xdr:col>
      <xdr:colOff>122799</xdr:colOff>
      <xdr:row>30</xdr:row>
      <xdr:rowOff>76131</xdr:rowOff>
    </xdr:from>
    <xdr:to>
      <xdr:col>64</xdr:col>
      <xdr:colOff>101659</xdr:colOff>
      <xdr:row>30</xdr:row>
      <xdr:rowOff>78296</xdr:rowOff>
    </xdr:to>
    <xdr:cxnSp macro="">
      <xdr:nvCxnSpPr>
        <xdr:cNvPr id="26" name="Connecteur droit 5"/>
        <xdr:cNvCxnSpPr>
          <a:stCxn id="19" idx="2"/>
          <a:endCxn id="8" idx="6"/>
        </xdr:cNvCxnSpPr>
      </xdr:nvCxnSpPr>
      <xdr:spPr>
        <a:xfrm rot="10800000">
          <a:off x="11061895" y="5329535"/>
          <a:ext cx="147379" cy="2165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65</xdr:col>
      <xdr:colOff>38936</xdr:colOff>
      <xdr:row>30</xdr:row>
      <xdr:rowOff>74217</xdr:rowOff>
    </xdr:from>
    <xdr:to>
      <xdr:col>66</xdr:col>
      <xdr:colOff>18821</xdr:colOff>
      <xdr:row>30</xdr:row>
      <xdr:rowOff>78294</xdr:rowOff>
    </xdr:to>
    <xdr:cxnSp macro="">
      <xdr:nvCxnSpPr>
        <xdr:cNvPr id="39" name="Connecteur droit 5"/>
        <xdr:cNvCxnSpPr>
          <a:stCxn id="22" idx="2"/>
          <a:endCxn id="19" idx="6"/>
        </xdr:cNvCxnSpPr>
      </xdr:nvCxnSpPr>
      <xdr:spPr>
        <a:xfrm rot="10800000" flipV="1">
          <a:off x="11315071" y="5327621"/>
          <a:ext cx="148404" cy="4077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6</xdr:row>
      <xdr:rowOff>76200</xdr:rowOff>
    </xdr:from>
    <xdr:to>
      <xdr:col>3</xdr:col>
      <xdr:colOff>95250</xdr:colOff>
      <xdr:row>8</xdr:row>
      <xdr:rowOff>123825</xdr:rowOff>
    </xdr:to>
    <xdr:sp macro="[0]!Initialiser" textlink="">
      <xdr:nvSpPr>
        <xdr:cNvPr id="2" name="Plaque 1"/>
        <xdr:cNvSpPr/>
      </xdr:nvSpPr>
      <xdr:spPr>
        <a:xfrm>
          <a:off x="1162050" y="1219200"/>
          <a:ext cx="1828800" cy="4286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/>
            <a:t>Initialiser</a:t>
          </a:r>
        </a:p>
      </xdr:txBody>
    </xdr:sp>
    <xdr:clientData/>
  </xdr:twoCellAnchor>
  <xdr:twoCellAnchor editAs="oneCell">
    <xdr:from>
      <xdr:col>6</xdr:col>
      <xdr:colOff>533400</xdr:colOff>
      <xdr:row>9</xdr:row>
      <xdr:rowOff>57150</xdr:rowOff>
    </xdr:from>
    <xdr:to>
      <xdr:col>14</xdr:col>
      <xdr:colOff>123825</xdr:colOff>
      <xdr:row>39</xdr:row>
      <xdr:rowOff>161925</xdr:rowOff>
    </xdr:to>
    <xdr:pic>
      <xdr:nvPicPr>
        <xdr:cNvPr id="3" name="Image 2" descr="002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191250" y="1771650"/>
          <a:ext cx="6410325" cy="58197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a/Google%20Drive/Audilook/Suivi%20Commercial%20Audilook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 Commercial"/>
      <sheetName val="COLLECTION"/>
      <sheetName val="DATA OPTIQUE"/>
      <sheetName val="LEXIQUE"/>
      <sheetName val="Planning Consultations"/>
      <sheetName val="MERRIENNE"/>
      <sheetName val="JASINSKI"/>
      <sheetName val="SCHALLER"/>
      <sheetName val="SCHALLER (2)"/>
      <sheetName val="DAUMARD"/>
      <sheetName val="NACACHE"/>
      <sheetName val="MILLOUR"/>
      <sheetName val="STOCK"/>
      <sheetName val="Data"/>
      <sheetName val="Feuil1"/>
    </sheetNames>
    <sheetDataSet>
      <sheetData sheetId="0"/>
      <sheetData sheetId="1"/>
      <sheetData sheetId="2">
        <row r="2">
          <cell r="A2" t="str">
            <v>Unif 1.5 hmc*</v>
          </cell>
          <cell r="K2">
            <v>-3</v>
          </cell>
        </row>
        <row r="3">
          <cell r="A3" t="str">
            <v>Unifast 1.5 hmc*</v>
          </cell>
          <cell r="K3">
            <v>-2.75</v>
          </cell>
        </row>
        <row r="4">
          <cell r="A4" t="str">
            <v>Unif 1.6 hmc*</v>
          </cell>
          <cell r="K4">
            <v>-2.5</v>
          </cell>
        </row>
        <row r="5">
          <cell r="A5" t="str">
            <v>Unifast 1.6 hmc*</v>
          </cell>
          <cell r="K5">
            <v>-2.25</v>
          </cell>
        </row>
        <row r="6">
          <cell r="A6" t="str">
            <v>Prog (1) 1.5 hmc*</v>
          </cell>
          <cell r="K6">
            <v>-2</v>
          </cell>
        </row>
        <row r="7">
          <cell r="A7" t="str">
            <v>Prog (1) Ast 1.5 hmc*</v>
          </cell>
          <cell r="K7">
            <v>-1.75</v>
          </cell>
        </row>
        <row r="8">
          <cell r="A8" t="str">
            <v>Prog (1) 1.6 hmc*</v>
          </cell>
          <cell r="K8">
            <v>-1.5</v>
          </cell>
        </row>
        <row r="9">
          <cell r="A9" t="str">
            <v>Prog (1) Ast 1.6 hmc*</v>
          </cell>
          <cell r="K9">
            <v>-1.25</v>
          </cell>
        </row>
        <row r="10">
          <cell r="A10" t="str">
            <v>Prog (2) 1.5 hmc*</v>
          </cell>
          <cell r="K10">
            <v>-1</v>
          </cell>
        </row>
        <row r="11">
          <cell r="A11" t="str">
            <v>Prog (2) Ast 1.5 hmc*</v>
          </cell>
          <cell r="K11">
            <v>-0.75</v>
          </cell>
        </row>
        <row r="12">
          <cell r="A12" t="str">
            <v>Prog (2) 1.6 hmc*</v>
          </cell>
          <cell r="K12">
            <v>-0.5</v>
          </cell>
        </row>
        <row r="13">
          <cell r="A13" t="str">
            <v>Prog (2) Ast 1.6 hmc*</v>
          </cell>
          <cell r="K13">
            <v>-0.25</v>
          </cell>
        </row>
        <row r="14">
          <cell r="A14" t="str">
            <v>Double Foyer (1) 1.5 hmc*</v>
          </cell>
          <cell r="K14" t="str">
            <v>PLAN</v>
          </cell>
        </row>
        <row r="15">
          <cell r="A15" t="str">
            <v>Double Foyer (1) Ast 1.5 hmc*</v>
          </cell>
          <cell r="K15" t="str">
            <v>+0,25</v>
          </cell>
        </row>
        <row r="16">
          <cell r="A16" t="str">
            <v>Double Foyer (2) 1.6 hmc*</v>
          </cell>
          <cell r="K16" t="str">
            <v>+0,50</v>
          </cell>
        </row>
        <row r="17">
          <cell r="A17" t="str">
            <v>Double Foyer (2) Ast 1,6 hmc*</v>
          </cell>
          <cell r="K17" t="str">
            <v>+0,75</v>
          </cell>
        </row>
        <row r="18">
          <cell r="A18" t="str">
            <v>Monture T</v>
          </cell>
          <cell r="K18" t="str">
            <v>+1,00</v>
          </cell>
        </row>
        <row r="19">
          <cell r="A19" t="str">
            <v>Monture G</v>
          </cell>
          <cell r="K19" t="str">
            <v>+1,25</v>
          </cell>
          <cell r="O19" t="str">
            <v>M.</v>
          </cell>
        </row>
        <row r="20">
          <cell r="A20" t="str">
            <v>Monture A</v>
          </cell>
          <cell r="K20" t="str">
            <v>+1,50</v>
          </cell>
          <cell r="O20" t="str">
            <v>Mme</v>
          </cell>
        </row>
        <row r="21">
          <cell r="K21" t="str">
            <v>+1,75</v>
          </cell>
        </row>
        <row r="22">
          <cell r="K22" t="str">
            <v>+2,00</v>
          </cell>
        </row>
      </sheetData>
      <sheetData sheetId="3"/>
      <sheetData sheetId="4"/>
      <sheetData sheetId="5"/>
      <sheetData sheetId="6"/>
      <sheetData sheetId="7">
        <row r="24">
          <cell r="B24" t="str">
            <v>7A266-C4</v>
          </cell>
        </row>
      </sheetData>
      <sheetData sheetId="8"/>
      <sheetData sheetId="9">
        <row r="28">
          <cell r="B28" t="str">
            <v>GV1010-C4</v>
          </cell>
        </row>
      </sheetData>
      <sheetData sheetId="10"/>
      <sheetData sheetId="11"/>
      <sheetData sheetId="12"/>
      <sheetData sheetId="13"/>
      <sheetData sheetId="14">
        <row r="9">
          <cell r="A9" t="str">
            <v>Optique</v>
          </cell>
          <cell r="C9" t="str">
            <v>Audichama</v>
          </cell>
          <cell r="E9" t="str">
            <v>B</v>
          </cell>
          <cell r="F9" t="str">
            <v>Accepté le</v>
          </cell>
          <cell r="G9" t="str">
            <v>K</v>
          </cell>
        </row>
        <row r="10">
          <cell r="A10" t="str">
            <v>Audio</v>
          </cell>
          <cell r="C10" t="str">
            <v>Laura B</v>
          </cell>
          <cell r="E10" t="str">
            <v>A</v>
          </cell>
          <cell r="F10" t="str">
            <v>Annulé</v>
          </cell>
          <cell r="G10" t="str">
            <v>M</v>
          </cell>
        </row>
        <row r="11">
          <cell r="C11" t="str">
            <v>Audiform</v>
          </cell>
          <cell r="F11" t="str">
            <v>Appeler</v>
          </cell>
          <cell r="G11" t="str">
            <v>B</v>
          </cell>
        </row>
        <row r="12">
          <cell r="C12" t="str">
            <v>Optical Discount</v>
          </cell>
          <cell r="F12" t="str">
            <v>Envoyé le</v>
          </cell>
          <cell r="G12" t="str">
            <v>C</v>
          </cell>
        </row>
        <row r="13">
          <cell r="C13" t="str">
            <v>Audition Benoit</v>
          </cell>
          <cell r="F13" t="str">
            <v>Envoyer</v>
          </cell>
          <cell r="G13" t="str">
            <v>F</v>
          </cell>
        </row>
        <row r="14">
          <cell r="F14" t="str">
            <v>Visiter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9">
    <tabColor theme="7" tint="0.79998168889431442"/>
  </sheetPr>
  <dimension ref="A1:CS65"/>
  <sheetViews>
    <sheetView tabSelected="1" view="pageBreakPreview" topLeftCell="AQ22" zoomScale="130" zoomScaleNormal="160" zoomScaleSheetLayoutView="130" workbookViewId="0">
      <selection activeCell="BL43" sqref="BL43"/>
    </sheetView>
  </sheetViews>
  <sheetFormatPr baseColWidth="10" defaultColWidth="2.5703125" defaultRowHeight="15" customHeight="1"/>
  <cols>
    <col min="1" max="7" width="2.5703125" style="24"/>
    <col min="8" max="8" width="2.5703125" style="24" customWidth="1"/>
    <col min="9" max="18" width="2.5703125" style="24"/>
    <col min="19" max="19" width="2.85546875" style="24" customWidth="1"/>
    <col min="20" max="47" width="2.5703125" style="24"/>
    <col min="48" max="53" width="2.5703125" style="22" customWidth="1"/>
    <col min="54" max="55" width="4.5703125" style="22" customWidth="1"/>
    <col min="56" max="57" width="2.5703125" style="22" customWidth="1"/>
    <col min="58" max="58" width="2.85546875" style="22" customWidth="1"/>
    <col min="59" max="72" width="2.5703125" style="22" customWidth="1"/>
    <col min="73" max="74" width="4.5703125" style="22" customWidth="1"/>
    <col min="75" max="91" width="2.5703125" style="22" customWidth="1"/>
    <col min="92" max="94" width="5.140625" style="22" hidden="1" customWidth="1"/>
    <col min="95" max="95" width="15.42578125" style="22" hidden="1" customWidth="1"/>
    <col min="96" max="96" width="5.140625" style="22" hidden="1" customWidth="1"/>
    <col min="97" max="97" width="7.5703125" style="22" hidden="1" customWidth="1"/>
    <col min="98" max="99" width="0" style="22" hidden="1" customWidth="1"/>
    <col min="100" max="100" width="41.7109375" style="22" customWidth="1"/>
    <col min="101" max="16384" width="2.5703125" style="22"/>
  </cols>
  <sheetData>
    <row r="1" spans="1:97" ht="15" customHeight="1">
      <c r="A1" s="128"/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  <c r="AB1" s="128"/>
      <c r="AC1" s="128"/>
      <c r="AD1" s="128"/>
      <c r="AE1" s="128"/>
      <c r="AF1" s="128"/>
      <c r="AG1" s="128"/>
      <c r="AH1" s="128"/>
      <c r="AI1" s="128"/>
      <c r="AJ1" s="128"/>
      <c r="AK1" s="128"/>
      <c r="AL1" s="128"/>
      <c r="AM1" s="128"/>
      <c r="AN1" s="128"/>
      <c r="AO1" s="128"/>
      <c r="AP1" s="128"/>
      <c r="AQ1" s="128"/>
      <c r="AR1" s="128"/>
      <c r="AS1" s="128"/>
      <c r="AT1" s="128"/>
      <c r="AU1" s="128"/>
      <c r="AV1" s="129"/>
      <c r="AW1" s="130"/>
      <c r="AX1" s="130"/>
      <c r="AY1" s="130"/>
      <c r="AZ1" s="130"/>
      <c r="BA1" s="130"/>
      <c r="BB1" s="130"/>
      <c r="BC1" s="130"/>
      <c r="BD1" s="130"/>
      <c r="BE1" s="130"/>
      <c r="BF1" s="130"/>
      <c r="BG1" s="130"/>
      <c r="BH1" s="130"/>
      <c r="BI1" s="130"/>
      <c r="BJ1" s="133"/>
      <c r="BK1" s="133"/>
      <c r="BL1" s="133"/>
      <c r="BM1" s="133"/>
      <c r="BN1" s="133"/>
      <c r="BO1" s="133"/>
      <c r="BP1" s="133"/>
      <c r="BQ1" s="133"/>
      <c r="BR1" s="133"/>
      <c r="BS1" s="133"/>
      <c r="BT1" s="133"/>
      <c r="BU1" s="133"/>
      <c r="BV1" s="133"/>
      <c r="BW1" s="133"/>
      <c r="BX1" s="133"/>
      <c r="BY1" s="133"/>
      <c r="BZ1" s="133"/>
      <c r="CA1" s="133"/>
      <c r="CB1" s="133"/>
      <c r="CC1" s="133"/>
      <c r="CD1" s="133"/>
      <c r="CE1" s="136"/>
      <c r="CF1" s="136"/>
      <c r="CG1" s="136"/>
      <c r="CH1" s="136"/>
      <c r="CI1" s="136"/>
      <c r="CJ1" s="136"/>
      <c r="CK1" s="136"/>
      <c r="CL1" s="136"/>
      <c r="CM1" s="137"/>
    </row>
    <row r="2" spans="1:97" ht="15" customHeight="1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  <c r="AN2" s="128"/>
      <c r="AO2" s="128"/>
      <c r="AP2" s="128"/>
      <c r="AQ2" s="128"/>
      <c r="AR2" s="128"/>
      <c r="AS2" s="128"/>
      <c r="AT2" s="128"/>
      <c r="AU2" s="128"/>
      <c r="AV2" s="131"/>
      <c r="AW2" s="132"/>
      <c r="AX2" s="132"/>
      <c r="AY2" s="132"/>
      <c r="AZ2" s="132"/>
      <c r="BA2" s="132"/>
      <c r="BB2" s="132"/>
      <c r="BC2" s="132"/>
      <c r="BD2" s="132"/>
      <c r="BE2" s="132"/>
      <c r="BF2" s="132"/>
      <c r="BG2" s="132"/>
      <c r="BH2" s="132"/>
      <c r="BI2" s="132"/>
      <c r="BJ2" s="134"/>
      <c r="BK2" s="134"/>
      <c r="BL2" s="134"/>
      <c r="BM2" s="134"/>
      <c r="BN2" s="134"/>
      <c r="BO2" s="134"/>
      <c r="BP2" s="134"/>
      <c r="BQ2" s="134"/>
      <c r="BR2" s="134"/>
      <c r="BS2" s="134"/>
      <c r="BT2" s="134"/>
      <c r="BU2" s="134"/>
      <c r="BV2" s="134"/>
      <c r="BW2" s="134"/>
      <c r="BX2" s="134"/>
      <c r="BY2" s="134"/>
      <c r="BZ2" s="134"/>
      <c r="CA2" s="134"/>
      <c r="CB2" s="134"/>
      <c r="CC2" s="134"/>
      <c r="CD2" s="134"/>
      <c r="CE2" s="138"/>
      <c r="CF2" s="138"/>
      <c r="CG2" s="138"/>
      <c r="CH2" s="138"/>
      <c r="CI2" s="138"/>
      <c r="CJ2" s="138"/>
      <c r="CK2" s="138"/>
      <c r="CL2" s="138"/>
      <c r="CM2" s="139"/>
    </row>
    <row r="3" spans="1:97" ht="15" customHeight="1">
      <c r="A3" s="128"/>
      <c r="B3" s="128"/>
      <c r="C3" s="128"/>
      <c r="D3" s="128"/>
      <c r="E3" s="128"/>
      <c r="F3" s="128"/>
      <c r="G3" s="128"/>
      <c r="H3" s="128"/>
      <c r="I3" s="128"/>
      <c r="J3" s="128"/>
      <c r="K3" s="128"/>
      <c r="L3" s="128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8"/>
      <c r="AN3" s="128"/>
      <c r="AO3" s="128"/>
      <c r="AP3" s="128"/>
      <c r="AQ3" s="128"/>
      <c r="AR3" s="128"/>
      <c r="AS3" s="128"/>
      <c r="AT3" s="128"/>
      <c r="AU3" s="128"/>
      <c r="AV3" s="131"/>
      <c r="AW3" s="132"/>
      <c r="AX3" s="132"/>
      <c r="AY3" s="132"/>
      <c r="AZ3" s="132"/>
      <c r="BA3" s="132"/>
      <c r="BB3" s="132"/>
      <c r="BC3" s="132"/>
      <c r="BD3" s="132"/>
      <c r="BE3" s="132"/>
      <c r="BF3" s="132"/>
      <c r="BG3" s="132"/>
      <c r="BH3" s="132"/>
      <c r="BI3" s="132"/>
      <c r="BJ3" s="134"/>
      <c r="BK3" s="134"/>
      <c r="BL3" s="134"/>
      <c r="BM3" s="134"/>
      <c r="BN3" s="134"/>
      <c r="BO3" s="134"/>
      <c r="BP3" s="134"/>
      <c r="BQ3" s="134"/>
      <c r="BR3" s="134"/>
      <c r="BS3" s="134"/>
      <c r="BT3" s="134"/>
      <c r="BU3" s="134"/>
      <c r="BV3" s="134"/>
      <c r="BW3" s="134"/>
      <c r="BX3" s="134"/>
      <c r="BY3" s="134"/>
      <c r="BZ3" s="134"/>
      <c r="CA3" s="134"/>
      <c r="CB3" s="134"/>
      <c r="CC3" s="134"/>
      <c r="CD3" s="134"/>
      <c r="CE3" s="140"/>
      <c r="CF3" s="140"/>
      <c r="CG3" s="140"/>
      <c r="CH3" s="140"/>
      <c r="CI3" s="140"/>
      <c r="CJ3" s="140"/>
      <c r="CK3" s="140"/>
      <c r="CL3" s="140"/>
      <c r="CM3" s="141"/>
    </row>
    <row r="4" spans="1:97" ht="15" customHeight="1">
      <c r="A4" s="128"/>
      <c r="B4" s="128"/>
      <c r="C4" s="128"/>
      <c r="D4" s="128"/>
      <c r="E4" s="128"/>
      <c r="F4" s="128"/>
      <c r="G4" s="128"/>
      <c r="H4" s="128"/>
      <c r="I4" s="128"/>
      <c r="J4" s="128"/>
      <c r="K4" s="128"/>
      <c r="L4" s="128"/>
      <c r="M4" s="128"/>
      <c r="N4" s="128"/>
      <c r="O4" s="128"/>
      <c r="P4" s="128"/>
      <c r="Q4" s="128"/>
      <c r="R4" s="128"/>
      <c r="S4" s="128"/>
      <c r="T4" s="128"/>
      <c r="U4" s="128"/>
      <c r="V4" s="128"/>
      <c r="W4" s="128"/>
      <c r="X4" s="128"/>
      <c r="Y4" s="128"/>
      <c r="Z4" s="128"/>
      <c r="AA4" s="128"/>
      <c r="AB4" s="128"/>
      <c r="AC4" s="128"/>
      <c r="AD4" s="128"/>
      <c r="AE4" s="128"/>
      <c r="AF4" s="128"/>
      <c r="AG4" s="128"/>
      <c r="AH4" s="128"/>
      <c r="AI4" s="128"/>
      <c r="AJ4" s="128"/>
      <c r="AK4" s="128"/>
      <c r="AL4" s="128"/>
      <c r="AM4" s="128"/>
      <c r="AN4" s="128"/>
      <c r="AO4" s="128"/>
      <c r="AP4" s="128"/>
      <c r="AQ4" s="128"/>
      <c r="AR4" s="128"/>
      <c r="AS4" s="128"/>
      <c r="AT4" s="128"/>
      <c r="AU4" s="128"/>
      <c r="AV4" s="144"/>
      <c r="AW4" s="144"/>
      <c r="AX4" s="144"/>
      <c r="AY4" s="144"/>
      <c r="AZ4" s="144"/>
      <c r="BA4" s="144"/>
      <c r="BB4" s="144"/>
      <c r="BC4" s="144"/>
      <c r="BD4" s="144"/>
      <c r="BE4" s="144"/>
      <c r="BF4" s="144"/>
      <c r="BG4" s="144"/>
      <c r="BH4" s="144"/>
      <c r="BI4" s="144"/>
      <c r="BJ4" s="135"/>
      <c r="BK4" s="135"/>
      <c r="BL4" s="135"/>
      <c r="BM4" s="135"/>
      <c r="BN4" s="135"/>
      <c r="BO4" s="135"/>
      <c r="BP4" s="135"/>
      <c r="BQ4" s="135"/>
      <c r="BR4" s="135"/>
      <c r="BS4" s="135"/>
      <c r="BT4" s="135"/>
      <c r="BU4" s="135"/>
      <c r="BV4" s="135"/>
      <c r="BW4" s="135"/>
      <c r="BX4" s="135"/>
      <c r="BY4" s="135"/>
      <c r="BZ4" s="135"/>
      <c r="CA4" s="135"/>
      <c r="CB4" s="135"/>
      <c r="CC4" s="135"/>
      <c r="CD4" s="135"/>
      <c r="CE4" s="142"/>
      <c r="CF4" s="142"/>
      <c r="CG4" s="142"/>
      <c r="CH4" s="142"/>
      <c r="CI4" s="142"/>
      <c r="CJ4" s="142"/>
      <c r="CK4" s="142"/>
      <c r="CL4" s="142"/>
      <c r="CM4" s="143"/>
    </row>
    <row r="5" spans="1:97" ht="2.1" customHeight="1"/>
    <row r="6" spans="1:97" ht="15" customHeight="1">
      <c r="AV6" s="123" t="s">
        <v>0</v>
      </c>
      <c r="AW6" s="108"/>
      <c r="AX6" s="108"/>
      <c r="AY6" s="108"/>
      <c r="AZ6" s="108"/>
      <c r="BA6" s="108"/>
      <c r="BB6" s="64" t="s">
        <v>38</v>
      </c>
      <c r="BC6" s="64" t="s">
        <v>1</v>
      </c>
      <c r="BD6" s="145" t="str">
        <f ca="1">MID(CELL("nomfichier",AV1),FIND("]",CELL("nomfichier",AV1),1)+1,30)</f>
        <v>Modèle</v>
      </c>
      <c r="BE6" s="145"/>
      <c r="BF6" s="145"/>
      <c r="BG6" s="145"/>
      <c r="BH6" s="145"/>
      <c r="BI6" s="145"/>
      <c r="BJ6" s="145"/>
      <c r="BK6" s="145"/>
      <c r="BL6" s="145"/>
      <c r="BM6" s="145"/>
      <c r="BN6" s="145"/>
      <c r="BO6" s="145"/>
      <c r="BP6" s="145"/>
      <c r="BQ6" s="145"/>
      <c r="BR6" s="145"/>
      <c r="BS6" s="145"/>
      <c r="BT6" s="145"/>
      <c r="BU6" s="123" t="s">
        <v>2</v>
      </c>
      <c r="BV6" s="108"/>
      <c r="BW6" s="108"/>
      <c r="BX6" s="108"/>
      <c r="BY6" s="108"/>
      <c r="BZ6" s="108"/>
      <c r="CA6" s="108"/>
      <c r="CB6" s="108"/>
      <c r="CC6" s="108"/>
      <c r="CD6" s="126"/>
      <c r="CE6" s="123" t="s">
        <v>37</v>
      </c>
      <c r="CF6" s="108"/>
      <c r="CG6" s="108"/>
      <c r="CH6" s="108"/>
      <c r="CI6" s="108"/>
      <c r="CJ6" s="108"/>
      <c r="CK6" s="108"/>
      <c r="CL6" s="108"/>
      <c r="CM6" s="126"/>
    </row>
    <row r="7" spans="1:97" ht="15" customHeight="1">
      <c r="AV7" s="109"/>
      <c r="AW7" s="104"/>
      <c r="AX7" s="104"/>
      <c r="AY7" s="104"/>
      <c r="AZ7" s="104"/>
      <c r="BA7" s="104"/>
      <c r="BB7" s="65"/>
      <c r="BC7" s="65" t="s">
        <v>3</v>
      </c>
      <c r="BD7" s="146"/>
      <c r="BE7" s="146"/>
      <c r="BF7" s="146"/>
      <c r="BG7" s="146"/>
      <c r="BH7" s="146"/>
      <c r="BI7" s="146"/>
      <c r="BJ7" s="146"/>
      <c r="BK7" s="146"/>
      <c r="BL7" s="146"/>
      <c r="BM7" s="146"/>
      <c r="BN7" s="146"/>
      <c r="BO7" s="146"/>
      <c r="BP7" s="146"/>
      <c r="BQ7" s="146"/>
      <c r="BR7" s="146"/>
      <c r="BS7" s="146"/>
      <c r="BT7" s="146"/>
      <c r="BU7" s="109" t="s">
        <v>59</v>
      </c>
      <c r="BV7" s="104"/>
      <c r="BW7" s="104"/>
      <c r="BX7" s="104"/>
      <c r="BY7" s="104"/>
      <c r="BZ7" s="104"/>
      <c r="CA7" s="104"/>
      <c r="CB7" s="104"/>
      <c r="CC7" s="104"/>
      <c r="CD7" s="105"/>
      <c r="CE7" s="109" t="s">
        <v>60</v>
      </c>
      <c r="CF7" s="104"/>
      <c r="CG7" s="104"/>
      <c r="CH7" s="104"/>
      <c r="CI7" s="104"/>
      <c r="CJ7" s="104"/>
      <c r="CK7" s="104"/>
      <c r="CL7" s="104"/>
      <c r="CM7" s="105"/>
    </row>
    <row r="8" spans="1:97" ht="2.1" customHeight="1">
      <c r="AV8" s="66"/>
      <c r="AW8" s="66"/>
      <c r="AX8" s="66"/>
      <c r="AY8" s="66"/>
      <c r="AZ8" s="66"/>
      <c r="BA8" s="66"/>
      <c r="BB8" s="66"/>
      <c r="BC8" s="66"/>
      <c r="BD8" s="66"/>
      <c r="BE8" s="66"/>
      <c r="BF8" s="66"/>
      <c r="BG8" s="66"/>
      <c r="BH8" s="66"/>
      <c r="BI8" s="66"/>
      <c r="BJ8" s="66"/>
      <c r="BK8" s="66"/>
      <c r="BL8" s="66"/>
      <c r="BM8" s="66"/>
      <c r="BN8" s="66"/>
      <c r="BO8" s="66"/>
      <c r="BP8" s="66"/>
      <c r="BQ8" s="66"/>
      <c r="BR8" s="66"/>
      <c r="BS8" s="66"/>
      <c r="BT8" s="66"/>
      <c r="BU8" s="66"/>
      <c r="BV8" s="66"/>
      <c r="BW8" s="66"/>
      <c r="BX8" s="66"/>
      <c r="BY8" s="66"/>
      <c r="BZ8" s="66"/>
      <c r="CA8" s="66"/>
      <c r="CB8" s="66"/>
      <c r="CC8" s="66"/>
      <c r="CD8" s="66"/>
      <c r="CE8" s="66"/>
      <c r="CF8" s="66"/>
      <c r="CG8" s="66"/>
      <c r="CH8" s="66"/>
      <c r="CI8" s="66"/>
      <c r="CJ8" s="66"/>
      <c r="CK8" s="66"/>
      <c r="CL8" s="66"/>
      <c r="CM8" s="66"/>
    </row>
    <row r="9" spans="1:97" ht="15" customHeight="1">
      <c r="A9" s="23"/>
      <c r="B9" s="23"/>
      <c r="C9" s="23"/>
      <c r="D9" s="23"/>
      <c r="E9" s="23"/>
      <c r="AE9" s="117" t="s">
        <v>55</v>
      </c>
      <c r="AF9" s="117"/>
      <c r="AG9" s="117"/>
      <c r="AH9" s="117"/>
      <c r="AI9" s="118">
        <f>CE3+1</f>
        <v>1</v>
      </c>
      <c r="AJ9" s="118"/>
      <c r="AK9" s="118"/>
      <c r="AL9" s="118"/>
      <c r="AM9" s="118"/>
      <c r="AN9" s="118"/>
      <c r="AO9" s="118"/>
      <c r="AP9" s="118"/>
      <c r="AQ9" s="118"/>
      <c r="AR9" s="118"/>
      <c r="AS9" s="118"/>
      <c r="AT9" s="118"/>
      <c r="AU9" s="118"/>
      <c r="AV9" s="106" t="s">
        <v>6</v>
      </c>
      <c r="AW9" s="107"/>
      <c r="AX9" s="107"/>
      <c r="AY9" s="107"/>
      <c r="AZ9" s="107"/>
      <c r="BA9" s="107"/>
      <c r="BB9" s="110" t="s">
        <v>7</v>
      </c>
      <c r="BC9" s="110"/>
      <c r="BD9" s="110"/>
      <c r="BE9" s="110"/>
      <c r="BF9" s="110"/>
      <c r="BG9" s="110"/>
      <c r="BH9" s="110"/>
      <c r="BI9" s="110"/>
      <c r="BJ9" s="110"/>
      <c r="BK9" s="110"/>
      <c r="BL9" s="110"/>
      <c r="BM9" s="110"/>
      <c r="BN9" s="110"/>
      <c r="BO9" s="110"/>
      <c r="BP9" s="110"/>
      <c r="BQ9" s="110"/>
      <c r="BR9" s="110"/>
      <c r="BS9" s="110"/>
      <c r="BT9" s="111"/>
      <c r="BU9" s="110" t="s">
        <v>8</v>
      </c>
      <c r="BV9" s="110"/>
      <c r="BW9" s="110"/>
      <c r="BX9" s="110"/>
      <c r="BY9" s="110"/>
      <c r="BZ9" s="110"/>
      <c r="CA9" s="110"/>
      <c r="CB9" s="110"/>
      <c r="CC9" s="110"/>
      <c r="CD9" s="110"/>
      <c r="CE9" s="110"/>
      <c r="CF9" s="110"/>
      <c r="CG9" s="110"/>
      <c r="CH9" s="110"/>
      <c r="CI9" s="110"/>
      <c r="CJ9" s="110"/>
      <c r="CK9" s="110"/>
      <c r="CL9" s="110"/>
      <c r="CM9" s="111"/>
      <c r="CP9" s="22" t="b">
        <v>0</v>
      </c>
      <c r="CQ9" s="22" t="s">
        <v>39</v>
      </c>
      <c r="CR9" s="22" t="b">
        <v>0</v>
      </c>
      <c r="CS9" s="22" t="s">
        <v>44</v>
      </c>
    </row>
    <row r="10" spans="1:97" ht="15" customHeight="1">
      <c r="A10" s="23"/>
      <c r="B10" s="23"/>
      <c r="C10" s="23"/>
      <c r="D10" s="23"/>
      <c r="E10" s="2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1"/>
      <c r="AF10" s="31"/>
      <c r="AG10" s="31"/>
      <c r="AH10" s="31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119"/>
      <c r="AW10" s="120"/>
      <c r="AX10" s="120"/>
      <c r="AY10" s="120"/>
      <c r="AZ10" s="120"/>
      <c r="BA10" s="120"/>
      <c r="BB10" s="113"/>
      <c r="BC10" s="113"/>
      <c r="BD10" s="113"/>
      <c r="BE10" s="113"/>
      <c r="BF10" s="113"/>
      <c r="BG10" s="113"/>
      <c r="BH10" s="113"/>
      <c r="BI10" s="113"/>
      <c r="BJ10" s="113"/>
      <c r="BK10" s="113"/>
      <c r="BL10" s="113"/>
      <c r="BM10" s="67"/>
      <c r="BN10" s="113" t="s">
        <v>9</v>
      </c>
      <c r="BO10" s="113"/>
      <c r="BP10" s="113"/>
      <c r="BQ10" s="68"/>
      <c r="BR10" s="113" t="s">
        <v>10</v>
      </c>
      <c r="BS10" s="113"/>
      <c r="BT10" s="124"/>
      <c r="BU10" s="113"/>
      <c r="BV10" s="113"/>
      <c r="BW10" s="113"/>
      <c r="BX10" s="113"/>
      <c r="BY10" s="113"/>
      <c r="BZ10" s="113"/>
      <c r="CA10" s="113"/>
      <c r="CB10" s="113"/>
      <c r="CC10" s="113"/>
      <c r="CD10" s="113"/>
      <c r="CE10" s="113"/>
      <c r="CF10" s="68"/>
      <c r="CG10" s="113" t="s">
        <v>9</v>
      </c>
      <c r="CH10" s="113"/>
      <c r="CI10" s="113"/>
      <c r="CJ10" s="68"/>
      <c r="CK10" s="113" t="s">
        <v>10</v>
      </c>
      <c r="CL10" s="113"/>
      <c r="CM10" s="124"/>
      <c r="CP10" s="22" t="b">
        <v>0</v>
      </c>
      <c r="CQ10" s="22" t="s">
        <v>40</v>
      </c>
      <c r="CR10" s="22" t="b">
        <v>0</v>
      </c>
      <c r="CS10" s="22" t="s">
        <v>45</v>
      </c>
    </row>
    <row r="11" spans="1:97" ht="15" customHeight="1">
      <c r="A11" s="23"/>
      <c r="B11" s="23"/>
      <c r="C11" s="23"/>
      <c r="D11" s="23"/>
      <c r="E11" s="2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1"/>
      <c r="AF11" s="31"/>
      <c r="AG11" s="31"/>
      <c r="AH11" s="31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119"/>
      <c r="AW11" s="120"/>
      <c r="AX11" s="120"/>
      <c r="AY11" s="120"/>
      <c r="AZ11" s="120"/>
      <c r="BA11" s="120"/>
      <c r="BB11" s="113"/>
      <c r="BC11" s="113"/>
      <c r="BD11" s="113"/>
      <c r="BE11" s="113"/>
      <c r="BF11" s="113"/>
      <c r="BG11" s="113"/>
      <c r="BH11" s="113"/>
      <c r="BI11" s="113"/>
      <c r="BJ11" s="113"/>
      <c r="BK11" s="113"/>
      <c r="BL11" s="113"/>
      <c r="BM11" s="68" t="s">
        <v>58</v>
      </c>
      <c r="BN11" s="125" t="s">
        <v>11</v>
      </c>
      <c r="BO11" s="113"/>
      <c r="BP11" s="113"/>
      <c r="BQ11" s="67"/>
      <c r="BR11" s="125" t="s">
        <v>12</v>
      </c>
      <c r="BS11" s="113"/>
      <c r="BT11" s="124"/>
      <c r="BU11" s="113"/>
      <c r="BV11" s="113"/>
      <c r="BW11" s="113"/>
      <c r="BX11" s="113"/>
      <c r="BY11" s="113"/>
      <c r="BZ11" s="113"/>
      <c r="CA11" s="113"/>
      <c r="CB11" s="113"/>
      <c r="CC11" s="113"/>
      <c r="CD11" s="113"/>
      <c r="CE11" s="113"/>
      <c r="CF11" s="68" t="s">
        <v>58</v>
      </c>
      <c r="CG11" s="125" t="s">
        <v>11</v>
      </c>
      <c r="CH11" s="113"/>
      <c r="CI11" s="113"/>
      <c r="CJ11" s="68"/>
      <c r="CK11" s="125" t="s">
        <v>12</v>
      </c>
      <c r="CL11" s="113"/>
      <c r="CM11" s="124"/>
      <c r="CP11" s="22" t="b">
        <v>0</v>
      </c>
      <c r="CQ11" s="22" t="s">
        <v>41</v>
      </c>
    </row>
    <row r="12" spans="1:97" ht="15" customHeight="1">
      <c r="C12" s="147" t="s">
        <v>63</v>
      </c>
      <c r="D12" s="147"/>
      <c r="E12" s="147"/>
      <c r="F12" s="147"/>
      <c r="G12" s="147"/>
      <c r="H12" s="147"/>
      <c r="I12" s="147"/>
      <c r="J12" s="147"/>
      <c r="K12" s="147"/>
      <c r="L12" s="147"/>
      <c r="M12" s="147"/>
      <c r="N12" s="147"/>
      <c r="O12" s="147"/>
      <c r="P12" s="147"/>
      <c r="Q12" s="147"/>
      <c r="R12" s="147"/>
      <c r="S12" s="147"/>
      <c r="T12" s="12" t="str">
        <f>IF(BB6="O","Monsieur","Madame")</f>
        <v>Madame</v>
      </c>
      <c r="U12" s="12"/>
      <c r="V12" s="12"/>
      <c r="W12" s="12"/>
      <c r="X12" s="147" t="str">
        <f ca="1">BD6</f>
        <v>Modèle</v>
      </c>
      <c r="Y12" s="147"/>
      <c r="Z12" s="147"/>
      <c r="AA12" s="147"/>
      <c r="AB12" s="147"/>
      <c r="AC12" s="147"/>
      <c r="AD12" s="147"/>
      <c r="AE12" s="147"/>
      <c r="AF12" s="147"/>
      <c r="AG12" s="147"/>
      <c r="AH12" s="147"/>
      <c r="AV12" s="119"/>
      <c r="AW12" s="120"/>
      <c r="AX12" s="120"/>
      <c r="AY12" s="120"/>
      <c r="AZ12" s="120"/>
      <c r="BA12" s="120"/>
      <c r="BB12" s="113"/>
      <c r="BC12" s="113"/>
      <c r="BD12" s="113"/>
      <c r="BE12" s="113"/>
      <c r="BF12" s="113"/>
      <c r="BG12" s="113"/>
      <c r="BH12" s="113"/>
      <c r="BI12" s="113"/>
      <c r="BJ12" s="113"/>
      <c r="BK12" s="113"/>
      <c r="BL12" s="113"/>
      <c r="BM12" s="113" t="s">
        <v>13</v>
      </c>
      <c r="BN12" s="113"/>
      <c r="BO12" s="113"/>
      <c r="BP12" s="113"/>
      <c r="BQ12" s="113"/>
      <c r="BR12" s="113"/>
      <c r="BS12" s="113"/>
      <c r="BT12" s="124"/>
      <c r="BU12" s="113"/>
      <c r="BV12" s="113"/>
      <c r="BW12" s="113"/>
      <c r="BX12" s="113"/>
      <c r="BY12" s="113"/>
      <c r="BZ12" s="113"/>
      <c r="CA12" s="113"/>
      <c r="CB12" s="113"/>
      <c r="CC12" s="113"/>
      <c r="CD12" s="113"/>
      <c r="CE12" s="113"/>
      <c r="CF12" s="113" t="s">
        <v>13</v>
      </c>
      <c r="CG12" s="113"/>
      <c r="CH12" s="113"/>
      <c r="CI12" s="113"/>
      <c r="CJ12" s="113"/>
      <c r="CK12" s="113"/>
      <c r="CL12" s="113"/>
      <c r="CM12" s="124"/>
      <c r="CP12" s="22" t="b">
        <v>0</v>
      </c>
      <c r="CQ12" s="22" t="s">
        <v>42</v>
      </c>
    </row>
    <row r="13" spans="1:97" ht="15" customHeight="1">
      <c r="A13" s="33"/>
      <c r="B13" s="33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12"/>
      <c r="U13" s="12"/>
      <c r="V13" s="12"/>
      <c r="W13" s="12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121"/>
      <c r="AW13" s="122"/>
      <c r="AX13" s="122"/>
      <c r="AY13" s="122"/>
      <c r="AZ13" s="122"/>
      <c r="BA13" s="122"/>
      <c r="BB13" s="65" t="s">
        <v>58</v>
      </c>
      <c r="BC13" s="104" t="s">
        <v>14</v>
      </c>
      <c r="BD13" s="104"/>
      <c r="BE13" s="69"/>
      <c r="BF13" s="104" t="s">
        <v>15</v>
      </c>
      <c r="BG13" s="104"/>
      <c r="BH13" s="104"/>
      <c r="BI13" s="69"/>
      <c r="BJ13" s="104" t="s">
        <v>16</v>
      </c>
      <c r="BK13" s="104"/>
      <c r="BL13" s="104"/>
      <c r="BM13" s="104" t="s">
        <v>17</v>
      </c>
      <c r="BN13" s="104"/>
      <c r="BO13" s="104"/>
      <c r="BP13" s="104"/>
      <c r="BQ13" s="104"/>
      <c r="BR13" s="104"/>
      <c r="BS13" s="104"/>
      <c r="BT13" s="105"/>
      <c r="BU13" s="69" t="s">
        <v>58</v>
      </c>
      <c r="BV13" s="104" t="s">
        <v>14</v>
      </c>
      <c r="BW13" s="104"/>
      <c r="BX13" s="69" t="s">
        <v>38</v>
      </c>
      <c r="BY13" s="104" t="s">
        <v>15</v>
      </c>
      <c r="BZ13" s="104"/>
      <c r="CA13" s="104"/>
      <c r="CB13" s="69"/>
      <c r="CC13" s="104" t="s">
        <v>16</v>
      </c>
      <c r="CD13" s="104"/>
      <c r="CE13" s="104"/>
      <c r="CF13" s="104" t="s">
        <v>17</v>
      </c>
      <c r="CG13" s="104"/>
      <c r="CH13" s="104"/>
      <c r="CI13" s="104"/>
      <c r="CJ13" s="104"/>
      <c r="CK13" s="104"/>
      <c r="CL13" s="104"/>
      <c r="CM13" s="105"/>
      <c r="CP13" s="22" t="b">
        <v>0</v>
      </c>
      <c r="CQ13" s="22" t="s">
        <v>43</v>
      </c>
    </row>
    <row r="14" spans="1:97" ht="2.1" customHeight="1">
      <c r="AV14" s="66"/>
      <c r="AW14" s="66"/>
      <c r="AX14" s="66"/>
      <c r="AY14" s="66"/>
      <c r="AZ14" s="66"/>
      <c r="BA14" s="66"/>
      <c r="BB14" s="66"/>
      <c r="BC14" s="66"/>
      <c r="BD14" s="66"/>
      <c r="BE14" s="66"/>
      <c r="BF14" s="66"/>
      <c r="BG14" s="66"/>
      <c r="BH14" s="66"/>
      <c r="BI14" s="66"/>
      <c r="BJ14" s="66"/>
      <c r="BK14" s="66"/>
      <c r="BL14" s="66"/>
      <c r="BM14" s="66"/>
      <c r="BN14" s="66"/>
      <c r="BO14" s="66"/>
      <c r="BP14" s="66"/>
      <c r="BQ14" s="66"/>
      <c r="BR14" s="66"/>
      <c r="BS14" s="66"/>
      <c r="BT14" s="66"/>
      <c r="BU14" s="66"/>
      <c r="BV14" s="66"/>
      <c r="BW14" s="66"/>
      <c r="BX14" s="66"/>
      <c r="BY14" s="66"/>
      <c r="BZ14" s="66"/>
      <c r="CA14" s="66"/>
      <c r="CB14" s="66"/>
      <c r="CC14" s="66"/>
      <c r="CD14" s="66"/>
      <c r="CE14" s="66"/>
      <c r="CF14" s="66"/>
      <c r="CG14" s="66"/>
      <c r="CH14" s="66"/>
      <c r="CI14" s="66"/>
      <c r="CJ14" s="66"/>
      <c r="CK14" s="66"/>
      <c r="CL14" s="66"/>
      <c r="CM14" s="66"/>
    </row>
    <row r="15" spans="1:97" ht="15" customHeight="1">
      <c r="C15" s="24" t="s">
        <v>56</v>
      </c>
      <c r="AV15" s="106" t="s">
        <v>18</v>
      </c>
      <c r="AW15" s="107"/>
      <c r="AX15" s="107"/>
      <c r="AY15" s="107"/>
      <c r="AZ15" s="108"/>
      <c r="BA15" s="108"/>
      <c r="BB15" s="110" t="s">
        <v>7</v>
      </c>
      <c r="BC15" s="110"/>
      <c r="BD15" s="110"/>
      <c r="BE15" s="110"/>
      <c r="BF15" s="110"/>
      <c r="BG15" s="110"/>
      <c r="BH15" s="110"/>
      <c r="BI15" s="110"/>
      <c r="BJ15" s="110"/>
      <c r="BK15" s="110"/>
      <c r="BL15" s="110"/>
      <c r="BM15" s="110"/>
      <c r="BN15" s="110"/>
      <c r="BO15" s="110"/>
      <c r="BP15" s="110"/>
      <c r="BQ15" s="110"/>
      <c r="BR15" s="110"/>
      <c r="BS15" s="110"/>
      <c r="BT15" s="111"/>
      <c r="BU15" s="110" t="s">
        <v>8</v>
      </c>
      <c r="BV15" s="110"/>
      <c r="BW15" s="110"/>
      <c r="BX15" s="110"/>
      <c r="BY15" s="110"/>
      <c r="BZ15" s="110"/>
      <c r="CA15" s="110"/>
      <c r="CB15" s="110"/>
      <c r="CC15" s="110"/>
      <c r="CD15" s="110"/>
      <c r="CE15" s="110"/>
      <c r="CF15" s="110"/>
      <c r="CG15" s="110"/>
      <c r="CH15" s="110"/>
      <c r="CI15" s="110"/>
      <c r="CJ15" s="110"/>
      <c r="CK15" s="110"/>
      <c r="CL15" s="110"/>
      <c r="CM15" s="111"/>
      <c r="CQ15" s="22" t="s">
        <v>46</v>
      </c>
    </row>
    <row r="16" spans="1:97" ht="15" customHeight="1">
      <c r="AV16" s="109"/>
      <c r="AW16" s="104"/>
      <c r="AX16" s="104"/>
      <c r="AY16" s="104"/>
      <c r="AZ16" s="104"/>
      <c r="BA16" s="104"/>
      <c r="BB16" s="65"/>
      <c r="BC16" s="104" t="s">
        <v>19</v>
      </c>
      <c r="BD16" s="104"/>
      <c r="BE16" s="104"/>
      <c r="BF16" s="104"/>
      <c r="BG16" s="65"/>
      <c r="BH16" s="104" t="s">
        <v>20</v>
      </c>
      <c r="BI16" s="104"/>
      <c r="BJ16" s="104"/>
      <c r="BK16" s="104"/>
      <c r="BL16" s="104"/>
      <c r="BM16" s="65" t="s">
        <v>58</v>
      </c>
      <c r="BN16" s="104" t="s">
        <v>21</v>
      </c>
      <c r="BO16" s="104"/>
      <c r="BP16" s="104"/>
      <c r="BQ16" s="104"/>
      <c r="BR16" s="104"/>
      <c r="BS16" s="104"/>
      <c r="BT16" s="105"/>
      <c r="BU16" s="65"/>
      <c r="BV16" s="104" t="s">
        <v>19</v>
      </c>
      <c r="BW16" s="104"/>
      <c r="BX16" s="104"/>
      <c r="BY16" s="104"/>
      <c r="BZ16" s="65"/>
      <c r="CA16" s="104" t="s">
        <v>20</v>
      </c>
      <c r="CB16" s="104"/>
      <c r="CC16" s="104"/>
      <c r="CD16" s="104"/>
      <c r="CE16" s="104"/>
      <c r="CF16" s="65" t="s">
        <v>58</v>
      </c>
      <c r="CG16" s="104" t="s">
        <v>21</v>
      </c>
      <c r="CH16" s="104"/>
      <c r="CI16" s="104"/>
      <c r="CJ16" s="104"/>
      <c r="CK16" s="104"/>
      <c r="CL16" s="104"/>
      <c r="CM16" s="105"/>
    </row>
    <row r="17" spans="1:95" ht="2.1" customHeight="1">
      <c r="AV17" s="66"/>
      <c r="AW17" s="66"/>
      <c r="AX17" s="66"/>
      <c r="AY17" s="66"/>
      <c r="AZ17" s="66"/>
      <c r="BA17" s="66"/>
      <c r="BB17" s="66"/>
      <c r="BC17" s="66"/>
      <c r="BD17" s="66"/>
      <c r="BE17" s="66"/>
      <c r="BF17" s="66"/>
      <c r="BG17" s="66"/>
      <c r="BH17" s="66"/>
      <c r="BI17" s="66"/>
      <c r="BJ17" s="66"/>
      <c r="BK17" s="66"/>
      <c r="BL17" s="66"/>
      <c r="BM17" s="66"/>
      <c r="BN17" s="66"/>
      <c r="BO17" s="66"/>
      <c r="BP17" s="66"/>
      <c r="BQ17" s="66"/>
      <c r="BR17" s="66"/>
      <c r="BS17" s="66"/>
      <c r="BT17" s="66"/>
      <c r="BU17" s="66"/>
      <c r="BV17" s="66"/>
      <c r="BW17" s="66"/>
      <c r="BX17" s="66"/>
      <c r="BY17" s="66"/>
      <c r="BZ17" s="66"/>
      <c r="CA17" s="66"/>
      <c r="CB17" s="66"/>
      <c r="CC17" s="66"/>
      <c r="CD17" s="66"/>
      <c r="CE17" s="66"/>
      <c r="CF17" s="66"/>
      <c r="CG17" s="66"/>
      <c r="CH17" s="66"/>
      <c r="CI17" s="66"/>
      <c r="CJ17" s="66"/>
      <c r="CK17" s="66"/>
      <c r="CL17" s="66"/>
      <c r="CM17" s="66"/>
    </row>
    <row r="18" spans="1:95" ht="15" customHeight="1"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114"/>
      <c r="Z18" s="114"/>
      <c r="AA18" s="114"/>
      <c r="AB18" s="114"/>
      <c r="AC18" s="114"/>
      <c r="AD18" s="115"/>
      <c r="AE18" s="115"/>
      <c r="AF18" s="115"/>
      <c r="AG18" s="115"/>
      <c r="AH18" s="115"/>
      <c r="AI18" s="115"/>
      <c r="AJ18" s="115"/>
      <c r="AK18" s="115"/>
      <c r="AL18" s="115"/>
      <c r="AM18" s="115"/>
      <c r="AV18" s="106" t="s">
        <v>22</v>
      </c>
      <c r="AW18" s="107"/>
      <c r="AX18" s="107"/>
      <c r="AY18" s="107"/>
      <c r="AZ18" s="107"/>
      <c r="BA18" s="107"/>
      <c r="BB18" s="66" t="s">
        <v>23</v>
      </c>
      <c r="BC18" s="66"/>
      <c r="BD18" s="66"/>
      <c r="BE18" s="66"/>
      <c r="BF18" s="66"/>
      <c r="BG18" s="66"/>
      <c r="BH18" s="66"/>
      <c r="BI18" s="66"/>
      <c r="BJ18" s="66"/>
      <c r="BK18" s="66"/>
      <c r="BL18" s="66"/>
      <c r="BM18" s="66"/>
      <c r="BN18" s="66"/>
      <c r="BO18" s="66"/>
      <c r="BP18" s="66"/>
      <c r="BQ18" s="66"/>
      <c r="BR18" s="66"/>
      <c r="BS18" s="66"/>
      <c r="BT18" s="66"/>
      <c r="BU18" s="66"/>
      <c r="BV18" s="66"/>
      <c r="BW18" s="66"/>
      <c r="BX18" s="66"/>
      <c r="BY18" s="66"/>
      <c r="BZ18" s="66"/>
      <c r="CA18" s="66"/>
      <c r="CB18" s="66"/>
      <c r="CC18" s="66"/>
      <c r="CD18" s="66"/>
      <c r="CE18" s="66"/>
      <c r="CF18" s="112"/>
      <c r="CG18" s="112"/>
      <c r="CH18" s="108" t="s">
        <v>4</v>
      </c>
      <c r="CI18" s="108"/>
      <c r="CJ18" s="108"/>
      <c r="CK18" s="108"/>
      <c r="CL18" s="108"/>
      <c r="CM18" s="126"/>
      <c r="CP18" s="22" t="b">
        <v>0</v>
      </c>
      <c r="CQ18" s="22" t="s">
        <v>47</v>
      </c>
    </row>
    <row r="19" spans="1:95" ht="15" customHeight="1">
      <c r="B19" s="25"/>
      <c r="C19" s="27"/>
      <c r="D19" s="103"/>
      <c r="E19" s="103"/>
      <c r="F19" s="103"/>
      <c r="G19" s="103"/>
      <c r="H19" s="103"/>
      <c r="I19" s="103"/>
      <c r="J19" s="27"/>
      <c r="K19" s="27"/>
      <c r="L19" s="27"/>
      <c r="M19" s="27"/>
      <c r="N19" s="27"/>
      <c r="O19" s="27"/>
      <c r="P19" s="26"/>
      <c r="Q19" s="26"/>
      <c r="R19" s="26"/>
      <c r="S19" s="26"/>
      <c r="T19" s="26"/>
      <c r="U19" s="26"/>
      <c r="V19" s="26"/>
      <c r="W19" s="26"/>
      <c r="X19" s="26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V19" s="119"/>
      <c r="AW19" s="120"/>
      <c r="AX19" s="120"/>
      <c r="AY19" s="120"/>
      <c r="AZ19" s="120"/>
      <c r="BA19" s="120"/>
      <c r="BB19" s="66" t="s">
        <v>24</v>
      </c>
      <c r="BC19" s="66"/>
      <c r="BD19" s="66"/>
      <c r="BE19" s="66"/>
      <c r="BF19" s="66"/>
      <c r="BG19" s="66"/>
      <c r="BH19" s="66"/>
      <c r="BI19" s="66"/>
      <c r="BJ19" s="66"/>
      <c r="BK19" s="66"/>
      <c r="BL19" s="66"/>
      <c r="BM19" s="66"/>
      <c r="BN19" s="66"/>
      <c r="BO19" s="66"/>
      <c r="BP19" s="66"/>
      <c r="BQ19" s="66"/>
      <c r="BR19" s="66"/>
      <c r="BS19" s="66"/>
      <c r="BT19" s="66"/>
      <c r="BU19" s="66"/>
      <c r="BV19" s="66"/>
      <c r="BW19" s="66"/>
      <c r="BX19" s="66"/>
      <c r="BY19" s="66"/>
      <c r="BZ19" s="66"/>
      <c r="CA19" s="66"/>
      <c r="CB19" s="66"/>
      <c r="CC19" s="66"/>
      <c r="CD19" s="66"/>
      <c r="CE19" s="66"/>
      <c r="CF19" s="113"/>
      <c r="CG19" s="113"/>
      <c r="CH19" s="113" t="s">
        <v>4</v>
      </c>
      <c r="CI19" s="113"/>
      <c r="CJ19" s="113"/>
      <c r="CK19" s="113"/>
      <c r="CL19" s="113"/>
      <c r="CM19" s="124"/>
      <c r="CP19" s="22" t="b">
        <v>0</v>
      </c>
      <c r="CQ19" s="22" t="s">
        <v>48</v>
      </c>
    </row>
    <row r="20" spans="1:95" ht="15" customHeight="1">
      <c r="AV20" s="119"/>
      <c r="AW20" s="120"/>
      <c r="AX20" s="120"/>
      <c r="AY20" s="120"/>
      <c r="AZ20" s="120"/>
      <c r="BA20" s="120"/>
      <c r="BB20" s="66" t="s">
        <v>25</v>
      </c>
      <c r="BC20" s="66"/>
      <c r="BD20" s="66"/>
      <c r="BE20" s="66"/>
      <c r="BF20" s="66"/>
      <c r="BG20" s="66"/>
      <c r="BH20" s="66"/>
      <c r="BI20" s="66"/>
      <c r="BJ20" s="66"/>
      <c r="BK20" s="66"/>
      <c r="BL20" s="66"/>
      <c r="BM20" s="66"/>
      <c r="BN20" s="66"/>
      <c r="BO20" s="66"/>
      <c r="BP20" s="66"/>
      <c r="BQ20" s="66"/>
      <c r="BR20" s="66"/>
      <c r="BS20" s="66"/>
      <c r="BT20" s="66"/>
      <c r="BU20" s="66"/>
      <c r="BV20" s="66"/>
      <c r="BW20" s="66"/>
      <c r="BX20" s="66"/>
      <c r="BY20" s="66"/>
      <c r="BZ20" s="66"/>
      <c r="CA20" s="66"/>
      <c r="CB20" s="66"/>
      <c r="CC20" s="66"/>
      <c r="CD20" s="66"/>
      <c r="CE20" s="66"/>
      <c r="CF20" s="113"/>
      <c r="CG20" s="113"/>
      <c r="CH20" s="113" t="s">
        <v>4</v>
      </c>
      <c r="CI20" s="113"/>
      <c r="CJ20" s="113"/>
      <c r="CK20" s="113"/>
      <c r="CL20" s="113"/>
      <c r="CM20" s="124"/>
      <c r="CP20" s="22" t="b">
        <v>0</v>
      </c>
      <c r="CQ20" s="22" t="s">
        <v>49</v>
      </c>
    </row>
    <row r="21" spans="1:95" ht="15" customHeight="1">
      <c r="H21" s="21"/>
      <c r="AV21" s="119"/>
      <c r="AW21" s="120"/>
      <c r="AX21" s="120"/>
      <c r="AY21" s="120"/>
      <c r="AZ21" s="120"/>
      <c r="BA21" s="120"/>
      <c r="BB21" s="66" t="s">
        <v>26</v>
      </c>
      <c r="BC21" s="66"/>
      <c r="BD21" s="66"/>
      <c r="BE21" s="66"/>
      <c r="BF21" s="66"/>
      <c r="BG21" s="66"/>
      <c r="BH21" s="66"/>
      <c r="BI21" s="66"/>
      <c r="BJ21" s="66"/>
      <c r="BK21" s="66"/>
      <c r="BL21" s="66"/>
      <c r="BM21" s="66"/>
      <c r="BN21" s="66"/>
      <c r="BO21" s="66"/>
      <c r="BP21" s="66"/>
      <c r="BQ21" s="66"/>
      <c r="BR21" s="66"/>
      <c r="BS21" s="66"/>
      <c r="BT21" s="66"/>
      <c r="BU21" s="66"/>
      <c r="BV21" s="66"/>
      <c r="BW21" s="66"/>
      <c r="BX21" s="66"/>
      <c r="BY21" s="66"/>
      <c r="BZ21" s="66"/>
      <c r="CA21" s="66"/>
      <c r="CB21" s="66"/>
      <c r="CC21" s="66"/>
      <c r="CD21" s="66"/>
      <c r="CE21" s="66"/>
      <c r="CF21" s="113"/>
      <c r="CG21" s="113"/>
      <c r="CH21" s="113" t="s">
        <v>5</v>
      </c>
      <c r="CI21" s="113"/>
      <c r="CJ21" s="113"/>
      <c r="CK21" s="113"/>
      <c r="CL21" s="113"/>
      <c r="CM21" s="124"/>
      <c r="CP21" s="22" t="b">
        <v>0</v>
      </c>
      <c r="CQ21" s="22" t="s">
        <v>50</v>
      </c>
    </row>
    <row r="22" spans="1:95" ht="15" customHeight="1">
      <c r="AV22" s="119"/>
      <c r="AW22" s="120"/>
      <c r="AX22" s="120"/>
      <c r="AY22" s="120"/>
      <c r="AZ22" s="120"/>
      <c r="BA22" s="120"/>
      <c r="BB22" s="69" t="s">
        <v>27</v>
      </c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66"/>
      <c r="BO22" s="66"/>
      <c r="BP22" s="66"/>
      <c r="BQ22" s="66"/>
      <c r="BR22" s="66"/>
      <c r="BS22" s="66"/>
      <c r="BT22" s="66"/>
      <c r="BU22" s="66"/>
      <c r="BV22" s="66"/>
      <c r="BW22" s="66"/>
      <c r="BX22" s="66"/>
      <c r="BY22" s="66"/>
      <c r="BZ22" s="66"/>
      <c r="CA22" s="66"/>
      <c r="CB22" s="66"/>
      <c r="CC22" s="66"/>
      <c r="CD22" s="66"/>
      <c r="CE22" s="66"/>
      <c r="CF22" s="113"/>
      <c r="CG22" s="113"/>
      <c r="CH22" s="113" t="s">
        <v>4</v>
      </c>
      <c r="CI22" s="113"/>
      <c r="CJ22" s="113"/>
      <c r="CK22" s="113"/>
      <c r="CL22" s="113"/>
      <c r="CM22" s="124"/>
      <c r="CP22" s="22" t="b">
        <v>0</v>
      </c>
      <c r="CQ22" s="22" t="s">
        <v>51</v>
      </c>
    </row>
    <row r="23" spans="1:95" ht="15" customHeight="1">
      <c r="I23" s="24" t="s">
        <v>57</v>
      </c>
      <c r="AV23" s="119"/>
      <c r="AW23" s="120"/>
      <c r="AX23" s="120"/>
      <c r="AY23" s="120"/>
      <c r="AZ23" s="120"/>
      <c r="BA23" s="120"/>
      <c r="BB23" s="66" t="s">
        <v>61</v>
      </c>
      <c r="BC23" s="69"/>
      <c r="BD23" s="69"/>
      <c r="BE23" s="69"/>
      <c r="BF23" s="69"/>
      <c r="BG23" s="69"/>
      <c r="BH23" s="69"/>
      <c r="BI23" s="69"/>
      <c r="BJ23" s="69"/>
      <c r="BK23" s="69"/>
      <c r="BL23" s="69"/>
      <c r="BM23" s="69"/>
      <c r="BN23" s="69"/>
      <c r="BO23" s="69"/>
      <c r="BP23" s="69"/>
      <c r="BQ23" s="69"/>
      <c r="BR23" s="69"/>
      <c r="BS23" s="69"/>
      <c r="BT23" s="69"/>
      <c r="BU23" s="69"/>
      <c r="BV23" s="69"/>
      <c r="BW23" s="69"/>
      <c r="BX23" s="69"/>
      <c r="BY23" s="69"/>
      <c r="BZ23" s="69"/>
      <c r="CA23" s="69"/>
      <c r="CB23" s="69"/>
      <c r="CC23" s="69"/>
      <c r="CD23" s="69"/>
      <c r="CE23" s="69"/>
      <c r="CF23" s="113"/>
      <c r="CG23" s="113"/>
      <c r="CH23" s="113" t="s">
        <v>62</v>
      </c>
      <c r="CI23" s="113"/>
      <c r="CJ23" s="113"/>
      <c r="CK23" s="113"/>
      <c r="CL23" s="113"/>
      <c r="CM23" s="124"/>
      <c r="CP23" s="22" t="b">
        <v>0</v>
      </c>
      <c r="CQ23" s="22" t="s">
        <v>52</v>
      </c>
    </row>
    <row r="24" spans="1:95" s="30" customFormat="1" ht="2.1" customHeight="1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</row>
    <row r="25" spans="1:95" ht="15" customHeight="1"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V25" s="158" t="s">
        <v>28</v>
      </c>
      <c r="AW25" s="159"/>
      <c r="AX25" s="159"/>
      <c r="AY25" s="159"/>
      <c r="AZ25" s="159"/>
      <c r="BA25" s="159"/>
      <c r="BB25" s="164" t="s">
        <v>7</v>
      </c>
      <c r="BC25" s="164"/>
      <c r="BD25" s="164"/>
      <c r="BE25" s="164"/>
      <c r="BF25" s="164"/>
      <c r="BG25" s="164"/>
      <c r="BH25" s="164"/>
      <c r="BI25" s="164"/>
      <c r="BJ25" s="164"/>
      <c r="BK25" s="164"/>
      <c r="BL25" s="164"/>
      <c r="BM25" s="164"/>
      <c r="BN25" s="164"/>
      <c r="BO25" s="164"/>
      <c r="BP25" s="164"/>
      <c r="BQ25" s="164"/>
      <c r="BR25" s="164"/>
      <c r="BS25" s="164"/>
      <c r="BT25" s="165"/>
      <c r="BU25" s="74" t="s">
        <v>8</v>
      </c>
      <c r="BV25" s="75"/>
      <c r="BW25" s="75"/>
      <c r="BX25" s="75"/>
      <c r="BY25" s="75"/>
      <c r="BZ25" s="75"/>
      <c r="CA25" s="75"/>
      <c r="CB25" s="75"/>
      <c r="CC25" s="75"/>
      <c r="CD25" s="75"/>
      <c r="CE25" s="75"/>
      <c r="CF25" s="75"/>
      <c r="CG25" s="75"/>
      <c r="CH25" s="75"/>
      <c r="CI25" s="75"/>
      <c r="CJ25" s="75"/>
      <c r="CK25" s="75"/>
      <c r="CL25" s="75"/>
      <c r="CM25" s="76"/>
      <c r="CP25" s="22" t="b">
        <v>0</v>
      </c>
      <c r="CQ25" s="22" t="s">
        <v>53</v>
      </c>
    </row>
    <row r="26" spans="1:95" ht="15" customHeight="1"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V26" s="160"/>
      <c r="AW26" s="161"/>
      <c r="AX26" s="161"/>
      <c r="AY26" s="161"/>
      <c r="AZ26" s="161"/>
      <c r="BA26" s="161"/>
      <c r="BB26" s="127"/>
      <c r="BC26" s="127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152"/>
      <c r="BV26" s="152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8"/>
      <c r="CP26" s="22" t="b">
        <v>0</v>
      </c>
      <c r="CQ26" s="22" t="s">
        <v>54</v>
      </c>
    </row>
    <row r="27" spans="1:95" ht="15" customHeight="1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160"/>
      <c r="AW27" s="161"/>
      <c r="AX27" s="161"/>
      <c r="AY27" s="161"/>
      <c r="AZ27" s="161"/>
      <c r="BA27" s="161"/>
      <c r="BB27" s="127"/>
      <c r="BC27" s="127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152"/>
      <c r="BV27" s="152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8"/>
    </row>
    <row r="28" spans="1:95" ht="30" customHeight="1">
      <c r="C28" s="28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V28" s="160"/>
      <c r="AW28" s="161"/>
      <c r="AX28" s="161"/>
      <c r="AY28" s="161"/>
      <c r="AZ28" s="161"/>
      <c r="BA28" s="161"/>
      <c r="BB28" s="127"/>
      <c r="BC28" s="127"/>
      <c r="BD28" s="1"/>
      <c r="BF28" s="2">
        <v>50</v>
      </c>
      <c r="BU28" s="152"/>
      <c r="BV28" s="152"/>
      <c r="CM28" s="3"/>
    </row>
    <row r="29" spans="1:95" ht="30" customHeight="1">
      <c r="G29" s="33"/>
      <c r="H29" s="33"/>
      <c r="I29" s="33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16"/>
      <c r="X29" s="16"/>
      <c r="Y29" s="16"/>
      <c r="Z29" s="16"/>
      <c r="AA29" s="9"/>
      <c r="AB29" s="9"/>
      <c r="AC29" s="9"/>
      <c r="AD29" s="9"/>
      <c r="AE29" s="10"/>
      <c r="AF29" s="10"/>
      <c r="AG29" s="15"/>
      <c r="AH29" s="15"/>
      <c r="AI29" s="15"/>
      <c r="AV29" s="160"/>
      <c r="AW29" s="161"/>
      <c r="AX29" s="161"/>
      <c r="AY29" s="161"/>
      <c r="AZ29" s="161"/>
      <c r="BA29" s="161"/>
      <c r="BB29" s="127">
        <v>-60</v>
      </c>
      <c r="BC29" s="127"/>
      <c r="BD29" s="1"/>
      <c r="BF29" s="2"/>
      <c r="BU29" s="152">
        <v>-60</v>
      </c>
      <c r="BV29" s="152"/>
      <c r="CM29" s="3"/>
    </row>
    <row r="30" spans="1:95" ht="15" customHeight="1">
      <c r="G30" s="33"/>
      <c r="H30" s="33"/>
      <c r="I30" s="33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9"/>
      <c r="AB30" s="9"/>
      <c r="AC30" s="9"/>
      <c r="AD30" s="9"/>
      <c r="AE30" s="10"/>
      <c r="AF30" s="10"/>
      <c r="AG30" s="5"/>
      <c r="AH30" s="5"/>
      <c r="AI30" s="5"/>
      <c r="AV30" s="160"/>
      <c r="AW30" s="161"/>
      <c r="AX30" s="161"/>
      <c r="AY30" s="161"/>
      <c r="AZ30" s="161"/>
      <c r="BA30" s="161"/>
      <c r="BB30" s="127">
        <v>-50</v>
      </c>
      <c r="BC30" s="127"/>
      <c r="BD30" s="1"/>
      <c r="BF30" s="2"/>
      <c r="BU30" s="152">
        <v>-50</v>
      </c>
      <c r="BV30" s="152"/>
      <c r="CM30" s="3"/>
    </row>
    <row r="31" spans="1:95" ht="15" customHeight="1"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16"/>
      <c r="W31" s="16"/>
      <c r="X31" s="16"/>
      <c r="Y31" s="16"/>
      <c r="Z31" s="9"/>
      <c r="AA31" s="9"/>
      <c r="AB31" s="9"/>
      <c r="AC31" s="9"/>
      <c r="AD31" s="10"/>
      <c r="AE31" s="10"/>
      <c r="AF31" s="10"/>
      <c r="AG31" s="10"/>
      <c r="AH31" s="22"/>
      <c r="AI31" s="22"/>
      <c r="AV31" s="160"/>
      <c r="AW31" s="161"/>
      <c r="AX31" s="161"/>
      <c r="AY31" s="161"/>
      <c r="AZ31" s="161"/>
      <c r="BA31" s="161"/>
      <c r="BB31" s="127">
        <v>-60</v>
      </c>
      <c r="BC31" s="127"/>
      <c r="BD31" s="1"/>
      <c r="BF31" s="2"/>
      <c r="BU31" s="152">
        <v>-40</v>
      </c>
      <c r="BV31" s="152"/>
      <c r="CM31" s="3"/>
    </row>
    <row r="32" spans="1:95" ht="30" customHeight="1"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9"/>
      <c r="AA32" s="9"/>
      <c r="AB32" s="9"/>
      <c r="AC32" s="9"/>
      <c r="AD32" s="10"/>
      <c r="AE32" s="10"/>
      <c r="AF32" s="10"/>
      <c r="AG32" s="10"/>
      <c r="AH32" s="22"/>
      <c r="AI32" s="22"/>
      <c r="AV32" s="160"/>
      <c r="AW32" s="161"/>
      <c r="AX32" s="161"/>
      <c r="AY32" s="161"/>
      <c r="AZ32" s="161"/>
      <c r="BA32" s="161"/>
      <c r="BB32" s="127">
        <v>-60</v>
      </c>
      <c r="BC32" s="127"/>
      <c r="BD32" s="1"/>
      <c r="BF32" s="2"/>
      <c r="BU32" s="152">
        <v>-60</v>
      </c>
      <c r="BV32" s="152"/>
      <c r="CM32" s="3"/>
    </row>
    <row r="33" spans="3:94" ht="30" customHeight="1"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16"/>
      <c r="W33" s="16"/>
      <c r="X33" s="16"/>
      <c r="Y33" s="16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V33" s="160"/>
      <c r="AW33" s="161"/>
      <c r="AX33" s="161"/>
      <c r="AY33" s="161"/>
      <c r="AZ33" s="161"/>
      <c r="BA33" s="161"/>
      <c r="BB33" s="127">
        <v>-60</v>
      </c>
      <c r="BC33" s="127"/>
      <c r="BD33" s="1"/>
      <c r="BF33" s="2"/>
      <c r="BU33" s="152">
        <v>-60</v>
      </c>
      <c r="BV33" s="152"/>
      <c r="CM33" s="3"/>
    </row>
    <row r="34" spans="3:94" ht="15" customHeight="1"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11"/>
      <c r="W34" s="11"/>
      <c r="X34" s="11"/>
      <c r="Y34" s="11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V34" s="160"/>
      <c r="AW34" s="161"/>
      <c r="AX34" s="161"/>
      <c r="AY34" s="161"/>
      <c r="AZ34" s="161"/>
      <c r="BA34" s="161"/>
      <c r="BB34" s="151">
        <v>-60</v>
      </c>
      <c r="BC34" s="151"/>
      <c r="BD34" s="1"/>
      <c r="BF34" s="2"/>
      <c r="BU34" s="153">
        <v>-60</v>
      </c>
      <c r="BV34" s="153"/>
      <c r="CM34" s="3"/>
    </row>
    <row r="35" spans="3:94" ht="15" customHeight="1"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V35" s="160"/>
      <c r="AW35" s="161"/>
      <c r="AX35" s="161"/>
      <c r="AY35" s="161"/>
      <c r="AZ35" s="161"/>
      <c r="BA35" s="161"/>
      <c r="BB35" s="100" t="s">
        <v>29</v>
      </c>
      <c r="BC35" s="101"/>
      <c r="BD35" s="101"/>
      <c r="BE35" s="101"/>
      <c r="BF35" s="101"/>
      <c r="BG35" s="101"/>
      <c r="BH35" s="101"/>
      <c r="BI35" s="101"/>
      <c r="BJ35" s="101"/>
      <c r="BK35" s="101"/>
      <c r="BL35" s="101"/>
      <c r="BM35" s="101"/>
      <c r="BN35" s="101"/>
      <c r="BO35" s="101"/>
      <c r="BP35" s="101"/>
      <c r="BQ35" s="101"/>
      <c r="BR35" s="101"/>
      <c r="BS35" s="101"/>
      <c r="BT35" s="101"/>
      <c r="BU35" s="101"/>
      <c r="BV35" s="101"/>
      <c r="BW35" s="101"/>
      <c r="BX35" s="101"/>
      <c r="BY35" s="101"/>
      <c r="BZ35" s="101"/>
      <c r="CA35" s="101"/>
      <c r="CB35" s="101"/>
      <c r="CC35" s="101"/>
      <c r="CD35" s="101"/>
      <c r="CE35" s="101"/>
      <c r="CF35" s="101"/>
      <c r="CG35" s="101"/>
      <c r="CH35" s="101"/>
      <c r="CI35" s="101"/>
      <c r="CJ35" s="101"/>
      <c r="CK35" s="101"/>
      <c r="CL35" s="101"/>
      <c r="CM35" s="102"/>
    </row>
    <row r="36" spans="3:94" ht="15" customHeight="1"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V36" s="160"/>
      <c r="AW36" s="161"/>
      <c r="AX36" s="161"/>
      <c r="AY36" s="161"/>
      <c r="AZ36" s="161"/>
      <c r="BA36" s="161"/>
      <c r="BB36" s="85"/>
      <c r="BC36" s="86"/>
      <c r="BD36" s="86"/>
      <c r="BE36" s="89">
        <f>AVERAGE(BB30:BB33)</f>
        <v>-57.5</v>
      </c>
      <c r="BF36" s="89"/>
      <c r="BG36" s="89"/>
      <c r="BH36" s="89"/>
      <c r="BI36" s="89"/>
      <c r="BJ36" s="89"/>
      <c r="BK36" s="89"/>
      <c r="BL36" s="89"/>
      <c r="BM36" s="89"/>
      <c r="BN36" s="89"/>
      <c r="BO36" s="89"/>
      <c r="BP36" s="89"/>
      <c r="BQ36" s="91" t="s">
        <v>30</v>
      </c>
      <c r="BR36" s="91"/>
      <c r="BS36" s="91"/>
      <c r="BT36" s="92"/>
      <c r="BU36" s="86"/>
      <c r="BV36" s="86"/>
      <c r="BW36" s="86"/>
      <c r="BX36" s="95">
        <f>AVERAGE(BU30:BU33)</f>
        <v>-52.5</v>
      </c>
      <c r="BY36" s="95"/>
      <c r="BZ36" s="95"/>
      <c r="CA36" s="95"/>
      <c r="CB36" s="95"/>
      <c r="CC36" s="95"/>
      <c r="CD36" s="95"/>
      <c r="CE36" s="95"/>
      <c r="CF36" s="95"/>
      <c r="CG36" s="95"/>
      <c r="CH36" s="95"/>
      <c r="CI36" s="95"/>
      <c r="CJ36" s="154" t="s">
        <v>30</v>
      </c>
      <c r="CK36" s="154"/>
      <c r="CL36" s="154"/>
      <c r="CM36" s="155"/>
    </row>
    <row r="37" spans="3:94" ht="15" customHeight="1">
      <c r="I37" s="22"/>
      <c r="J37" s="22"/>
      <c r="K37" s="22"/>
      <c r="L37" s="22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V37" s="160"/>
      <c r="AW37" s="161"/>
      <c r="AX37" s="161"/>
      <c r="AY37" s="161"/>
      <c r="AZ37" s="161"/>
      <c r="BA37" s="161"/>
      <c r="BB37" s="87"/>
      <c r="BC37" s="88"/>
      <c r="BD37" s="88"/>
      <c r="BE37" s="90"/>
      <c r="BF37" s="90"/>
      <c r="BG37" s="90"/>
      <c r="BH37" s="90"/>
      <c r="BI37" s="90"/>
      <c r="BJ37" s="90"/>
      <c r="BK37" s="90"/>
      <c r="BL37" s="90"/>
      <c r="BM37" s="90"/>
      <c r="BN37" s="90"/>
      <c r="BO37" s="90"/>
      <c r="BP37" s="90"/>
      <c r="BQ37" s="93"/>
      <c r="BR37" s="93"/>
      <c r="BS37" s="93"/>
      <c r="BT37" s="94"/>
      <c r="BU37" s="88"/>
      <c r="BV37" s="88"/>
      <c r="BW37" s="88"/>
      <c r="BX37" s="96"/>
      <c r="BY37" s="96"/>
      <c r="BZ37" s="96"/>
      <c r="CA37" s="96"/>
      <c r="CB37" s="96"/>
      <c r="CC37" s="96"/>
      <c r="CD37" s="96"/>
      <c r="CE37" s="96"/>
      <c r="CF37" s="96"/>
      <c r="CG37" s="96"/>
      <c r="CH37" s="96"/>
      <c r="CI37" s="96"/>
      <c r="CJ37" s="156"/>
      <c r="CK37" s="156"/>
      <c r="CL37" s="156"/>
      <c r="CM37" s="157"/>
      <c r="CP37" s="22" t="b">
        <v>1</v>
      </c>
    </row>
    <row r="38" spans="3:94" ht="15" customHeight="1"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7"/>
      <c r="AK38" s="37"/>
      <c r="AV38" s="160"/>
      <c r="AW38" s="161"/>
      <c r="AX38" s="161"/>
      <c r="AY38" s="161"/>
      <c r="AZ38" s="161"/>
      <c r="BA38" s="161"/>
      <c r="BB38" s="97" t="s">
        <v>31</v>
      </c>
      <c r="BC38" s="98"/>
      <c r="BD38" s="98"/>
      <c r="BE38" s="99">
        <f>BE36*100/120</f>
        <v>-47.916666666666664</v>
      </c>
      <c r="BF38" s="99"/>
      <c r="BG38" s="99"/>
      <c r="BH38" s="99"/>
      <c r="BI38" s="99"/>
      <c r="BJ38" s="99"/>
      <c r="BK38" s="99"/>
      <c r="BL38" s="99"/>
      <c r="BM38" s="99"/>
      <c r="BN38" s="99"/>
      <c r="BO38" s="99"/>
      <c r="BP38" s="99"/>
      <c r="BQ38" s="77" t="s">
        <v>32</v>
      </c>
      <c r="BR38" s="77"/>
      <c r="BS38" s="77"/>
      <c r="BT38" s="78"/>
      <c r="BU38" s="98" t="s">
        <v>31</v>
      </c>
      <c r="BV38" s="98"/>
      <c r="BW38" s="98"/>
      <c r="BX38" s="99">
        <f>BX36*100/120</f>
        <v>-43.75</v>
      </c>
      <c r="BY38" s="99"/>
      <c r="BZ38" s="99"/>
      <c r="CA38" s="99"/>
      <c r="CB38" s="99"/>
      <c r="CC38" s="99"/>
      <c r="CD38" s="99"/>
      <c r="CE38" s="99"/>
      <c r="CF38" s="99"/>
      <c r="CG38" s="99"/>
      <c r="CH38" s="99"/>
      <c r="CI38" s="99"/>
      <c r="CJ38" s="77" t="s">
        <v>32</v>
      </c>
      <c r="CK38" s="77"/>
      <c r="CL38" s="77"/>
      <c r="CM38" s="78"/>
      <c r="CP38" s="22" t="b">
        <v>0</v>
      </c>
    </row>
    <row r="39" spans="3:94" ht="15" customHeight="1"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"/>
      <c r="AV39" s="162"/>
      <c r="AW39" s="163"/>
      <c r="AX39" s="163"/>
      <c r="AY39" s="163"/>
      <c r="AZ39" s="163"/>
      <c r="BA39" s="163"/>
      <c r="BB39" s="79" t="s">
        <v>33</v>
      </c>
      <c r="BC39" s="80"/>
      <c r="BD39" s="80"/>
      <c r="BE39" s="80"/>
      <c r="BF39" s="79" t="s">
        <v>34</v>
      </c>
      <c r="BG39" s="80"/>
      <c r="BH39" s="80"/>
      <c r="BI39" s="80"/>
      <c r="BJ39" s="80"/>
      <c r="BK39" s="79" t="s">
        <v>35</v>
      </c>
      <c r="BL39" s="80"/>
      <c r="BM39" s="80"/>
      <c r="BN39" s="80"/>
      <c r="BO39" s="80"/>
      <c r="BP39" s="79" t="s">
        <v>36</v>
      </c>
      <c r="BQ39" s="80"/>
      <c r="BR39" s="80"/>
      <c r="BS39" s="80"/>
      <c r="BT39" s="81"/>
      <c r="BU39" s="82" t="s">
        <v>33</v>
      </c>
      <c r="BV39" s="82"/>
      <c r="BW39" s="82"/>
      <c r="BX39" s="82"/>
      <c r="BY39" s="83" t="s">
        <v>34</v>
      </c>
      <c r="BZ39" s="82"/>
      <c r="CA39" s="82"/>
      <c r="CB39" s="82"/>
      <c r="CC39" s="82"/>
      <c r="CD39" s="83" t="s">
        <v>35</v>
      </c>
      <c r="CE39" s="82"/>
      <c r="CF39" s="82"/>
      <c r="CG39" s="82"/>
      <c r="CH39" s="82"/>
      <c r="CI39" s="83" t="s">
        <v>36</v>
      </c>
      <c r="CJ39" s="82"/>
      <c r="CK39" s="82"/>
      <c r="CL39" s="82"/>
      <c r="CM39" s="84"/>
      <c r="CP39" s="22" t="b">
        <v>0</v>
      </c>
    </row>
    <row r="40" spans="3:94" ht="2.1" customHeight="1"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7"/>
      <c r="AK40" s="37"/>
    </row>
    <row r="41" spans="3:94" ht="15" customHeight="1"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7"/>
      <c r="AK41" s="37"/>
      <c r="AV41" s="148"/>
      <c r="AW41" s="149"/>
      <c r="AX41" s="149"/>
      <c r="AY41" s="149"/>
      <c r="AZ41" s="149"/>
      <c r="BA41" s="149"/>
      <c r="BB41" s="149"/>
      <c r="BC41" s="149"/>
      <c r="BD41" s="149"/>
      <c r="BE41" s="149"/>
      <c r="BF41" s="149"/>
      <c r="BG41" s="149"/>
      <c r="BH41" s="149"/>
      <c r="BI41" s="149"/>
      <c r="BJ41" s="149"/>
      <c r="BK41" s="149"/>
      <c r="BL41" s="149"/>
      <c r="BM41" s="149"/>
      <c r="BN41" s="149"/>
      <c r="BO41" s="149"/>
      <c r="BP41" s="149"/>
      <c r="BQ41" s="149"/>
      <c r="BR41" s="149"/>
      <c r="BS41" s="149"/>
      <c r="BT41" s="149"/>
      <c r="BU41" s="149"/>
      <c r="BV41" s="149"/>
      <c r="BW41" s="149"/>
      <c r="BX41" s="149"/>
      <c r="BY41" s="149"/>
      <c r="BZ41" s="149"/>
      <c r="CA41" s="149"/>
      <c r="CB41" s="149"/>
      <c r="CC41" s="149"/>
      <c r="CD41" s="149"/>
      <c r="CE41" s="149"/>
      <c r="CF41" s="149"/>
      <c r="CG41" s="149"/>
      <c r="CH41" s="149"/>
      <c r="CI41" s="149"/>
      <c r="CJ41" s="149"/>
      <c r="CK41" s="149"/>
      <c r="CL41" s="149"/>
      <c r="CM41" s="150"/>
    </row>
    <row r="42" spans="3:94" ht="15" customHeight="1"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7"/>
      <c r="AK42" s="37"/>
      <c r="AV42" s="45"/>
      <c r="AW42" s="45"/>
      <c r="AX42" s="45"/>
      <c r="AY42" s="45"/>
      <c r="AZ42" s="45"/>
      <c r="BA42" s="45"/>
      <c r="BB42" s="45"/>
      <c r="BC42" s="45"/>
      <c r="BD42" s="45"/>
      <c r="BE42" s="45"/>
      <c r="BF42" s="45"/>
      <c r="BG42" s="45"/>
      <c r="BH42" s="45"/>
      <c r="BI42" s="45"/>
      <c r="BJ42" s="45"/>
      <c r="BK42" s="45"/>
      <c r="BL42" s="45"/>
      <c r="BM42" s="45"/>
      <c r="BN42" s="45"/>
      <c r="BO42" s="45"/>
      <c r="BP42" s="45"/>
      <c r="BQ42" s="45"/>
      <c r="BR42" s="45"/>
      <c r="BS42" s="45"/>
      <c r="BT42" s="45"/>
      <c r="BU42" s="45"/>
      <c r="BV42" s="45"/>
      <c r="BW42" s="46"/>
      <c r="BX42" s="46"/>
      <c r="BY42" s="46"/>
      <c r="BZ42" s="46"/>
      <c r="CA42" s="46"/>
      <c r="CB42" s="46"/>
      <c r="CC42" s="46"/>
      <c r="CD42" s="46"/>
      <c r="CE42" s="46"/>
      <c r="CF42" s="46"/>
      <c r="CG42" s="46"/>
      <c r="CH42" s="46"/>
      <c r="CI42" s="46"/>
      <c r="CJ42" s="46"/>
      <c r="CK42" s="46"/>
      <c r="CL42" s="46"/>
      <c r="CM42" s="46"/>
      <c r="CN42" s="22" t="b">
        <v>0</v>
      </c>
      <c r="CO42" s="22" t="b">
        <v>0</v>
      </c>
    </row>
    <row r="43" spans="3:94" ht="15" customHeight="1"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  <c r="AF43" s="38"/>
      <c r="AG43" s="38"/>
      <c r="AH43" s="38"/>
      <c r="AI43" s="38"/>
      <c r="AJ43" s="38"/>
      <c r="AK43" s="38"/>
      <c r="AL43" s="38"/>
      <c r="AM43" s="38"/>
      <c r="AN43" s="38"/>
      <c r="AO43" s="38"/>
      <c r="AP43" s="38"/>
      <c r="AQ43" s="38"/>
      <c r="AR43" s="38"/>
      <c r="AV43" s="47"/>
      <c r="AW43" s="47"/>
      <c r="AX43" s="47"/>
      <c r="AY43" s="47"/>
      <c r="AZ43" s="47"/>
      <c r="BA43" s="47"/>
      <c r="BB43" s="47"/>
      <c r="BC43" s="47"/>
      <c r="BD43" s="47"/>
      <c r="BE43" s="47"/>
      <c r="BF43" s="47"/>
      <c r="BG43" s="47"/>
      <c r="BH43" s="47"/>
      <c r="BI43" s="47"/>
      <c r="BJ43" s="47"/>
      <c r="BK43" s="47"/>
      <c r="BL43" s="47"/>
      <c r="BM43" s="47"/>
      <c r="BN43" s="47"/>
      <c r="BO43" s="47"/>
      <c r="BP43" s="47"/>
      <c r="BQ43" s="47"/>
      <c r="BR43" s="47"/>
      <c r="BS43" s="47"/>
      <c r="BT43" s="47"/>
      <c r="BU43" s="47"/>
      <c r="BV43" s="47"/>
      <c r="BW43" s="46"/>
      <c r="BX43" s="46"/>
      <c r="BY43" s="46"/>
      <c r="BZ43" s="46"/>
      <c r="CA43" s="46"/>
      <c r="CB43" s="46"/>
      <c r="CC43" s="46"/>
      <c r="CD43" s="46"/>
      <c r="CE43" s="46"/>
      <c r="CF43" s="46"/>
      <c r="CG43" s="46"/>
      <c r="CH43" s="46"/>
      <c r="CI43" s="46"/>
      <c r="CJ43" s="46"/>
      <c r="CK43" s="46"/>
      <c r="CL43" s="46"/>
      <c r="CM43" s="46"/>
      <c r="CN43" s="22" t="b">
        <v>0</v>
      </c>
      <c r="CO43" s="22" t="b">
        <v>0</v>
      </c>
    </row>
    <row r="44" spans="3:94" ht="15" customHeight="1"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  <c r="AH44" s="38"/>
      <c r="AI44" s="38"/>
      <c r="AJ44" s="38"/>
      <c r="AK44" s="38"/>
      <c r="AL44" s="38"/>
      <c r="AM44" s="38"/>
      <c r="AN44" s="38"/>
      <c r="AO44" s="38"/>
      <c r="AP44" s="38"/>
      <c r="AQ44" s="38"/>
      <c r="AR44" s="38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35"/>
      <c r="BM44" s="35"/>
      <c r="BN44" s="35"/>
      <c r="BO44" s="13"/>
      <c r="BP44" s="13"/>
      <c r="BQ44" s="13"/>
      <c r="BR44" s="13"/>
      <c r="BS44" s="13"/>
      <c r="BT44" s="13"/>
      <c r="BU44" s="40"/>
      <c r="BV44" s="40"/>
      <c r="BW44" s="48"/>
      <c r="BX44" s="48"/>
      <c r="BY44" s="48"/>
      <c r="BZ44" s="48"/>
      <c r="CA44" s="48"/>
      <c r="CB44" s="48"/>
      <c r="CC44" s="48"/>
      <c r="CD44" s="48"/>
      <c r="CE44" s="56"/>
      <c r="CF44" s="56"/>
      <c r="CG44" s="56"/>
      <c r="CH44" s="56"/>
      <c r="CI44" s="46"/>
      <c r="CJ44" s="46"/>
      <c r="CK44" s="46"/>
      <c r="CL44" s="57"/>
      <c r="CM44" s="57"/>
      <c r="CN44" s="22" t="b">
        <v>0</v>
      </c>
      <c r="CO44" s="22" t="b">
        <v>0</v>
      </c>
    </row>
    <row r="45" spans="3:94" ht="15" customHeight="1"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38"/>
      <c r="AH45" s="38"/>
      <c r="AI45" s="38"/>
      <c r="AJ45" s="38"/>
      <c r="AK45" s="38"/>
      <c r="AL45" s="38"/>
      <c r="AM45" s="38"/>
      <c r="AN45" s="38"/>
      <c r="AO45" s="38"/>
      <c r="AP45" s="38"/>
      <c r="AQ45" s="38"/>
      <c r="AR45" s="38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35"/>
      <c r="BM45" s="35"/>
      <c r="BN45" s="35"/>
      <c r="BO45" s="35"/>
      <c r="BP45" s="35"/>
      <c r="BQ45" s="35"/>
      <c r="BR45" s="44"/>
      <c r="BS45" s="44"/>
      <c r="BT45" s="44"/>
      <c r="BU45" s="44"/>
      <c r="BV45" s="44"/>
      <c r="BW45" s="48"/>
      <c r="BX45" s="48"/>
      <c r="BY45" s="48"/>
      <c r="BZ45" s="48"/>
      <c r="CA45" s="48"/>
      <c r="CB45" s="48"/>
      <c r="CC45" s="48"/>
      <c r="CD45" s="48"/>
      <c r="CE45" s="56"/>
      <c r="CF45" s="56"/>
      <c r="CG45" s="56"/>
      <c r="CH45" s="56"/>
      <c r="CI45" s="49"/>
      <c r="CJ45" s="49"/>
      <c r="CK45" s="49"/>
      <c r="CL45" s="57"/>
      <c r="CM45" s="57"/>
      <c r="CN45" s="22" t="b">
        <v>0</v>
      </c>
      <c r="CO45" s="22" t="b">
        <v>0</v>
      </c>
    </row>
    <row r="46" spans="3:94" ht="15" customHeight="1"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  <c r="AH46" s="38"/>
      <c r="AI46" s="38"/>
      <c r="AJ46" s="38"/>
      <c r="AK46" s="38"/>
      <c r="AL46" s="38"/>
      <c r="AM46" s="38"/>
      <c r="AN46" s="38"/>
      <c r="AO46" s="38"/>
      <c r="AP46" s="38"/>
      <c r="AQ46" s="38"/>
      <c r="AR46" s="38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48"/>
      <c r="BX46" s="48"/>
      <c r="BY46" s="48"/>
      <c r="BZ46" s="48"/>
      <c r="CA46" s="48"/>
      <c r="CB46" s="48"/>
      <c r="CC46" s="48"/>
      <c r="CD46" s="48"/>
      <c r="CE46" s="56"/>
      <c r="CF46" s="56"/>
      <c r="CG46" s="56"/>
      <c r="CH46" s="56"/>
      <c r="CI46" s="41"/>
      <c r="CJ46" s="41"/>
      <c r="CK46" s="41"/>
      <c r="CL46" s="58"/>
      <c r="CM46" s="58"/>
      <c r="CN46" s="22" t="b">
        <v>0</v>
      </c>
      <c r="CO46" s="22" t="b">
        <v>0</v>
      </c>
    </row>
    <row r="47" spans="3:94" ht="15" customHeight="1"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8"/>
      <c r="AP47" s="38"/>
      <c r="AQ47" s="38"/>
      <c r="AR47" s="38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48"/>
      <c r="BX47" s="48"/>
      <c r="BY47" s="48"/>
      <c r="BZ47" s="48"/>
      <c r="CA47" s="48"/>
      <c r="CB47" s="48"/>
      <c r="CC47" s="48"/>
      <c r="CD47" s="48"/>
      <c r="CE47" s="59"/>
      <c r="CF47" s="59"/>
      <c r="CG47" s="59"/>
      <c r="CH47" s="39"/>
      <c r="CI47" s="49"/>
      <c r="CJ47" s="49"/>
      <c r="CK47" s="49"/>
      <c r="CL47" s="57"/>
      <c r="CM47" s="57"/>
      <c r="CN47" s="22" t="b">
        <v>1</v>
      </c>
      <c r="CO47" s="22" t="b">
        <v>0</v>
      </c>
    </row>
    <row r="48" spans="3:94" ht="15" customHeight="1"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V48" s="39"/>
      <c r="AW48" s="39"/>
      <c r="AX48" s="39"/>
      <c r="AY48" s="39"/>
      <c r="AZ48" s="39"/>
      <c r="BA48" s="39"/>
      <c r="BB48" s="39"/>
      <c r="BC48" s="39"/>
      <c r="BD48" s="39"/>
      <c r="BE48" s="39"/>
      <c r="BF48" s="39"/>
      <c r="BG48" s="39"/>
      <c r="BH48" s="39"/>
      <c r="BI48" s="39"/>
      <c r="BJ48" s="39"/>
      <c r="BK48" s="39"/>
      <c r="BL48" s="39"/>
      <c r="BM48" s="39"/>
      <c r="BN48" s="39"/>
      <c r="BO48" s="39"/>
      <c r="BP48" s="39"/>
      <c r="BQ48" s="39"/>
      <c r="BR48" s="39"/>
      <c r="BS48" s="39"/>
      <c r="BT48" s="39"/>
      <c r="BU48" s="39"/>
      <c r="BV48" s="39"/>
      <c r="BW48" s="48"/>
      <c r="BX48" s="48"/>
      <c r="BY48" s="48"/>
      <c r="BZ48" s="48"/>
      <c r="CA48" s="48"/>
      <c r="CB48" s="48"/>
      <c r="CC48" s="48"/>
      <c r="CD48" s="48"/>
      <c r="CE48" s="48"/>
      <c r="CF48" s="59"/>
      <c r="CG48" s="59"/>
      <c r="CH48" s="39"/>
      <c r="CI48" s="49"/>
      <c r="CJ48" s="49"/>
      <c r="CK48" s="49"/>
      <c r="CL48" s="57"/>
      <c r="CM48" s="57"/>
      <c r="CN48" s="22" t="b">
        <v>0</v>
      </c>
      <c r="CO48" s="22" t="b">
        <v>0</v>
      </c>
    </row>
    <row r="49" spans="2:93" ht="15" customHeight="1"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38"/>
      <c r="AJ49" s="38"/>
      <c r="AK49" s="38"/>
      <c r="AL49" s="38"/>
      <c r="AM49" s="38"/>
      <c r="AN49" s="38"/>
      <c r="AO49" s="38"/>
      <c r="AP49" s="38"/>
      <c r="AQ49" s="38"/>
      <c r="AR49" s="38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48"/>
      <c r="BX49" s="48"/>
      <c r="BY49" s="48"/>
      <c r="BZ49" s="48"/>
      <c r="CA49" s="48"/>
      <c r="CB49" s="48"/>
      <c r="CC49" s="48"/>
      <c r="CD49" s="48"/>
      <c r="CE49" s="48"/>
      <c r="CF49" s="59"/>
      <c r="CG49" s="59"/>
      <c r="CH49" s="39"/>
      <c r="CI49" s="49"/>
      <c r="CJ49" s="49"/>
      <c r="CK49" s="49"/>
      <c r="CL49" s="57"/>
      <c r="CM49" s="57"/>
      <c r="CN49" s="22" t="b">
        <v>0</v>
      </c>
      <c r="CO49" s="22" t="b">
        <v>0</v>
      </c>
    </row>
    <row r="50" spans="2:93" ht="15" customHeight="1"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V50" s="13"/>
      <c r="AW50" s="13"/>
      <c r="AX50" s="13"/>
      <c r="AY50" s="13"/>
      <c r="AZ50" s="46"/>
      <c r="BA50" s="46"/>
      <c r="BB50" s="46"/>
      <c r="BC50" s="46"/>
      <c r="BD50" s="50"/>
      <c r="BE50" s="50"/>
      <c r="BF50" s="50"/>
      <c r="BG50" s="50"/>
      <c r="BH50" s="46"/>
      <c r="BI50" s="46"/>
      <c r="BJ50" s="51"/>
      <c r="BK50" s="51"/>
      <c r="BL50" s="43"/>
      <c r="BM50" s="46"/>
      <c r="BN50" s="46"/>
      <c r="BO50" s="46"/>
      <c r="BP50" s="46"/>
      <c r="BQ50" s="52"/>
      <c r="BR50" s="52"/>
      <c r="BS50" s="52"/>
      <c r="BT50" s="52"/>
      <c r="BU50" s="39"/>
      <c r="BV50" s="39"/>
      <c r="BW50" s="48"/>
      <c r="BX50" s="48"/>
      <c r="BY50" s="48"/>
      <c r="BZ50" s="48"/>
      <c r="CA50" s="48"/>
      <c r="CB50" s="48"/>
      <c r="CC50" s="48"/>
      <c r="CD50" s="48"/>
      <c r="CE50" s="48"/>
      <c r="CF50" s="59"/>
      <c r="CG50" s="59"/>
      <c r="CH50" s="39"/>
      <c r="CI50" s="41"/>
      <c r="CJ50" s="41"/>
      <c r="CK50" s="41"/>
      <c r="CL50" s="58"/>
      <c r="CM50" s="58"/>
      <c r="CN50" s="22" t="b">
        <v>1</v>
      </c>
      <c r="CO50" s="22" t="b">
        <v>1</v>
      </c>
    </row>
    <row r="51" spans="2:93" ht="15" customHeight="1">
      <c r="AV51" s="13"/>
      <c r="AW51" s="13"/>
      <c r="AX51" s="13"/>
      <c r="AY51" s="13"/>
      <c r="AZ51" s="46"/>
      <c r="BA51" s="46"/>
      <c r="BB51" s="46"/>
      <c r="BC51" s="46"/>
      <c r="BD51" s="50"/>
      <c r="BE51" s="50"/>
      <c r="BF51" s="50"/>
      <c r="BG51" s="50"/>
      <c r="BH51" s="46"/>
      <c r="BI51" s="46"/>
      <c r="BJ51" s="51"/>
      <c r="BK51" s="51"/>
      <c r="BL51" s="43"/>
      <c r="BM51" s="46"/>
      <c r="BN51" s="46"/>
      <c r="BO51" s="46"/>
      <c r="BP51" s="46"/>
      <c r="BQ51" s="52"/>
      <c r="BR51" s="52"/>
      <c r="BS51" s="52"/>
      <c r="BT51" s="52"/>
      <c r="BU51" s="39"/>
      <c r="BV51" s="39"/>
      <c r="BW51" s="48"/>
      <c r="BX51" s="48"/>
      <c r="BY51" s="48"/>
      <c r="BZ51" s="48"/>
      <c r="CA51" s="48"/>
      <c r="CB51" s="48"/>
      <c r="CC51" s="48"/>
      <c r="CD51" s="48"/>
      <c r="CE51" s="48"/>
      <c r="CF51" s="59"/>
      <c r="CG51" s="59"/>
      <c r="CH51" s="39"/>
      <c r="CI51" s="49"/>
      <c r="CJ51" s="49"/>
      <c r="CK51" s="49"/>
      <c r="CL51" s="57"/>
      <c r="CM51" s="57"/>
      <c r="CN51" s="22" t="b">
        <v>0</v>
      </c>
      <c r="CO51" s="22" t="b">
        <v>0</v>
      </c>
    </row>
    <row r="52" spans="2:93" ht="15" customHeight="1">
      <c r="AV52" s="39"/>
      <c r="AW52" s="39"/>
      <c r="AX52" s="39"/>
      <c r="AY52" s="39"/>
      <c r="AZ52" s="39"/>
      <c r="BA52" s="39"/>
      <c r="BB52" s="39"/>
      <c r="BC52" s="39"/>
      <c r="BD52" s="39"/>
      <c r="BE52" s="39"/>
      <c r="BF52" s="39"/>
      <c r="BG52" s="39"/>
      <c r="BH52" s="39"/>
      <c r="BI52" s="39"/>
      <c r="BJ52" s="39"/>
      <c r="BK52" s="39"/>
      <c r="BL52" s="39"/>
      <c r="BM52" s="39"/>
      <c r="BN52" s="39"/>
      <c r="BO52" s="39"/>
      <c r="BP52" s="39"/>
      <c r="BQ52" s="39"/>
      <c r="BR52" s="39"/>
      <c r="BS52" s="39"/>
      <c r="BT52" s="39"/>
      <c r="BU52" s="39"/>
      <c r="BV52" s="39"/>
      <c r="BW52" s="48"/>
      <c r="BX52" s="48"/>
      <c r="BY52" s="48"/>
      <c r="BZ52" s="48"/>
      <c r="CA52" s="48"/>
      <c r="CB52" s="48"/>
      <c r="CC52" s="48"/>
      <c r="CD52" s="48"/>
      <c r="CE52" s="48"/>
      <c r="CF52" s="48"/>
      <c r="CG52" s="59"/>
      <c r="CH52" s="39"/>
      <c r="CI52" s="49"/>
      <c r="CJ52" s="49"/>
      <c r="CK52" s="49"/>
      <c r="CL52" s="57"/>
      <c r="CM52" s="57"/>
    </row>
    <row r="53" spans="2:93" ht="15" customHeight="1"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48"/>
      <c r="BX53" s="48"/>
      <c r="BY53" s="48"/>
      <c r="BZ53" s="48"/>
      <c r="CA53" s="48"/>
      <c r="CB53" s="48"/>
      <c r="CC53" s="48"/>
      <c r="CD53" s="48"/>
      <c r="CE53" s="48"/>
      <c r="CF53" s="48"/>
      <c r="CG53" s="59"/>
      <c r="CH53" s="39"/>
      <c r="CI53" s="49"/>
      <c r="CJ53" s="49"/>
      <c r="CK53" s="49"/>
      <c r="CL53" s="57"/>
      <c r="CM53" s="57"/>
    </row>
    <row r="54" spans="2:93" ht="15" customHeight="1">
      <c r="C54" s="116"/>
      <c r="D54" s="116"/>
      <c r="E54" s="116"/>
      <c r="F54" s="116"/>
      <c r="G54" s="116"/>
      <c r="H54" s="116"/>
      <c r="I54" s="116"/>
      <c r="J54" s="116"/>
      <c r="K54" s="116"/>
      <c r="L54" s="116"/>
      <c r="M54" s="116"/>
      <c r="N54" s="116"/>
      <c r="O54" s="116"/>
      <c r="P54" s="116"/>
      <c r="Q54" s="116"/>
      <c r="R54" s="116"/>
      <c r="S54" s="116"/>
      <c r="T54" s="116"/>
      <c r="U54" s="116"/>
      <c r="V54" s="116"/>
      <c r="W54" s="116"/>
      <c r="X54" s="116"/>
      <c r="Y54" s="116"/>
      <c r="Z54" s="116"/>
      <c r="AA54" s="116"/>
      <c r="AB54" s="116"/>
      <c r="AC54" s="116"/>
      <c r="AD54" s="116"/>
      <c r="AE54" s="116"/>
      <c r="AF54" s="116"/>
      <c r="AG54" s="116"/>
      <c r="AH54" s="116"/>
      <c r="AI54" s="116"/>
      <c r="AJ54" s="116"/>
      <c r="AK54" s="116"/>
      <c r="AL54" s="116"/>
      <c r="AM54" s="116"/>
      <c r="AN54" s="116"/>
      <c r="AO54" s="116"/>
      <c r="AP54" s="116"/>
      <c r="AQ54" s="116"/>
      <c r="AR54" s="116"/>
      <c r="AS54" s="116"/>
      <c r="AT54" s="116"/>
      <c r="AU54" s="116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48"/>
      <c r="BX54" s="48"/>
      <c r="BY54" s="48"/>
      <c r="BZ54" s="48"/>
      <c r="CA54" s="48"/>
      <c r="CB54" s="48"/>
      <c r="CC54" s="48"/>
      <c r="CD54" s="48"/>
      <c r="CE54" s="48"/>
      <c r="CF54" s="48"/>
      <c r="CG54" s="59"/>
      <c r="CH54" s="39"/>
      <c r="CI54" s="41"/>
      <c r="CJ54" s="41"/>
      <c r="CK54" s="41"/>
      <c r="CL54" s="58"/>
      <c r="CM54" s="58"/>
    </row>
    <row r="55" spans="2:93" ht="15" customHeight="1">
      <c r="C55" s="116"/>
      <c r="D55" s="116"/>
      <c r="E55" s="116"/>
      <c r="F55" s="116"/>
      <c r="G55" s="116"/>
      <c r="H55" s="116"/>
      <c r="I55" s="116"/>
      <c r="J55" s="116"/>
      <c r="K55" s="116"/>
      <c r="L55" s="116"/>
      <c r="M55" s="116"/>
      <c r="N55" s="116"/>
      <c r="O55" s="116"/>
      <c r="P55" s="116"/>
      <c r="Q55" s="116"/>
      <c r="R55" s="116"/>
      <c r="S55" s="116"/>
      <c r="T55" s="116"/>
      <c r="U55" s="116"/>
      <c r="V55" s="116"/>
      <c r="W55" s="116"/>
      <c r="X55" s="116"/>
      <c r="Y55" s="116"/>
      <c r="Z55" s="116"/>
      <c r="AA55" s="116"/>
      <c r="AB55" s="116"/>
      <c r="AC55" s="116"/>
      <c r="AD55" s="116"/>
      <c r="AE55" s="116"/>
      <c r="AF55" s="116"/>
      <c r="AG55" s="116"/>
      <c r="AH55" s="116"/>
      <c r="AI55" s="116"/>
      <c r="AJ55" s="116"/>
      <c r="AK55" s="116"/>
      <c r="AL55" s="116"/>
      <c r="AM55" s="116"/>
      <c r="AN55" s="116"/>
      <c r="AO55" s="116"/>
      <c r="AP55" s="116"/>
      <c r="AQ55" s="116"/>
      <c r="AR55" s="116"/>
      <c r="AS55" s="116"/>
      <c r="AT55" s="116"/>
      <c r="AU55" s="116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48"/>
      <c r="BX55" s="48"/>
      <c r="BY55" s="48"/>
      <c r="BZ55" s="48"/>
      <c r="CA55" s="48"/>
      <c r="CB55" s="48"/>
      <c r="CC55" s="48"/>
      <c r="CD55" s="48"/>
      <c r="CE55" s="48"/>
      <c r="CF55" s="48"/>
      <c r="CG55" s="59"/>
      <c r="CH55" s="39"/>
      <c r="CI55" s="49"/>
      <c r="CJ55" s="49"/>
      <c r="CK55" s="49"/>
      <c r="CL55" s="57"/>
      <c r="CM55" s="57"/>
    </row>
    <row r="56" spans="2:93" ht="15" customHeight="1">
      <c r="B56" s="17"/>
      <c r="C56" s="18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V56" s="39"/>
      <c r="AW56" s="39"/>
      <c r="AX56" s="39"/>
      <c r="AY56" s="39"/>
      <c r="AZ56" s="39"/>
      <c r="BA56" s="39"/>
      <c r="BB56" s="39"/>
      <c r="BC56" s="39"/>
      <c r="BD56" s="39"/>
      <c r="BE56" s="39"/>
      <c r="BF56" s="39"/>
      <c r="BG56" s="39"/>
      <c r="BH56" s="39"/>
      <c r="BI56" s="39"/>
      <c r="BJ56" s="39"/>
      <c r="BK56" s="39"/>
      <c r="BL56" s="39"/>
      <c r="BM56" s="39"/>
      <c r="BN56" s="39"/>
      <c r="BO56" s="39"/>
      <c r="BP56" s="39"/>
      <c r="BQ56" s="39"/>
      <c r="BR56" s="39"/>
      <c r="BS56" s="39"/>
      <c r="BT56" s="39"/>
      <c r="BU56" s="39"/>
      <c r="BV56" s="39"/>
      <c r="BW56" s="48"/>
      <c r="BX56" s="48"/>
      <c r="BY56" s="48"/>
      <c r="BZ56" s="48"/>
      <c r="CA56" s="48"/>
      <c r="CB56" s="48"/>
      <c r="CC56" s="48"/>
      <c r="CD56" s="48"/>
      <c r="CE56" s="48"/>
      <c r="CF56" s="48"/>
      <c r="CG56" s="48"/>
      <c r="CH56" s="39"/>
      <c r="CI56" s="49"/>
      <c r="CJ56" s="49"/>
      <c r="CK56" s="49"/>
      <c r="CL56" s="57"/>
      <c r="CM56" s="57"/>
    </row>
    <row r="57" spans="2:93" ht="15" customHeight="1"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V57" s="60"/>
      <c r="AW57" s="60"/>
      <c r="AX57" s="60"/>
      <c r="AY57" s="60"/>
      <c r="AZ57" s="60"/>
      <c r="BA57" s="60"/>
      <c r="BB57" s="60"/>
      <c r="BC57" s="60"/>
      <c r="BD57" s="60"/>
      <c r="BE57" s="60"/>
      <c r="BF57" s="60"/>
      <c r="BG57" s="60"/>
      <c r="BH57" s="60"/>
      <c r="BI57" s="60"/>
      <c r="BJ57" s="60"/>
      <c r="BK57" s="60"/>
      <c r="BL57" s="60"/>
      <c r="BM57" s="60"/>
      <c r="BN57" s="60"/>
      <c r="BO57" s="60"/>
      <c r="BP57" s="60"/>
      <c r="BQ57" s="60"/>
      <c r="BR57" s="60"/>
      <c r="BS57" s="60"/>
      <c r="BT57" s="60"/>
      <c r="BU57" s="60"/>
      <c r="BV57" s="60"/>
      <c r="BW57" s="48"/>
      <c r="BX57" s="48"/>
      <c r="BY57" s="48"/>
      <c r="BZ57" s="48"/>
      <c r="CA57" s="48"/>
      <c r="CB57" s="48"/>
      <c r="CC57" s="48"/>
      <c r="CD57" s="48"/>
      <c r="CE57" s="48"/>
      <c r="CF57" s="48"/>
      <c r="CG57" s="48"/>
      <c r="CH57" s="39"/>
      <c r="CI57" s="49"/>
      <c r="CJ57" s="49"/>
      <c r="CK57" s="49"/>
      <c r="CL57" s="57"/>
      <c r="CM57" s="57"/>
    </row>
    <row r="58" spans="2:93" ht="15" customHeight="1">
      <c r="B58" s="19"/>
      <c r="C58" s="1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0"/>
      <c r="BL58" s="60"/>
      <c r="BM58" s="60"/>
      <c r="BN58" s="60"/>
      <c r="BO58" s="60"/>
      <c r="BP58" s="60"/>
      <c r="BQ58" s="60"/>
      <c r="BR58" s="60"/>
      <c r="BS58" s="60"/>
      <c r="BT58" s="60"/>
      <c r="BU58" s="60"/>
      <c r="BV58" s="60"/>
      <c r="BW58" s="48"/>
      <c r="BX58" s="48"/>
      <c r="BY58" s="48"/>
      <c r="BZ58" s="48"/>
      <c r="CA58" s="48"/>
      <c r="CB58" s="48"/>
      <c r="CC58" s="48"/>
      <c r="CD58" s="48"/>
      <c r="CE58" s="48"/>
      <c r="CF58" s="48"/>
      <c r="CG58" s="48"/>
      <c r="CH58" s="39"/>
      <c r="CI58" s="41"/>
      <c r="CJ58" s="41"/>
      <c r="CK58" s="41"/>
      <c r="CL58" s="58"/>
      <c r="CM58" s="58"/>
    </row>
    <row r="59" spans="2:93" ht="15" customHeight="1"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0"/>
      <c r="BL59" s="60"/>
      <c r="BM59" s="60"/>
      <c r="BN59" s="60"/>
      <c r="BO59" s="60"/>
      <c r="BP59" s="60"/>
      <c r="BQ59" s="60"/>
      <c r="BR59" s="60"/>
      <c r="BS59" s="60"/>
      <c r="BT59" s="60"/>
      <c r="BU59" s="60"/>
      <c r="BV59" s="60"/>
      <c r="BW59" s="48"/>
      <c r="BX59" s="48"/>
      <c r="BY59" s="48"/>
      <c r="BZ59" s="48"/>
      <c r="CA59" s="48"/>
      <c r="CB59" s="48"/>
      <c r="CC59" s="48"/>
      <c r="CD59" s="48"/>
      <c r="CE59" s="48"/>
      <c r="CF59" s="48"/>
      <c r="CG59" s="48"/>
      <c r="CH59" s="39"/>
      <c r="CI59" s="49"/>
      <c r="CJ59" s="49"/>
      <c r="CK59" s="49"/>
      <c r="CL59" s="57"/>
      <c r="CM59" s="57"/>
    </row>
    <row r="60" spans="2:93" ht="15" customHeight="1">
      <c r="C60" s="20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V60" s="60"/>
      <c r="AW60" s="60"/>
      <c r="AX60" s="60"/>
      <c r="AY60" s="60"/>
      <c r="AZ60" s="60"/>
      <c r="BA60" s="60"/>
      <c r="BB60" s="60"/>
      <c r="BC60" s="60"/>
      <c r="BD60" s="60"/>
      <c r="BE60" s="60"/>
      <c r="BF60" s="60"/>
      <c r="BG60" s="60"/>
      <c r="BH60" s="60"/>
      <c r="BI60" s="60"/>
      <c r="BJ60" s="60"/>
      <c r="BK60" s="60"/>
      <c r="BL60" s="60"/>
      <c r="BM60" s="60"/>
      <c r="BN60" s="60"/>
      <c r="BO60" s="60"/>
      <c r="BP60" s="60"/>
      <c r="BQ60" s="60"/>
      <c r="BR60" s="60"/>
      <c r="BS60" s="60"/>
      <c r="BT60" s="60"/>
      <c r="BU60" s="60"/>
      <c r="BV60" s="60"/>
      <c r="BW60" s="48"/>
      <c r="BX60" s="48"/>
      <c r="BY60" s="48"/>
      <c r="BZ60" s="48"/>
      <c r="CA60" s="48"/>
      <c r="CB60" s="48"/>
      <c r="CC60" s="48"/>
      <c r="CD60" s="48"/>
      <c r="CE60" s="48"/>
      <c r="CF60" s="48"/>
      <c r="CG60" s="48"/>
      <c r="CH60" s="48"/>
      <c r="CI60" s="49"/>
      <c r="CJ60" s="49"/>
      <c r="CK60" s="49"/>
      <c r="CL60" s="57"/>
      <c r="CM60" s="57"/>
    </row>
    <row r="61" spans="2:93" ht="15" customHeight="1">
      <c r="B61" s="19"/>
      <c r="C61" s="20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V61" s="60"/>
      <c r="AW61" s="60"/>
      <c r="AX61" s="60"/>
      <c r="AY61" s="60"/>
      <c r="AZ61" s="60"/>
      <c r="BA61" s="60"/>
      <c r="BB61" s="60"/>
      <c r="BC61" s="60"/>
      <c r="BD61" s="60"/>
      <c r="BE61" s="60"/>
      <c r="BF61" s="60"/>
      <c r="BG61" s="60"/>
      <c r="BH61" s="60"/>
      <c r="BI61" s="60"/>
      <c r="BJ61" s="60"/>
      <c r="BK61" s="60"/>
      <c r="BL61" s="60"/>
      <c r="BM61" s="60"/>
      <c r="BN61" s="60"/>
      <c r="BO61" s="60"/>
      <c r="BP61" s="60"/>
      <c r="BQ61" s="60"/>
      <c r="BR61" s="60"/>
      <c r="BS61" s="60"/>
      <c r="BT61" s="60"/>
      <c r="BU61" s="60"/>
      <c r="BV61" s="60"/>
      <c r="BW61" s="48"/>
      <c r="BX61" s="48"/>
      <c r="BY61" s="48"/>
      <c r="BZ61" s="48"/>
      <c r="CA61" s="48"/>
      <c r="CB61" s="48"/>
      <c r="CC61" s="48"/>
      <c r="CD61" s="48"/>
      <c r="CE61" s="48"/>
      <c r="CF61" s="48"/>
      <c r="CG61" s="48"/>
      <c r="CH61" s="48"/>
      <c r="CI61" s="49"/>
      <c r="CJ61" s="49"/>
      <c r="CK61" s="49"/>
      <c r="CL61" s="57"/>
      <c r="CM61" s="57"/>
    </row>
    <row r="62" spans="2:93" ht="15" customHeight="1">
      <c r="B62" s="19"/>
      <c r="F62" s="20"/>
      <c r="AV62" s="60"/>
      <c r="AW62" s="60"/>
      <c r="AX62" s="60"/>
      <c r="AY62" s="60"/>
      <c r="AZ62" s="60"/>
      <c r="BA62" s="60"/>
      <c r="BB62" s="60"/>
      <c r="BC62" s="60"/>
      <c r="BD62" s="60"/>
      <c r="BE62" s="60"/>
      <c r="BF62" s="60"/>
      <c r="BG62" s="60"/>
      <c r="BH62" s="60"/>
      <c r="BI62" s="60"/>
      <c r="BJ62" s="60"/>
      <c r="BK62" s="60"/>
      <c r="BL62" s="60"/>
      <c r="BM62" s="60"/>
      <c r="BN62" s="60"/>
      <c r="BO62" s="60"/>
      <c r="BP62" s="60"/>
      <c r="BQ62" s="60"/>
      <c r="BR62" s="60"/>
      <c r="BS62" s="60"/>
      <c r="BT62" s="60"/>
      <c r="BU62" s="60"/>
      <c r="BV62" s="60"/>
      <c r="BW62" s="48"/>
      <c r="BX62" s="48"/>
      <c r="BY62" s="48"/>
      <c r="BZ62" s="48"/>
      <c r="CA62" s="48"/>
      <c r="CB62" s="48"/>
      <c r="CC62" s="48"/>
      <c r="CD62" s="48"/>
      <c r="CE62" s="48"/>
      <c r="CF62" s="48"/>
      <c r="CG62" s="48"/>
      <c r="CH62" s="48"/>
      <c r="CI62" s="49"/>
      <c r="CJ62" s="49"/>
      <c r="CK62" s="49"/>
      <c r="CL62" s="57"/>
      <c r="CM62" s="57"/>
    </row>
    <row r="63" spans="2:93" ht="15" customHeight="1">
      <c r="B63" s="19"/>
      <c r="F63" s="20"/>
      <c r="AV63" s="61"/>
      <c r="AW63" s="61"/>
      <c r="AX63" s="61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  <c r="BO63" s="61"/>
      <c r="BP63" s="61"/>
      <c r="BQ63" s="61"/>
      <c r="BR63" s="61"/>
      <c r="BS63" s="61"/>
      <c r="BT63" s="61"/>
      <c r="BU63" s="61"/>
      <c r="BV63" s="61"/>
      <c r="BW63" s="42"/>
      <c r="BX63" s="62"/>
      <c r="BY63" s="62"/>
      <c r="BZ63" s="62"/>
      <c r="CA63" s="62"/>
      <c r="CB63" s="62"/>
      <c r="CC63" s="62"/>
      <c r="CD63" s="62"/>
      <c r="CE63" s="62"/>
      <c r="CF63" s="62"/>
      <c r="CG63" s="62"/>
      <c r="CH63" s="62"/>
      <c r="CI63" s="41"/>
      <c r="CJ63" s="41"/>
      <c r="CK63" s="41"/>
      <c r="CL63" s="58"/>
      <c r="CM63" s="58"/>
    </row>
    <row r="64" spans="2:93" ht="15" customHeight="1">
      <c r="B64" s="19"/>
      <c r="F64" s="20"/>
      <c r="AV64" s="53"/>
      <c r="AW64" s="54"/>
      <c r="AX64" s="54"/>
      <c r="AY64" s="54"/>
      <c r="AZ64" s="55"/>
      <c r="BA64" s="53"/>
      <c r="BB64" s="55"/>
      <c r="BC64" s="34"/>
      <c r="BD64" s="53"/>
      <c r="BE64" s="55"/>
      <c r="BF64" s="53"/>
      <c r="BG64" s="55"/>
      <c r="BH64" s="53"/>
      <c r="BI64" s="54"/>
      <c r="BJ64" s="54"/>
      <c r="BK64" s="55"/>
      <c r="BL64" s="53"/>
      <c r="BM64" s="54"/>
      <c r="BN64" s="54"/>
      <c r="BO64" s="55"/>
      <c r="BP64" s="53"/>
      <c r="BQ64" s="54"/>
      <c r="BR64" s="54"/>
      <c r="BS64" s="55"/>
      <c r="BT64" s="53"/>
      <c r="BU64" s="54"/>
      <c r="BV64" s="54"/>
      <c r="BW64" s="55"/>
      <c r="BX64" s="53"/>
      <c r="BY64" s="54"/>
      <c r="BZ64" s="54"/>
      <c r="CA64" s="55"/>
      <c r="CB64" s="53"/>
      <c r="CC64" s="54"/>
      <c r="CD64" s="54"/>
      <c r="CE64" s="55"/>
      <c r="CF64" s="53"/>
      <c r="CG64" s="54"/>
      <c r="CH64" s="54"/>
      <c r="CI64" s="55"/>
      <c r="CJ64" s="53"/>
      <c r="CK64" s="54"/>
      <c r="CL64" s="54"/>
      <c r="CM64" s="55"/>
    </row>
    <row r="65" spans="2:91" ht="15" customHeight="1">
      <c r="B65" s="19"/>
      <c r="F65" s="20"/>
      <c r="AV65" s="53"/>
      <c r="AW65" s="54"/>
      <c r="AX65" s="54"/>
      <c r="AY65" s="54"/>
      <c r="AZ65" s="55"/>
      <c r="BA65" s="53"/>
      <c r="BB65" s="55"/>
      <c r="BC65" s="63"/>
      <c r="BD65" s="53"/>
      <c r="BE65" s="55"/>
      <c r="BF65" s="53"/>
      <c r="BG65" s="55"/>
      <c r="BH65" s="53"/>
      <c r="BI65" s="54"/>
      <c r="BJ65" s="54"/>
      <c r="BK65" s="55"/>
      <c r="BL65" s="53"/>
      <c r="BM65" s="54"/>
      <c r="BN65" s="54"/>
      <c r="BO65" s="55"/>
      <c r="BP65" s="53"/>
      <c r="BQ65" s="54"/>
      <c r="BR65" s="54"/>
      <c r="BS65" s="55"/>
      <c r="BT65" s="53"/>
      <c r="BU65" s="54"/>
      <c r="BV65" s="54"/>
      <c r="BW65" s="55"/>
      <c r="BX65" s="53"/>
      <c r="BY65" s="54"/>
      <c r="BZ65" s="54"/>
      <c r="CA65" s="55"/>
      <c r="CB65" s="53"/>
      <c r="CC65" s="54"/>
      <c r="CD65" s="54"/>
      <c r="CE65" s="55"/>
      <c r="CF65" s="53"/>
      <c r="CG65" s="54"/>
      <c r="CH65" s="54"/>
      <c r="CI65" s="55"/>
      <c r="CJ65" s="53"/>
      <c r="CK65" s="54"/>
      <c r="CL65" s="54"/>
      <c r="CM65" s="55"/>
    </row>
  </sheetData>
  <mergeCells count="116">
    <mergeCell ref="AV41:CM41"/>
    <mergeCell ref="AV18:BA23"/>
    <mergeCell ref="BB30:BC30"/>
    <mergeCell ref="BB31:BC31"/>
    <mergeCell ref="BB32:BC32"/>
    <mergeCell ref="BB33:BC33"/>
    <mergeCell ref="BB34:BC34"/>
    <mergeCell ref="BU26:BV26"/>
    <mergeCell ref="BU27:BV27"/>
    <mergeCell ref="BU28:BV28"/>
    <mergeCell ref="BU29:BV29"/>
    <mergeCell ref="BU30:BV30"/>
    <mergeCell ref="BU31:BV31"/>
    <mergeCell ref="BU32:BV32"/>
    <mergeCell ref="BU33:BV33"/>
    <mergeCell ref="BU34:BV34"/>
    <mergeCell ref="CF23:CG23"/>
    <mergeCell ref="CF20:CG20"/>
    <mergeCell ref="CF22:CG22"/>
    <mergeCell ref="CF21:CG21"/>
    <mergeCell ref="BX38:CI38"/>
    <mergeCell ref="CJ36:CM37"/>
    <mergeCell ref="AV25:BA39"/>
    <mergeCell ref="BB25:BT25"/>
    <mergeCell ref="A1:AU4"/>
    <mergeCell ref="AV1:BI3"/>
    <mergeCell ref="BJ1:CD4"/>
    <mergeCell ref="CE1:CM2"/>
    <mergeCell ref="BM12:BP12"/>
    <mergeCell ref="BB10:BD12"/>
    <mergeCell ref="BE10:BH12"/>
    <mergeCell ref="BI10:BL12"/>
    <mergeCell ref="BQ12:BT12"/>
    <mergeCell ref="CE3:CM4"/>
    <mergeCell ref="AV4:BI4"/>
    <mergeCell ref="BD6:BT7"/>
    <mergeCell ref="BU6:CD6"/>
    <mergeCell ref="CE6:CM6"/>
    <mergeCell ref="CB10:CE12"/>
    <mergeCell ref="BN10:BP10"/>
    <mergeCell ref="BR10:BT10"/>
    <mergeCell ref="BR11:BT11"/>
    <mergeCell ref="BN11:BP11"/>
    <mergeCell ref="C12:S12"/>
    <mergeCell ref="X12:AH12"/>
    <mergeCell ref="CF12:CI12"/>
    <mergeCell ref="CJ12:CM12"/>
    <mergeCell ref="CK11:CM11"/>
    <mergeCell ref="C54:AU55"/>
    <mergeCell ref="CE7:CM7"/>
    <mergeCell ref="AE9:AH9"/>
    <mergeCell ref="AI9:AU9"/>
    <mergeCell ref="AV9:BA13"/>
    <mergeCell ref="BB9:BT9"/>
    <mergeCell ref="BU9:CM9"/>
    <mergeCell ref="AV6:BA7"/>
    <mergeCell ref="CG10:CI10"/>
    <mergeCell ref="CK10:CM10"/>
    <mergeCell ref="CG11:CI11"/>
    <mergeCell ref="CH18:CM18"/>
    <mergeCell ref="CH19:CM19"/>
    <mergeCell ref="CH20:CM20"/>
    <mergeCell ref="CH21:CM21"/>
    <mergeCell ref="CH22:CM22"/>
    <mergeCell ref="CH23:CM23"/>
    <mergeCell ref="BB26:BC26"/>
    <mergeCell ref="BB27:BC27"/>
    <mergeCell ref="BB28:BC28"/>
    <mergeCell ref="BB29:BC29"/>
    <mergeCell ref="BU7:CD7"/>
    <mergeCell ref="BU10:BW12"/>
    <mergeCell ref="BX10:CA12"/>
    <mergeCell ref="D19:I19"/>
    <mergeCell ref="BC16:BF16"/>
    <mergeCell ref="BH16:BL16"/>
    <mergeCell ref="BN16:BT16"/>
    <mergeCell ref="BV16:BY16"/>
    <mergeCell ref="AV15:BA16"/>
    <mergeCell ref="BB15:BT15"/>
    <mergeCell ref="BU15:CM15"/>
    <mergeCell ref="BC13:BD13"/>
    <mergeCell ref="BF13:BH13"/>
    <mergeCell ref="BJ13:BL13"/>
    <mergeCell ref="BY13:CA13"/>
    <mergeCell ref="CC13:CE13"/>
    <mergeCell ref="CA16:CE16"/>
    <mergeCell ref="BM13:BP13"/>
    <mergeCell ref="BQ13:BT13"/>
    <mergeCell ref="CF18:CG18"/>
    <mergeCell ref="CF19:CG19"/>
    <mergeCell ref="Y18:AC18"/>
    <mergeCell ref="AD18:AM18"/>
    <mergeCell ref="CJ13:CM13"/>
    <mergeCell ref="BV13:BW13"/>
    <mergeCell ref="CF13:CI13"/>
    <mergeCell ref="CG16:CM16"/>
    <mergeCell ref="BU25:CM25"/>
    <mergeCell ref="CJ38:CM38"/>
    <mergeCell ref="BB39:BE39"/>
    <mergeCell ref="BF39:BJ39"/>
    <mergeCell ref="BK39:BO39"/>
    <mergeCell ref="BP39:BT39"/>
    <mergeCell ref="BU39:BX39"/>
    <mergeCell ref="BY39:CC39"/>
    <mergeCell ref="CD39:CH39"/>
    <mergeCell ref="CI39:CM39"/>
    <mergeCell ref="BB36:BD37"/>
    <mergeCell ref="BE36:BP37"/>
    <mergeCell ref="BQ36:BT37"/>
    <mergeCell ref="BU36:BW37"/>
    <mergeCell ref="BX36:CI37"/>
    <mergeCell ref="BB38:BD38"/>
    <mergeCell ref="BE38:BP38"/>
    <mergeCell ref="BQ38:BT38"/>
    <mergeCell ref="BU38:BW38"/>
    <mergeCell ref="BB35:CM35"/>
  </mergeCells>
  <conditionalFormatting sqref="BE38">
    <cfRule type="containsErrors" dxfId="42" priority="44">
      <formula>ISERROR(BE38)</formula>
    </cfRule>
  </conditionalFormatting>
  <conditionalFormatting sqref="BE36">
    <cfRule type="containsErrors" dxfId="41" priority="43">
      <formula>ISERROR(BE36)</formula>
    </cfRule>
  </conditionalFormatting>
  <conditionalFormatting sqref="BX38">
    <cfRule type="containsErrors" dxfId="40" priority="42">
      <formula>ISERROR(BX38)</formula>
    </cfRule>
  </conditionalFormatting>
  <conditionalFormatting sqref="BX36">
    <cfRule type="containsErrors" dxfId="39" priority="41">
      <formula>ISERROR(BX36)</formula>
    </cfRule>
  </conditionalFormatting>
  <conditionalFormatting sqref="BC39:BE39">
    <cfRule type="expression" dxfId="38" priority="28">
      <formula>BG36=0</formula>
    </cfRule>
    <cfRule type="expression" dxfId="37" priority="40">
      <formula>AND(BG36&lt;40,BG36&gt;10)</formula>
    </cfRule>
  </conditionalFormatting>
  <conditionalFormatting sqref="BF39:BJ39">
    <cfRule type="expression" dxfId="36" priority="39">
      <formula>AND(BE36&lt;70,BE36&gt;40)</formula>
    </cfRule>
  </conditionalFormatting>
  <conditionalFormatting sqref="BK39:BO39">
    <cfRule type="expression" dxfId="35" priority="38">
      <formula>AND(BE36&lt;90,BE36&gt;70)</formula>
    </cfRule>
  </conditionalFormatting>
  <conditionalFormatting sqref="BP39:BT39">
    <cfRule type="expression" dxfId="34" priority="37">
      <formula>BE36&gt;90</formula>
    </cfRule>
  </conditionalFormatting>
  <conditionalFormatting sqref="BV39:BX39">
    <cfRule type="expression" dxfId="33" priority="27">
      <formula>"AD44=0"</formula>
    </cfRule>
    <cfRule type="expression" dxfId="32" priority="36">
      <formula>AND(BZ36&lt;40,BZ36&gt;10)</formula>
    </cfRule>
  </conditionalFormatting>
  <conditionalFormatting sqref="BY39:CC39">
    <cfRule type="expression" dxfId="31" priority="35">
      <formula>AND(BX36&lt;70,BX36&gt;40)</formula>
    </cfRule>
  </conditionalFormatting>
  <conditionalFormatting sqref="CD39:CH39">
    <cfRule type="expression" dxfId="30" priority="34">
      <formula>AND(BX36&lt;90,BX36&gt;70)</formula>
    </cfRule>
  </conditionalFormatting>
  <conditionalFormatting sqref="CI39:CM39">
    <cfRule type="expression" dxfId="29" priority="33">
      <formula>BX36&gt;90</formula>
    </cfRule>
  </conditionalFormatting>
  <conditionalFormatting sqref="BE36:BP37">
    <cfRule type="cellIs" dxfId="28" priority="32" operator="equal">
      <formula>0</formula>
    </cfRule>
  </conditionalFormatting>
  <conditionalFormatting sqref="BX36:CI37">
    <cfRule type="cellIs" dxfId="27" priority="31" operator="equal">
      <formula>0</formula>
    </cfRule>
  </conditionalFormatting>
  <conditionalFormatting sqref="BE38:BP38">
    <cfRule type="cellIs" dxfId="26" priority="30" operator="equal">
      <formula>0</formula>
    </cfRule>
  </conditionalFormatting>
  <conditionalFormatting sqref="BX38:CI38">
    <cfRule type="cellIs" dxfId="25" priority="29" operator="equal">
      <formula>0</formula>
    </cfRule>
  </conditionalFormatting>
  <conditionalFormatting sqref="BJ50:BK50">
    <cfRule type="cellIs" dxfId="24" priority="26" operator="equal">
      <formula>0</formula>
    </cfRule>
  </conditionalFormatting>
  <conditionalFormatting sqref="BJ51:BK51">
    <cfRule type="cellIs" dxfId="23" priority="25" operator="equal">
      <formula>0</formula>
    </cfRule>
  </conditionalFormatting>
  <conditionalFormatting sqref="BB39">
    <cfRule type="expression" dxfId="22" priority="45">
      <formula>BE36=0</formula>
    </cfRule>
    <cfRule type="expression" dxfId="21" priority="46">
      <formula>AND(BE36&lt;40,BE36&gt;10)</formula>
    </cfRule>
  </conditionalFormatting>
  <conditionalFormatting sqref="BU39">
    <cfRule type="expression" dxfId="20" priority="47">
      <formula>"AD44=0"</formula>
    </cfRule>
    <cfRule type="expression" dxfId="19" priority="48">
      <formula>AND(BX36&lt;40,BX36&gt;10)</formula>
    </cfRule>
  </conditionalFormatting>
  <conditionalFormatting sqref="V31:Y31 V34:Y34">
    <cfRule type="cellIs" dxfId="18" priority="22" operator="equal">
      <formula>FALSE</formula>
    </cfRule>
  </conditionalFormatting>
  <conditionalFormatting sqref="V33:Y33">
    <cfRule type="cellIs" dxfId="17" priority="21" operator="equal">
      <formula>FALSE</formula>
    </cfRule>
  </conditionalFormatting>
  <conditionalFormatting sqref="BB23:CG23 BB18:CH22 BD26:BT34 BG16:BH16 BM16:BN16 BD44 BL44 BQ49 AV17:CM17 AV16:BC16 AV44:AV46 AV49 AV59 AV26:BB34 A1:CM9 AV10:CM15 A10:AU11 A12:C13 T12:X13 AI12:AU13 A14:AU17 A25:B25 D25:AU25 A26:AU42 A19:AU24 A18:Y18 AD18 AN18:AV18 CJ64 CF64 CB64 BX64 BT64 BP64 BL64 BH64 BF64 AV64:AV65 BA64:BA65 BC64:BD65 BO44 BS44 AV50:BV55 AV57:BV58 A43:V43 AS43:AU50 A44:U50 A51:AU1048576 CN1:XFD23 BW26:XFD34 BO45:XFD45 AV24:XFD25 AV35:XFD43 CN64:XFD65 BW46:XFD46 BU44:XFD44 BW49:XFD63 AV47:XFD48 AV66:XFD1048576">
    <cfRule type="cellIs" dxfId="16" priority="20" operator="equal">
      <formula>"O"</formula>
    </cfRule>
  </conditionalFormatting>
  <conditionalFormatting sqref="CH23">
    <cfRule type="cellIs" dxfId="15" priority="18" operator="equal">
      <formula>"O"</formula>
    </cfRule>
  </conditionalFormatting>
  <conditionalFormatting sqref="BU26:BU34">
    <cfRule type="cellIs" dxfId="14" priority="17" operator="equal">
      <formula>"O"</formula>
    </cfRule>
  </conditionalFormatting>
  <conditionalFormatting sqref="BU16:BV16 BZ16:CA16 CF16:CG16">
    <cfRule type="cellIs" dxfId="13" priority="16" operator="equal">
      <formula>"O"</formula>
    </cfRule>
  </conditionalFormatting>
  <conditionalFormatting sqref="BD45 BL45">
    <cfRule type="cellIs" dxfId="12" priority="15" operator="equal">
      <formula>"O"</formula>
    </cfRule>
  </conditionalFormatting>
  <conditionalFormatting sqref="W29:Z29">
    <cfRule type="cellIs" dxfId="11" priority="14" operator="equal">
      <formula>FALSE</formula>
    </cfRule>
  </conditionalFormatting>
  <conditionalFormatting sqref="BF65">
    <cfRule type="cellIs" dxfId="10" priority="13" operator="equal">
      <formula>"O"</formula>
    </cfRule>
  </conditionalFormatting>
  <conditionalFormatting sqref="BH65">
    <cfRule type="cellIs" dxfId="9" priority="12" operator="equal">
      <formula>"O"</formula>
    </cfRule>
  </conditionalFormatting>
  <conditionalFormatting sqref="BL65">
    <cfRule type="cellIs" dxfId="8" priority="10" operator="equal">
      <formula>"O"</formula>
    </cfRule>
  </conditionalFormatting>
  <conditionalFormatting sqref="BP65">
    <cfRule type="cellIs" dxfId="7" priority="9" operator="equal">
      <formula>"O"</formula>
    </cfRule>
  </conditionalFormatting>
  <conditionalFormatting sqref="BT65">
    <cfRule type="cellIs" dxfId="6" priority="8" operator="equal">
      <formula>"O"</formula>
    </cfRule>
  </conditionalFormatting>
  <conditionalFormatting sqref="BX65">
    <cfRule type="cellIs" dxfId="5" priority="7" operator="equal">
      <formula>"O"</formula>
    </cfRule>
  </conditionalFormatting>
  <conditionalFormatting sqref="CB65">
    <cfRule type="cellIs" dxfId="4" priority="6" operator="equal">
      <formula>"O"</formula>
    </cfRule>
  </conditionalFormatting>
  <conditionalFormatting sqref="CF65">
    <cfRule type="cellIs" dxfId="3" priority="5" operator="equal">
      <formula>"O"</formula>
    </cfRule>
  </conditionalFormatting>
  <conditionalFormatting sqref="CJ65">
    <cfRule type="cellIs" dxfId="2" priority="4" operator="equal">
      <formula>"O"</formula>
    </cfRule>
  </conditionalFormatting>
  <conditionalFormatting sqref="BA65:BG65">
    <cfRule type="cellIs" dxfId="1" priority="3" operator="equal">
      <formula>0</formula>
    </cfRule>
  </conditionalFormatting>
  <conditionalFormatting sqref="V44:V50">
    <cfRule type="cellIs" dxfId="0" priority="1" operator="equal">
      <formula>"O"</formula>
    </cfRule>
  </conditionalFormatting>
  <dataValidations count="6">
    <dataValidation type="list" allowBlank="1" showInputMessage="1" showErrorMessage="1" sqref="BB6:BB7 BB13 BE13 BI13 BM10:BM11 BQ10:BQ11 BU13 BX13 CB13 CF10:CF11 CJ10:CJ11 BB16 BG16 BM16 BU16 BZ16 CF16">
      <formula1>ouinon</formula1>
    </dataValidation>
    <dataValidation type="list" allowBlank="1" showInputMessage="1" sqref="BU7:CD7">
      <formula1>ouinon2</formula1>
    </dataValidation>
    <dataValidation type="list" allowBlank="1" showInputMessage="1" sqref="CE7:CM7">
      <formula1>parenté</formula1>
    </dataValidation>
    <dataValidation type="list" allowBlank="1" showInputMessage="1" showErrorMessage="1" sqref="CH18:CM22">
      <formula1>ouinon2</formula1>
    </dataValidation>
    <dataValidation type="list" allowBlank="1" showInputMessage="1" showErrorMessage="1" sqref="CH23:CM23">
      <formula1>ageaca</formula1>
    </dataValidation>
    <dataValidation type="list" allowBlank="1" showInputMessage="1" showErrorMessage="1" sqref="AV65:AZ65 BX65:CM65 BH65:BT65">
      <formula1>"X"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pageSetup paperSize="9" scale="80" fitToWidth="2" fitToHeight="2" orientation="portrait" r:id="rId1"/>
  <colBreaks count="1" manualBreakCount="1">
    <brk id="47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4"/>
  <sheetViews>
    <sheetView workbookViewId="0">
      <selection activeCell="D25" sqref="D25"/>
    </sheetView>
  </sheetViews>
  <sheetFormatPr baseColWidth="10" defaultRowHeight="15"/>
  <cols>
    <col min="2" max="2" width="19.28515625" customWidth="1"/>
    <col min="3" max="3" width="12.7109375" customWidth="1"/>
    <col min="4" max="4" width="12.85546875" customWidth="1"/>
    <col min="5" max="5" width="14.5703125" customWidth="1"/>
    <col min="6" max="6" width="14" customWidth="1"/>
    <col min="7" max="7" width="18" customWidth="1"/>
    <col min="13" max="13" width="14.140625" customWidth="1"/>
    <col min="14" max="14" width="13" customWidth="1"/>
  </cols>
  <sheetData>
    <row r="1" spans="1:15">
      <c r="A1" s="71" t="s">
        <v>64</v>
      </c>
      <c r="B1" s="71" t="s">
        <v>65</v>
      </c>
      <c r="C1" s="71" t="s">
        <v>66</v>
      </c>
      <c r="D1" s="71" t="s">
        <v>67</v>
      </c>
      <c r="E1" s="71" t="s">
        <v>68</v>
      </c>
      <c r="F1" s="71" t="s">
        <v>69</v>
      </c>
      <c r="G1" s="73" t="s">
        <v>76</v>
      </c>
      <c r="H1" s="71" t="s">
        <v>64</v>
      </c>
      <c r="I1" s="71" t="s">
        <v>65</v>
      </c>
      <c r="J1" s="71" t="s">
        <v>66</v>
      </c>
      <c r="K1" s="71" t="s">
        <v>67</v>
      </c>
      <c r="L1" s="71" t="s">
        <v>68</v>
      </c>
      <c r="M1" s="71" t="s">
        <v>69</v>
      </c>
      <c r="N1" s="72" t="s">
        <v>77</v>
      </c>
      <c r="O1">
        <v>11.380401611328125</v>
      </c>
    </row>
    <row r="2" spans="1:15">
      <c r="A2">
        <v>63.46368408203125</v>
      </c>
      <c r="B2">
        <v>82.0513916015625</v>
      </c>
      <c r="C2">
        <v>102.84674072265625</v>
      </c>
      <c r="D2">
        <v>123.2708740234375</v>
      </c>
      <c r="E2">
        <v>141.69622802734375</v>
      </c>
      <c r="F2">
        <v>161.71209716796875</v>
      </c>
      <c r="H2">
        <v>101.64590454101562</v>
      </c>
      <c r="I2">
        <v>90.2655029296875</v>
      </c>
      <c r="J2">
        <v>101.66473388671875</v>
      </c>
      <c r="K2">
        <v>101.50726318359375</v>
      </c>
      <c r="L2">
        <v>101.42172241210937</v>
      </c>
      <c r="M2">
        <v>101.1552734375</v>
      </c>
      <c r="N2" s="72" t="s">
        <v>78</v>
      </c>
      <c r="O2">
        <v>18.58770751953125</v>
      </c>
    </row>
    <row r="3" spans="1:15">
      <c r="A3" s="70" t="s">
        <v>70</v>
      </c>
      <c r="B3" s="70" t="s">
        <v>71</v>
      </c>
      <c r="C3" s="70" t="s">
        <v>72</v>
      </c>
      <c r="D3" s="70" t="s">
        <v>73</v>
      </c>
      <c r="E3" s="70" t="s">
        <v>74</v>
      </c>
      <c r="F3" s="70" t="s">
        <v>75</v>
      </c>
      <c r="H3" s="70" t="s">
        <v>70</v>
      </c>
      <c r="I3" s="70" t="s">
        <v>71</v>
      </c>
      <c r="J3" s="70" t="s">
        <v>72</v>
      </c>
      <c r="K3" s="70" t="s">
        <v>73</v>
      </c>
      <c r="L3" s="70" t="s">
        <v>74</v>
      </c>
      <c r="M3" s="70" t="s">
        <v>75</v>
      </c>
    </row>
    <row r="4" spans="1:15">
      <c r="A4">
        <v>61.9488525390625</v>
      </c>
      <c r="B4">
        <v>82.938720703125</v>
      </c>
      <c r="C4">
        <v>101.21435546875</v>
      </c>
      <c r="D4">
        <v>121.9959716796875</v>
      </c>
      <c r="E4">
        <v>143.4384765625</v>
      </c>
      <c r="F4">
        <v>162.241943359375</v>
      </c>
      <c r="H4">
        <v>102.126708984375</v>
      </c>
      <c r="I4">
        <v>89.993927001953125</v>
      </c>
      <c r="J4">
        <v>101.93063354492187</v>
      </c>
      <c r="K4">
        <v>102.49307250976562</v>
      </c>
      <c r="L4">
        <v>102.12576293945312</v>
      </c>
      <c r="M4">
        <v>102.37228393554687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Modèle</vt:lpstr>
      <vt:lpstr>TMPS</vt:lpstr>
      <vt:lpstr>Modèle!Print_Area</vt:lpstr>
      <vt:lpstr>Modèle!Zone_d_impression</vt:lpstr>
    </vt:vector>
  </TitlesOfParts>
  <Company>ISTP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lvialette</dc:creator>
  <cp:lastModifiedBy>Light.user</cp:lastModifiedBy>
  <cp:lastPrinted>2016-07-29T13:42:20Z</cp:lastPrinted>
  <dcterms:created xsi:type="dcterms:W3CDTF">2010-04-20T14:21:38Z</dcterms:created>
  <dcterms:modified xsi:type="dcterms:W3CDTF">2016-07-29T21:00:08Z</dcterms:modified>
</cp:coreProperties>
</file>