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6D7BE3D0-9255-6837-6703-DDC3ED590948}"/>
  <workbookPr codeName="ThisWorkbook"/>
  <bookViews>
    <workbookView xWindow="-15" yWindow="-15" windowWidth="21660" windowHeight="9750" activeTab="2"/>
  </bookViews>
  <sheets>
    <sheet name="Calculateur" sheetId="3" r:id="rId1"/>
    <sheet name="Adresses" sheetId="4" r:id="rId2"/>
    <sheet name="Donnes " sheetId="1" r:id="rId3"/>
  </sheets>
  <definedNames>
    <definedName name="Mode">'Donnes '!$M$1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13" i="3"/>
  <c r="P11"/>
  <c r="P9"/>
  <c r="P7"/>
  <c r="P5"/>
  <c r="R13"/>
  <c r="R11"/>
  <c r="R9"/>
  <c r="R7"/>
  <c r="R5"/>
  <c r="P3"/>
  <c r="R3"/>
  <c r="E3" i="4" l="1"/>
  <c r="E4"/>
  <c r="E5"/>
  <c r="E6"/>
  <c r="E7"/>
  <c r="E8"/>
  <c r="E9"/>
  <c r="E10"/>
  <c r="E11"/>
  <c r="E12"/>
  <c r="E13"/>
  <c r="E2"/>
  <c r="O3" i="1" l="1"/>
</calcChain>
</file>

<file path=xl/sharedStrings.xml><?xml version="1.0" encoding="utf-8"?>
<sst xmlns="http://schemas.openxmlformats.org/spreadsheetml/2006/main" count="365" uniqueCount="102">
  <si>
    <t>picDrive</t>
  </si>
  <si>
    <t>Géolocalisation Google Maps - Calcul d'itinéraires</t>
  </si>
  <si>
    <t>Pause entre deux requêtes (ms)</t>
  </si>
  <si>
    <t>Départ</t>
  </si>
  <si>
    <t>Arrivée</t>
  </si>
  <si>
    <t>Résultats</t>
  </si>
  <si>
    <t>Contrôle départ</t>
  </si>
  <si>
    <t>Contrôle arrivée</t>
  </si>
  <si>
    <t>Latitude</t>
  </si>
  <si>
    <t>Longitude</t>
  </si>
  <si>
    <t>Adresse</t>
  </si>
  <si>
    <t>Code postal</t>
  </si>
  <si>
    <t>Ville</t>
  </si>
  <si>
    <t>Durée (min)</t>
  </si>
  <si>
    <t>Distance (km)</t>
  </si>
  <si>
    <t>Commentaires</t>
  </si>
  <si>
    <t>Sorrens</t>
  </si>
  <si>
    <t>Sergey</t>
  </si>
  <si>
    <t>Planches de Sergey, 1355 Sergey, Suisse</t>
  </si>
  <si>
    <t>Grandson</t>
  </si>
  <si>
    <t>La Poissine 3, 1422 Grandson, Suisse</t>
  </si>
  <si>
    <t>Yverdon-les- bains</t>
  </si>
  <si>
    <t>Chemin de la Chèvre, Yverdon-les-Bains, Suisse</t>
  </si>
  <si>
    <t>Gimel</t>
  </si>
  <si>
    <t>Route d'Aubonne 8, 1188 Gimel, Suisse</t>
  </si>
  <si>
    <t>Savigny</t>
  </si>
  <si>
    <t>Chemin de Geffry 1, 1073 Savigny, Suisse</t>
  </si>
  <si>
    <t>Vernier</t>
  </si>
  <si>
    <t>Route de Satigny 8, 1214 Meyrin, Suisse</t>
  </si>
  <si>
    <t>Ballens</t>
  </si>
  <si>
    <t>La Vy d'Aubonne, 1144 Ballens, Suisse</t>
  </si>
  <si>
    <t>Gland</t>
  </si>
  <si>
    <t>Route de Nyon 48, 1196 Gland, Suisse</t>
  </si>
  <si>
    <t>Route de Vernier 130, 1214 Vernier, Suisse</t>
  </si>
  <si>
    <t>Carouge</t>
  </si>
  <si>
    <t>Route des Jeunes 99, 1227 Lancy, Suisse</t>
  </si>
  <si>
    <t>Le Brassus</t>
  </si>
  <si>
    <t>Route du Pont-des-Scies 25, 1348 Le Chenit, Suisse</t>
  </si>
  <si>
    <t>Charmey</t>
  </si>
  <si>
    <t>Village d'Enhaut 33, 1637 Val-de-Charmey, Suisse</t>
  </si>
  <si>
    <t>Ecuvillens</t>
  </si>
  <si>
    <t>Route de Fribourg 36, 1730 Ecuvillens, Suisse</t>
  </si>
  <si>
    <t>Courtion</t>
  </si>
  <si>
    <t>Route d'Avenches 11, 1582 Avenches, Suisse</t>
  </si>
  <si>
    <t>Porrentruy</t>
  </si>
  <si>
    <t>Les Grandes-vies 38, 2900 Porrentruy, Suisse</t>
  </si>
  <si>
    <t>Bioley-Orjulaz</t>
  </si>
  <si>
    <t>Route de Bettens 13, 1042 Bioley-Orjulaz, Suisse</t>
  </si>
  <si>
    <t>Granges Près Marnand</t>
  </si>
  <si>
    <t>Rue du Battoir 32, 1523 Valbroye, Suisse</t>
  </si>
  <si>
    <t>Posieux</t>
  </si>
  <si>
    <t>Route du Moulin-Neuf, 1725 Hauterive, Suisse</t>
  </si>
  <si>
    <t>Marin-Epagni</t>
  </si>
  <si>
    <t>Route des Helvètes, 2074 Marin-Epagnier, Suisse</t>
  </si>
  <si>
    <t>Bercher</t>
  </si>
  <si>
    <t>Bercher, Suisse</t>
  </si>
  <si>
    <t>Vesin</t>
  </si>
  <si>
    <t>Chemin de la Coteire 50, 1483 Cugy, Suisse</t>
  </si>
  <si>
    <t>Tentlingen</t>
  </si>
  <si>
    <t>Tentlingen, Suisse</t>
  </si>
  <si>
    <t>satigny</t>
  </si>
  <si>
    <t>ADRESSE</t>
  </si>
  <si>
    <t>Mapei, Route Principale 127, 1642, Sorrens, 1642 Sorens, Suisse</t>
  </si>
  <si>
    <t>BÉTON FRAIS ORBE SA  BFO Planches de Sergey 1 1355 Sergey</t>
  </si>
  <si>
    <t>BÉTONFRAIS GRANDSON SA B.F.G.  la  Poissine 1422 Grandson</t>
  </si>
  <si>
    <t>DEBONNEVILLE W. ET FILS SA Route d"Aubonne 8 1188 Gimel</t>
  </si>
  <si>
    <t>GRAVIÈRE DE LA CLAIE-AUX-MOINES SA Chemin de Geffry 1 1073 Savigny</t>
  </si>
  <si>
    <t>POINT GESA Route deSatigny 8 1214 Vernier</t>
  </si>
  <si>
    <t>PAUL GAVIN SA la Vy d'Aubonne 21 1144 Ballens</t>
  </si>
  <si>
    <t>PQR BÉTON SA Rte de Nyon 48 1196 Gland</t>
  </si>
  <si>
    <t>PRO BÉTON SA Route de Vernier 130 1214 Vernier</t>
  </si>
  <si>
    <t>PRO BÉTON SA Rte des Jeunes 99 1227 Carouge</t>
  </si>
  <si>
    <t>ROCHAT OLIVIER Rue du Pont-les-Scies 25 1348 Le Brassus</t>
  </si>
  <si>
    <t>R.RIME SA Village d'Enhaut 31 1637 Charmey</t>
  </si>
  <si>
    <t>SABLES ET GRAVIERS TUFFIÈRE SA Route de Fribourg 1730 Ecuvillens</t>
  </si>
  <si>
    <t>GRAMISE SA Route d"Avenches11 1721 Courtion</t>
  </si>
  <si>
    <t>AJOBÉTONSA Les Grandes Vies 38 2099 Porrentruy</t>
  </si>
  <si>
    <t>ORLLATI BÉTON SA Route de Bettens 13 1042 Bioley-Orjulaz</t>
  </si>
  <si>
    <t>BÉTON REPLAN SA C/O CATELLANI SA Rue du Battoir 32 1523 Granges Près Marnand</t>
  </si>
  <si>
    <t>BÉTON CENTRE SA Route du Moulin Neuf 1725 Posieux</t>
  </si>
  <si>
    <t>BÉTON FRAIS SA Rte des Helevètes 2074 Marin-Epagnier</t>
  </si>
  <si>
    <t>ROULIN FRÈRES SA Rue de la Gare 7 1038 Bercher</t>
  </si>
  <si>
    <t>VIGIER BÉTON ROMANDIE AG Aercrerastrasse 18 1734 Tentlinoen</t>
  </si>
  <si>
    <t>SAVARY, BÉTON-FRAIS ET GRAVIÈRES SA Chemin  de la Coteire 50 1483 Vesin</t>
  </si>
  <si>
    <t>xxx  1272 Satigny</t>
  </si>
  <si>
    <t>MAPEI Route Principale 127 1642, Sorrens</t>
  </si>
  <si>
    <t>BÉTONFRAIS YVERDON SA B.F.Y. Chemin de la Chevre 1400 Yverdon-les-Bains</t>
  </si>
  <si>
    <t>a</t>
  </si>
  <si>
    <t>d</t>
  </si>
  <si>
    <t>b</t>
  </si>
  <si>
    <t>c</t>
  </si>
  <si>
    <t>e</t>
  </si>
  <si>
    <t>f</t>
  </si>
  <si>
    <t>g</t>
  </si>
  <si>
    <t>h</t>
  </si>
  <si>
    <t>i</t>
  </si>
  <si>
    <t>j</t>
  </si>
  <si>
    <t>k</t>
  </si>
  <si>
    <t>l</t>
  </si>
  <si>
    <t>Depart</t>
  </si>
  <si>
    <t>Min</t>
  </si>
  <si>
    <t>Km</t>
  </si>
</sst>
</file>

<file path=xl/styles.xml><?xml version="1.0" encoding="utf-8"?>
<styleSheet xmlns="http://schemas.openxmlformats.org/spreadsheetml/2006/main">
  <numFmts count="1">
    <numFmt numFmtId="165" formatCode="#,##0.0"/>
  </numFmts>
  <fonts count="13">
    <font>
      <sz val="11"/>
      <color theme="1"/>
      <name val="Calibri"/>
      <family val="2"/>
      <scheme val="minor"/>
    </font>
    <font>
      <b/>
      <i/>
      <sz val="12"/>
      <color rgb="FF305496"/>
      <name val="Calibri Light"/>
      <family val="2"/>
      <scheme val="major"/>
    </font>
    <font>
      <b/>
      <i/>
      <sz val="12"/>
      <color rgb="FF305496"/>
      <name val="Calibri"/>
      <family val="2"/>
      <scheme val="minor"/>
    </font>
    <font>
      <b/>
      <sz val="12"/>
      <color rgb="FF305496"/>
      <name val="Calibri"/>
      <family val="2"/>
      <scheme val="minor"/>
    </font>
    <font>
      <sz val="8"/>
      <name val="Arial"/>
      <family val="2"/>
    </font>
    <font>
      <sz val="8"/>
      <name val="Arial Narrow"/>
      <family val="2"/>
    </font>
    <font>
      <b/>
      <sz val="8"/>
      <color theme="1"/>
      <name val="Arial"/>
      <family val="2"/>
    </font>
    <font>
      <sz val="8"/>
      <color theme="1"/>
      <name val="Calibri"/>
      <family val="2"/>
      <scheme val="minor"/>
    </font>
    <font>
      <sz val="8"/>
      <color theme="1"/>
      <name val="Arial"/>
      <family val="2"/>
    </font>
    <font>
      <b/>
      <sz val="8"/>
      <name val="Arial"/>
      <family val="2"/>
    </font>
    <font>
      <sz val="8"/>
      <color theme="1"/>
      <name val="Arial Narrow"/>
      <family val="2"/>
    </font>
    <font>
      <sz val="8"/>
      <color rgb="FF222222"/>
      <name val="Arial Narrow"/>
      <family val="2"/>
    </font>
    <font>
      <sz val="8"/>
      <color rgb="FFFF0000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59999389629810485"/>
        <bgColor theme="5" tint="0.59999389629810485"/>
      </patternFill>
    </fill>
    <fill>
      <patternFill patternType="solid">
        <fgColor theme="5" tint="0.79998168889431442"/>
        <bgColor theme="5" tint="0.79998168889431442"/>
      </patternFill>
    </fill>
    <fill>
      <patternFill patternType="solid">
        <fgColor theme="4" tint="0.59999389629810485"/>
        <bgColor theme="5" tint="0.59999389629810485"/>
      </patternFill>
    </fill>
    <fill>
      <patternFill patternType="solid">
        <fgColor theme="4" tint="0.59999389629810485"/>
        <bgColor theme="5" tint="0.79998168889431442"/>
      </patternFill>
    </fill>
    <fill>
      <patternFill patternType="solid">
        <fgColor theme="9" tint="0.59999389629810485"/>
        <bgColor theme="5" tint="0.59999389629810485"/>
      </patternFill>
    </fill>
    <fill>
      <patternFill patternType="solid">
        <fgColor theme="9" tint="0.59999389629810485"/>
        <bgColor theme="5" tint="0.79998168889431442"/>
      </patternFill>
    </fill>
  </fills>
  <borders count="12">
    <border>
      <left/>
      <right/>
      <top/>
      <bottom/>
      <diagonal/>
    </border>
    <border>
      <left style="thin">
        <color rgb="FF305496"/>
      </left>
      <right style="thin">
        <color rgb="FF305496"/>
      </right>
      <top style="thin">
        <color rgb="FF305496"/>
      </top>
      <bottom style="thin">
        <color rgb="FF305496"/>
      </bottom>
      <diagonal/>
    </border>
    <border>
      <left/>
      <right style="thin">
        <color theme="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theme="0"/>
      </top>
      <bottom/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/>
      <top/>
      <bottom style="thin">
        <color rgb="FF000000"/>
      </bottom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 style="double">
        <color rgb="FFFF0000"/>
      </bottom>
      <diagonal/>
    </border>
    <border>
      <left/>
      <right/>
      <top/>
      <bottom style="thin">
        <color theme="0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theme="9" tint="-0.249977111117893"/>
      </top>
      <bottom style="thin">
        <color theme="0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 indent="1"/>
    </xf>
    <xf numFmtId="0" fontId="0" fillId="3" borderId="0" xfId="0" applyFill="1" applyAlignment="1">
      <alignment horizontal="center" vertical="center" wrapText="1"/>
    </xf>
    <xf numFmtId="0" fontId="0" fillId="4" borderId="0" xfId="0" applyFill="1" applyAlignment="1">
      <alignment horizontal="center" vertical="center" wrapText="1"/>
    </xf>
    <xf numFmtId="0" fontId="0" fillId="5" borderId="0" xfId="0" applyFill="1" applyAlignment="1">
      <alignment horizontal="center" vertical="center" wrapText="1"/>
    </xf>
    <xf numFmtId="0" fontId="0" fillId="6" borderId="0" xfId="0" applyFill="1" applyAlignment="1">
      <alignment horizontal="center" vertical="center" wrapText="1"/>
    </xf>
    <xf numFmtId="0" fontId="0" fillId="7" borderId="0" xfId="0" applyFill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5" fillId="0" borderId="2" xfId="0" applyFont="1" applyBorder="1" applyAlignment="1">
      <alignment horizontal="center" vertical="top"/>
    </xf>
    <xf numFmtId="0" fontId="6" fillId="0" borderId="0" xfId="0" applyFont="1"/>
    <xf numFmtId="0" fontId="7" fillId="0" borderId="0" xfId="0" applyFont="1"/>
    <xf numFmtId="0" fontId="8" fillId="0" borderId="0" xfId="0" applyFont="1"/>
    <xf numFmtId="0" fontId="7" fillId="8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9" fillId="0" borderId="0" xfId="0" applyFont="1" applyAlignment="1">
      <alignment horizontal="center"/>
    </xf>
    <xf numFmtId="0" fontId="5" fillId="0" borderId="2" xfId="0" applyFont="1" applyBorder="1" applyAlignment="1">
      <alignment horizontal="left" vertical="top"/>
    </xf>
    <xf numFmtId="0" fontId="5" fillId="0" borderId="0" xfId="0" applyFont="1" applyAlignment="1">
      <alignment horizontal="center" vertical="top"/>
    </xf>
    <xf numFmtId="0" fontId="0" fillId="4" borderId="0" xfId="0" applyFill="1" applyAlignment="1">
      <alignment horizontal="center" vertical="center" wrapText="1"/>
    </xf>
    <xf numFmtId="0" fontId="0" fillId="4" borderId="0" xfId="0" applyFill="1" applyAlignment="1">
      <alignment horizontal="center" vertical="center" wrapText="1"/>
    </xf>
    <xf numFmtId="0" fontId="5" fillId="0" borderId="0" xfId="0" applyFont="1" applyBorder="1" applyAlignment="1">
      <alignment horizontal="left" vertical="top"/>
    </xf>
    <xf numFmtId="0" fontId="10" fillId="0" borderId="0" xfId="0" applyFont="1" applyAlignment="1">
      <alignment vertical="center"/>
    </xf>
    <xf numFmtId="0" fontId="10" fillId="3" borderId="0" xfId="0" applyFont="1" applyFill="1" applyAlignment="1">
      <alignment horizontal="center" vertical="center" wrapText="1"/>
    </xf>
    <xf numFmtId="0" fontId="11" fillId="0" borderId="0" xfId="0" applyFont="1"/>
    <xf numFmtId="0" fontId="10" fillId="0" borderId="0" xfId="0" applyFont="1"/>
    <xf numFmtId="0" fontId="5" fillId="0" borderId="3" xfId="0" applyFont="1" applyFill="1" applyBorder="1" applyAlignment="1">
      <alignment horizontal="left" vertical="top" wrapText="1"/>
    </xf>
    <xf numFmtId="0" fontId="5" fillId="0" borderId="3" xfId="0" applyFont="1" applyFill="1" applyBorder="1" applyAlignment="1">
      <alignment horizontal="left" vertical="center" wrapText="1"/>
    </xf>
    <xf numFmtId="0" fontId="5" fillId="0" borderId="0" xfId="0" applyFont="1"/>
    <xf numFmtId="0" fontId="5" fillId="0" borderId="4" xfId="0" applyFont="1" applyFill="1" applyBorder="1" applyAlignment="1">
      <alignment horizontal="left" vertical="top" wrapText="1"/>
    </xf>
    <xf numFmtId="0" fontId="5" fillId="0" borderId="7" xfId="0" applyFont="1" applyFill="1" applyBorder="1" applyAlignment="1">
      <alignment horizontal="left" vertical="top" wrapText="1"/>
    </xf>
    <xf numFmtId="0" fontId="5" fillId="0" borderId="0" xfId="0" applyFont="1" applyAlignment="1">
      <alignment horizontal="left"/>
    </xf>
    <xf numFmtId="0" fontId="10" fillId="9" borderId="6" xfId="0" applyFont="1" applyFill="1" applyBorder="1"/>
    <xf numFmtId="0" fontId="10" fillId="10" borderId="6" xfId="0" applyFont="1" applyFill="1" applyBorder="1"/>
    <xf numFmtId="0" fontId="7" fillId="0" borderId="0" xfId="0" applyFont="1" applyAlignment="1">
      <alignment horizontal="center" vertical="center"/>
    </xf>
    <xf numFmtId="165" fontId="7" fillId="0" borderId="0" xfId="0" applyNumberFormat="1" applyFont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8" xfId="0" applyBorder="1"/>
    <xf numFmtId="0" fontId="0" fillId="3" borderId="0" xfId="0" applyFill="1" applyAlignment="1">
      <alignment horizontal="center" vertical="center" wrapText="1"/>
    </xf>
    <xf numFmtId="0" fontId="0" fillId="4" borderId="0" xfId="0" applyFill="1" applyAlignment="1">
      <alignment horizontal="center" vertical="center" wrapText="1"/>
    </xf>
    <xf numFmtId="0" fontId="0" fillId="5" borderId="0" xfId="0" applyFill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0" fillId="7" borderId="0" xfId="0" applyFill="1" applyAlignment="1">
      <alignment horizontal="center" vertical="center"/>
    </xf>
    <xf numFmtId="0" fontId="10" fillId="11" borderId="6" xfId="0" applyFont="1" applyFill="1" applyBorder="1"/>
    <xf numFmtId="0" fontId="10" fillId="12" borderId="9" xfId="0" applyFont="1" applyFill="1" applyBorder="1"/>
    <xf numFmtId="0" fontId="10" fillId="11" borderId="9" xfId="0" applyFont="1" applyFill="1" applyBorder="1"/>
    <xf numFmtId="0" fontId="11" fillId="11" borderId="9" xfId="0" applyFont="1" applyFill="1" applyBorder="1"/>
    <xf numFmtId="0" fontId="10" fillId="12" borderId="0" xfId="0" applyFont="1" applyFill="1"/>
    <xf numFmtId="0" fontId="10" fillId="14" borderId="9" xfId="0" applyFont="1" applyFill="1" applyBorder="1"/>
    <xf numFmtId="0" fontId="10" fillId="13" borderId="9" xfId="0" applyFont="1" applyFill="1" applyBorder="1"/>
    <xf numFmtId="0" fontId="11" fillId="13" borderId="9" xfId="0" applyFont="1" applyFill="1" applyBorder="1"/>
    <xf numFmtId="0" fontId="10" fillId="14" borderId="0" xfId="0" applyFont="1" applyFill="1"/>
    <xf numFmtId="0" fontId="10" fillId="9" borderId="5" xfId="0" applyFont="1" applyFill="1" applyBorder="1"/>
    <xf numFmtId="0" fontId="0" fillId="0" borderId="10" xfId="0" applyBorder="1" applyAlignment="1">
      <alignment horizontal="center" vertical="center"/>
    </xf>
    <xf numFmtId="0" fontId="5" fillId="0" borderId="10" xfId="0" applyFont="1" applyBorder="1" applyAlignment="1">
      <alignment horizontal="center" vertical="top"/>
    </xf>
    <xf numFmtId="0" fontId="4" fillId="0" borderId="10" xfId="0" applyFont="1" applyBorder="1" applyAlignment="1">
      <alignment horizontal="center"/>
    </xf>
    <xf numFmtId="0" fontId="10" fillId="10" borderId="11" xfId="0" applyFont="1" applyFill="1" applyBorder="1"/>
    <xf numFmtId="0" fontId="10" fillId="13" borderId="11" xfId="0" applyFont="1" applyFill="1" applyBorder="1"/>
    <xf numFmtId="0" fontId="0" fillId="6" borderId="0" xfId="0" applyFill="1"/>
    <xf numFmtId="165" fontId="12" fillId="7" borderId="0" xfId="0" applyNumberFormat="1" applyFont="1" applyFill="1" applyAlignment="1">
      <alignment horizontal="center" vertical="center"/>
    </xf>
  </cellXfs>
  <cellStyles count="1">
    <cellStyle name="Normal" xfId="0" builtinId="0"/>
  </cellStyles>
  <dxfs count="3">
    <dxf>
      <font>
        <b val="0"/>
        <strike val="0"/>
        <outline val="0"/>
        <shadow val="0"/>
        <u val="none"/>
        <vertAlign val="baseline"/>
        <sz val="8"/>
        <name val="Arial Narrow"/>
        <scheme val="none"/>
      </font>
    </dxf>
    <dxf>
      <font>
        <b val="0"/>
        <strike val="0"/>
        <outline val="0"/>
        <shadow val="0"/>
        <u val="none"/>
        <vertAlign val="baseline"/>
        <sz val="8"/>
        <name val="Arial Narrow"/>
        <scheme val="none"/>
      </font>
    </dxf>
    <dxf>
      <font>
        <b val="0"/>
        <strike val="0"/>
        <outline val="0"/>
        <shadow val="0"/>
        <u val="none"/>
        <vertAlign val="baseline"/>
        <sz val="8"/>
        <name val="Arial Narrow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44824</xdr:colOff>
      <xdr:row>30</xdr:row>
      <xdr:rowOff>33618</xdr:rowOff>
    </xdr:from>
    <xdr:to>
      <xdr:col>2</xdr:col>
      <xdr:colOff>3238500</xdr:colOff>
      <xdr:row>31</xdr:row>
      <xdr:rowOff>44823</xdr:rowOff>
    </xdr:to>
    <xdr:sp macro="" textlink="">
      <xdr:nvSpPr>
        <xdr:cNvPr id="2" name="Ellipse 1"/>
        <xdr:cNvSpPr/>
      </xdr:nvSpPr>
      <xdr:spPr>
        <a:xfrm>
          <a:off x="44824" y="6331324"/>
          <a:ext cx="3193676" cy="20170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</xdr:col>
      <xdr:colOff>3473824</xdr:colOff>
      <xdr:row>30</xdr:row>
      <xdr:rowOff>179294</xdr:rowOff>
    </xdr:from>
    <xdr:to>
      <xdr:col>9</xdr:col>
      <xdr:colOff>3081618</xdr:colOff>
      <xdr:row>31</xdr:row>
      <xdr:rowOff>190499</xdr:rowOff>
    </xdr:to>
    <xdr:sp macro="" textlink="">
      <xdr:nvSpPr>
        <xdr:cNvPr id="3" name="Ellipse 2"/>
        <xdr:cNvSpPr/>
      </xdr:nvSpPr>
      <xdr:spPr>
        <a:xfrm>
          <a:off x="3473824" y="6477000"/>
          <a:ext cx="3193676" cy="20170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9</xdr:col>
      <xdr:colOff>44824</xdr:colOff>
      <xdr:row>6</xdr:row>
      <xdr:rowOff>0</xdr:rowOff>
    </xdr:from>
    <xdr:to>
      <xdr:col>9</xdr:col>
      <xdr:colOff>3238500</xdr:colOff>
      <xdr:row>6</xdr:row>
      <xdr:rowOff>201705</xdr:rowOff>
    </xdr:to>
    <xdr:sp macro="" textlink="">
      <xdr:nvSpPr>
        <xdr:cNvPr id="4" name="Ellipse 3"/>
        <xdr:cNvSpPr/>
      </xdr:nvSpPr>
      <xdr:spPr>
        <a:xfrm>
          <a:off x="3630706" y="1535206"/>
          <a:ext cx="3193676" cy="20170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0</xdr:colOff>
      <xdr:row>6</xdr:row>
      <xdr:rowOff>0</xdr:rowOff>
    </xdr:from>
    <xdr:to>
      <xdr:col>2</xdr:col>
      <xdr:colOff>3193676</xdr:colOff>
      <xdr:row>6</xdr:row>
      <xdr:rowOff>201705</xdr:rowOff>
    </xdr:to>
    <xdr:sp macro="" textlink="">
      <xdr:nvSpPr>
        <xdr:cNvPr id="5" name="Ellipse 4"/>
        <xdr:cNvSpPr/>
      </xdr:nvSpPr>
      <xdr:spPr>
        <a:xfrm>
          <a:off x="0" y="1535206"/>
          <a:ext cx="3193676" cy="20170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9</xdr:col>
      <xdr:colOff>3787589</xdr:colOff>
      <xdr:row>5</xdr:row>
      <xdr:rowOff>369794</xdr:rowOff>
    </xdr:from>
    <xdr:to>
      <xdr:col>21</xdr:col>
      <xdr:colOff>100853</xdr:colOff>
      <xdr:row>7</xdr:row>
      <xdr:rowOff>11205</xdr:rowOff>
    </xdr:to>
    <xdr:sp macro="" textlink="">
      <xdr:nvSpPr>
        <xdr:cNvPr id="6" name="Ellipse 5"/>
        <xdr:cNvSpPr/>
      </xdr:nvSpPr>
      <xdr:spPr>
        <a:xfrm>
          <a:off x="7373471" y="1524000"/>
          <a:ext cx="1512794" cy="22411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9</xdr:col>
      <xdr:colOff>3843618</xdr:colOff>
      <xdr:row>30</xdr:row>
      <xdr:rowOff>156882</xdr:rowOff>
    </xdr:from>
    <xdr:to>
      <xdr:col>21</xdr:col>
      <xdr:colOff>156882</xdr:colOff>
      <xdr:row>31</xdr:row>
      <xdr:rowOff>190499</xdr:rowOff>
    </xdr:to>
    <xdr:sp macro="" textlink="">
      <xdr:nvSpPr>
        <xdr:cNvPr id="7" name="Ellipse 6"/>
        <xdr:cNvSpPr/>
      </xdr:nvSpPr>
      <xdr:spPr>
        <a:xfrm>
          <a:off x="7429500" y="6454588"/>
          <a:ext cx="1512794" cy="22411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2" name="Tableau2" displayName="Tableau2" ref="A1:A25" totalsRowShown="0" headerRowDxfId="2" dataDxfId="1">
  <autoFilter ref="A1:A25"/>
  <sortState ref="A2:A27">
    <sortCondition ref="A1:A27"/>
  </sortState>
  <tableColumns count="1">
    <tableColumn id="1" name="ADRESSE" dataDxfId="0"/>
  </tableColumns>
  <tableStyleInfo name="TableStyleMedium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R14"/>
  <sheetViews>
    <sheetView zoomScaleNormal="100" workbookViewId="0">
      <selection activeCell="E18" sqref="E18"/>
    </sheetView>
  </sheetViews>
  <sheetFormatPr baseColWidth="10" defaultRowHeight="15"/>
  <cols>
    <col min="1" max="1" width="11.42578125" style="40"/>
    <col min="6" max="6" width="4.140625" customWidth="1"/>
    <col min="7" max="7" width="3.5703125" customWidth="1"/>
    <col min="8" max="8" width="4.140625" customWidth="1"/>
    <col min="9" max="9" width="11.42578125" style="40"/>
  </cols>
  <sheetData>
    <row r="1" spans="1:18">
      <c r="P1" t="s">
        <v>100</v>
      </c>
      <c r="R1" t="s">
        <v>101</v>
      </c>
    </row>
    <row r="2" spans="1:18" ht="15.75" thickBot="1">
      <c r="A2" s="40" t="s">
        <v>99</v>
      </c>
      <c r="J2" t="s">
        <v>4</v>
      </c>
    </row>
    <row r="3" spans="1:18" ht="16.5" thickTop="1" thickBot="1">
      <c r="A3" s="40" t="s">
        <v>87</v>
      </c>
      <c r="I3" s="40" t="s">
        <v>89</v>
      </c>
      <c r="P3" s="41">
        <f>INDEX('Donnes '!M$7:N$54, Adresses!D3+((Adresses!D2*24)-24),1)</f>
        <v>1</v>
      </c>
      <c r="R3" s="41">
        <f>INDEX('Donnes '!M$7:N$54, Adresses!D3+((Adresses!D2*24)-24),2)</f>
        <v>1</v>
      </c>
    </row>
    <row r="4" spans="1:18" ht="16.5" thickTop="1" thickBot="1"/>
    <row r="5" spans="1:18" ht="16.5" thickTop="1" thickBot="1">
      <c r="A5" s="40" t="s">
        <v>90</v>
      </c>
      <c r="I5" s="40" t="s">
        <v>88</v>
      </c>
      <c r="P5" s="41">
        <f>INDEX('Donnes '!M$7:N$54, Adresses!D5+((Adresses!D4*24)-24),1)</f>
        <v>1</v>
      </c>
      <c r="R5" s="41">
        <f>INDEX('Donnes '!M$7:N$54, Adresses!D5+((Adresses!D4*24)-24),2)</f>
        <v>1</v>
      </c>
    </row>
    <row r="6" spans="1:18" ht="16.5" thickTop="1" thickBot="1"/>
    <row r="7" spans="1:18" ht="16.5" thickTop="1" thickBot="1">
      <c r="A7" s="40" t="s">
        <v>91</v>
      </c>
      <c r="I7" s="40" t="s">
        <v>92</v>
      </c>
      <c r="P7" s="41">
        <f>INDEX('Donnes '!M$7:N$54, Adresses!D7+((Adresses!D6*24)-24),1)</f>
        <v>1</v>
      </c>
      <c r="R7" s="41">
        <f>INDEX('Donnes '!M$7:N$54, Adresses!D7+((Adresses!D6*24)-24),2)</f>
        <v>1</v>
      </c>
    </row>
    <row r="8" spans="1:18" ht="16.5" thickTop="1" thickBot="1"/>
    <row r="9" spans="1:18" ht="16.5" thickTop="1" thickBot="1">
      <c r="A9" s="40" t="s">
        <v>93</v>
      </c>
      <c r="I9" s="40" t="s">
        <v>94</v>
      </c>
      <c r="P9" s="41">
        <f>INDEX('Donnes '!M$7:N$54, Adresses!D9+((Adresses!D8*24)-24),1)</f>
        <v>1</v>
      </c>
      <c r="R9" s="41">
        <f>INDEX('Donnes '!M$7:N$54, Adresses!D9+((Adresses!D8*24)-24),2)</f>
        <v>1</v>
      </c>
    </row>
    <row r="10" spans="1:18" ht="16.5" thickTop="1" thickBot="1"/>
    <row r="11" spans="1:18" ht="16.5" thickTop="1" thickBot="1">
      <c r="A11" s="40" t="s">
        <v>95</v>
      </c>
      <c r="I11" s="40" t="s">
        <v>96</v>
      </c>
      <c r="P11" s="41">
        <f>INDEX('Donnes '!M$7:N$54, Adresses!D11+((Adresses!D10*24)-24),1)</f>
        <v>2</v>
      </c>
      <c r="R11" s="41">
        <f>INDEX('Donnes '!M$7:N$54, Adresses!D11+((Adresses!D10*24)-24),2)</f>
        <v>6</v>
      </c>
    </row>
    <row r="12" spans="1:18" ht="16.5" thickTop="1" thickBot="1"/>
    <row r="13" spans="1:18" ht="16.5" thickTop="1" thickBot="1">
      <c r="A13" s="40" t="s">
        <v>97</v>
      </c>
      <c r="I13" s="40" t="s">
        <v>98</v>
      </c>
      <c r="P13" s="41" t="e">
        <f>INDEX('Donnes '!M$7:N$54, Adresses!D13+((Adresses!D12*24)-24),1)</f>
        <v>#REF!</v>
      </c>
      <c r="R13" s="41" t="e">
        <f>INDEX('Donnes '!M$7:N$54, Adresses!D13+((Adresses!D12*24)-24),2)</f>
        <v>#REF!</v>
      </c>
    </row>
    <row r="14" spans="1:18" ht="15.75" thickTop="1"/>
  </sheetData>
  <pageMargins left="0.7" right="0.7" top="0.75" bottom="0.75" header="0.3" footer="0.3"/>
  <pageSetup paperSize="9" orientation="portrait" horizontalDpi="4294967293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K25"/>
  <sheetViews>
    <sheetView zoomScaleNormal="100" workbookViewId="0">
      <selection activeCell="A2" sqref="A2:A25"/>
    </sheetView>
  </sheetViews>
  <sheetFormatPr baseColWidth="10" defaultRowHeight="15"/>
  <cols>
    <col min="1" max="1" width="60" style="28" customWidth="1"/>
    <col min="2" max="2" width="2.85546875" style="28" customWidth="1"/>
    <col min="4" max="4" width="5.5703125" customWidth="1"/>
    <col min="5" max="5" width="71.85546875" customWidth="1"/>
    <col min="7" max="7" width="29.7109375" style="15" customWidth="1"/>
    <col min="8" max="8" width="20.140625" style="15" customWidth="1"/>
    <col min="9" max="9" width="3.85546875" style="15" bestFit="1" customWidth="1"/>
    <col min="10" max="10" width="14.7109375" bestFit="1" customWidth="1"/>
    <col min="11" max="11" width="44.7109375" customWidth="1"/>
  </cols>
  <sheetData>
    <row r="1" spans="1:11">
      <c r="A1" s="28" t="s">
        <v>61</v>
      </c>
    </row>
    <row r="2" spans="1:11" ht="15.75" customHeight="1">
      <c r="A2" s="28" t="s">
        <v>76</v>
      </c>
      <c r="C2" s="39" t="s">
        <v>87</v>
      </c>
      <c r="D2" s="62">
        <v>2</v>
      </c>
      <c r="E2" t="str">
        <f>INDEX(Tableau2[ADRESSE],D2)</f>
        <v>BÉTON CENTRE SA Route du Moulin Neuf 1725 Posieux</v>
      </c>
      <c r="G2" s="29"/>
      <c r="H2" s="29"/>
      <c r="I2" s="29"/>
      <c r="J2" s="32"/>
      <c r="K2" s="33"/>
    </row>
    <row r="3" spans="1:11" ht="15.75" customHeight="1">
      <c r="A3" s="28" t="s">
        <v>79</v>
      </c>
      <c r="C3" s="39" t="s">
        <v>89</v>
      </c>
      <c r="D3">
        <v>2</v>
      </c>
      <c r="E3" t="str">
        <f>INDEX(Tableau2[ADRESSE],D3)</f>
        <v>BÉTON CENTRE SA Route du Moulin Neuf 1725 Posieux</v>
      </c>
      <c r="G3" s="29"/>
      <c r="H3" s="29"/>
      <c r="I3" s="29"/>
      <c r="J3" s="32"/>
      <c r="K3" s="33"/>
    </row>
    <row r="4" spans="1:11" ht="15.75" customHeight="1">
      <c r="A4" s="28" t="s">
        <v>63</v>
      </c>
      <c r="C4" s="39" t="s">
        <v>90</v>
      </c>
      <c r="D4">
        <v>2</v>
      </c>
      <c r="E4" t="str">
        <f>INDEX(Tableau2[ADRESSE],D4)</f>
        <v>BÉTON CENTRE SA Route du Moulin Neuf 1725 Posieux</v>
      </c>
      <c r="G4" s="29"/>
      <c r="H4" s="29"/>
      <c r="I4" s="29"/>
      <c r="J4" s="32"/>
      <c r="K4" s="33"/>
    </row>
    <row r="5" spans="1:11" ht="15.75" customHeight="1">
      <c r="A5" s="28" t="s">
        <v>80</v>
      </c>
      <c r="C5" s="39" t="s">
        <v>88</v>
      </c>
      <c r="D5">
        <v>2</v>
      </c>
      <c r="E5" t="str">
        <f>INDEX(Tableau2[ADRESSE],D5)</f>
        <v>BÉTON CENTRE SA Route du Moulin Neuf 1725 Posieux</v>
      </c>
      <c r="G5" s="29"/>
      <c r="H5" s="29"/>
      <c r="I5" s="29"/>
      <c r="J5" s="32"/>
      <c r="K5" s="33"/>
    </row>
    <row r="6" spans="1:11" ht="15.75" customHeight="1">
      <c r="A6" s="28" t="s">
        <v>78</v>
      </c>
      <c r="C6" s="39" t="s">
        <v>91</v>
      </c>
      <c r="D6">
        <v>2</v>
      </c>
      <c r="E6" t="str">
        <f>INDEX(Tableau2[ADRESSE],D6)</f>
        <v>BÉTON CENTRE SA Route du Moulin Neuf 1725 Posieux</v>
      </c>
      <c r="G6" s="29"/>
      <c r="H6" s="29"/>
      <c r="I6" s="29"/>
      <c r="J6" s="32"/>
      <c r="K6" s="33"/>
    </row>
    <row r="7" spans="1:11" ht="15.75" customHeight="1">
      <c r="A7" s="28" t="s">
        <v>64</v>
      </c>
      <c r="C7" s="39" t="s">
        <v>92</v>
      </c>
      <c r="D7">
        <v>2</v>
      </c>
      <c r="E7" t="str">
        <f>INDEX(Tableau2[ADRESSE],D7)</f>
        <v>BÉTON CENTRE SA Route du Moulin Neuf 1725 Posieux</v>
      </c>
      <c r="G7" s="29"/>
      <c r="H7" s="29"/>
      <c r="I7" s="29"/>
      <c r="J7" s="32"/>
      <c r="K7" s="33"/>
    </row>
    <row r="8" spans="1:11" ht="15.75" customHeight="1">
      <c r="A8" s="28" t="s">
        <v>86</v>
      </c>
      <c r="C8" s="39" t="s">
        <v>93</v>
      </c>
      <c r="D8">
        <v>1</v>
      </c>
      <c r="E8" t="str">
        <f>INDEX(Tableau2[ADRESSE],D8)</f>
        <v>AJOBÉTONSA Les Grandes Vies 38 2099 Porrentruy</v>
      </c>
      <c r="G8" s="29"/>
      <c r="H8" s="29"/>
      <c r="I8" s="29"/>
      <c r="J8" s="32"/>
      <c r="K8" s="33"/>
    </row>
    <row r="9" spans="1:11" ht="15.75" customHeight="1">
      <c r="A9" s="28" t="s">
        <v>65</v>
      </c>
      <c r="C9" s="39" t="s">
        <v>94</v>
      </c>
      <c r="D9">
        <v>1</v>
      </c>
      <c r="E9" t="str">
        <f>INDEX(Tableau2[ADRESSE],D9)</f>
        <v>AJOBÉTONSA Les Grandes Vies 38 2099 Porrentruy</v>
      </c>
      <c r="G9" s="29"/>
      <c r="H9" s="29"/>
      <c r="I9" s="29"/>
      <c r="J9" s="32"/>
      <c r="K9" s="33"/>
    </row>
    <row r="10" spans="1:11" ht="15.75" customHeight="1">
      <c r="A10" s="28" t="s">
        <v>75</v>
      </c>
      <c r="C10" s="39" t="s">
        <v>95</v>
      </c>
      <c r="D10">
        <v>1</v>
      </c>
      <c r="E10" t="str">
        <f>INDEX(Tableau2[ADRESSE],D10)</f>
        <v>AJOBÉTONSA Les Grandes Vies 38 2099 Porrentruy</v>
      </c>
      <c r="G10" s="29"/>
      <c r="H10" s="29"/>
      <c r="I10" s="29"/>
      <c r="J10" s="32"/>
      <c r="K10" s="33"/>
    </row>
    <row r="11" spans="1:11" ht="15.75" customHeight="1">
      <c r="A11" s="28" t="s">
        <v>66</v>
      </c>
      <c r="C11" s="39" t="s">
        <v>96</v>
      </c>
      <c r="D11">
        <v>2</v>
      </c>
      <c r="E11" t="str">
        <f>INDEX(Tableau2[ADRESSE],D11)</f>
        <v>BÉTON CENTRE SA Route du Moulin Neuf 1725 Posieux</v>
      </c>
      <c r="G11" s="29"/>
      <c r="H11" s="29"/>
      <c r="I11" s="29"/>
      <c r="J11" s="32"/>
      <c r="K11" s="33"/>
    </row>
    <row r="12" spans="1:11" ht="15.75" customHeight="1">
      <c r="A12" s="27" t="s">
        <v>85</v>
      </c>
      <c r="B12" s="27"/>
      <c r="C12" s="39" t="s">
        <v>97</v>
      </c>
      <c r="D12">
        <v>3</v>
      </c>
      <c r="E12" t="str">
        <f>INDEX(Tableau2[ADRESSE],D12)</f>
        <v>BÉTON FRAIS ORBE SA  BFO Planches de Sergey 1 1355 Sergey</v>
      </c>
      <c r="G12" s="29"/>
      <c r="H12" s="29"/>
      <c r="I12" s="29"/>
      <c r="J12" s="32"/>
      <c r="K12" s="33"/>
    </row>
    <row r="13" spans="1:11">
      <c r="A13" s="28" t="s">
        <v>77</v>
      </c>
      <c r="C13" s="39" t="s">
        <v>98</v>
      </c>
      <c r="D13">
        <v>24</v>
      </c>
      <c r="E13" t="str">
        <f>INDEX(Tableau2[ADRESSE],D13)</f>
        <v>xxx  1272 Satigny</v>
      </c>
      <c r="G13" s="29"/>
      <c r="H13" s="30"/>
      <c r="I13" s="29"/>
      <c r="J13" s="32"/>
      <c r="K13" s="33"/>
    </row>
    <row r="14" spans="1:11">
      <c r="A14" s="28" t="s">
        <v>68</v>
      </c>
      <c r="F14" s="15"/>
      <c r="G14" s="31"/>
      <c r="H14" s="31"/>
      <c r="I14" s="34"/>
      <c r="J14" s="31"/>
      <c r="K14" s="33"/>
    </row>
    <row r="15" spans="1:11">
      <c r="A15" s="28" t="s">
        <v>67</v>
      </c>
      <c r="F15" s="15"/>
      <c r="G15" s="31"/>
      <c r="H15" s="31"/>
      <c r="I15" s="34"/>
      <c r="J15" s="31"/>
      <c r="K15" s="33"/>
    </row>
    <row r="16" spans="1:11" ht="15.75" customHeight="1">
      <c r="A16" s="28" t="s">
        <v>69</v>
      </c>
      <c r="F16" s="15"/>
      <c r="G16" s="29"/>
      <c r="H16" s="29"/>
      <c r="I16" s="29"/>
      <c r="J16" s="32"/>
      <c r="K16" s="33"/>
    </row>
    <row r="17" spans="1:11" ht="15.75" customHeight="1">
      <c r="A17" s="28" t="s">
        <v>70</v>
      </c>
      <c r="F17" s="15"/>
      <c r="G17" s="29"/>
      <c r="H17" s="29"/>
      <c r="I17" s="29"/>
      <c r="J17" s="32"/>
      <c r="K17" s="33"/>
    </row>
    <row r="18" spans="1:11" ht="15.75" customHeight="1">
      <c r="A18" s="28" t="s">
        <v>71</v>
      </c>
      <c r="F18" s="15"/>
      <c r="G18" s="29"/>
      <c r="H18" s="29"/>
      <c r="I18" s="29"/>
      <c r="J18" s="32"/>
      <c r="K18" s="33"/>
    </row>
    <row r="19" spans="1:11" ht="15.75" customHeight="1">
      <c r="A19" s="28" t="s">
        <v>73</v>
      </c>
      <c r="F19" s="15"/>
      <c r="G19" s="29"/>
      <c r="H19" s="29"/>
      <c r="I19" s="29"/>
      <c r="J19" s="32"/>
      <c r="K19" s="33"/>
    </row>
    <row r="20" spans="1:11" ht="15.75" customHeight="1">
      <c r="A20" s="27" t="s">
        <v>72</v>
      </c>
      <c r="B20" s="27"/>
      <c r="F20" s="15"/>
      <c r="G20" s="29"/>
      <c r="H20" s="29"/>
      <c r="I20" s="29"/>
      <c r="J20" s="32"/>
      <c r="K20" s="33"/>
    </row>
    <row r="21" spans="1:11" ht="15.75" customHeight="1">
      <c r="A21" s="28" t="s">
        <v>81</v>
      </c>
      <c r="F21" s="15"/>
      <c r="G21" s="29"/>
      <c r="H21" s="29"/>
      <c r="I21" s="29"/>
      <c r="J21" s="32"/>
      <c r="K21" s="33"/>
    </row>
    <row r="22" spans="1:11" ht="15.75" customHeight="1">
      <c r="A22" s="28" t="s">
        <v>74</v>
      </c>
      <c r="F22" s="15"/>
      <c r="G22" s="29"/>
      <c r="H22" s="29"/>
      <c r="I22" s="29"/>
      <c r="J22" s="32"/>
      <c r="K22" s="33"/>
    </row>
    <row r="23" spans="1:11" ht="15.75" customHeight="1">
      <c r="A23" s="28" t="s">
        <v>83</v>
      </c>
      <c r="F23" s="15"/>
      <c r="G23" s="29"/>
      <c r="H23" s="29"/>
      <c r="I23" s="29"/>
      <c r="J23" s="32"/>
      <c r="K23" s="33"/>
    </row>
    <row r="24" spans="1:11" ht="15.75" customHeight="1">
      <c r="A24" s="28" t="s">
        <v>82</v>
      </c>
      <c r="C24" s="12"/>
      <c r="D24" s="13"/>
      <c r="F24" s="15"/>
      <c r="G24" s="29"/>
      <c r="H24" s="29"/>
      <c r="I24" s="29"/>
      <c r="J24" s="32"/>
      <c r="K24" s="33"/>
    </row>
    <row r="25" spans="1:11">
      <c r="A25" s="28" t="s">
        <v>84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U618"/>
  <sheetViews>
    <sheetView tabSelected="1" topLeftCell="C8" zoomScale="85" zoomScaleNormal="85" workbookViewId="0">
      <selection activeCell="M32" sqref="M32:N32"/>
    </sheetView>
  </sheetViews>
  <sheetFormatPr baseColWidth="10" defaultColWidth="10.28515625" defaultRowHeight="15"/>
  <cols>
    <col min="1" max="2" width="9.28515625" style="1" hidden="1" customWidth="1"/>
    <col min="3" max="3" width="53.85546875" style="25" customWidth="1"/>
    <col min="4" max="4" width="8.42578125" style="1" hidden="1" customWidth="1"/>
    <col min="5" max="5" width="13.5703125" style="1" hidden="1" customWidth="1"/>
    <col min="6" max="7" width="9.28515625" style="1" hidden="1" customWidth="1"/>
    <col min="8" max="9" width="28" style="1" hidden="1" customWidth="1"/>
    <col min="10" max="10" width="59.42578125" style="1" customWidth="1"/>
    <col min="11" max="11" width="8.42578125" style="1" hidden="1" customWidth="1"/>
    <col min="12" max="12" width="13.5703125" style="1" hidden="1" customWidth="1"/>
    <col min="13" max="14" width="9.28515625" style="1" customWidth="1"/>
    <col min="15" max="15" width="17.85546875" style="1" hidden="1" customWidth="1"/>
    <col min="16" max="16" width="26.42578125" style="1" hidden="1" customWidth="1"/>
    <col min="17" max="18" width="9.28515625" style="1" hidden="1" customWidth="1"/>
    <col min="19" max="19" width="26.42578125" style="1" hidden="1" customWidth="1"/>
    <col min="20" max="21" width="9.28515625" style="1" hidden="1" customWidth="1"/>
    <col min="22" max="23" width="10.28515625" style="1"/>
    <col min="24" max="24" width="23.85546875" style="1" customWidth="1"/>
    <col min="25" max="16384" width="10.28515625" style="1"/>
  </cols>
  <sheetData>
    <row r="1" spans="1:21" ht="16.5" customHeight="1">
      <c r="J1" s="1" t="s">
        <v>84</v>
      </c>
      <c r="M1" s="1" t="s">
        <v>0</v>
      </c>
      <c r="N1" s="1">
        <v>1</v>
      </c>
    </row>
    <row r="2" spans="1:21" ht="21" customHeight="1">
      <c r="A2" s="2" t="s">
        <v>1</v>
      </c>
    </row>
    <row r="3" spans="1:21" ht="18" customHeight="1">
      <c r="O3" s="3" t="str">
        <f>IF(Mode="picDrive","Itinéraires en voiture","Itinéraires en transports en commun")</f>
        <v>Itinéraires en voiture</v>
      </c>
      <c r="R3" s="4">
        <v>270</v>
      </c>
      <c r="S3" s="5" t="s">
        <v>2</v>
      </c>
    </row>
    <row r="4" spans="1:21" ht="18" customHeight="1"/>
    <row r="5" spans="1:21" ht="18" customHeight="1">
      <c r="A5" s="42" t="s">
        <v>3</v>
      </c>
      <c r="B5" s="42"/>
      <c r="C5" s="42"/>
      <c r="D5" s="42"/>
      <c r="E5" s="42"/>
      <c r="F5" s="43" t="s">
        <v>4</v>
      </c>
      <c r="G5" s="43"/>
      <c r="H5" s="43"/>
      <c r="I5" s="43"/>
      <c r="J5" s="43"/>
      <c r="K5" s="43"/>
      <c r="L5" s="43"/>
      <c r="M5" s="44" t="s">
        <v>5</v>
      </c>
      <c r="N5" s="44"/>
      <c r="O5" s="44"/>
      <c r="P5" s="45" t="s">
        <v>6</v>
      </c>
      <c r="Q5" s="45"/>
      <c r="R5" s="45"/>
      <c r="S5" s="46" t="s">
        <v>7</v>
      </c>
      <c r="T5" s="46"/>
      <c r="U5" s="46"/>
    </row>
    <row r="6" spans="1:21" ht="30">
      <c r="A6" s="6" t="s">
        <v>8</v>
      </c>
      <c r="B6" s="6" t="s">
        <v>9</v>
      </c>
      <c r="C6" s="26" t="s">
        <v>10</v>
      </c>
      <c r="D6" s="6" t="s">
        <v>11</v>
      </c>
      <c r="E6" s="6" t="s">
        <v>12</v>
      </c>
      <c r="F6" s="7" t="s">
        <v>8</v>
      </c>
      <c r="G6" s="7" t="s">
        <v>9</v>
      </c>
      <c r="H6" s="22"/>
      <c r="I6" s="23"/>
      <c r="J6" s="7" t="s">
        <v>10</v>
      </c>
      <c r="K6" s="7" t="s">
        <v>11</v>
      </c>
      <c r="L6" s="7" t="s">
        <v>12</v>
      </c>
      <c r="M6" s="8" t="s">
        <v>13</v>
      </c>
      <c r="N6" s="8" t="s">
        <v>14</v>
      </c>
      <c r="O6" s="8" t="s">
        <v>15</v>
      </c>
      <c r="P6" s="9" t="s">
        <v>10</v>
      </c>
      <c r="Q6" s="9" t="s">
        <v>8</v>
      </c>
      <c r="R6" s="9" t="s">
        <v>9</v>
      </c>
      <c r="S6" s="10" t="s">
        <v>10</v>
      </c>
      <c r="T6" s="10" t="s">
        <v>8</v>
      </c>
      <c r="U6" s="10" t="s">
        <v>9</v>
      </c>
    </row>
    <row r="7" spans="1:21" ht="15.75" customHeight="1">
      <c r="A7" s="11"/>
      <c r="B7" s="11"/>
      <c r="C7" s="35" t="s">
        <v>76</v>
      </c>
      <c r="D7" s="12">
        <v>1642</v>
      </c>
      <c r="E7" s="13" t="s">
        <v>16</v>
      </c>
      <c r="F7" s="14">
        <v>46.743727999999997</v>
      </c>
      <c r="G7" s="14">
        <v>6.5010570000000003</v>
      </c>
      <c r="H7" s="14"/>
      <c r="I7" s="14"/>
      <c r="J7" s="47" t="s">
        <v>76</v>
      </c>
      <c r="K7" s="17">
        <v>1355</v>
      </c>
      <c r="L7" s="15" t="s">
        <v>17</v>
      </c>
      <c r="M7" s="63">
        <v>1</v>
      </c>
      <c r="N7" s="63">
        <v>1</v>
      </c>
      <c r="P7" s="1" t="s">
        <v>62</v>
      </c>
      <c r="Q7" s="12">
        <v>46.669365800000001</v>
      </c>
      <c r="R7" s="12">
        <v>7.0570814999999998</v>
      </c>
      <c r="S7" s="1" t="s">
        <v>18</v>
      </c>
      <c r="T7" s="12">
        <v>46.743716900000003</v>
      </c>
      <c r="U7" s="12">
        <v>6.5010631999999999</v>
      </c>
    </row>
    <row r="8" spans="1:21">
      <c r="A8" s="11"/>
      <c r="B8" s="11"/>
      <c r="C8" s="35" t="s">
        <v>76</v>
      </c>
      <c r="D8" s="12">
        <v>1642</v>
      </c>
      <c r="E8" s="13" t="s">
        <v>16</v>
      </c>
      <c r="F8" s="14">
        <v>46.827877999999998</v>
      </c>
      <c r="G8" s="14">
        <v>6.6756169999999999</v>
      </c>
      <c r="H8" s="14"/>
      <c r="I8" s="14"/>
      <c r="J8" s="48" t="s">
        <v>79</v>
      </c>
      <c r="K8" s="17">
        <v>1422</v>
      </c>
      <c r="L8" s="15" t="s">
        <v>19</v>
      </c>
      <c r="M8" s="38">
        <v>2</v>
      </c>
      <c r="N8" s="38">
        <v>6</v>
      </c>
      <c r="P8" s="1" t="s">
        <v>62</v>
      </c>
      <c r="Q8" s="12">
        <v>46.669365800000001</v>
      </c>
      <c r="R8" s="12">
        <v>7.0570814999999998</v>
      </c>
      <c r="S8" s="1" t="s">
        <v>20</v>
      </c>
      <c r="T8" s="12">
        <v>46.827875200000001</v>
      </c>
      <c r="U8" s="12">
        <v>6.6756111999999996</v>
      </c>
    </row>
    <row r="9" spans="1:21" ht="15.75" customHeight="1">
      <c r="A9" s="11"/>
      <c r="B9" s="11"/>
      <c r="C9" s="35" t="s">
        <v>76</v>
      </c>
      <c r="D9" s="12">
        <v>1642</v>
      </c>
      <c r="E9" s="13" t="s">
        <v>16</v>
      </c>
      <c r="F9" s="11"/>
      <c r="G9" s="11"/>
      <c r="H9" s="11"/>
      <c r="I9" s="11"/>
      <c r="J9" s="49" t="s">
        <v>63</v>
      </c>
      <c r="K9" s="17">
        <v>1400</v>
      </c>
      <c r="L9" s="15" t="s">
        <v>21</v>
      </c>
      <c r="M9" s="38">
        <v>3</v>
      </c>
      <c r="N9" s="38">
        <v>7</v>
      </c>
      <c r="P9" s="1" t="s">
        <v>62</v>
      </c>
      <c r="Q9" s="12">
        <v>46.669365800000001</v>
      </c>
      <c r="R9" s="12">
        <v>7.0570814999999998</v>
      </c>
      <c r="S9" s="1" t="s">
        <v>22</v>
      </c>
      <c r="T9" s="12">
        <v>46.761330100000002</v>
      </c>
      <c r="U9" s="12">
        <v>6.6392927999999998</v>
      </c>
    </row>
    <row r="10" spans="1:21" ht="15.75" customHeight="1">
      <c r="A10" s="11"/>
      <c r="B10" s="11"/>
      <c r="C10" s="35" t="s">
        <v>76</v>
      </c>
      <c r="D10" s="12">
        <v>1642</v>
      </c>
      <c r="E10" s="13" t="s">
        <v>16</v>
      </c>
      <c r="F10" s="11"/>
      <c r="G10" s="11"/>
      <c r="H10" s="11"/>
      <c r="I10" s="11"/>
      <c r="J10" s="48" t="s">
        <v>80</v>
      </c>
      <c r="K10" s="17">
        <v>1188</v>
      </c>
      <c r="L10" s="15" t="s">
        <v>23</v>
      </c>
      <c r="M10" s="38">
        <v>4</v>
      </c>
      <c r="N10" s="38">
        <v>8</v>
      </c>
      <c r="P10" s="1" t="s">
        <v>62</v>
      </c>
      <c r="Q10" s="1">
        <v>46.669365800000001</v>
      </c>
      <c r="R10" s="1">
        <v>7.0570814999999998</v>
      </c>
      <c r="S10" s="1" t="s">
        <v>24</v>
      </c>
      <c r="T10" s="1">
        <v>46.508026299999997</v>
      </c>
      <c r="U10" s="1">
        <v>6.3140438999999997</v>
      </c>
    </row>
    <row r="11" spans="1:21" ht="15.75" customHeight="1">
      <c r="A11" s="11"/>
      <c r="B11" s="11"/>
      <c r="C11" s="35" t="s">
        <v>76</v>
      </c>
      <c r="D11" s="12">
        <v>1642</v>
      </c>
      <c r="E11" s="13" t="s">
        <v>16</v>
      </c>
      <c r="F11" s="11"/>
      <c r="G11" s="11"/>
      <c r="H11" s="11"/>
      <c r="I11" s="11"/>
      <c r="J11" s="49" t="s">
        <v>78</v>
      </c>
      <c r="K11" s="17">
        <v>1073</v>
      </c>
      <c r="L11" s="15" t="s">
        <v>25</v>
      </c>
      <c r="M11" s="38">
        <v>5</v>
      </c>
      <c r="N11" s="38">
        <v>9</v>
      </c>
      <c r="P11" s="1" t="s">
        <v>62</v>
      </c>
      <c r="Q11" s="1">
        <v>46.669365800000001</v>
      </c>
      <c r="R11" s="1">
        <v>7.0570814999999998</v>
      </c>
      <c r="S11" s="1" t="s">
        <v>26</v>
      </c>
      <c r="T11" s="1">
        <v>46.539141299999997</v>
      </c>
      <c r="U11" s="1">
        <v>6.7077640999999897</v>
      </c>
    </row>
    <row r="12" spans="1:21">
      <c r="A12" s="11"/>
      <c r="B12" s="11"/>
      <c r="C12" s="35" t="s">
        <v>76</v>
      </c>
      <c r="D12" s="12">
        <v>1642</v>
      </c>
      <c r="E12" s="13" t="s">
        <v>16</v>
      </c>
      <c r="F12" s="11"/>
      <c r="G12" s="11"/>
      <c r="H12" s="11"/>
      <c r="I12" s="11"/>
      <c r="J12" s="48" t="s">
        <v>64</v>
      </c>
      <c r="K12" s="17">
        <v>1214</v>
      </c>
      <c r="L12" s="15" t="s">
        <v>27</v>
      </c>
      <c r="M12" s="38">
        <v>6</v>
      </c>
      <c r="N12" s="38">
        <v>1</v>
      </c>
      <c r="P12" s="1" t="s">
        <v>62</v>
      </c>
      <c r="Q12" s="1">
        <v>46.669365800000001</v>
      </c>
      <c r="R12" s="1">
        <v>7.0570814999999998</v>
      </c>
      <c r="S12" s="1" t="s">
        <v>28</v>
      </c>
      <c r="T12" s="1">
        <v>46.2211669</v>
      </c>
      <c r="U12" s="1">
        <v>6.0718948999999904</v>
      </c>
    </row>
    <row r="13" spans="1:21">
      <c r="A13" s="11"/>
      <c r="B13" s="11"/>
      <c r="C13" s="35" t="s">
        <v>76</v>
      </c>
      <c r="D13" s="12">
        <v>1642</v>
      </c>
      <c r="E13" s="13" t="s">
        <v>16</v>
      </c>
      <c r="F13" s="11"/>
      <c r="G13" s="11"/>
      <c r="H13" s="11"/>
      <c r="I13" s="11"/>
      <c r="J13" s="49" t="s">
        <v>86</v>
      </c>
      <c r="K13" s="17">
        <v>1144</v>
      </c>
      <c r="L13" s="15" t="s">
        <v>29</v>
      </c>
      <c r="M13" s="38">
        <v>7</v>
      </c>
      <c r="N13" s="38">
        <v>2</v>
      </c>
      <c r="P13" s="1" t="s">
        <v>62</v>
      </c>
      <c r="Q13" s="1">
        <v>46.669365800000001</v>
      </c>
      <c r="R13" s="1">
        <v>7.0570814999999998</v>
      </c>
      <c r="S13" s="1" t="s">
        <v>30</v>
      </c>
      <c r="T13" s="1">
        <v>46.551454100000001</v>
      </c>
      <c r="U13" s="1">
        <v>6.3751180999999999</v>
      </c>
    </row>
    <row r="14" spans="1:21">
      <c r="A14" s="11"/>
      <c r="B14" s="11"/>
      <c r="C14" s="35" t="s">
        <v>76</v>
      </c>
      <c r="D14" s="12">
        <v>1642</v>
      </c>
      <c r="E14" s="13" t="s">
        <v>16</v>
      </c>
      <c r="F14" s="11"/>
      <c r="G14" s="11"/>
      <c r="H14" s="11"/>
      <c r="I14" s="11"/>
      <c r="J14" s="48" t="s">
        <v>65</v>
      </c>
      <c r="K14" s="17">
        <v>1196</v>
      </c>
      <c r="L14" s="15" t="s">
        <v>31</v>
      </c>
      <c r="M14" s="38">
        <v>8</v>
      </c>
      <c r="N14" s="38">
        <v>3</v>
      </c>
      <c r="P14" s="1" t="s">
        <v>62</v>
      </c>
      <c r="Q14" s="1">
        <v>46.669365800000001</v>
      </c>
      <c r="R14" s="1">
        <v>7.0570814999999998</v>
      </c>
      <c r="S14" s="1" t="s">
        <v>32</v>
      </c>
      <c r="T14" s="1">
        <v>46.4148517</v>
      </c>
      <c r="U14" s="1">
        <v>6.2609893999999997</v>
      </c>
    </row>
    <row r="15" spans="1:21" ht="15.75" customHeight="1">
      <c r="A15" s="11"/>
      <c r="B15" s="11"/>
      <c r="C15" s="35" t="s">
        <v>76</v>
      </c>
      <c r="D15" s="12">
        <v>1642</v>
      </c>
      <c r="E15" s="13" t="s">
        <v>16</v>
      </c>
      <c r="F15" s="11"/>
      <c r="G15" s="11"/>
      <c r="H15" s="11"/>
      <c r="I15" s="11"/>
      <c r="J15" s="49" t="s">
        <v>75</v>
      </c>
      <c r="K15" s="17">
        <v>1214</v>
      </c>
      <c r="L15" s="15" t="s">
        <v>27</v>
      </c>
      <c r="M15" s="38">
        <v>9</v>
      </c>
      <c r="N15" s="38">
        <v>4</v>
      </c>
      <c r="P15" s="1" t="s">
        <v>62</v>
      </c>
      <c r="Q15" s="1">
        <v>46.669365800000001</v>
      </c>
      <c r="R15" s="1">
        <v>7.0570814999999998</v>
      </c>
      <c r="S15" s="1" t="s">
        <v>33</v>
      </c>
      <c r="T15" s="1">
        <v>46.215649999999997</v>
      </c>
      <c r="U15" s="1">
        <v>6.10168</v>
      </c>
    </row>
    <row r="16" spans="1:21">
      <c r="A16" s="11"/>
      <c r="B16" s="11"/>
      <c r="C16" s="35" t="s">
        <v>76</v>
      </c>
      <c r="D16" s="12">
        <v>1642</v>
      </c>
      <c r="E16" s="13" t="s">
        <v>16</v>
      </c>
      <c r="F16" s="11"/>
      <c r="G16" s="11"/>
      <c r="H16" s="11"/>
      <c r="I16" s="11"/>
      <c r="J16" s="48" t="s">
        <v>66</v>
      </c>
      <c r="K16" s="17">
        <v>1227</v>
      </c>
      <c r="L16" s="15" t="s">
        <v>34</v>
      </c>
      <c r="M16" s="38">
        <v>4</v>
      </c>
      <c r="N16" s="38">
        <v>5</v>
      </c>
      <c r="P16" s="1" t="s">
        <v>62</v>
      </c>
      <c r="Q16" s="1">
        <v>46.669365800000001</v>
      </c>
      <c r="R16" s="1">
        <v>7.0570814999999998</v>
      </c>
      <c r="S16" s="1" t="s">
        <v>35</v>
      </c>
      <c r="T16" s="1">
        <v>46.177252499999902</v>
      </c>
      <c r="U16" s="1">
        <v>6.1305909999999999</v>
      </c>
    </row>
    <row r="17" spans="1:21" ht="15.75" customHeight="1">
      <c r="A17" s="11"/>
      <c r="B17" s="11"/>
      <c r="C17" s="35" t="s">
        <v>76</v>
      </c>
      <c r="D17" s="12">
        <v>1642</v>
      </c>
      <c r="E17" s="13" t="s">
        <v>16</v>
      </c>
      <c r="F17" s="11"/>
      <c r="G17" s="11"/>
      <c r="H17" s="11"/>
      <c r="I17" s="11"/>
      <c r="J17" s="50" t="s">
        <v>85</v>
      </c>
      <c r="K17" s="17">
        <v>1348</v>
      </c>
      <c r="L17" s="15" t="s">
        <v>36</v>
      </c>
      <c r="M17" s="38">
        <v>5</v>
      </c>
      <c r="N17" s="38">
        <v>6</v>
      </c>
      <c r="P17" s="1" t="s">
        <v>62</v>
      </c>
      <c r="Q17" s="1">
        <v>46.669365800000001</v>
      </c>
      <c r="R17" s="1">
        <v>7.0570814999999998</v>
      </c>
      <c r="S17" s="1" t="s">
        <v>37</v>
      </c>
      <c r="T17" s="1">
        <v>46.575484099999997</v>
      </c>
      <c r="U17" s="1">
        <v>6.1875650999999996</v>
      </c>
    </row>
    <row r="18" spans="1:21" ht="15.75" customHeight="1">
      <c r="A18" s="11"/>
      <c r="B18" s="11"/>
      <c r="C18" s="35" t="s">
        <v>76</v>
      </c>
      <c r="D18" s="12">
        <v>1642</v>
      </c>
      <c r="E18" s="13" t="s">
        <v>16</v>
      </c>
      <c r="F18" s="11"/>
      <c r="G18" s="11"/>
      <c r="H18" s="11"/>
      <c r="I18" s="11"/>
      <c r="J18" s="48" t="s">
        <v>77</v>
      </c>
      <c r="K18" s="17">
        <v>1637</v>
      </c>
      <c r="L18" s="15" t="s">
        <v>38</v>
      </c>
      <c r="M18" s="38">
        <v>6</v>
      </c>
      <c r="N18" s="38">
        <v>7</v>
      </c>
      <c r="P18" s="1" t="s">
        <v>62</v>
      </c>
      <c r="Q18" s="1">
        <v>46.669365800000001</v>
      </c>
      <c r="R18" s="1">
        <v>7.0570814999999998</v>
      </c>
      <c r="S18" s="1" t="s">
        <v>39</v>
      </c>
      <c r="T18" s="1">
        <v>46.619399999999999</v>
      </c>
      <c r="U18" s="1">
        <v>7.1668607999999896</v>
      </c>
    </row>
    <row r="19" spans="1:21" ht="15.75" customHeight="1">
      <c r="A19" s="18"/>
      <c r="B19" s="18"/>
      <c r="C19" s="35" t="s">
        <v>76</v>
      </c>
      <c r="D19" s="12">
        <v>1642</v>
      </c>
      <c r="E19" s="13" t="s">
        <v>16</v>
      </c>
      <c r="F19" s="11"/>
      <c r="G19" s="11"/>
      <c r="H19" s="11"/>
      <c r="I19" s="11"/>
      <c r="J19" s="49" t="s">
        <v>68</v>
      </c>
      <c r="K19" s="17">
        <v>1730</v>
      </c>
      <c r="L19" s="15" t="s">
        <v>40</v>
      </c>
      <c r="M19" s="38">
        <v>7</v>
      </c>
      <c r="N19" s="38">
        <v>8</v>
      </c>
      <c r="P19" s="1" t="s">
        <v>62</v>
      </c>
      <c r="Q19" s="1">
        <v>46.669365800000001</v>
      </c>
      <c r="R19" s="1">
        <v>7.0570814999999998</v>
      </c>
      <c r="S19" s="1" t="s">
        <v>41</v>
      </c>
      <c r="T19" s="1">
        <v>46.751784099999902</v>
      </c>
      <c r="U19" s="1">
        <v>7.0906704999999999</v>
      </c>
    </row>
    <row r="20" spans="1:21" ht="15.75" customHeight="1">
      <c r="A20" s="11"/>
      <c r="B20" s="11"/>
      <c r="C20" s="35" t="s">
        <v>76</v>
      </c>
      <c r="D20" s="12">
        <v>1642</v>
      </c>
      <c r="E20" s="13" t="s">
        <v>16</v>
      </c>
      <c r="F20" s="11"/>
      <c r="G20" s="11"/>
      <c r="H20" s="11"/>
      <c r="I20" s="11"/>
      <c r="J20" s="48" t="s">
        <v>67</v>
      </c>
      <c r="K20" s="17">
        <v>1721</v>
      </c>
      <c r="L20" s="15" t="s">
        <v>42</v>
      </c>
      <c r="M20" s="38">
        <v>8</v>
      </c>
      <c r="N20" s="38">
        <v>9</v>
      </c>
      <c r="P20" s="1" t="s">
        <v>62</v>
      </c>
      <c r="Q20" s="1">
        <v>46.669365800000001</v>
      </c>
      <c r="R20" s="1">
        <v>7.0570814999999998</v>
      </c>
      <c r="S20" s="1" t="s">
        <v>43</v>
      </c>
      <c r="T20" s="1">
        <v>46.875567599999997</v>
      </c>
      <c r="U20" s="1">
        <v>7.0530827</v>
      </c>
    </row>
    <row r="21" spans="1:21" ht="15.75" customHeight="1">
      <c r="A21" s="19"/>
      <c r="B21" s="19"/>
      <c r="C21" s="35" t="s">
        <v>76</v>
      </c>
      <c r="D21" s="12">
        <v>1642</v>
      </c>
      <c r="E21" s="13" t="s">
        <v>16</v>
      </c>
      <c r="F21" s="11"/>
      <c r="G21" s="11"/>
      <c r="H21" s="11"/>
      <c r="I21" s="11"/>
      <c r="J21" s="49" t="s">
        <v>69</v>
      </c>
      <c r="K21" s="17">
        <v>2099</v>
      </c>
      <c r="L21" s="15" t="s">
        <v>44</v>
      </c>
      <c r="M21" s="38">
        <v>9</v>
      </c>
      <c r="N21" s="38">
        <v>4</v>
      </c>
      <c r="P21" s="1" t="s">
        <v>62</v>
      </c>
      <c r="Q21" s="1">
        <v>46.669365800000001</v>
      </c>
      <c r="R21" s="1">
        <v>7.0570814999999998</v>
      </c>
      <c r="S21" s="1" t="s">
        <v>45</v>
      </c>
      <c r="T21" s="1">
        <v>47.428670399999902</v>
      </c>
      <c r="U21" s="1">
        <v>7.0812714999999997</v>
      </c>
    </row>
    <row r="22" spans="1:21" ht="15.75" customHeight="1">
      <c r="A22" s="11"/>
      <c r="B22" s="11"/>
      <c r="C22" s="35" t="s">
        <v>76</v>
      </c>
      <c r="D22" s="12">
        <v>1642</v>
      </c>
      <c r="E22" s="13" t="s">
        <v>16</v>
      </c>
      <c r="F22" s="11"/>
      <c r="G22" s="11"/>
      <c r="H22" s="11"/>
      <c r="I22" s="11"/>
      <c r="J22" s="48" t="s">
        <v>70</v>
      </c>
      <c r="K22" s="17">
        <v>1042</v>
      </c>
      <c r="L22" s="15" t="s">
        <v>46</v>
      </c>
      <c r="M22" s="38">
        <v>1</v>
      </c>
      <c r="N22" s="38">
        <v>5</v>
      </c>
      <c r="P22" s="1" t="s">
        <v>62</v>
      </c>
      <c r="Q22" s="1">
        <v>46.669365800000001</v>
      </c>
      <c r="R22" s="1">
        <v>7.0570814999999998</v>
      </c>
      <c r="S22" s="1" t="s">
        <v>47</v>
      </c>
      <c r="T22" s="1">
        <v>46.621691899999902</v>
      </c>
      <c r="U22" s="1">
        <v>6.5910959999999896</v>
      </c>
    </row>
    <row r="23" spans="1:21">
      <c r="A23" s="18"/>
      <c r="B23" s="18"/>
      <c r="C23" s="35" t="s">
        <v>76</v>
      </c>
      <c r="D23" s="12">
        <v>1642</v>
      </c>
      <c r="E23" s="13" t="s">
        <v>16</v>
      </c>
      <c r="F23" s="11"/>
      <c r="G23" s="11"/>
      <c r="H23" s="11"/>
      <c r="I23" s="11"/>
      <c r="J23" s="49" t="s">
        <v>71</v>
      </c>
      <c r="K23" s="17">
        <v>1523</v>
      </c>
      <c r="L23" s="15" t="s">
        <v>48</v>
      </c>
      <c r="M23" s="38">
        <v>2</v>
      </c>
      <c r="N23" s="38">
        <v>6</v>
      </c>
      <c r="P23" s="1" t="s">
        <v>62</v>
      </c>
      <c r="Q23" s="1">
        <v>46.669365800000001</v>
      </c>
      <c r="R23" s="1">
        <v>7.0570814999999998</v>
      </c>
      <c r="S23" s="1" t="s">
        <v>49</v>
      </c>
      <c r="T23" s="1">
        <v>46.764646999999997</v>
      </c>
      <c r="U23" s="1">
        <v>6.8932726999999998</v>
      </c>
    </row>
    <row r="24" spans="1:21" ht="15.75" customHeight="1">
      <c r="A24" s="11"/>
      <c r="B24" s="11"/>
      <c r="C24" s="35" t="s">
        <v>76</v>
      </c>
      <c r="D24" s="12">
        <v>1642</v>
      </c>
      <c r="E24" s="13" t="s">
        <v>16</v>
      </c>
      <c r="F24" s="11"/>
      <c r="G24" s="11"/>
      <c r="H24" s="11"/>
      <c r="I24" s="11"/>
      <c r="J24" s="48" t="s">
        <v>73</v>
      </c>
      <c r="K24" s="17">
        <v>1725</v>
      </c>
      <c r="L24" s="15" t="s">
        <v>50</v>
      </c>
      <c r="M24" s="38">
        <v>3</v>
      </c>
      <c r="N24" s="38">
        <v>7</v>
      </c>
      <c r="P24" s="1" t="s">
        <v>62</v>
      </c>
      <c r="Q24" s="1">
        <v>46.669365800000001</v>
      </c>
      <c r="R24" s="1">
        <v>7.0570814999999998</v>
      </c>
      <c r="S24" s="1" t="s">
        <v>51</v>
      </c>
      <c r="T24" s="1">
        <v>46.782913499999999</v>
      </c>
      <c r="U24" s="1">
        <v>7.1111233</v>
      </c>
    </row>
    <row r="25" spans="1:21" ht="15.75" customHeight="1">
      <c r="A25" s="11"/>
      <c r="B25" s="11"/>
      <c r="C25" s="35" t="s">
        <v>76</v>
      </c>
      <c r="D25" s="12">
        <v>1642</v>
      </c>
      <c r="E25" s="13" t="s">
        <v>16</v>
      </c>
      <c r="F25" s="11"/>
      <c r="G25" s="11"/>
      <c r="H25" s="11"/>
      <c r="I25" s="11"/>
      <c r="J25" s="50" t="s">
        <v>72</v>
      </c>
      <c r="K25" s="17">
        <v>2074</v>
      </c>
      <c r="L25" s="15" t="s">
        <v>52</v>
      </c>
      <c r="M25" s="38">
        <v>4</v>
      </c>
      <c r="N25" s="38">
        <v>8</v>
      </c>
      <c r="P25" s="1" t="s">
        <v>62</v>
      </c>
      <c r="Q25" s="1">
        <v>46.669365800000001</v>
      </c>
      <c r="R25" s="1">
        <v>7.0570814999999998</v>
      </c>
      <c r="S25" s="1" t="s">
        <v>53</v>
      </c>
      <c r="T25" s="1">
        <v>47.00788</v>
      </c>
      <c r="U25" s="1">
        <v>7.0238100000000001</v>
      </c>
    </row>
    <row r="26" spans="1:21">
      <c r="A26" s="11"/>
      <c r="B26" s="11"/>
      <c r="C26" s="35" t="s">
        <v>76</v>
      </c>
      <c r="D26" s="12">
        <v>1642</v>
      </c>
      <c r="E26" s="13" t="s">
        <v>16</v>
      </c>
      <c r="F26" s="11"/>
      <c r="G26" s="11"/>
      <c r="H26" s="11"/>
      <c r="I26" s="11"/>
      <c r="J26" s="48" t="s">
        <v>81</v>
      </c>
      <c r="K26" s="17">
        <v>1038</v>
      </c>
      <c r="L26" s="15" t="s">
        <v>54</v>
      </c>
      <c r="M26" s="38">
        <v>5</v>
      </c>
      <c r="N26" s="38">
        <v>9</v>
      </c>
      <c r="P26" s="1" t="s">
        <v>62</v>
      </c>
      <c r="Q26" s="1">
        <v>46.669365800000001</v>
      </c>
      <c r="R26" s="1">
        <v>7.0570814999999998</v>
      </c>
      <c r="S26" s="1" t="s">
        <v>55</v>
      </c>
      <c r="T26" s="1">
        <v>46.692062200000002</v>
      </c>
      <c r="U26" s="1">
        <v>6.7085869999999996</v>
      </c>
    </row>
    <row r="27" spans="1:21" ht="15.75" customHeight="1">
      <c r="A27" s="11"/>
      <c r="B27" s="11"/>
      <c r="C27" s="35" t="s">
        <v>76</v>
      </c>
      <c r="D27" s="12">
        <v>1642</v>
      </c>
      <c r="E27" s="13" t="s">
        <v>16</v>
      </c>
      <c r="F27" s="11"/>
      <c r="G27" s="11"/>
      <c r="H27" s="11"/>
      <c r="I27" s="11"/>
      <c r="J27" s="49" t="s">
        <v>74</v>
      </c>
      <c r="K27" s="17">
        <v>1483</v>
      </c>
      <c r="L27" s="15" t="s">
        <v>56</v>
      </c>
      <c r="M27" s="38">
        <v>6</v>
      </c>
      <c r="N27" s="38">
        <v>1</v>
      </c>
      <c r="P27" s="1" t="s">
        <v>62</v>
      </c>
      <c r="Q27" s="1">
        <v>46.669365800000001</v>
      </c>
      <c r="R27" s="1">
        <v>7.0570814999999998</v>
      </c>
      <c r="S27" s="1" t="s">
        <v>57</v>
      </c>
      <c r="T27" s="1">
        <v>46.805825599999999</v>
      </c>
      <c r="U27" s="1">
        <v>6.8682451999999996</v>
      </c>
    </row>
    <row r="28" spans="1:21" ht="15.75" customHeight="1">
      <c r="A28" s="18"/>
      <c r="B28" s="18"/>
      <c r="C28" s="35" t="s">
        <v>76</v>
      </c>
      <c r="D28" s="12">
        <v>1642</v>
      </c>
      <c r="E28" s="13" t="s">
        <v>16</v>
      </c>
      <c r="F28" s="11"/>
      <c r="G28" s="11"/>
      <c r="H28" s="11"/>
      <c r="I28" s="11"/>
      <c r="J28" s="48" t="s">
        <v>83</v>
      </c>
      <c r="K28" s="17">
        <v>1734</v>
      </c>
      <c r="L28" s="15" t="s">
        <v>58</v>
      </c>
      <c r="M28" s="38">
        <v>7</v>
      </c>
      <c r="N28" s="38">
        <v>2</v>
      </c>
      <c r="P28" s="1" t="s">
        <v>62</v>
      </c>
      <c r="Q28" s="1">
        <v>46.669365800000001</v>
      </c>
      <c r="R28" s="1">
        <v>7.0570814999999998</v>
      </c>
      <c r="S28" s="1" t="s">
        <v>59</v>
      </c>
      <c r="T28" s="1">
        <v>46.768878600000001</v>
      </c>
      <c r="U28" s="1">
        <v>7.1987844000000001</v>
      </c>
    </row>
    <row r="29" spans="1:21" ht="15.75" customHeight="1">
      <c r="A29" s="18"/>
      <c r="B29" s="18"/>
      <c r="C29" s="35" t="s">
        <v>76</v>
      </c>
      <c r="D29" s="12">
        <v>1642</v>
      </c>
      <c r="E29" s="13" t="s">
        <v>16</v>
      </c>
      <c r="F29" s="11"/>
      <c r="G29" s="11"/>
      <c r="H29" s="11"/>
      <c r="I29" s="11"/>
      <c r="J29" s="49" t="s">
        <v>82</v>
      </c>
      <c r="K29" s="37">
        <v>1642</v>
      </c>
      <c r="L29" s="20" t="s">
        <v>16</v>
      </c>
      <c r="M29" s="38">
        <v>8</v>
      </c>
      <c r="N29" s="38">
        <v>0</v>
      </c>
      <c r="P29" s="1" t="s">
        <v>62</v>
      </c>
      <c r="Q29" s="1">
        <v>46.669365800000001</v>
      </c>
      <c r="R29" s="1">
        <v>7.0570814999999998</v>
      </c>
      <c r="S29" s="1" t="s">
        <v>62</v>
      </c>
      <c r="T29" s="1">
        <v>46.669365800000001</v>
      </c>
      <c r="U29" s="1">
        <v>7.0570814999999998</v>
      </c>
    </row>
    <row r="30" spans="1:21" ht="15.75" customHeight="1">
      <c r="A30" s="18"/>
      <c r="B30" s="18"/>
      <c r="C30" s="56" t="s">
        <v>76</v>
      </c>
      <c r="D30" s="12">
        <v>1642</v>
      </c>
      <c r="E30" s="13" t="s">
        <v>16</v>
      </c>
      <c r="F30" s="11"/>
      <c r="G30" s="11"/>
      <c r="H30" s="11"/>
      <c r="I30" s="11"/>
      <c r="J30" s="51" t="s">
        <v>84</v>
      </c>
      <c r="K30" s="37">
        <v>1242</v>
      </c>
      <c r="L30" s="24" t="s">
        <v>60</v>
      </c>
      <c r="M30" s="38">
        <v>9</v>
      </c>
      <c r="N30" s="38">
        <v>8</v>
      </c>
    </row>
    <row r="31" spans="1:21">
      <c r="A31" s="11">
        <v>46.743727999999997</v>
      </c>
      <c r="B31" s="11">
        <v>6.5010570000000003</v>
      </c>
      <c r="C31" s="60" t="s">
        <v>79</v>
      </c>
      <c r="D31" s="57">
        <v>1355</v>
      </c>
      <c r="E31" s="58" t="s">
        <v>17</v>
      </c>
      <c r="F31" s="59"/>
      <c r="G31" s="59"/>
      <c r="H31" s="59"/>
      <c r="I31" s="59"/>
      <c r="J31" s="61" t="s">
        <v>76</v>
      </c>
      <c r="K31" s="17">
        <v>1642</v>
      </c>
      <c r="L31" s="15" t="s">
        <v>16</v>
      </c>
      <c r="M31" s="38">
        <v>4</v>
      </c>
      <c r="N31" s="38">
        <v>9</v>
      </c>
      <c r="P31" s="1" t="s">
        <v>18</v>
      </c>
      <c r="Q31" s="1">
        <v>46.743716900000003</v>
      </c>
      <c r="R31" s="1">
        <v>6.5010631999999999</v>
      </c>
      <c r="S31" s="1" t="s">
        <v>62</v>
      </c>
      <c r="T31" s="1">
        <v>46.669365800000001</v>
      </c>
      <c r="U31" s="1">
        <v>7.0570814999999998</v>
      </c>
    </row>
    <row r="32" spans="1:21">
      <c r="A32" s="11">
        <v>46.743727999999997</v>
      </c>
      <c r="B32" s="11">
        <v>6.5010570000000003</v>
      </c>
      <c r="C32" s="36" t="s">
        <v>79</v>
      </c>
      <c r="D32" s="12">
        <v>1355</v>
      </c>
      <c r="E32" s="21" t="s">
        <v>17</v>
      </c>
      <c r="F32" s="11">
        <v>46.827877999999998</v>
      </c>
      <c r="G32" s="11">
        <v>6.6756169999999999</v>
      </c>
      <c r="H32" s="11"/>
      <c r="I32" s="11"/>
      <c r="J32" s="52" t="s">
        <v>79</v>
      </c>
      <c r="K32" s="17">
        <v>1422</v>
      </c>
      <c r="L32" s="15" t="s">
        <v>19</v>
      </c>
      <c r="M32" s="63">
        <v>1</v>
      </c>
      <c r="N32" s="63">
        <v>1</v>
      </c>
      <c r="P32" s="1" t="s">
        <v>18</v>
      </c>
      <c r="Q32" s="1">
        <v>46.743716900000003</v>
      </c>
      <c r="R32" s="1">
        <v>6.5010631999999999</v>
      </c>
      <c r="S32" s="1" t="s">
        <v>20</v>
      </c>
      <c r="T32" s="1">
        <v>46.827875200000001</v>
      </c>
      <c r="U32" s="1">
        <v>6.6756111999999996</v>
      </c>
    </row>
    <row r="33" spans="1:21">
      <c r="A33" s="11">
        <v>46.743727999999997</v>
      </c>
      <c r="B33" s="11">
        <v>6.5010570000000003</v>
      </c>
      <c r="C33" s="36" t="s">
        <v>79</v>
      </c>
      <c r="D33" s="12">
        <v>1355</v>
      </c>
      <c r="E33" s="21" t="s">
        <v>17</v>
      </c>
      <c r="F33" s="11"/>
      <c r="G33" s="11"/>
      <c r="H33" s="11"/>
      <c r="I33" s="11"/>
      <c r="J33" s="53" t="s">
        <v>63</v>
      </c>
      <c r="K33" s="17">
        <v>1400</v>
      </c>
      <c r="L33" s="15" t="s">
        <v>21</v>
      </c>
      <c r="M33" s="38">
        <v>6</v>
      </c>
      <c r="N33" s="38">
        <v>5</v>
      </c>
      <c r="P33" s="1" t="s">
        <v>18</v>
      </c>
      <c r="Q33" s="1">
        <v>46.743716900000003</v>
      </c>
      <c r="R33" s="1">
        <v>6.5010631999999999</v>
      </c>
      <c r="S33" s="1" t="s">
        <v>22</v>
      </c>
      <c r="T33" s="1">
        <v>46.761330100000002</v>
      </c>
      <c r="U33" s="1">
        <v>6.6392927999999998</v>
      </c>
    </row>
    <row r="34" spans="1:21">
      <c r="A34" s="11">
        <v>46.743727999999997</v>
      </c>
      <c r="B34" s="11">
        <v>6.5010570000000003</v>
      </c>
      <c r="C34" s="36" t="s">
        <v>79</v>
      </c>
      <c r="D34" s="12">
        <v>1355</v>
      </c>
      <c r="E34" s="21" t="s">
        <v>17</v>
      </c>
      <c r="F34" s="11"/>
      <c r="G34" s="11"/>
      <c r="H34" s="11"/>
      <c r="I34" s="11"/>
      <c r="J34" s="52" t="s">
        <v>80</v>
      </c>
      <c r="K34" s="17">
        <v>1188</v>
      </c>
      <c r="L34" s="15" t="s">
        <v>23</v>
      </c>
      <c r="M34" s="38">
        <v>7</v>
      </c>
      <c r="N34" s="38">
        <v>6</v>
      </c>
      <c r="P34" s="1" t="s">
        <v>18</v>
      </c>
      <c r="Q34" s="1">
        <v>46.743716900000003</v>
      </c>
      <c r="R34" s="1">
        <v>6.5010631999999999</v>
      </c>
      <c r="S34" s="1" t="s">
        <v>24</v>
      </c>
      <c r="T34" s="1">
        <v>46.508026299999997</v>
      </c>
      <c r="U34" s="1">
        <v>6.3140438999999997</v>
      </c>
    </row>
    <row r="35" spans="1:21">
      <c r="A35" s="11">
        <v>46.743727999999997</v>
      </c>
      <c r="B35" s="11">
        <v>6.5010570000000003</v>
      </c>
      <c r="C35" s="36" t="s">
        <v>79</v>
      </c>
      <c r="D35" s="12">
        <v>1355</v>
      </c>
      <c r="E35" s="21" t="s">
        <v>17</v>
      </c>
      <c r="F35" s="11"/>
      <c r="G35" s="11"/>
      <c r="H35" s="11"/>
      <c r="I35" s="11"/>
      <c r="J35" s="53" t="s">
        <v>78</v>
      </c>
      <c r="K35" s="17">
        <v>1073</v>
      </c>
      <c r="L35" s="15" t="s">
        <v>25</v>
      </c>
      <c r="M35" s="38">
        <v>8</v>
      </c>
      <c r="N35" s="38">
        <v>7</v>
      </c>
      <c r="P35" s="1" t="s">
        <v>18</v>
      </c>
      <c r="Q35" s="1">
        <v>46.743716900000003</v>
      </c>
      <c r="R35" s="1">
        <v>6.5010631999999999</v>
      </c>
      <c r="S35" s="1" t="s">
        <v>26</v>
      </c>
      <c r="T35" s="1">
        <v>46.539141299999997</v>
      </c>
      <c r="U35" s="1">
        <v>6.7077640999999897</v>
      </c>
    </row>
    <row r="36" spans="1:21">
      <c r="A36" s="11">
        <v>46.743727999999997</v>
      </c>
      <c r="B36" s="11">
        <v>6.5010570000000003</v>
      </c>
      <c r="C36" s="36" t="s">
        <v>79</v>
      </c>
      <c r="D36" s="12">
        <v>1355</v>
      </c>
      <c r="E36" s="21" t="s">
        <v>17</v>
      </c>
      <c r="F36" s="11"/>
      <c r="G36" s="11"/>
      <c r="H36" s="11"/>
      <c r="I36" s="11"/>
      <c r="J36" s="52" t="s">
        <v>64</v>
      </c>
      <c r="K36" s="17">
        <v>1214</v>
      </c>
      <c r="L36" s="15" t="s">
        <v>27</v>
      </c>
      <c r="M36" s="38">
        <v>9</v>
      </c>
      <c r="N36" s="38">
        <v>8</v>
      </c>
      <c r="P36" s="1" t="s">
        <v>18</v>
      </c>
      <c r="Q36" s="1">
        <v>46.743716900000003</v>
      </c>
      <c r="R36" s="1">
        <v>6.5010631999999999</v>
      </c>
      <c r="S36" s="1" t="s">
        <v>28</v>
      </c>
      <c r="T36" s="1">
        <v>46.2211669</v>
      </c>
      <c r="U36" s="1">
        <v>6.0718948999999904</v>
      </c>
    </row>
    <row r="37" spans="1:21">
      <c r="A37" s="11">
        <v>46.743727999999997</v>
      </c>
      <c r="B37" s="11">
        <v>6.5010570000000003</v>
      </c>
      <c r="C37" s="36" t="s">
        <v>79</v>
      </c>
      <c r="D37" s="12">
        <v>1355</v>
      </c>
      <c r="E37" s="21" t="s">
        <v>17</v>
      </c>
      <c r="F37" s="11"/>
      <c r="G37" s="11"/>
      <c r="H37" s="11"/>
      <c r="I37" s="11"/>
      <c r="J37" s="53" t="s">
        <v>86</v>
      </c>
      <c r="K37" s="17">
        <v>1144</v>
      </c>
      <c r="L37" s="15" t="s">
        <v>29</v>
      </c>
      <c r="M37" s="38">
        <v>1</v>
      </c>
      <c r="N37" s="38">
        <v>9</v>
      </c>
      <c r="P37" s="1" t="s">
        <v>18</v>
      </c>
      <c r="Q37" s="1">
        <v>46.743716900000003</v>
      </c>
      <c r="R37" s="1">
        <v>6.5010631999999999</v>
      </c>
      <c r="S37" s="1" t="s">
        <v>30</v>
      </c>
      <c r="T37" s="1">
        <v>46.551454100000001</v>
      </c>
      <c r="U37" s="1">
        <v>6.3751180999999999</v>
      </c>
    </row>
    <row r="38" spans="1:21">
      <c r="A38" s="11">
        <v>46.743727999999997</v>
      </c>
      <c r="B38" s="11">
        <v>6.5010570000000003</v>
      </c>
      <c r="C38" s="36" t="s">
        <v>79</v>
      </c>
      <c r="D38" s="12">
        <v>1355</v>
      </c>
      <c r="E38" s="21" t="s">
        <v>17</v>
      </c>
      <c r="F38" s="11"/>
      <c r="G38" s="11"/>
      <c r="H38" s="11"/>
      <c r="I38" s="11"/>
      <c r="J38" s="52" t="s">
        <v>65</v>
      </c>
      <c r="K38" s="17">
        <v>1196</v>
      </c>
      <c r="L38" s="15" t="s">
        <v>31</v>
      </c>
      <c r="M38" s="38">
        <v>2</v>
      </c>
      <c r="N38" s="38">
        <v>1</v>
      </c>
      <c r="P38" s="1" t="s">
        <v>18</v>
      </c>
      <c r="Q38" s="1">
        <v>46.743716900000003</v>
      </c>
      <c r="R38" s="1">
        <v>6.5010631999999999</v>
      </c>
      <c r="S38" s="1" t="s">
        <v>32</v>
      </c>
      <c r="T38" s="1">
        <v>46.4148517</v>
      </c>
      <c r="U38" s="1">
        <v>6.2609893999999997</v>
      </c>
    </row>
    <row r="39" spans="1:21">
      <c r="A39" s="11">
        <v>46.743727999999997</v>
      </c>
      <c r="B39" s="11">
        <v>6.5010570000000003</v>
      </c>
      <c r="C39" s="36" t="s">
        <v>79</v>
      </c>
      <c r="D39" s="12">
        <v>1355</v>
      </c>
      <c r="E39" s="21" t="s">
        <v>17</v>
      </c>
      <c r="F39" s="11"/>
      <c r="G39" s="11"/>
      <c r="H39" s="11"/>
      <c r="I39" s="11"/>
      <c r="J39" s="53" t="s">
        <v>75</v>
      </c>
      <c r="K39" s="17">
        <v>1214</v>
      </c>
      <c r="L39" s="15" t="s">
        <v>27</v>
      </c>
      <c r="M39" s="38">
        <v>3</v>
      </c>
      <c r="N39" s="38">
        <v>2</v>
      </c>
      <c r="P39" s="1" t="s">
        <v>18</v>
      </c>
      <c r="Q39" s="1">
        <v>46.743716900000003</v>
      </c>
      <c r="R39" s="1">
        <v>6.5010631999999999</v>
      </c>
      <c r="S39" s="1" t="s">
        <v>33</v>
      </c>
      <c r="T39" s="1">
        <v>46.215649999999997</v>
      </c>
      <c r="U39" s="1">
        <v>6.10168</v>
      </c>
    </row>
    <row r="40" spans="1:21">
      <c r="A40" s="11">
        <v>46.743727999999997</v>
      </c>
      <c r="B40" s="11">
        <v>6.5010570000000003</v>
      </c>
      <c r="C40" s="36" t="s">
        <v>79</v>
      </c>
      <c r="D40" s="12">
        <v>1355</v>
      </c>
      <c r="E40" s="21" t="s">
        <v>17</v>
      </c>
      <c r="F40" s="11"/>
      <c r="G40" s="11"/>
      <c r="H40" s="11"/>
      <c r="I40" s="11"/>
      <c r="J40" s="52" t="s">
        <v>66</v>
      </c>
      <c r="K40" s="17">
        <v>1227</v>
      </c>
      <c r="L40" s="15" t="s">
        <v>34</v>
      </c>
      <c r="M40" s="38">
        <v>4</v>
      </c>
      <c r="N40" s="38">
        <v>3</v>
      </c>
      <c r="P40" s="1" t="s">
        <v>18</v>
      </c>
      <c r="Q40" s="1">
        <v>46.743716900000003</v>
      </c>
      <c r="R40" s="1">
        <v>6.5010631999999999</v>
      </c>
      <c r="S40" s="1" t="s">
        <v>35</v>
      </c>
      <c r="T40" s="1">
        <v>46.177252499999902</v>
      </c>
      <c r="U40" s="1">
        <v>6.1305909999999999</v>
      </c>
    </row>
    <row r="41" spans="1:21">
      <c r="A41" s="11">
        <v>46.743727999999997</v>
      </c>
      <c r="B41" s="11">
        <v>6.5010570000000003</v>
      </c>
      <c r="C41" s="36" t="s">
        <v>79</v>
      </c>
      <c r="D41" s="12">
        <v>1355</v>
      </c>
      <c r="E41" s="21" t="s">
        <v>17</v>
      </c>
      <c r="F41" s="11"/>
      <c r="G41" s="11"/>
      <c r="H41" s="11"/>
      <c r="I41" s="11"/>
      <c r="J41" s="54" t="s">
        <v>85</v>
      </c>
      <c r="K41" s="17">
        <v>1348</v>
      </c>
      <c r="L41" s="15" t="s">
        <v>36</v>
      </c>
      <c r="M41" s="38">
        <v>5</v>
      </c>
      <c r="N41" s="38">
        <v>4</v>
      </c>
      <c r="P41" s="1" t="s">
        <v>18</v>
      </c>
      <c r="Q41" s="1">
        <v>46.743716900000003</v>
      </c>
      <c r="R41" s="1">
        <v>6.5010631999999999</v>
      </c>
      <c r="S41" s="1" t="s">
        <v>37</v>
      </c>
      <c r="T41" s="1">
        <v>46.575484099999997</v>
      </c>
      <c r="U41" s="1">
        <v>6.1875650999999996</v>
      </c>
    </row>
    <row r="42" spans="1:21">
      <c r="A42" s="11">
        <v>46.743727999999997</v>
      </c>
      <c r="B42" s="11">
        <v>6.5010570000000003</v>
      </c>
      <c r="C42" s="36" t="s">
        <v>79</v>
      </c>
      <c r="D42" s="12">
        <v>1355</v>
      </c>
      <c r="E42" s="21" t="s">
        <v>17</v>
      </c>
      <c r="F42" s="11"/>
      <c r="G42" s="11"/>
      <c r="H42" s="11"/>
      <c r="I42" s="11"/>
      <c r="J42" s="52" t="s">
        <v>77</v>
      </c>
      <c r="K42" s="17">
        <v>1637</v>
      </c>
      <c r="L42" s="15" t="s">
        <v>38</v>
      </c>
      <c r="M42" s="38">
        <v>6</v>
      </c>
      <c r="N42" s="38">
        <v>5</v>
      </c>
      <c r="P42" s="1" t="s">
        <v>18</v>
      </c>
      <c r="Q42" s="1">
        <v>46.743716900000003</v>
      </c>
      <c r="R42" s="1">
        <v>6.5010631999999999</v>
      </c>
      <c r="S42" s="1" t="s">
        <v>39</v>
      </c>
      <c r="T42" s="1">
        <v>46.619399999999999</v>
      </c>
      <c r="U42" s="1">
        <v>7.1668607999999896</v>
      </c>
    </row>
    <row r="43" spans="1:21">
      <c r="A43" s="11">
        <v>46.743727999999997</v>
      </c>
      <c r="B43" s="11">
        <v>6.5010570000000003</v>
      </c>
      <c r="C43" s="36" t="s">
        <v>79</v>
      </c>
      <c r="D43" s="12">
        <v>1355</v>
      </c>
      <c r="E43" s="21" t="s">
        <v>17</v>
      </c>
      <c r="F43" s="11"/>
      <c r="G43" s="11"/>
      <c r="H43" s="11"/>
      <c r="I43" s="11"/>
      <c r="J43" s="53" t="s">
        <v>68</v>
      </c>
      <c r="K43" s="17">
        <v>1730</v>
      </c>
      <c r="L43" s="15" t="s">
        <v>40</v>
      </c>
      <c r="M43" s="38">
        <v>7</v>
      </c>
      <c r="N43" s="38">
        <v>6</v>
      </c>
      <c r="P43" s="1" t="s">
        <v>18</v>
      </c>
      <c r="Q43" s="1">
        <v>46.743716900000003</v>
      </c>
      <c r="R43" s="1">
        <v>6.5010631999999999</v>
      </c>
      <c r="S43" s="1" t="s">
        <v>41</v>
      </c>
      <c r="T43" s="1">
        <v>46.751784099999902</v>
      </c>
      <c r="U43" s="1">
        <v>7.0906704999999999</v>
      </c>
    </row>
    <row r="44" spans="1:21">
      <c r="A44" s="11">
        <v>46.743727999999997</v>
      </c>
      <c r="B44" s="11">
        <v>6.5010570000000003</v>
      </c>
      <c r="C44" s="36" t="s">
        <v>79</v>
      </c>
      <c r="D44" s="12">
        <v>1355</v>
      </c>
      <c r="E44" s="21" t="s">
        <v>17</v>
      </c>
      <c r="F44" s="11"/>
      <c r="G44" s="11"/>
      <c r="H44" s="11"/>
      <c r="I44" s="11"/>
      <c r="J44" s="52" t="s">
        <v>67</v>
      </c>
      <c r="K44" s="17">
        <v>1721</v>
      </c>
      <c r="L44" s="15" t="s">
        <v>42</v>
      </c>
      <c r="M44" s="38">
        <v>8</v>
      </c>
      <c r="N44" s="38">
        <v>7</v>
      </c>
      <c r="P44" s="1" t="s">
        <v>18</v>
      </c>
      <c r="Q44" s="1">
        <v>46.743716900000003</v>
      </c>
      <c r="R44" s="1">
        <v>6.5010631999999999</v>
      </c>
      <c r="S44" s="1" t="s">
        <v>43</v>
      </c>
      <c r="T44" s="1">
        <v>46.875567599999997</v>
      </c>
      <c r="U44" s="1">
        <v>7.0530827</v>
      </c>
    </row>
    <row r="45" spans="1:21">
      <c r="A45" s="11">
        <v>46.743727999999997</v>
      </c>
      <c r="B45" s="11">
        <v>6.5010570000000003</v>
      </c>
      <c r="C45" s="36" t="s">
        <v>79</v>
      </c>
      <c r="D45" s="12">
        <v>1355</v>
      </c>
      <c r="E45" s="21" t="s">
        <v>17</v>
      </c>
      <c r="F45" s="11"/>
      <c r="G45" s="11"/>
      <c r="H45" s="11"/>
      <c r="I45" s="11"/>
      <c r="J45" s="53" t="s">
        <v>69</v>
      </c>
      <c r="K45" s="17">
        <v>2099</v>
      </c>
      <c r="L45" s="15" t="s">
        <v>44</v>
      </c>
      <c r="M45" s="38">
        <v>9</v>
      </c>
      <c r="N45" s="38">
        <v>8</v>
      </c>
      <c r="P45" s="1" t="s">
        <v>18</v>
      </c>
      <c r="Q45" s="1">
        <v>46.743716900000003</v>
      </c>
      <c r="R45" s="1">
        <v>6.5010631999999999</v>
      </c>
      <c r="S45" s="1" t="s">
        <v>45</v>
      </c>
      <c r="T45" s="1">
        <v>47.428670399999902</v>
      </c>
      <c r="U45" s="1">
        <v>7.0812714999999997</v>
      </c>
    </row>
    <row r="46" spans="1:21">
      <c r="A46" s="11">
        <v>46.743727999999997</v>
      </c>
      <c r="B46" s="11">
        <v>6.5010570000000003</v>
      </c>
      <c r="C46" s="36" t="s">
        <v>79</v>
      </c>
      <c r="D46" s="12">
        <v>1355</v>
      </c>
      <c r="E46" s="21" t="s">
        <v>17</v>
      </c>
      <c r="F46" s="11"/>
      <c r="G46" s="11"/>
      <c r="H46" s="11"/>
      <c r="I46" s="11"/>
      <c r="J46" s="52" t="s">
        <v>70</v>
      </c>
      <c r="K46" s="17">
        <v>1042</v>
      </c>
      <c r="L46" s="15" t="s">
        <v>46</v>
      </c>
      <c r="M46" s="38">
        <v>4</v>
      </c>
      <c r="N46" s="38">
        <v>9</v>
      </c>
      <c r="P46" s="1" t="s">
        <v>18</v>
      </c>
      <c r="Q46" s="1">
        <v>46.743716900000003</v>
      </c>
      <c r="R46" s="1">
        <v>6.5010631999999999</v>
      </c>
      <c r="S46" s="1" t="s">
        <v>47</v>
      </c>
      <c r="T46" s="1">
        <v>46.621691899999902</v>
      </c>
      <c r="U46" s="1">
        <v>6.5910959999999896</v>
      </c>
    </row>
    <row r="47" spans="1:21">
      <c r="A47" s="11">
        <v>46.743727999999997</v>
      </c>
      <c r="B47" s="11">
        <v>6.5010570000000003</v>
      </c>
      <c r="C47" s="36" t="s">
        <v>79</v>
      </c>
      <c r="D47" s="12">
        <v>1355</v>
      </c>
      <c r="E47" s="21" t="s">
        <v>17</v>
      </c>
      <c r="F47" s="11"/>
      <c r="G47" s="11"/>
      <c r="H47" s="11"/>
      <c r="I47" s="11"/>
      <c r="J47" s="53" t="s">
        <v>71</v>
      </c>
      <c r="K47" s="17">
        <v>1523</v>
      </c>
      <c r="L47" s="15" t="s">
        <v>48</v>
      </c>
      <c r="M47" s="38">
        <v>5</v>
      </c>
      <c r="N47" s="38">
        <v>4</v>
      </c>
      <c r="P47" s="1" t="s">
        <v>18</v>
      </c>
      <c r="Q47" s="1">
        <v>46.743716900000003</v>
      </c>
      <c r="R47" s="1">
        <v>6.5010631999999999</v>
      </c>
      <c r="S47" s="1" t="s">
        <v>49</v>
      </c>
      <c r="T47" s="1">
        <v>46.764646999999997</v>
      </c>
      <c r="U47" s="1">
        <v>6.8932726999999998</v>
      </c>
    </row>
    <row r="48" spans="1:21">
      <c r="A48" s="11">
        <v>46.743727999999997</v>
      </c>
      <c r="B48" s="11">
        <v>6.5010570000000003</v>
      </c>
      <c r="C48" s="36" t="s">
        <v>79</v>
      </c>
      <c r="D48" s="12">
        <v>1355</v>
      </c>
      <c r="E48" s="21" t="s">
        <v>17</v>
      </c>
      <c r="F48" s="11"/>
      <c r="G48" s="11"/>
      <c r="H48" s="11"/>
      <c r="I48" s="11"/>
      <c r="J48" s="52" t="s">
        <v>73</v>
      </c>
      <c r="K48" s="17">
        <v>1725</v>
      </c>
      <c r="L48" s="15" t="s">
        <v>50</v>
      </c>
      <c r="M48" s="38">
        <v>6</v>
      </c>
      <c r="N48" s="38">
        <v>5</v>
      </c>
      <c r="P48" s="1" t="s">
        <v>18</v>
      </c>
      <c r="Q48" s="1">
        <v>46.743716900000003</v>
      </c>
      <c r="R48" s="1">
        <v>6.5010631999999999</v>
      </c>
      <c r="S48" s="1" t="s">
        <v>51</v>
      </c>
      <c r="T48" s="1">
        <v>46.782913499999999</v>
      </c>
      <c r="U48" s="1">
        <v>7.1111233</v>
      </c>
    </row>
    <row r="49" spans="1:21">
      <c r="A49" s="11">
        <v>46.743727999999997</v>
      </c>
      <c r="B49" s="11">
        <v>6.5010570000000003</v>
      </c>
      <c r="C49" s="36" t="s">
        <v>79</v>
      </c>
      <c r="D49" s="12">
        <v>1355</v>
      </c>
      <c r="E49" s="21" t="s">
        <v>17</v>
      </c>
      <c r="F49" s="11"/>
      <c r="G49" s="11"/>
      <c r="H49" s="11"/>
      <c r="I49" s="11"/>
      <c r="J49" s="54" t="s">
        <v>72</v>
      </c>
      <c r="K49" s="17">
        <v>2074</v>
      </c>
      <c r="L49" s="15" t="s">
        <v>52</v>
      </c>
      <c r="M49" s="38">
        <v>7</v>
      </c>
      <c r="N49" s="38">
        <v>6</v>
      </c>
      <c r="P49" s="1" t="s">
        <v>18</v>
      </c>
      <c r="Q49" s="1">
        <v>46.743716900000003</v>
      </c>
      <c r="R49" s="1">
        <v>6.5010631999999999</v>
      </c>
      <c r="S49" s="1" t="s">
        <v>53</v>
      </c>
      <c r="T49" s="1">
        <v>47.00788</v>
      </c>
      <c r="U49" s="1">
        <v>7.0238100000000001</v>
      </c>
    </row>
    <row r="50" spans="1:21">
      <c r="A50" s="11">
        <v>46.743727999999997</v>
      </c>
      <c r="B50" s="11">
        <v>6.5010570000000003</v>
      </c>
      <c r="C50" s="36" t="s">
        <v>79</v>
      </c>
      <c r="D50" s="12">
        <v>1355</v>
      </c>
      <c r="E50" s="21" t="s">
        <v>17</v>
      </c>
      <c r="F50" s="11"/>
      <c r="G50" s="11"/>
      <c r="H50" s="11"/>
      <c r="I50" s="11"/>
      <c r="J50" s="52" t="s">
        <v>81</v>
      </c>
      <c r="K50" s="17">
        <v>1038</v>
      </c>
      <c r="L50" s="15" t="s">
        <v>54</v>
      </c>
      <c r="M50" s="38">
        <v>8</v>
      </c>
      <c r="N50" s="38">
        <v>7</v>
      </c>
      <c r="P50" s="1" t="s">
        <v>18</v>
      </c>
      <c r="Q50" s="1">
        <v>46.743716900000003</v>
      </c>
      <c r="R50" s="1">
        <v>6.5010631999999999</v>
      </c>
      <c r="S50" s="1" t="s">
        <v>55</v>
      </c>
      <c r="T50" s="1">
        <v>46.692062200000002</v>
      </c>
      <c r="U50" s="1">
        <v>6.7085869999999996</v>
      </c>
    </row>
    <row r="51" spans="1:21">
      <c r="A51" s="11">
        <v>46.743727999999997</v>
      </c>
      <c r="B51" s="11">
        <v>6.5010570000000003</v>
      </c>
      <c r="C51" s="36" t="s">
        <v>79</v>
      </c>
      <c r="D51" s="12">
        <v>1355</v>
      </c>
      <c r="E51" s="21" t="s">
        <v>17</v>
      </c>
      <c r="F51" s="11"/>
      <c r="G51" s="11"/>
      <c r="H51" s="11"/>
      <c r="I51" s="11"/>
      <c r="J51" s="53" t="s">
        <v>74</v>
      </c>
      <c r="K51" s="17">
        <v>1483</v>
      </c>
      <c r="L51" s="15" t="s">
        <v>56</v>
      </c>
      <c r="M51" s="38">
        <v>9</v>
      </c>
      <c r="N51" s="38">
        <v>8</v>
      </c>
      <c r="P51" s="1" t="s">
        <v>18</v>
      </c>
      <c r="Q51" s="1">
        <v>46.743716900000003</v>
      </c>
      <c r="R51" s="1">
        <v>6.5010631999999999</v>
      </c>
      <c r="S51" s="1" t="s">
        <v>57</v>
      </c>
      <c r="T51" s="1">
        <v>46.805825599999999</v>
      </c>
      <c r="U51" s="1">
        <v>6.8682451999999996</v>
      </c>
    </row>
    <row r="52" spans="1:21">
      <c r="A52" s="11">
        <v>46.743727999999997</v>
      </c>
      <c r="B52" s="11">
        <v>6.5010570000000003</v>
      </c>
      <c r="C52" s="36" t="s">
        <v>79</v>
      </c>
      <c r="D52" s="12">
        <v>1355</v>
      </c>
      <c r="E52" s="21" t="s">
        <v>17</v>
      </c>
      <c r="F52" s="11"/>
      <c r="G52" s="11"/>
      <c r="H52" s="11"/>
      <c r="I52" s="11"/>
      <c r="J52" s="52" t="s">
        <v>83</v>
      </c>
      <c r="K52" s="17">
        <v>1734</v>
      </c>
      <c r="L52" s="15" t="s">
        <v>58</v>
      </c>
      <c r="M52" s="38">
        <v>7</v>
      </c>
      <c r="N52" s="38">
        <v>9</v>
      </c>
      <c r="P52" s="1" t="s">
        <v>18</v>
      </c>
      <c r="Q52" s="1">
        <v>46.743716900000003</v>
      </c>
      <c r="R52" s="1">
        <v>6.5010631999999999</v>
      </c>
      <c r="S52" s="1" t="s">
        <v>59</v>
      </c>
      <c r="T52" s="1">
        <v>46.768878600000001</v>
      </c>
      <c r="U52" s="1">
        <v>7.1987844000000001</v>
      </c>
    </row>
    <row r="53" spans="1:21">
      <c r="A53" s="11"/>
      <c r="B53" s="11"/>
      <c r="C53" s="36" t="s">
        <v>79</v>
      </c>
      <c r="D53" s="12">
        <v>1355</v>
      </c>
      <c r="E53" s="21" t="s">
        <v>17</v>
      </c>
      <c r="F53" s="11"/>
      <c r="G53" s="11"/>
      <c r="H53" s="11"/>
      <c r="I53" s="11"/>
      <c r="J53" s="53" t="s">
        <v>82</v>
      </c>
      <c r="K53" s="17">
        <v>1242</v>
      </c>
      <c r="L53" s="15" t="s">
        <v>60</v>
      </c>
      <c r="M53" s="38">
        <v>8</v>
      </c>
      <c r="N53" s="38">
        <v>1</v>
      </c>
    </row>
    <row r="54" spans="1:21">
      <c r="A54" s="11"/>
      <c r="B54" s="11"/>
      <c r="C54" s="36" t="s">
        <v>79</v>
      </c>
      <c r="D54" s="12">
        <v>1400</v>
      </c>
      <c r="E54" s="21" t="s">
        <v>21</v>
      </c>
      <c r="F54" s="11">
        <v>46.743727999999997</v>
      </c>
      <c r="G54" s="11">
        <v>6.5010570000000003</v>
      </c>
      <c r="H54" s="11"/>
      <c r="I54" s="11"/>
      <c r="J54" s="55" t="s">
        <v>84</v>
      </c>
      <c r="K54" s="17">
        <v>1355</v>
      </c>
      <c r="L54" s="15" t="s">
        <v>17</v>
      </c>
      <c r="M54" s="38">
        <v>9</v>
      </c>
      <c r="N54" s="38">
        <v>2</v>
      </c>
      <c r="P54" s="1" t="s">
        <v>22</v>
      </c>
      <c r="Q54" s="1">
        <v>46.761330100000002</v>
      </c>
      <c r="R54" s="1">
        <v>6.6392927999999998</v>
      </c>
      <c r="S54" s="1" t="s">
        <v>18</v>
      </c>
      <c r="T54" s="1">
        <v>46.743716900000003</v>
      </c>
      <c r="U54" s="1">
        <v>6.5010631999999999</v>
      </c>
    </row>
    <row r="55" spans="1:21" s="16" customFormat="1" ht="11.25"/>
    <row r="56" spans="1:21" s="16" customFormat="1" ht="11.25"/>
    <row r="57" spans="1:21" s="16" customFormat="1" ht="11.25"/>
    <row r="58" spans="1:21" s="16" customFormat="1" ht="11.25"/>
    <row r="59" spans="1:21" s="16" customFormat="1" ht="11.25"/>
    <row r="60" spans="1:21" s="16" customFormat="1" ht="11.25"/>
    <row r="61" spans="1:21" s="16" customFormat="1" ht="11.25"/>
    <row r="62" spans="1:21" s="16" customFormat="1" ht="11.25"/>
    <row r="63" spans="1:21" s="16" customFormat="1" ht="11.25"/>
    <row r="64" spans="1:21" s="16" customFormat="1" ht="11.25"/>
    <row r="65" s="16" customFormat="1" ht="11.25"/>
    <row r="66" s="16" customFormat="1" ht="11.25"/>
    <row r="67" s="16" customFormat="1" ht="11.25"/>
    <row r="68" s="16" customFormat="1" ht="11.25"/>
    <row r="69" s="16" customFormat="1" ht="11.25"/>
    <row r="70" s="16" customFormat="1" ht="11.25"/>
    <row r="71" s="16" customFormat="1" ht="11.25"/>
    <row r="72" s="16" customFormat="1" ht="11.25"/>
    <row r="73" s="16" customFormat="1" ht="11.25"/>
    <row r="74" s="16" customFormat="1" ht="11.25"/>
    <row r="75" s="16" customFormat="1" ht="11.25"/>
    <row r="76" s="16" customFormat="1" ht="11.25"/>
    <row r="77" s="16" customFormat="1" ht="11.25"/>
    <row r="78" s="16" customFormat="1" ht="11.25"/>
    <row r="79" s="16" customFormat="1" ht="11.25"/>
    <row r="80" s="16" customFormat="1" ht="11.25"/>
    <row r="81" s="16" customFormat="1" ht="11.25"/>
    <row r="82" s="16" customFormat="1" ht="11.25"/>
    <row r="83" s="16" customFormat="1" ht="11.25"/>
    <row r="84" s="16" customFormat="1" ht="11.25"/>
    <row r="85" s="16" customFormat="1" ht="11.25"/>
    <row r="86" s="16" customFormat="1" ht="11.25"/>
    <row r="87" s="16" customFormat="1" ht="11.25"/>
    <row r="88" s="16" customFormat="1" ht="11.25"/>
    <row r="89" s="16" customFormat="1" ht="11.25"/>
    <row r="90" s="16" customFormat="1" ht="11.25"/>
    <row r="91" s="16" customFormat="1" ht="11.25"/>
    <row r="92" s="16" customFormat="1" ht="11.25"/>
    <row r="93" s="16" customFormat="1" ht="11.25"/>
    <row r="94" s="16" customFormat="1" ht="11.25"/>
    <row r="95" s="16" customFormat="1" ht="11.25"/>
    <row r="96" s="16" customFormat="1" ht="11.25"/>
    <row r="97" s="16" customFormat="1" ht="11.25"/>
    <row r="98" s="16" customFormat="1" ht="11.25"/>
    <row r="99" s="16" customFormat="1" ht="11.25"/>
    <row r="100" s="16" customFormat="1" ht="11.25"/>
    <row r="101" s="16" customFormat="1" ht="11.25"/>
    <row r="102" s="16" customFormat="1" ht="11.25"/>
    <row r="103" s="16" customFormat="1" ht="11.25"/>
    <row r="104" s="16" customFormat="1" ht="11.25"/>
    <row r="105" s="16" customFormat="1" ht="11.25"/>
    <row r="106" s="16" customFormat="1" ht="11.25"/>
    <row r="107" s="16" customFormat="1" ht="11.25"/>
    <row r="108" s="16" customFormat="1" ht="11.25"/>
    <row r="109" s="16" customFormat="1" ht="11.25"/>
    <row r="110" s="16" customFormat="1" ht="11.25"/>
    <row r="111" s="16" customFormat="1" ht="11.25"/>
    <row r="112" s="16" customFormat="1" ht="11.25"/>
    <row r="113" s="16" customFormat="1" ht="11.25"/>
    <row r="114" s="16" customFormat="1" ht="11.25"/>
    <row r="115" s="16" customFormat="1" ht="11.25"/>
    <row r="116" s="16" customFormat="1" ht="11.25"/>
    <row r="117" s="16" customFormat="1" ht="11.25"/>
    <row r="118" s="16" customFormat="1" ht="11.25"/>
    <row r="119" s="16" customFormat="1" ht="11.25"/>
    <row r="120" s="16" customFormat="1" ht="11.25"/>
    <row r="121" s="16" customFormat="1" ht="11.25"/>
    <row r="122" s="16" customFormat="1" ht="11.25"/>
    <row r="123" s="16" customFormat="1" ht="11.25"/>
    <row r="124" s="16" customFormat="1" ht="11.25"/>
    <row r="125" s="16" customFormat="1" ht="11.25"/>
    <row r="126" s="16" customFormat="1" ht="11.25"/>
    <row r="127" s="16" customFormat="1" ht="11.25"/>
    <row r="128" s="16" customFormat="1" ht="11.25"/>
    <row r="129" s="16" customFormat="1" ht="11.25"/>
    <row r="130" s="16" customFormat="1" ht="11.25"/>
    <row r="131" s="16" customFormat="1" ht="11.25"/>
    <row r="132" s="16" customFormat="1" ht="11.25"/>
    <row r="133" s="16" customFormat="1" ht="11.25"/>
    <row r="134" s="16" customFormat="1" ht="11.25"/>
    <row r="135" s="16" customFormat="1" ht="11.25"/>
    <row r="136" s="16" customFormat="1" ht="11.25"/>
    <row r="137" s="16" customFormat="1" ht="11.25"/>
    <row r="138" s="16" customFormat="1" ht="11.25"/>
    <row r="139" s="16" customFormat="1" ht="11.25"/>
    <row r="140" s="16" customFormat="1" ht="11.25"/>
    <row r="141" s="16" customFormat="1" ht="11.25"/>
    <row r="142" s="16" customFormat="1" ht="11.25"/>
    <row r="143" s="16" customFormat="1" ht="11.25"/>
    <row r="144" s="16" customFormat="1" ht="11.25"/>
    <row r="145" s="16" customFormat="1" ht="11.25"/>
    <row r="146" s="16" customFormat="1" ht="11.25"/>
    <row r="147" s="16" customFormat="1" ht="11.25"/>
    <row r="148" s="16" customFormat="1" ht="11.25"/>
    <row r="149" s="16" customFormat="1" ht="11.25"/>
    <row r="150" s="16" customFormat="1" ht="11.25"/>
    <row r="151" s="16" customFormat="1" ht="11.25"/>
    <row r="152" s="16" customFormat="1" ht="11.25"/>
    <row r="153" s="16" customFormat="1" ht="11.25"/>
    <row r="154" s="16" customFormat="1" ht="11.25"/>
    <row r="155" s="16" customFormat="1" ht="11.25"/>
    <row r="156" s="16" customFormat="1" ht="11.25"/>
    <row r="157" s="16" customFormat="1" ht="11.25"/>
    <row r="158" s="16" customFormat="1" ht="11.25"/>
    <row r="159" s="16" customFormat="1" ht="11.25"/>
    <row r="160" s="16" customFormat="1" ht="11.25"/>
    <row r="161" s="16" customFormat="1" ht="11.25"/>
    <row r="162" s="16" customFormat="1" ht="11.25"/>
    <row r="163" s="16" customFormat="1" ht="11.25"/>
    <row r="164" s="16" customFormat="1" ht="11.25"/>
    <row r="165" s="16" customFormat="1" ht="11.25"/>
    <row r="166" s="16" customFormat="1" ht="11.25"/>
    <row r="167" s="16" customFormat="1" ht="11.25"/>
    <row r="168" s="16" customFormat="1" ht="11.25"/>
    <row r="169" s="16" customFormat="1" ht="11.25"/>
    <row r="170" s="16" customFormat="1" ht="11.25"/>
    <row r="171" s="16" customFormat="1" ht="11.25"/>
    <row r="172" s="16" customFormat="1" ht="11.25"/>
    <row r="173" s="16" customFormat="1" ht="11.25"/>
    <row r="174" s="16" customFormat="1" ht="11.25"/>
    <row r="175" s="16" customFormat="1" ht="11.25"/>
    <row r="176" s="16" customFormat="1" ht="11.25"/>
    <row r="177" s="16" customFormat="1" ht="11.25"/>
    <row r="178" s="16" customFormat="1" ht="11.25"/>
    <row r="179" s="16" customFormat="1" ht="11.25"/>
    <row r="180" s="16" customFormat="1" ht="11.25"/>
    <row r="181" s="16" customFormat="1" ht="11.25"/>
    <row r="182" s="16" customFormat="1" ht="11.25"/>
    <row r="183" s="16" customFormat="1" ht="11.25"/>
    <row r="184" s="16" customFormat="1" ht="11.25"/>
    <row r="185" s="16" customFormat="1" ht="11.25"/>
    <row r="186" s="16" customFormat="1" ht="11.25"/>
    <row r="187" s="16" customFormat="1" ht="11.25"/>
    <row r="188" s="16" customFormat="1" ht="11.25"/>
    <row r="189" s="16" customFormat="1" ht="11.25"/>
    <row r="190" s="16" customFormat="1" ht="11.25"/>
    <row r="191" s="16" customFormat="1" ht="11.25"/>
    <row r="192" s="16" customFormat="1" ht="11.25"/>
    <row r="193" s="16" customFormat="1" ht="11.25"/>
    <row r="194" s="16" customFormat="1" ht="11.25"/>
    <row r="195" s="16" customFormat="1" ht="11.25"/>
    <row r="196" s="16" customFormat="1" ht="11.25"/>
    <row r="197" s="16" customFormat="1" ht="11.25"/>
    <row r="198" s="16" customFormat="1" ht="11.25"/>
    <row r="199" s="16" customFormat="1" ht="11.25"/>
    <row r="200" s="16" customFormat="1" ht="11.25"/>
    <row r="201" s="16" customFormat="1" ht="11.25"/>
    <row r="202" s="16" customFormat="1" ht="11.25"/>
    <row r="203" s="16" customFormat="1" ht="11.25"/>
    <row r="204" s="16" customFormat="1" ht="11.25"/>
    <row r="205" s="16" customFormat="1" ht="11.25"/>
    <row r="206" s="16" customFormat="1" ht="11.25"/>
    <row r="207" s="16" customFormat="1" ht="11.25"/>
    <row r="208" s="16" customFormat="1" ht="11.25"/>
    <row r="209" s="16" customFormat="1" ht="11.25"/>
    <row r="210" s="16" customFormat="1" ht="11.25"/>
    <row r="211" s="16" customFormat="1" ht="11.25"/>
    <row r="212" s="16" customFormat="1" ht="11.25"/>
    <row r="213" s="16" customFormat="1" ht="11.25"/>
    <row r="214" s="16" customFormat="1" ht="11.25"/>
    <row r="215" s="16" customFormat="1" ht="11.25"/>
    <row r="216" s="16" customFormat="1" ht="11.25"/>
    <row r="217" s="16" customFormat="1" ht="11.25"/>
    <row r="218" s="16" customFormat="1" ht="11.25"/>
    <row r="219" s="16" customFormat="1" ht="11.25"/>
    <row r="220" s="16" customFormat="1" ht="11.25"/>
    <row r="221" s="16" customFormat="1" ht="11.25"/>
    <row r="222" s="16" customFormat="1" ht="11.25"/>
    <row r="223" s="16" customFormat="1" ht="11.25"/>
    <row r="224" s="16" customFormat="1" ht="11.25"/>
    <row r="225" s="16" customFormat="1" ht="11.25"/>
    <row r="226" s="16" customFormat="1" ht="11.25"/>
    <row r="227" s="16" customFormat="1" ht="11.25"/>
    <row r="228" s="16" customFormat="1" ht="11.25"/>
    <row r="229" s="16" customFormat="1" ht="11.25"/>
    <row r="230" s="16" customFormat="1" ht="11.25"/>
    <row r="231" s="16" customFormat="1" ht="11.25"/>
    <row r="232" s="16" customFormat="1" ht="11.25"/>
    <row r="233" s="16" customFormat="1" ht="11.25"/>
    <row r="234" s="16" customFormat="1" ht="11.25"/>
    <row r="235" s="16" customFormat="1" ht="11.25"/>
    <row r="236" s="16" customFormat="1" ht="11.25"/>
    <row r="237" s="16" customFormat="1" ht="11.25"/>
    <row r="238" s="16" customFormat="1" ht="11.25"/>
    <row r="239" s="16" customFormat="1" ht="11.25"/>
    <row r="240" s="16" customFormat="1" ht="11.25"/>
    <row r="241" s="16" customFormat="1" ht="11.25"/>
    <row r="242" s="16" customFormat="1" ht="11.25"/>
    <row r="243" s="16" customFormat="1" ht="11.25"/>
    <row r="244" s="16" customFormat="1" ht="11.25"/>
    <row r="245" s="16" customFormat="1" ht="11.25"/>
    <row r="246" s="16" customFormat="1" ht="11.25"/>
    <row r="247" s="16" customFormat="1" ht="11.25"/>
    <row r="248" s="16" customFormat="1" ht="11.25"/>
    <row r="249" s="16" customFormat="1" ht="11.25"/>
    <row r="250" s="16" customFormat="1" ht="11.25"/>
    <row r="251" s="16" customFormat="1" ht="11.25"/>
    <row r="252" s="16" customFormat="1" ht="11.25"/>
    <row r="253" s="16" customFormat="1" ht="11.25"/>
    <row r="254" s="16" customFormat="1" ht="11.25"/>
    <row r="255" s="16" customFormat="1" ht="11.25"/>
    <row r="256" s="16" customFormat="1" ht="11.25"/>
    <row r="257" s="16" customFormat="1" ht="11.25"/>
    <row r="258" s="16" customFormat="1" ht="11.25"/>
    <row r="259" s="16" customFormat="1" ht="11.25"/>
    <row r="260" s="16" customFormat="1" ht="11.25"/>
    <row r="261" s="16" customFormat="1" ht="11.25"/>
    <row r="262" s="16" customFormat="1" ht="11.25"/>
    <row r="263" s="16" customFormat="1" ht="11.25"/>
    <row r="264" s="16" customFormat="1" ht="11.25"/>
    <row r="265" s="16" customFormat="1" ht="11.25"/>
    <row r="266" s="16" customFormat="1" ht="11.25"/>
    <row r="267" s="16" customFormat="1" ht="11.25"/>
    <row r="268" s="16" customFormat="1" ht="11.25"/>
    <row r="269" s="16" customFormat="1" ht="11.25"/>
    <row r="270" s="16" customFormat="1" ht="11.25"/>
    <row r="271" s="16" customFormat="1" ht="11.25"/>
    <row r="272" s="16" customFormat="1" ht="11.25"/>
    <row r="273" s="16" customFormat="1" ht="11.25"/>
    <row r="274" s="16" customFormat="1" ht="11.25"/>
    <row r="275" s="16" customFormat="1" ht="11.25"/>
    <row r="276" s="16" customFormat="1" ht="11.25"/>
    <row r="277" s="16" customFormat="1" ht="11.25"/>
    <row r="278" s="16" customFormat="1" ht="11.25"/>
    <row r="279" s="16" customFormat="1" ht="11.25"/>
    <row r="280" s="16" customFormat="1" ht="11.25"/>
    <row r="281" s="16" customFormat="1" ht="11.25"/>
    <row r="282" s="16" customFormat="1" ht="11.25"/>
    <row r="283" s="16" customFormat="1" ht="11.25"/>
    <row r="284" s="16" customFormat="1" ht="11.25"/>
    <row r="285" s="16" customFormat="1" ht="11.25"/>
    <row r="286" s="16" customFormat="1" ht="11.25"/>
    <row r="287" s="16" customFormat="1" ht="11.25"/>
    <row r="288" s="16" customFormat="1" ht="11.25"/>
    <row r="289" s="16" customFormat="1" ht="11.25"/>
    <row r="290" s="16" customFormat="1" ht="11.25"/>
    <row r="291" s="16" customFormat="1" ht="11.25"/>
    <row r="292" s="16" customFormat="1" ht="11.25"/>
    <row r="293" s="16" customFormat="1" ht="11.25"/>
    <row r="294" s="16" customFormat="1" ht="11.25"/>
    <row r="295" s="16" customFormat="1" ht="11.25"/>
    <row r="296" s="16" customFormat="1" ht="11.25"/>
    <row r="297" s="16" customFormat="1" ht="11.25"/>
    <row r="298" s="16" customFormat="1" ht="11.25"/>
    <row r="299" s="16" customFormat="1" ht="11.25"/>
    <row r="300" s="16" customFormat="1" ht="11.25"/>
    <row r="301" s="16" customFormat="1" ht="11.25"/>
    <row r="302" s="16" customFormat="1" ht="11.25"/>
    <row r="303" s="16" customFormat="1" ht="11.25"/>
    <row r="304" s="16" customFormat="1" ht="11.25"/>
    <row r="305" s="16" customFormat="1" ht="11.25"/>
    <row r="306" s="16" customFormat="1" ht="11.25"/>
    <row r="307" s="16" customFormat="1" ht="11.25"/>
    <row r="308" s="16" customFormat="1" ht="11.25"/>
    <row r="309" s="16" customFormat="1" ht="11.25"/>
    <row r="310" s="16" customFormat="1" ht="11.25"/>
    <row r="311" s="16" customFormat="1" ht="11.25"/>
    <row r="312" s="16" customFormat="1" ht="11.25"/>
    <row r="313" s="16" customFormat="1" ht="11.25"/>
    <row r="314" s="16" customFormat="1" ht="11.25"/>
    <row r="315" s="16" customFormat="1" ht="11.25"/>
    <row r="316" s="16" customFormat="1" ht="11.25"/>
    <row r="317" s="16" customFormat="1" ht="11.25"/>
    <row r="318" s="16" customFormat="1" ht="11.25"/>
    <row r="319" s="16" customFormat="1" ht="11.25"/>
    <row r="320" s="16" customFormat="1" ht="11.25"/>
    <row r="321" s="16" customFormat="1" ht="11.25"/>
    <row r="322" s="16" customFormat="1" ht="11.25"/>
    <row r="323" s="16" customFormat="1" ht="11.25"/>
    <row r="324" s="16" customFormat="1" ht="11.25"/>
    <row r="325" s="16" customFormat="1" ht="11.25"/>
    <row r="326" s="16" customFormat="1" ht="11.25"/>
    <row r="327" s="16" customFormat="1" ht="11.25"/>
    <row r="328" s="16" customFormat="1" ht="11.25"/>
    <row r="329" s="16" customFormat="1" ht="11.25"/>
    <row r="330" s="16" customFormat="1" ht="11.25"/>
    <row r="331" s="16" customFormat="1" ht="11.25"/>
    <row r="332" s="16" customFormat="1" ht="11.25"/>
    <row r="333" s="16" customFormat="1" ht="11.25"/>
    <row r="334" s="16" customFormat="1" ht="11.25"/>
    <row r="335" s="16" customFormat="1" ht="11.25"/>
    <row r="336" s="16" customFormat="1" ht="11.25"/>
    <row r="337" s="16" customFormat="1" ht="11.25"/>
    <row r="338" s="16" customFormat="1" ht="11.25"/>
    <row r="339" s="16" customFormat="1" ht="11.25"/>
    <row r="340" s="16" customFormat="1" ht="11.25"/>
    <row r="341" s="16" customFormat="1" ht="11.25"/>
    <row r="342" s="16" customFormat="1" ht="11.25"/>
    <row r="343" s="16" customFormat="1" ht="11.25"/>
    <row r="344" s="16" customFormat="1" ht="11.25"/>
    <row r="345" s="16" customFormat="1" ht="11.25"/>
    <row r="346" s="16" customFormat="1" ht="11.25"/>
    <row r="347" s="16" customFormat="1" ht="11.25"/>
    <row r="348" s="16" customFormat="1" ht="11.25"/>
    <row r="349" s="16" customFormat="1" ht="11.25"/>
    <row r="350" s="16" customFormat="1" ht="11.25"/>
    <row r="351" s="16" customFormat="1" ht="11.25"/>
    <row r="352" s="16" customFormat="1" ht="11.25"/>
    <row r="353" s="16" customFormat="1" ht="11.25"/>
    <row r="354" s="16" customFormat="1" ht="11.25"/>
    <row r="355" s="16" customFormat="1" ht="11.25"/>
    <row r="356" s="16" customFormat="1" ht="11.25"/>
    <row r="357" s="16" customFormat="1" ht="11.25"/>
    <row r="358" s="16" customFormat="1" ht="11.25"/>
    <row r="359" s="16" customFormat="1" ht="11.25"/>
    <row r="360" s="16" customFormat="1" ht="11.25"/>
    <row r="361" s="16" customFormat="1" ht="11.25"/>
    <row r="362" s="16" customFormat="1" ht="11.25"/>
    <row r="363" s="16" customFormat="1" ht="11.25"/>
    <row r="364" s="16" customFormat="1" ht="11.25"/>
    <row r="365" s="16" customFormat="1" ht="11.25"/>
    <row r="366" s="16" customFormat="1" ht="11.25"/>
    <row r="367" s="16" customFormat="1" ht="11.25"/>
    <row r="368" s="16" customFormat="1" ht="11.25"/>
    <row r="369" s="16" customFormat="1" ht="11.25"/>
    <row r="370" s="16" customFormat="1" ht="11.25"/>
    <row r="371" s="16" customFormat="1" ht="11.25"/>
    <row r="372" s="16" customFormat="1" ht="11.25"/>
    <row r="373" s="16" customFormat="1" ht="11.25"/>
    <row r="374" s="16" customFormat="1" ht="11.25"/>
    <row r="375" s="16" customFormat="1" ht="11.25"/>
    <row r="376" s="16" customFormat="1" ht="11.25"/>
    <row r="377" s="16" customFormat="1" ht="11.25"/>
    <row r="378" s="16" customFormat="1" ht="11.25"/>
    <row r="379" s="16" customFormat="1" ht="11.25"/>
    <row r="380" s="16" customFormat="1" ht="11.25"/>
    <row r="381" s="16" customFormat="1" ht="11.25"/>
    <row r="382" s="16" customFormat="1" ht="11.25"/>
    <row r="383" s="16" customFormat="1" ht="11.25"/>
    <row r="384" s="16" customFormat="1" ht="11.25"/>
    <row r="385" s="16" customFormat="1" ht="11.25"/>
    <row r="386" s="16" customFormat="1" ht="11.25"/>
    <row r="387" s="16" customFormat="1" ht="11.25"/>
    <row r="388" s="16" customFormat="1" ht="11.25"/>
    <row r="389" s="16" customFormat="1" ht="11.25"/>
    <row r="390" s="16" customFormat="1" ht="11.25"/>
    <row r="391" s="16" customFormat="1" ht="11.25"/>
    <row r="392" s="16" customFormat="1" ht="11.25"/>
    <row r="393" s="16" customFormat="1" ht="11.25"/>
    <row r="394" s="16" customFormat="1" ht="11.25"/>
    <row r="395" s="16" customFormat="1" ht="11.25"/>
    <row r="396" s="16" customFormat="1" ht="11.25"/>
    <row r="397" s="16" customFormat="1" ht="11.25"/>
    <row r="398" s="16" customFormat="1" ht="11.25"/>
    <row r="399" s="16" customFormat="1" ht="11.25"/>
    <row r="400" s="16" customFormat="1" ht="11.25"/>
    <row r="401" s="16" customFormat="1" ht="11.25"/>
    <row r="402" s="16" customFormat="1" ht="11.25"/>
    <row r="403" s="16" customFormat="1" ht="11.25"/>
    <row r="404" s="16" customFormat="1" ht="11.25"/>
    <row r="405" s="16" customFormat="1" ht="11.25"/>
    <row r="406" s="16" customFormat="1" ht="11.25"/>
    <row r="407" s="16" customFormat="1" ht="11.25"/>
    <row r="408" s="16" customFormat="1" ht="11.25"/>
    <row r="409" s="16" customFormat="1" ht="11.25"/>
    <row r="410" s="16" customFormat="1" ht="11.25"/>
    <row r="411" s="16" customFormat="1" ht="11.25"/>
    <row r="412" s="16" customFormat="1" ht="11.25"/>
    <row r="413" s="16" customFormat="1" ht="11.25"/>
    <row r="414" s="16" customFormat="1" ht="11.25"/>
    <row r="415" s="16" customFormat="1" ht="11.25"/>
    <row r="416" s="16" customFormat="1" ht="11.25"/>
    <row r="417" s="16" customFormat="1" ht="11.25"/>
    <row r="418" s="16" customFormat="1" ht="11.25"/>
    <row r="419" s="16" customFormat="1" ht="11.25"/>
    <row r="420" s="16" customFormat="1" ht="11.25"/>
    <row r="421" s="16" customFormat="1" ht="11.25"/>
    <row r="422" s="16" customFormat="1" ht="11.25"/>
    <row r="423" s="16" customFormat="1" ht="11.25"/>
    <row r="424" s="16" customFormat="1" ht="11.25"/>
    <row r="425" s="16" customFormat="1" ht="11.25"/>
    <row r="426" s="16" customFormat="1" ht="11.25"/>
    <row r="427" s="16" customFormat="1" ht="11.25"/>
    <row r="428" s="16" customFormat="1" ht="11.25"/>
    <row r="429" s="16" customFormat="1" ht="11.25"/>
    <row r="430" s="16" customFormat="1" ht="11.25"/>
    <row r="431" s="16" customFormat="1" ht="11.25"/>
    <row r="432" s="16" customFormat="1" ht="11.25"/>
    <row r="433" s="16" customFormat="1" ht="11.25"/>
    <row r="434" s="16" customFormat="1" ht="11.25"/>
    <row r="435" s="16" customFormat="1" ht="11.25"/>
    <row r="436" s="16" customFormat="1" ht="11.25"/>
    <row r="437" s="16" customFormat="1" ht="11.25"/>
    <row r="438" s="16" customFormat="1" ht="11.25"/>
    <row r="439" s="16" customFormat="1" ht="11.25"/>
    <row r="440" s="16" customFormat="1" ht="11.25"/>
    <row r="441" s="16" customFormat="1" ht="11.25"/>
    <row r="442" s="16" customFormat="1" ht="11.25"/>
    <row r="443" s="16" customFormat="1" ht="11.25"/>
    <row r="444" s="16" customFormat="1" ht="11.25"/>
    <row r="445" s="16" customFormat="1" ht="11.25"/>
    <row r="446" s="16" customFormat="1" ht="11.25"/>
    <row r="447" s="16" customFormat="1" ht="11.25"/>
    <row r="448" s="16" customFormat="1" ht="11.25"/>
    <row r="449" s="16" customFormat="1" ht="11.25"/>
    <row r="450" s="16" customFormat="1" ht="11.25"/>
    <row r="451" s="16" customFormat="1" ht="11.25"/>
    <row r="452" s="16" customFormat="1" ht="11.25"/>
    <row r="453" s="16" customFormat="1" ht="11.25"/>
    <row r="454" s="16" customFormat="1" ht="11.25"/>
    <row r="455" s="16" customFormat="1" ht="11.25"/>
    <row r="456" s="16" customFormat="1" ht="11.25"/>
    <row r="457" s="16" customFormat="1" ht="11.25"/>
    <row r="458" s="16" customFormat="1" ht="11.25"/>
    <row r="459" s="16" customFormat="1" ht="11.25"/>
    <row r="460" s="16" customFormat="1" ht="11.25"/>
    <row r="461" s="16" customFormat="1" ht="11.25"/>
    <row r="462" s="16" customFormat="1" ht="11.25"/>
    <row r="463" s="16" customFormat="1" ht="11.25"/>
    <row r="464" s="16" customFormat="1" ht="11.25"/>
    <row r="465" s="16" customFormat="1" ht="11.25"/>
    <row r="466" s="16" customFormat="1" ht="11.25"/>
    <row r="467" s="16" customFormat="1" ht="11.25"/>
    <row r="468" s="16" customFormat="1" ht="11.25"/>
    <row r="469" s="16" customFormat="1" ht="11.25"/>
    <row r="470" s="16" customFormat="1" ht="11.25"/>
    <row r="471" s="16" customFormat="1" ht="11.25"/>
    <row r="472" s="16" customFormat="1" ht="11.25"/>
    <row r="473" s="16" customFormat="1" ht="11.25"/>
    <row r="474" s="16" customFormat="1" ht="11.25"/>
    <row r="475" s="16" customFormat="1" ht="11.25"/>
    <row r="476" s="16" customFormat="1" ht="11.25"/>
    <row r="477" s="16" customFormat="1" ht="11.25"/>
    <row r="478" s="16" customFormat="1" ht="11.25"/>
    <row r="479" s="16" customFormat="1" ht="11.25"/>
    <row r="480" s="16" customFormat="1" ht="11.25"/>
    <row r="481" s="16" customFormat="1" ht="11.25"/>
    <row r="482" s="16" customFormat="1" ht="11.25"/>
    <row r="483" s="16" customFormat="1" ht="11.25"/>
    <row r="484" s="16" customFormat="1" ht="11.25"/>
    <row r="485" s="16" customFormat="1" ht="11.25"/>
    <row r="486" s="16" customFormat="1" ht="11.25"/>
    <row r="487" s="16" customFormat="1" ht="11.25"/>
    <row r="488" s="16" customFormat="1" ht="11.25"/>
    <row r="489" s="16" customFormat="1" ht="11.25"/>
    <row r="490" s="16" customFormat="1" ht="11.25"/>
    <row r="491" s="16" customFormat="1" ht="11.25"/>
    <row r="492" s="16" customFormat="1" ht="11.25"/>
    <row r="493" s="16" customFormat="1" ht="11.25"/>
    <row r="494" s="16" customFormat="1" ht="11.25"/>
    <row r="495" s="16" customFormat="1" ht="11.25"/>
    <row r="496" s="16" customFormat="1" ht="11.25"/>
    <row r="497" s="16" customFormat="1" ht="11.25"/>
    <row r="498" s="16" customFormat="1" ht="11.25"/>
    <row r="499" s="16" customFormat="1" ht="11.25"/>
    <row r="500" s="16" customFormat="1" ht="11.25"/>
    <row r="501" s="16" customFormat="1" ht="11.25"/>
    <row r="502" s="16" customFormat="1" ht="11.25"/>
    <row r="503" s="16" customFormat="1" ht="11.25"/>
    <row r="504" s="16" customFormat="1" ht="11.25"/>
    <row r="505" s="16" customFormat="1" ht="11.25"/>
    <row r="506" s="16" customFormat="1" ht="11.25"/>
    <row r="507" s="16" customFormat="1" ht="11.25"/>
    <row r="508" s="16" customFormat="1" ht="11.25"/>
    <row r="509" s="16" customFormat="1" ht="11.25"/>
    <row r="510" s="16" customFormat="1" ht="11.25"/>
    <row r="511" s="16" customFormat="1" ht="11.25"/>
    <row r="512" s="16" customFormat="1" ht="11.25"/>
    <row r="513" s="16" customFormat="1" ht="11.25"/>
    <row r="514" s="16" customFormat="1" ht="11.25"/>
    <row r="515" s="16" customFormat="1" ht="11.25"/>
    <row r="516" s="16" customFormat="1" ht="11.25"/>
    <row r="517" s="16" customFormat="1" ht="11.25"/>
    <row r="518" s="16" customFormat="1" ht="11.25"/>
    <row r="519" s="16" customFormat="1" ht="11.25"/>
    <row r="520" s="16" customFormat="1" ht="11.25"/>
    <row r="521" s="16" customFormat="1" ht="11.25"/>
    <row r="522" s="16" customFormat="1" ht="11.25"/>
    <row r="523" s="16" customFormat="1" ht="11.25"/>
    <row r="524" s="16" customFormat="1" ht="11.25"/>
    <row r="525" s="16" customFormat="1" ht="11.25"/>
    <row r="526" s="16" customFormat="1" ht="11.25"/>
    <row r="527" s="16" customFormat="1" ht="11.25"/>
    <row r="528" s="16" customFormat="1" ht="11.25"/>
    <row r="529" s="16" customFormat="1" ht="11.25"/>
    <row r="530" s="16" customFormat="1" ht="11.25"/>
    <row r="531" s="16" customFormat="1" ht="11.25"/>
    <row r="532" s="16" customFormat="1" ht="11.25"/>
    <row r="533" s="16" customFormat="1" ht="11.25"/>
    <row r="534" s="16" customFormat="1" ht="11.25"/>
    <row r="535" s="16" customFormat="1" ht="11.25"/>
    <row r="536" s="16" customFormat="1" ht="11.25"/>
    <row r="537" s="16" customFormat="1" ht="11.25"/>
    <row r="538" s="16" customFormat="1" ht="11.25"/>
    <row r="539" s="16" customFormat="1" ht="11.25"/>
    <row r="540" s="16" customFormat="1" ht="11.25"/>
    <row r="541" s="16" customFormat="1" ht="11.25"/>
    <row r="542" s="16" customFormat="1" ht="11.25"/>
    <row r="543" s="16" customFormat="1" ht="11.25"/>
    <row r="544" s="16" customFormat="1" ht="11.25"/>
    <row r="545" s="16" customFormat="1" ht="11.25"/>
    <row r="546" s="16" customFormat="1" ht="11.25"/>
    <row r="547" s="16" customFormat="1" ht="11.25"/>
    <row r="548" s="16" customFormat="1" ht="11.25"/>
    <row r="549" s="16" customFormat="1" ht="11.25"/>
    <row r="550" s="16" customFormat="1" ht="11.25"/>
    <row r="551" s="16" customFormat="1" ht="11.25"/>
    <row r="552" s="16" customFormat="1" ht="11.25"/>
    <row r="553" s="16" customFormat="1" ht="11.25"/>
    <row r="554" s="16" customFormat="1" ht="11.25"/>
    <row r="555" s="16" customFormat="1" ht="11.25"/>
    <row r="556" s="16" customFormat="1" ht="11.25"/>
    <row r="557" s="16" customFormat="1" ht="11.25"/>
    <row r="558" s="16" customFormat="1" ht="11.25"/>
    <row r="559" s="16" customFormat="1" ht="11.25"/>
    <row r="560" s="16" customFormat="1" ht="11.25"/>
    <row r="561" s="16" customFormat="1" ht="11.25"/>
    <row r="562" s="16" customFormat="1" ht="11.25"/>
    <row r="563" s="16" customFormat="1" ht="11.25"/>
    <row r="564" s="16" customFormat="1" ht="11.25"/>
    <row r="565" s="16" customFormat="1" ht="11.25"/>
    <row r="566" s="16" customFormat="1" ht="11.25"/>
    <row r="567" s="16" customFormat="1" ht="11.25"/>
    <row r="568" s="16" customFormat="1" ht="11.25"/>
    <row r="569" s="16" customFormat="1" ht="11.25"/>
    <row r="570" s="16" customFormat="1" ht="11.25"/>
    <row r="571" s="16" customFormat="1" ht="11.25"/>
    <row r="572" s="16" customFormat="1" ht="11.25"/>
    <row r="573" s="16" customFormat="1" ht="11.25"/>
    <row r="574" s="16" customFormat="1" ht="11.25"/>
    <row r="575" s="16" customFormat="1" ht="11.25"/>
    <row r="576" s="16" customFormat="1" ht="11.25"/>
    <row r="577" s="16" customFormat="1" ht="11.25"/>
    <row r="578" s="16" customFormat="1" ht="11.25"/>
    <row r="579" s="16" customFormat="1" ht="11.25"/>
    <row r="580" s="16" customFormat="1" ht="11.25"/>
    <row r="581" s="16" customFormat="1" ht="11.25"/>
    <row r="582" s="16" customFormat="1" ht="11.25"/>
    <row r="583" s="16" customFormat="1" ht="11.25"/>
    <row r="584" s="16" customFormat="1" ht="11.25"/>
    <row r="585" s="16" customFormat="1" ht="11.25"/>
    <row r="586" s="16" customFormat="1" ht="11.25"/>
    <row r="587" s="16" customFormat="1" ht="11.25"/>
    <row r="588" s="16" customFormat="1" ht="11.25"/>
    <row r="589" s="16" customFormat="1" ht="11.25"/>
    <row r="590" s="16" customFormat="1" ht="11.25"/>
    <row r="591" s="16" customFormat="1" ht="11.25"/>
    <row r="592" s="16" customFormat="1" ht="11.25"/>
    <row r="593" s="16" customFormat="1" ht="11.25"/>
    <row r="594" s="16" customFormat="1" ht="11.25"/>
    <row r="595" s="16" customFormat="1" ht="11.25"/>
    <row r="596" s="16" customFormat="1" ht="11.25"/>
    <row r="597" s="16" customFormat="1" ht="11.25"/>
    <row r="598" s="16" customFormat="1" ht="11.25"/>
    <row r="599" s="16" customFormat="1" ht="11.25"/>
    <row r="600" s="16" customFormat="1" ht="11.25"/>
    <row r="601" s="16" customFormat="1" ht="11.25"/>
    <row r="602" s="16" customFormat="1" ht="11.25"/>
    <row r="603" s="16" customFormat="1" ht="11.25"/>
    <row r="604" s="16" customFormat="1" ht="11.25"/>
    <row r="605" s="16" customFormat="1" ht="11.25"/>
    <row r="606" s="16" customFormat="1" ht="11.25"/>
    <row r="607" s="16" customFormat="1" ht="11.25"/>
    <row r="608" s="16" customFormat="1" ht="11.25"/>
    <row r="609" s="16" customFormat="1" ht="11.25"/>
    <row r="610" s="16" customFormat="1" ht="11.25"/>
    <row r="611" s="16" customFormat="1" ht="11.25"/>
    <row r="612" s="16" customFormat="1" ht="11.25"/>
    <row r="613" s="16" customFormat="1" ht="11.25"/>
    <row r="614" s="16" customFormat="1" ht="11.25"/>
    <row r="615" s="16" customFormat="1" ht="11.25"/>
    <row r="616" s="16" customFormat="1" ht="11.25"/>
    <row r="617" s="16" customFormat="1" ht="11.25"/>
    <row r="618" s="16" customFormat="1" ht="11.25"/>
  </sheetData>
  <mergeCells count="5">
    <mergeCell ref="A5:E5"/>
    <mergeCell ref="F5:L5"/>
    <mergeCell ref="M5:O5"/>
    <mergeCell ref="P5:R5"/>
    <mergeCell ref="S5:U5"/>
  </mergeCells>
  <pageMargins left="0.7" right="0.7" top="0.75" bottom="0.75" header="0.3" footer="0.3"/>
  <pageSetup paperSize="9" orientation="portrait" horizont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Calculateur</vt:lpstr>
      <vt:lpstr>Adresses</vt:lpstr>
      <vt:lpstr>Donnes </vt:lpstr>
      <vt:lpstr>Mode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Serge Varone</dc:creator>
  <cp:lastModifiedBy>NMN</cp:lastModifiedBy>
  <dcterms:created xsi:type="dcterms:W3CDTF">2019-02-07T12:52:48Z</dcterms:created>
  <dcterms:modified xsi:type="dcterms:W3CDTF">2019-02-09T09:24:10Z</dcterms:modified>
</cp:coreProperties>
</file>