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8795" windowHeight="10740"/>
  </bookViews>
  <sheets>
    <sheet name="38" sheetId="1" r:id="rId1"/>
    <sheet name="40" sheetId="2" r:id="rId2"/>
    <sheet name="45" sheetId="3" r:id="rId3"/>
    <sheet name="41" sheetId="4" r:id="rId4"/>
    <sheet name="exemple du travail manuel 40" sheetId="8" r:id="rId5"/>
    <sheet name="carto" sheetId="7" r:id="rId6"/>
  </sheets>
  <calcPr calcId="145621"/>
</workbook>
</file>

<file path=xl/calcChain.xml><?xml version="1.0" encoding="utf-8"?>
<calcChain xmlns="http://schemas.openxmlformats.org/spreadsheetml/2006/main">
  <c r="K6" i="7" l="1"/>
  <c r="J6" i="7"/>
  <c r="I6" i="7"/>
  <c r="I11" i="7" s="1"/>
  <c r="G6" i="7"/>
  <c r="F6" i="7"/>
  <c r="E6" i="7"/>
  <c r="D6" i="7"/>
  <c r="F294" i="8"/>
  <c r="F81" i="8"/>
  <c r="F79" i="8"/>
  <c r="G77" i="8"/>
  <c r="F77" i="8"/>
  <c r="F92" i="8"/>
  <c r="G89" i="8"/>
  <c r="F89" i="8"/>
  <c r="F91" i="8" s="1"/>
  <c r="H6" i="7" s="1"/>
  <c r="H11" i="7" s="1"/>
  <c r="F108" i="8"/>
  <c r="G105" i="8"/>
  <c r="F105" i="8"/>
  <c r="G107" i="8" s="1"/>
  <c r="F293" i="8"/>
  <c r="G292" i="8"/>
  <c r="F292" i="8"/>
  <c r="K11" i="7"/>
  <c r="J11" i="7"/>
  <c r="G11" i="7"/>
  <c r="F11" i="7"/>
  <c r="E11" i="7"/>
  <c r="D11" i="7"/>
  <c r="C11" i="7"/>
  <c r="F29" i="1" l="1"/>
  <c r="G29" i="1"/>
  <c r="G31" i="1" s="1"/>
  <c r="G36" i="1" s="1"/>
  <c r="G408" i="3"/>
  <c r="G406" i="3"/>
  <c r="F406" i="3"/>
  <c r="G274" i="4" l="1"/>
  <c r="G276" i="4" s="1"/>
  <c r="F274" i="4"/>
  <c r="E59" i="2"/>
  <c r="E57" i="2"/>
  <c r="D57" i="2"/>
</calcChain>
</file>

<file path=xl/sharedStrings.xml><?xml version="1.0" encoding="utf-8"?>
<sst xmlns="http://schemas.openxmlformats.org/spreadsheetml/2006/main" count="4000" uniqueCount="72">
  <si>
    <t>01100</t>
  </si>
  <si>
    <t>001</t>
  </si>
  <si>
    <t>AGE</t>
  </si>
  <si>
    <t>NCP</t>
  </si>
  <si>
    <t>DCO</t>
  </si>
  <si>
    <t>DEV</t>
  </si>
  <si>
    <t>LIBCHA</t>
  </si>
  <si>
    <t>DEBIT</t>
  </si>
  <si>
    <t>CREDIT</t>
  </si>
  <si>
    <t>02000</t>
  </si>
  <si>
    <t>01200</t>
  </si>
  <si>
    <t>01550</t>
  </si>
  <si>
    <t>03300</t>
  </si>
  <si>
    <t>01020</t>
  </si>
  <si>
    <t>02100</t>
  </si>
  <si>
    <t>01300</t>
  </si>
  <si>
    <t>01400</t>
  </si>
  <si>
    <t>01500</t>
  </si>
  <si>
    <t>02300</t>
  </si>
  <si>
    <t>02400</t>
  </si>
  <si>
    <t>03000</t>
  </si>
  <si>
    <t xml:space="preserve">                              </t>
  </si>
  <si>
    <t>01700</t>
  </si>
  <si>
    <t>Date valeur</t>
  </si>
  <si>
    <t xml:space="preserve">           Libelle            </t>
  </si>
  <si>
    <t xml:space="preserve">       Debit        </t>
  </si>
  <si>
    <t xml:space="preserve">       Credit       </t>
  </si>
  <si>
    <t xml:space="preserve">           </t>
  </si>
  <si>
    <t xml:space="preserve">          </t>
  </si>
  <si>
    <t xml:space="preserve">                    </t>
  </si>
  <si>
    <t>ncp</t>
  </si>
  <si>
    <t>009</t>
  </si>
  <si>
    <t>340</t>
  </si>
  <si>
    <t>CRDIT</t>
  </si>
  <si>
    <t>xxxx</t>
  </si>
  <si>
    <t>solde</t>
  </si>
  <si>
    <t>Cartographie des suspens au 30/06/2014</t>
  </si>
  <si>
    <t>Chapitre</t>
  </si>
  <si>
    <t>Libellé</t>
  </si>
  <si>
    <t>Solde balance générale au 30/06/2014</t>
  </si>
  <si>
    <t>Antériorité</t>
  </si>
  <si>
    <t>&lt; 8 jours</t>
  </si>
  <si>
    <t>8 jours =&gt; 3 mois</t>
  </si>
  <si>
    <t>3 mois =&gt; 1 an</t>
  </si>
  <si>
    <t>&gt; 1 an</t>
  </si>
  <si>
    <t>En valeur</t>
  </si>
  <si>
    <t>En nb</t>
  </si>
  <si>
    <t>38</t>
  </si>
  <si>
    <t xml:space="preserve"> DISPOSITIONS A PAYER          </t>
  </si>
  <si>
    <t>40</t>
  </si>
  <si>
    <t>FOURNISSEURS</t>
  </si>
  <si>
    <t>41</t>
  </si>
  <si>
    <t>CHEQUES A EFFETS A L'ENCAISSEMENT</t>
  </si>
  <si>
    <t>43</t>
  </si>
  <si>
    <t>ETAT ET ORGANISMES INTERNATIONAUX</t>
  </si>
  <si>
    <t>45</t>
  </si>
  <si>
    <t>COMPTES DE LIAISON</t>
  </si>
  <si>
    <t>TOTAL GENERAL</t>
  </si>
  <si>
    <t>y</t>
  </si>
  <si>
    <t>d</t>
  </si>
  <si>
    <t>q</t>
  </si>
  <si>
    <t>4521xxxxxx</t>
  </si>
  <si>
    <t>415xxxxxx</t>
  </si>
  <si>
    <t>381xxxxx</t>
  </si>
  <si>
    <t>382xxxxx</t>
  </si>
  <si>
    <t>40xxxxxx</t>
  </si>
  <si>
    <t xml:space="preserve">&lt; 8 jours </t>
  </si>
  <si>
    <t>SOLDE</t>
  </si>
  <si>
    <t xml:space="preserve"> 8 JOURS =&gt; 3 MOIS</t>
  </si>
  <si>
    <t>3 MOIS =&gt; 1 ANS</t>
  </si>
  <si>
    <t>&gt; 1 ANS</t>
  </si>
  <si>
    <t xml:space="preserve">remplissage manuelle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</si>
</sst>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00000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Georgia"/>
      <family val="1"/>
    </font>
    <font>
      <sz val="12"/>
      <name val="Georgia"/>
      <family val="1"/>
    </font>
    <font>
      <sz val="10"/>
      <name val="Arial Narrow"/>
      <family val="2"/>
    </font>
    <font>
      <sz val="9"/>
      <name val="Georgia"/>
      <family val="1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F0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7030A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2" borderId="0" applyNumberFormat="0" applyBorder="0" applyAlignment="0" applyProtection="0"/>
    <xf numFmtId="0" fontId="20" fillId="37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51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52" borderId="11" applyNumberFormat="0" applyAlignment="0" applyProtection="0"/>
    <xf numFmtId="0" fontId="24" fillId="0" borderId="12" applyNumberFormat="0" applyFill="0" applyAlignment="0" applyProtection="0"/>
    <xf numFmtId="0" fontId="25" fillId="53" borderId="13" applyNumberFormat="0" applyFont="0" applyAlignment="0" applyProtection="0"/>
    <xf numFmtId="0" fontId="26" fillId="39" borderId="11" applyNumberFormat="0" applyAlignment="0" applyProtection="0"/>
    <xf numFmtId="0" fontId="27" fillId="35" borderId="0" applyNumberFormat="0" applyBorder="0" applyAlignment="0" applyProtection="0"/>
    <xf numFmtId="0" fontId="28" fillId="54" borderId="0" applyNumberFormat="0" applyBorder="0" applyAlignment="0" applyProtection="0"/>
    <xf numFmtId="0" fontId="25" fillId="0" borderId="0"/>
    <xf numFmtId="0" fontId="29" fillId="36" borderId="0" applyNumberFormat="0" applyBorder="0" applyAlignment="0" applyProtection="0"/>
    <xf numFmtId="0" fontId="30" fillId="52" borderId="14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7" fillId="55" borderId="19" applyNumberFormat="0" applyAlignment="0" applyProtection="0"/>
    <xf numFmtId="0" fontId="1" fillId="8" borderId="8" applyNumberFormat="0" applyFont="0" applyAlignment="0" applyProtection="0"/>
    <xf numFmtId="44" fontId="25" fillId="0" borderId="0" applyFont="0" applyFill="0" applyBorder="0" applyAlignment="0" applyProtection="0"/>
    <xf numFmtId="0" fontId="1" fillId="0" borderId="0"/>
    <xf numFmtId="0" fontId="20" fillId="53" borderId="13" applyNumberFormat="0" applyFont="0" applyAlignment="0" applyProtection="0"/>
    <xf numFmtId="0" fontId="19" fillId="0" borderId="0"/>
  </cellStyleXfs>
  <cellXfs count="194">
    <xf numFmtId="0" fontId="0" fillId="0" borderId="0" xfId="0"/>
    <xf numFmtId="0" fontId="0" fillId="0" borderId="10" xfId="0" applyBorder="1"/>
    <xf numFmtId="14" fontId="0" fillId="0" borderId="10" xfId="0" applyNumberFormat="1" applyBorder="1"/>
    <xf numFmtId="3" fontId="0" fillId="0" borderId="10" xfId="0" applyNumberFormat="1" applyBorder="1"/>
    <xf numFmtId="0" fontId="18" fillId="33" borderId="10" xfId="0" applyFont="1" applyFill="1" applyBorder="1"/>
    <xf numFmtId="3" fontId="18" fillId="33" borderId="10" xfId="0" applyNumberFormat="1" applyFont="1" applyFill="1" applyBorder="1"/>
    <xf numFmtId="0" fontId="0" fillId="0" borderId="10" xfId="0" applyBorder="1"/>
    <xf numFmtId="14" fontId="0" fillId="0" borderId="10" xfId="0" applyNumberFormat="1" applyBorder="1"/>
    <xf numFmtId="3" fontId="0" fillId="0" borderId="10" xfId="0" applyNumberFormat="1" applyBorder="1"/>
    <xf numFmtId="0" fontId="0" fillId="0" borderId="10" xfId="0" applyBorder="1"/>
    <xf numFmtId="14" fontId="0" fillId="0" borderId="10" xfId="0" applyNumberFormat="1" applyBorder="1"/>
    <xf numFmtId="3" fontId="0" fillId="0" borderId="10" xfId="0" applyNumberFormat="1" applyBorder="1"/>
    <xf numFmtId="0" fontId="0" fillId="0" borderId="10" xfId="0" applyBorder="1"/>
    <xf numFmtId="14" fontId="0" fillId="0" borderId="10" xfId="0" applyNumberFormat="1" applyBorder="1"/>
    <xf numFmtId="3" fontId="0" fillId="0" borderId="10" xfId="0" applyNumberFormat="1" applyBorder="1"/>
    <xf numFmtId="3" fontId="0" fillId="0" borderId="0" xfId="0" applyNumberFormat="1"/>
    <xf numFmtId="14" fontId="42" fillId="0" borderId="10" xfId="73" applyNumberFormat="1" applyFont="1" applyFill="1" applyBorder="1"/>
    <xf numFmtId="3" fontId="42" fillId="0" borderId="10" xfId="73" applyNumberFormat="1" applyFont="1" applyFill="1" applyBorder="1"/>
    <xf numFmtId="14" fontId="44" fillId="0" borderId="10" xfId="86" applyNumberFormat="1" applyFont="1" applyBorder="1"/>
    <xf numFmtId="3" fontId="43" fillId="0" borderId="10" xfId="73" applyNumberFormat="1" applyFont="1" applyBorder="1"/>
    <xf numFmtId="3" fontId="42" fillId="0" borderId="10" xfId="73" applyNumberFormat="1" applyFont="1" applyBorder="1"/>
    <xf numFmtId="14" fontId="42" fillId="0" borderId="10" xfId="73" applyNumberFormat="1" applyFont="1" applyBorder="1"/>
    <xf numFmtId="3" fontId="41" fillId="0" borderId="10" xfId="73" applyNumberFormat="1" applyFont="1" applyBorder="1"/>
    <xf numFmtId="49" fontId="41" fillId="0" borderId="10" xfId="73" applyNumberFormat="1" applyFont="1" applyBorder="1"/>
    <xf numFmtId="0" fontId="41" fillId="0" borderId="10" xfId="73" applyFont="1" applyBorder="1"/>
    <xf numFmtId="3" fontId="44" fillId="0" borderId="10" xfId="86" applyNumberFormat="1" applyFont="1" applyBorder="1"/>
    <xf numFmtId="0" fontId="38" fillId="57" borderId="10" xfId="73" applyFont="1" applyFill="1" applyBorder="1"/>
    <xf numFmtId="49" fontId="38" fillId="57" borderId="10" xfId="73" applyNumberFormat="1" applyFont="1" applyFill="1" applyBorder="1"/>
    <xf numFmtId="0" fontId="39" fillId="0" borderId="10" xfId="73" applyFont="1" applyBorder="1"/>
    <xf numFmtId="49" fontId="39" fillId="0" borderId="10" xfId="73" applyNumberFormat="1" applyFont="1" applyBorder="1"/>
    <xf numFmtId="3" fontId="39" fillId="0" borderId="10" xfId="73" applyNumberFormat="1" applyFont="1" applyBorder="1"/>
    <xf numFmtId="14" fontId="41" fillId="0" borderId="10" xfId="73" applyNumberFormat="1" applyFont="1" applyBorder="1"/>
    <xf numFmtId="0" fontId="25" fillId="0" borderId="10" xfId="73" applyBorder="1"/>
    <xf numFmtId="14" fontId="25" fillId="0" borderId="10" xfId="73" applyNumberFormat="1" applyBorder="1"/>
    <xf numFmtId="3" fontId="25" fillId="0" borderId="10" xfId="73" applyNumberFormat="1" applyBorder="1"/>
    <xf numFmtId="0" fontId="18" fillId="33" borderId="10" xfId="73" applyFont="1" applyFill="1" applyBorder="1"/>
    <xf numFmtId="3" fontId="18" fillId="33" borderId="10" xfId="73" applyNumberFormat="1" applyFont="1" applyFill="1" applyBorder="1"/>
    <xf numFmtId="0" fontId="25" fillId="0" borderId="10" xfId="73" applyBorder="1"/>
    <xf numFmtId="14" fontId="25" fillId="0" borderId="10" xfId="73" applyNumberFormat="1" applyBorder="1"/>
    <xf numFmtId="3" fontId="25" fillId="0" borderId="10" xfId="73" applyNumberFormat="1" applyBorder="1"/>
    <xf numFmtId="0" fontId="46" fillId="0" borderId="10" xfId="73" applyFont="1" applyBorder="1"/>
    <xf numFmtId="14" fontId="46" fillId="0" borderId="10" xfId="73" applyNumberFormat="1" applyFont="1" applyBorder="1"/>
    <xf numFmtId="3" fontId="46" fillId="0" borderId="10" xfId="73" applyNumberFormat="1" applyFont="1" applyBorder="1"/>
    <xf numFmtId="0" fontId="25" fillId="0" borderId="10" xfId="73" applyBorder="1"/>
    <xf numFmtId="14" fontId="25" fillId="0" borderId="10" xfId="73" applyNumberFormat="1" applyBorder="1"/>
    <xf numFmtId="3" fontId="25" fillId="0" borderId="10" xfId="73" applyNumberFormat="1" applyBorder="1"/>
    <xf numFmtId="0" fontId="45" fillId="0" borderId="10" xfId="73" applyFont="1" applyBorder="1"/>
    <xf numFmtId="14" fontId="45" fillId="0" borderId="10" xfId="73" applyNumberFormat="1" applyFont="1" applyBorder="1"/>
    <xf numFmtId="3" fontId="45" fillId="0" borderId="10" xfId="73" applyNumberFormat="1" applyFont="1" applyBorder="1"/>
    <xf numFmtId="0" fontId="25" fillId="0" borderId="10" xfId="73" applyBorder="1"/>
    <xf numFmtId="14" fontId="25" fillId="0" borderId="10" xfId="73" applyNumberFormat="1" applyBorder="1"/>
    <xf numFmtId="3" fontId="25" fillId="0" borderId="10" xfId="73" applyNumberFormat="1" applyBorder="1"/>
    <xf numFmtId="0" fontId="25" fillId="0" borderId="10" xfId="73" applyBorder="1"/>
    <xf numFmtId="14" fontId="25" fillId="0" borderId="10" xfId="73" applyNumberFormat="1" applyBorder="1"/>
    <xf numFmtId="3" fontId="25" fillId="0" borderId="10" xfId="73" applyNumberFormat="1" applyBorder="1"/>
    <xf numFmtId="0" fontId="25" fillId="0" borderId="10" xfId="73" applyBorder="1"/>
    <xf numFmtId="14" fontId="25" fillId="0" borderId="10" xfId="73" applyNumberFormat="1" applyBorder="1"/>
    <xf numFmtId="3" fontId="25" fillId="0" borderId="10" xfId="73" applyNumberFormat="1" applyBorder="1"/>
    <xf numFmtId="0" fontId="25" fillId="0" borderId="10" xfId="73" applyBorder="1"/>
    <xf numFmtId="14" fontId="25" fillId="0" borderId="10" xfId="73" applyNumberFormat="1" applyBorder="1"/>
    <xf numFmtId="0" fontId="18" fillId="33" borderId="10" xfId="73" applyFont="1" applyFill="1" applyBorder="1"/>
    <xf numFmtId="0" fontId="47" fillId="56" borderId="28" xfId="0" applyFont="1" applyFill="1" applyBorder="1"/>
    <xf numFmtId="14" fontId="47" fillId="56" borderId="28" xfId="0" applyNumberFormat="1" applyFont="1" applyFill="1" applyBorder="1"/>
    <xf numFmtId="0" fontId="0" fillId="0" borderId="10" xfId="0" applyBorder="1"/>
    <xf numFmtId="14" fontId="0" fillId="0" borderId="10" xfId="0" applyNumberFormat="1" applyBorder="1"/>
    <xf numFmtId="0" fontId="0" fillId="0" borderId="21" xfId="0" applyBorder="1"/>
    <xf numFmtId="14" fontId="0" fillId="0" borderId="21" xfId="0" applyNumberFormat="1" applyBorder="1"/>
    <xf numFmtId="0" fontId="47" fillId="56" borderId="23" xfId="0" applyFont="1" applyFill="1" applyBorder="1"/>
    <xf numFmtId="14" fontId="47" fillId="56" borderId="23" xfId="0" applyNumberFormat="1" applyFont="1" applyFill="1" applyBorder="1"/>
    <xf numFmtId="0" fontId="47" fillId="56" borderId="10" xfId="0" applyFont="1" applyFill="1" applyBorder="1"/>
    <xf numFmtId="14" fontId="47" fillId="56" borderId="10" xfId="0" applyNumberFormat="1" applyFont="1" applyFill="1" applyBorder="1"/>
    <xf numFmtId="0" fontId="47" fillId="56" borderId="26" xfId="0" applyFont="1" applyFill="1" applyBorder="1"/>
    <xf numFmtId="14" fontId="47" fillId="56" borderId="26" xfId="0" applyNumberFormat="1" applyFont="1" applyFill="1" applyBorder="1"/>
    <xf numFmtId="0" fontId="47" fillId="0" borderId="21" xfId="0" applyFont="1" applyBorder="1"/>
    <xf numFmtId="14" fontId="47" fillId="0" borderId="21" xfId="0" applyNumberFormat="1" applyFont="1" applyBorder="1"/>
    <xf numFmtId="0" fontId="47" fillId="0" borderId="10" xfId="0" applyFont="1" applyBorder="1"/>
    <xf numFmtId="14" fontId="47" fillId="0" borderId="10" xfId="0" applyNumberFormat="1" applyFont="1" applyBorder="1"/>
    <xf numFmtId="0" fontId="47" fillId="0" borderId="10" xfId="0" applyFont="1" applyBorder="1"/>
    <xf numFmtId="14" fontId="47" fillId="0" borderId="10" xfId="0" applyNumberFormat="1" applyFont="1" applyBorder="1"/>
    <xf numFmtId="0" fontId="25" fillId="0" borderId="10" xfId="73" applyBorder="1"/>
    <xf numFmtId="14" fontId="25" fillId="0" borderId="10" xfId="73" applyNumberFormat="1" applyBorder="1"/>
    <xf numFmtId="0" fontId="25" fillId="0" borderId="10" xfId="73" applyBorder="1"/>
    <xf numFmtId="14" fontId="25" fillId="0" borderId="10" xfId="73" applyNumberFormat="1" applyBorder="1"/>
    <xf numFmtId="0" fontId="47" fillId="0" borderId="21" xfId="0" applyFont="1" applyBorder="1"/>
    <xf numFmtId="14" fontId="47" fillId="0" borderId="21" xfId="0" applyNumberFormat="1" applyFont="1" applyBorder="1"/>
    <xf numFmtId="3" fontId="0" fillId="0" borderId="0" xfId="0" applyNumberFormat="1"/>
    <xf numFmtId="3" fontId="0" fillId="0" borderId="21" xfId="0" applyNumberFormat="1" applyBorder="1"/>
    <xf numFmtId="3" fontId="47" fillId="56" borderId="23" xfId="0" applyNumberFormat="1" applyFont="1" applyFill="1" applyBorder="1"/>
    <xf numFmtId="3" fontId="47" fillId="56" borderId="10" xfId="0" applyNumberFormat="1" applyFont="1" applyFill="1" applyBorder="1"/>
    <xf numFmtId="3" fontId="47" fillId="56" borderId="26" xfId="0" applyNumberFormat="1" applyFont="1" applyFill="1" applyBorder="1"/>
    <xf numFmtId="3" fontId="47" fillId="56" borderId="28" xfId="0" applyNumberFormat="1" applyFont="1" applyFill="1" applyBorder="1"/>
    <xf numFmtId="3" fontId="47" fillId="0" borderId="21" xfId="0" applyNumberFormat="1" applyFont="1" applyBorder="1"/>
    <xf numFmtId="0" fontId="47" fillId="0" borderId="10" xfId="0" applyFont="1" applyBorder="1"/>
    <xf numFmtId="14" fontId="47" fillId="0" borderId="10" xfId="0" applyNumberFormat="1" applyFont="1" applyBorder="1"/>
    <xf numFmtId="3" fontId="47" fillId="0" borderId="10" xfId="0" applyNumberFormat="1" applyFont="1" applyBorder="1"/>
    <xf numFmtId="0" fontId="25" fillId="0" borderId="10" xfId="73" applyBorder="1"/>
    <xf numFmtId="14" fontId="25" fillId="0" borderId="10" xfId="73" applyNumberFormat="1" applyBorder="1"/>
    <xf numFmtId="3" fontId="25" fillId="0" borderId="10" xfId="73" applyNumberFormat="1" applyBorder="1"/>
    <xf numFmtId="3" fontId="18" fillId="33" borderId="10" xfId="73" applyNumberFormat="1" applyFont="1" applyFill="1" applyBorder="1"/>
    <xf numFmtId="0" fontId="25" fillId="0" borderId="20" xfId="73" applyBorder="1"/>
    <xf numFmtId="14" fontId="25" fillId="0" borderId="20" xfId="73" applyNumberFormat="1" applyBorder="1"/>
    <xf numFmtId="3" fontId="25" fillId="0" borderId="20" xfId="73" applyNumberFormat="1" applyBorder="1"/>
    <xf numFmtId="0" fontId="25" fillId="0" borderId="21" xfId="73" applyBorder="1"/>
    <xf numFmtId="14" fontId="25" fillId="0" borderId="21" xfId="73" applyNumberFormat="1" applyBorder="1"/>
    <xf numFmtId="3" fontId="25" fillId="0" borderId="21" xfId="73" applyNumberFormat="1" applyBorder="1"/>
    <xf numFmtId="0" fontId="0" fillId="0" borderId="10" xfId="0" applyBorder="1"/>
    <xf numFmtId="14" fontId="0" fillId="0" borderId="10" xfId="0" applyNumberFormat="1" applyBorder="1"/>
    <xf numFmtId="3" fontId="0" fillId="0" borderId="10" xfId="0" applyNumberFormat="1" applyBorder="1"/>
    <xf numFmtId="165" fontId="18" fillId="33" borderId="10" xfId="73" applyNumberFormat="1" applyFont="1" applyFill="1" applyBorder="1"/>
    <xf numFmtId="165" fontId="25" fillId="0" borderId="10" xfId="73" applyNumberFormat="1" applyBorder="1"/>
    <xf numFmtId="165" fontId="46" fillId="0" borderId="10" xfId="73" applyNumberFormat="1" applyFont="1" applyBorder="1"/>
    <xf numFmtId="165" fontId="47" fillId="56" borderId="27" xfId="0" applyNumberFormat="1" applyFont="1" applyFill="1" applyBorder="1"/>
    <xf numFmtId="165" fontId="47" fillId="56" borderId="22" xfId="0" applyNumberFormat="1" applyFont="1" applyFill="1" applyBorder="1"/>
    <xf numFmtId="165" fontId="47" fillId="56" borderId="24" xfId="0" applyNumberFormat="1" applyFont="1" applyFill="1" applyBorder="1"/>
    <xf numFmtId="165" fontId="47" fillId="56" borderId="25" xfId="0" applyNumberFormat="1" applyFont="1" applyFill="1" applyBorder="1"/>
    <xf numFmtId="165" fontId="0" fillId="0" borderId="21" xfId="0" applyNumberFormat="1" applyBorder="1"/>
    <xf numFmtId="165" fontId="0" fillId="0" borderId="10" xfId="0" applyNumberFormat="1" applyBorder="1"/>
    <xf numFmtId="165" fontId="47" fillId="0" borderId="21" xfId="0" applyNumberFormat="1" applyFont="1" applyBorder="1"/>
    <xf numFmtId="165" fontId="47" fillId="0" borderId="10" xfId="0" applyNumberFormat="1" applyFont="1" applyBorder="1"/>
    <xf numFmtId="165" fontId="25" fillId="0" borderId="20" xfId="73" applyNumberFormat="1" applyBorder="1"/>
    <xf numFmtId="165" fontId="25" fillId="0" borderId="21" xfId="73" applyNumberFormat="1" applyBorder="1"/>
    <xf numFmtId="165" fontId="0" fillId="0" borderId="0" xfId="0" applyNumberFormat="1"/>
    <xf numFmtId="3" fontId="40" fillId="0" borderId="10" xfId="0" applyNumberFormat="1" applyFont="1" applyBorder="1"/>
    <xf numFmtId="165" fontId="0" fillId="0" borderId="10" xfId="0" applyNumberFormat="1" applyBorder="1" applyAlignment="1">
      <alignment horizontal="left"/>
    </xf>
    <xf numFmtId="0" fontId="25" fillId="0" borderId="32" xfId="73" applyBorder="1"/>
    <xf numFmtId="14" fontId="25" fillId="0" borderId="30" xfId="73" applyNumberFormat="1" applyBorder="1"/>
    <xf numFmtId="165" fontId="25" fillId="0" borderId="30" xfId="73" applyNumberFormat="1" applyBorder="1"/>
    <xf numFmtId="3" fontId="25" fillId="0" borderId="31" xfId="73" applyNumberFormat="1" applyBorder="1"/>
    <xf numFmtId="0" fontId="25" fillId="0" borderId="10" xfId="73" applyBorder="1"/>
    <xf numFmtId="14" fontId="25" fillId="0" borderId="10" xfId="73" applyNumberFormat="1" applyBorder="1"/>
    <xf numFmtId="3" fontId="25" fillId="0" borderId="10" xfId="73" applyNumberFormat="1" applyBorder="1"/>
    <xf numFmtId="3" fontId="25" fillId="0" borderId="29" xfId="73" applyNumberFormat="1" applyFont="1" applyFill="1" applyBorder="1"/>
    <xf numFmtId="0" fontId="13" fillId="58" borderId="10" xfId="0" applyFont="1" applyFill="1" applyBorder="1"/>
    <xf numFmtId="3" fontId="13" fillId="58" borderId="10" xfId="0" applyNumberFormat="1" applyFont="1" applyFill="1" applyBorder="1"/>
    <xf numFmtId="4" fontId="49" fillId="59" borderId="10" xfId="0" applyNumberFormat="1" applyFont="1" applyFill="1" applyBorder="1" applyAlignment="1">
      <alignment horizontal="center"/>
    </xf>
    <xf numFmtId="4" fontId="49" fillId="59" borderId="36" xfId="0" applyNumberFormat="1" applyFont="1" applyFill="1" applyBorder="1" applyAlignment="1">
      <alignment horizontal="center"/>
    </xf>
    <xf numFmtId="49" fontId="49" fillId="0" borderId="24" xfId="0" applyNumberFormat="1" applyFont="1" applyFill="1" applyBorder="1" applyAlignment="1">
      <alignment horizontal="center"/>
    </xf>
    <xf numFmtId="0" fontId="50" fillId="0" borderId="10" xfId="0" applyFont="1" applyFill="1" applyBorder="1"/>
    <xf numFmtId="3" fontId="51" fillId="0" borderId="10" xfId="0" applyNumberFormat="1" applyFont="1" applyBorder="1" applyAlignment="1">
      <alignment horizontal="right" vertical="center"/>
    </xf>
    <xf numFmtId="3" fontId="52" fillId="0" borderId="10" xfId="86" applyNumberFormat="1" applyFont="1" applyBorder="1"/>
    <xf numFmtId="3" fontId="52" fillId="0" borderId="10" xfId="88" applyNumberFormat="1" applyFont="1" applyBorder="1"/>
    <xf numFmtId="3" fontId="52" fillId="0" borderId="10" xfId="0" applyNumberFormat="1" applyFont="1" applyFill="1" applyBorder="1"/>
    <xf numFmtId="3" fontId="52" fillId="0" borderId="10" xfId="73" applyNumberFormat="1" applyFont="1" applyBorder="1"/>
    <xf numFmtId="3" fontId="51" fillId="0" borderId="10" xfId="0" applyNumberFormat="1" applyFont="1" applyFill="1" applyBorder="1" applyAlignment="1">
      <alignment horizontal="right" vertical="center"/>
    </xf>
    <xf numFmtId="3" fontId="52" fillId="0" borderId="10" xfId="86" applyNumberFormat="1" applyFont="1" applyFill="1" applyBorder="1"/>
    <xf numFmtId="3" fontId="52" fillId="0" borderId="10" xfId="73" applyNumberFormat="1" applyFont="1" applyFill="1" applyBorder="1"/>
    <xf numFmtId="3" fontId="50" fillId="0" borderId="10" xfId="0" applyNumberFormat="1" applyFont="1" applyFill="1" applyBorder="1"/>
    <xf numFmtId="3" fontId="49" fillId="0" borderId="26" xfId="0" applyNumberFormat="1" applyFont="1" applyFill="1" applyBorder="1"/>
    <xf numFmtId="3" fontId="49" fillId="0" borderId="39" xfId="0" applyNumberFormat="1" applyFont="1" applyFill="1" applyBorder="1"/>
    <xf numFmtId="165" fontId="13" fillId="58" borderId="10" xfId="0" applyNumberFormat="1" applyFont="1" applyFill="1" applyBorder="1"/>
    <xf numFmtId="0" fontId="19" fillId="0" borderId="10" xfId="73" applyFont="1" applyBorder="1"/>
    <xf numFmtId="3" fontId="25" fillId="0" borderId="40" xfId="73" applyNumberFormat="1" applyBorder="1"/>
    <xf numFmtId="0" fontId="25" fillId="0" borderId="0" xfId="73" applyBorder="1"/>
    <xf numFmtId="14" fontId="25" fillId="0" borderId="0" xfId="73" applyNumberFormat="1" applyBorder="1"/>
    <xf numFmtId="3" fontId="25" fillId="0" borderId="0" xfId="73" applyNumberFormat="1" applyBorder="1"/>
    <xf numFmtId="0" fontId="46" fillId="60" borderId="10" xfId="73" applyFont="1" applyFill="1" applyBorder="1"/>
    <xf numFmtId="14" fontId="46" fillId="60" borderId="10" xfId="73" applyNumberFormat="1" applyFont="1" applyFill="1" applyBorder="1"/>
    <xf numFmtId="3" fontId="46" fillId="60" borderId="10" xfId="73" applyNumberFormat="1" applyFont="1" applyFill="1" applyBorder="1"/>
    <xf numFmtId="0" fontId="0" fillId="60" borderId="0" xfId="0" applyFill="1"/>
    <xf numFmtId="0" fontId="0" fillId="58" borderId="0" xfId="0" applyFill="1"/>
    <xf numFmtId="0" fontId="25" fillId="33" borderId="10" xfId="73" applyFill="1" applyBorder="1"/>
    <xf numFmtId="0" fontId="46" fillId="33" borderId="10" xfId="73" applyFont="1" applyFill="1" applyBorder="1"/>
    <xf numFmtId="14" fontId="25" fillId="33" borderId="10" xfId="73" applyNumberFormat="1" applyFill="1" applyBorder="1"/>
    <xf numFmtId="3" fontId="25" fillId="33" borderId="10" xfId="73" applyNumberFormat="1" applyFill="1" applyBorder="1"/>
    <xf numFmtId="0" fontId="0" fillId="33" borderId="0" xfId="0" applyFill="1"/>
    <xf numFmtId="14" fontId="13" fillId="58" borderId="10" xfId="0" applyNumberFormat="1" applyFont="1" applyFill="1" applyBorder="1"/>
    <xf numFmtId="0" fontId="54" fillId="58" borderId="0" xfId="0" applyFont="1" applyFill="1"/>
    <xf numFmtId="0" fontId="53" fillId="60" borderId="0" xfId="0" applyFont="1" applyFill="1"/>
    <xf numFmtId="0" fontId="55" fillId="33" borderId="0" xfId="0" applyFont="1" applyFill="1"/>
    <xf numFmtId="14" fontId="18" fillId="33" borderId="10" xfId="73" applyNumberFormat="1" applyFont="1" applyFill="1" applyBorder="1"/>
    <xf numFmtId="0" fontId="18" fillId="61" borderId="10" xfId="73" applyFont="1" applyFill="1" applyBorder="1"/>
    <xf numFmtId="14" fontId="18" fillId="61" borderId="10" xfId="73" applyNumberFormat="1" applyFont="1" applyFill="1" applyBorder="1"/>
    <xf numFmtId="3" fontId="18" fillId="61" borderId="10" xfId="73" applyNumberFormat="1" applyFont="1" applyFill="1" applyBorder="1"/>
    <xf numFmtId="0" fontId="13" fillId="61" borderId="0" xfId="0" applyFont="1" applyFill="1"/>
    <xf numFmtId="0" fontId="56" fillId="60" borderId="0" xfId="0" applyFont="1" applyFill="1"/>
    <xf numFmtId="49" fontId="49" fillId="56" borderId="24" xfId="0" applyNumberFormat="1" applyFont="1" applyFill="1" applyBorder="1" applyAlignment="1">
      <alignment horizontal="center"/>
    </xf>
    <xf numFmtId="0" fontId="50" fillId="56" borderId="10" xfId="0" applyFont="1" applyFill="1" applyBorder="1"/>
    <xf numFmtId="3" fontId="51" fillId="56" borderId="10" xfId="0" applyNumberFormat="1" applyFont="1" applyFill="1" applyBorder="1" applyAlignment="1">
      <alignment horizontal="right" vertical="center"/>
    </xf>
    <xf numFmtId="3" fontId="52" fillId="56" borderId="10" xfId="86" applyNumberFormat="1" applyFont="1" applyFill="1" applyBorder="1"/>
    <xf numFmtId="3" fontId="52" fillId="56" borderId="10" xfId="0" applyNumberFormat="1" applyFont="1" applyFill="1" applyBorder="1"/>
    <xf numFmtId="3" fontId="52" fillId="56" borderId="10" xfId="73" applyNumberFormat="1" applyFont="1" applyFill="1" applyBorder="1"/>
    <xf numFmtId="49" fontId="50" fillId="0" borderId="37" xfId="0" applyNumberFormat="1" applyFont="1" applyFill="1" applyBorder="1" applyAlignment="1">
      <alignment horizontal="center"/>
    </xf>
    <xf numFmtId="49" fontId="50" fillId="0" borderId="38" xfId="0" applyNumberFormat="1" applyFont="1" applyFill="1" applyBorder="1" applyAlignment="1">
      <alignment horizontal="center"/>
    </xf>
    <xf numFmtId="49" fontId="49" fillId="0" borderId="25" xfId="0" applyNumberFormat="1" applyFont="1" applyFill="1" applyBorder="1" applyAlignment="1">
      <alignment horizontal="left"/>
    </xf>
    <xf numFmtId="49" fontId="49" fillId="0" borderId="26" xfId="0" applyNumberFormat="1" applyFont="1" applyFill="1" applyBorder="1" applyAlignment="1">
      <alignment horizontal="left"/>
    </xf>
    <xf numFmtId="49" fontId="48" fillId="59" borderId="33" xfId="0" applyNumberFormat="1" applyFont="1" applyFill="1" applyBorder="1" applyAlignment="1">
      <alignment horizontal="center"/>
    </xf>
    <xf numFmtId="49" fontId="48" fillId="59" borderId="34" xfId="0" applyNumberFormat="1" applyFont="1" applyFill="1" applyBorder="1" applyAlignment="1">
      <alignment horizontal="center"/>
    </xf>
    <xf numFmtId="49" fontId="48" fillId="59" borderId="35" xfId="0" applyNumberFormat="1" applyFont="1" applyFill="1" applyBorder="1" applyAlignment="1">
      <alignment horizontal="center"/>
    </xf>
    <xf numFmtId="49" fontId="49" fillId="59" borderId="24" xfId="0" applyNumberFormat="1" applyFont="1" applyFill="1" applyBorder="1" applyAlignment="1">
      <alignment horizontal="center" vertical="center" wrapText="1"/>
    </xf>
    <xf numFmtId="0" fontId="49" fillId="59" borderId="10" xfId="0" applyFont="1" applyFill="1" applyBorder="1" applyAlignment="1">
      <alignment horizontal="center" vertical="center" wrapText="1"/>
    </xf>
    <xf numFmtId="3" fontId="49" fillId="59" borderId="10" xfId="0" applyNumberFormat="1" applyFont="1" applyFill="1" applyBorder="1" applyAlignment="1">
      <alignment horizontal="center" vertical="center" wrapText="1"/>
    </xf>
    <xf numFmtId="0" fontId="49" fillId="59" borderId="10" xfId="0" applyFont="1" applyFill="1" applyBorder="1" applyAlignment="1">
      <alignment horizontal="center"/>
    </xf>
    <xf numFmtId="0" fontId="49" fillId="59" borderId="36" xfId="0" applyFont="1" applyFill="1" applyBorder="1" applyAlignment="1">
      <alignment horizontal="center"/>
    </xf>
    <xf numFmtId="0" fontId="49" fillId="59" borderId="36" xfId="0" applyFont="1" applyFill="1" applyBorder="1" applyAlignment="1">
      <alignment horizontal="center" vertical="center" wrapText="1"/>
    </xf>
  </cellXfs>
  <cellStyles count="89">
    <cellStyle name="20 % - Accent1" xfId="18" builtinId="30" customBuiltin="1"/>
    <cellStyle name="20 % - Accent1 2" xfId="42"/>
    <cellStyle name="20 % - Accent2" xfId="22" builtinId="34" customBuiltin="1"/>
    <cellStyle name="20 % - Accent2 2" xfId="43"/>
    <cellStyle name="20 % - Accent3" xfId="26" builtinId="38" customBuiltin="1"/>
    <cellStyle name="20 % - Accent3 2" xfId="44"/>
    <cellStyle name="20 % - Accent4" xfId="30" builtinId="42" customBuiltin="1"/>
    <cellStyle name="20 % - Accent4 2" xfId="45"/>
    <cellStyle name="20 % - Accent5" xfId="34" builtinId="46" customBuiltin="1"/>
    <cellStyle name="20 % - Accent5 2" xfId="46"/>
    <cellStyle name="20 % - Accent6" xfId="38" builtinId="50" customBuiltin="1"/>
    <cellStyle name="20 % - Accent6 2" xfId="47"/>
    <cellStyle name="40 % - Accent1" xfId="19" builtinId="31" customBuiltin="1"/>
    <cellStyle name="40 % - Accent1 2" xfId="48"/>
    <cellStyle name="40 % - Accent2" xfId="23" builtinId="35" customBuiltin="1"/>
    <cellStyle name="40 % - Accent2 2" xfId="49"/>
    <cellStyle name="40 % - Accent3" xfId="27" builtinId="39" customBuiltin="1"/>
    <cellStyle name="40 % - Accent3 2" xfId="50"/>
    <cellStyle name="40 % - Accent4" xfId="31" builtinId="43" customBuiltin="1"/>
    <cellStyle name="40 % - Accent4 2" xfId="51"/>
    <cellStyle name="40 % - Accent5" xfId="35" builtinId="47" customBuiltin="1"/>
    <cellStyle name="40 % - Accent5 2" xfId="52"/>
    <cellStyle name="40 % - Accent6" xfId="39" builtinId="51" customBuiltin="1"/>
    <cellStyle name="40 % - Accent6 2" xfId="53"/>
    <cellStyle name="60 % - Accent1" xfId="20" builtinId="32" customBuiltin="1"/>
    <cellStyle name="60 % - Accent1 2" xfId="54"/>
    <cellStyle name="60 % - Accent2" xfId="24" builtinId="36" customBuiltin="1"/>
    <cellStyle name="60 % - Accent2 2" xfId="55"/>
    <cellStyle name="60 % - Accent3" xfId="28" builtinId="40" customBuiltin="1"/>
    <cellStyle name="60 % - Accent3 2" xfId="56"/>
    <cellStyle name="60 % - Accent4" xfId="32" builtinId="44" customBuiltin="1"/>
    <cellStyle name="60 % - Accent4 2" xfId="57"/>
    <cellStyle name="60 % - Accent5" xfId="36" builtinId="48" customBuiltin="1"/>
    <cellStyle name="60 % - Accent5 2" xfId="58"/>
    <cellStyle name="60 % - Accent6" xfId="40" builtinId="52" customBuiltin="1"/>
    <cellStyle name="60 % - Accent6 2" xfId="59"/>
    <cellStyle name="Accent1" xfId="17" builtinId="29" customBuiltin="1"/>
    <cellStyle name="Accent1 2" xfId="60"/>
    <cellStyle name="Accent2" xfId="21" builtinId="33" customBuiltin="1"/>
    <cellStyle name="Accent2 2" xfId="61"/>
    <cellStyle name="Accent3" xfId="25" builtinId="37" customBuiltin="1"/>
    <cellStyle name="Accent3 2" xfId="62"/>
    <cellStyle name="Accent4" xfId="29" builtinId="41" customBuiltin="1"/>
    <cellStyle name="Accent4 2" xfId="63"/>
    <cellStyle name="Accent5" xfId="33" builtinId="45" customBuiltin="1"/>
    <cellStyle name="Accent5 2" xfId="64"/>
    <cellStyle name="Accent6" xfId="37" builtinId="49" customBuiltin="1"/>
    <cellStyle name="Accent6 2" xfId="65"/>
    <cellStyle name="Avertissement" xfId="14" builtinId="11" customBuiltin="1"/>
    <cellStyle name="Avertissement 2" xfId="66"/>
    <cellStyle name="Calcul" xfId="11" builtinId="22" customBuiltin="1"/>
    <cellStyle name="Calcul 2" xfId="67"/>
    <cellStyle name="Cellule liée" xfId="12" builtinId="24" customBuiltin="1"/>
    <cellStyle name="Cellule liée 2" xfId="68"/>
    <cellStyle name="Commentaire 2" xfId="69"/>
    <cellStyle name="Commentaire 2 2" xfId="84"/>
    <cellStyle name="Commentaire 3" xfId="87"/>
    <cellStyle name="Entrée" xfId="9" builtinId="20" customBuiltin="1"/>
    <cellStyle name="Entrée 2" xfId="70"/>
    <cellStyle name="Euro" xfId="85"/>
    <cellStyle name="Insatisfaisant" xfId="7" builtinId="27" customBuiltin="1"/>
    <cellStyle name="Insatisfaisant 2" xfId="71"/>
    <cellStyle name="Neutre" xfId="8" builtinId="28" customBuiltin="1"/>
    <cellStyle name="Neutre 2" xfId="72"/>
    <cellStyle name="Normal" xfId="0" builtinId="0"/>
    <cellStyle name="Normal 2" xfId="73"/>
    <cellStyle name="Normal 2 2" xfId="86"/>
    <cellStyle name="Normal 3" xfId="41"/>
    <cellStyle name="Normal 3 2" xfId="88"/>
    <cellStyle name="Satisfaisant" xfId="6" builtinId="26" customBuiltin="1"/>
    <cellStyle name="Satisfaisant 2" xfId="74"/>
    <cellStyle name="Sortie" xfId="10" builtinId="21" customBuiltin="1"/>
    <cellStyle name="Sortie 2" xfId="75"/>
    <cellStyle name="Texte explicatif" xfId="15" builtinId="53" customBuiltin="1"/>
    <cellStyle name="Texte explicatif 2" xfId="76"/>
    <cellStyle name="Titre" xfId="1" builtinId="15" customBuiltin="1"/>
    <cellStyle name="Titre 2" xfId="77"/>
    <cellStyle name="Titre 1" xfId="2" builtinId="16" customBuiltin="1"/>
    <cellStyle name="Titre 1 2" xfId="78"/>
    <cellStyle name="Titre 2" xfId="3" builtinId="17" customBuiltin="1"/>
    <cellStyle name="Titre 2 2" xfId="79"/>
    <cellStyle name="Titre 3" xfId="4" builtinId="18" customBuiltin="1"/>
    <cellStyle name="Titre 3 2" xfId="80"/>
    <cellStyle name="Titre 4" xfId="5" builtinId="19" customBuiltin="1"/>
    <cellStyle name="Titre 4 2" xfId="81"/>
    <cellStyle name="Total" xfId="16" builtinId="25" customBuiltin="1"/>
    <cellStyle name="Total 2" xfId="82"/>
    <cellStyle name="Vérification" xfId="13" builtinId="23" customBuiltin="1"/>
    <cellStyle name="Vérification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6"/>
  <sheetViews>
    <sheetView tabSelected="1" zoomScale="93" zoomScaleNormal="93" workbookViewId="0">
      <selection activeCell="A266" sqref="A23:XFD266"/>
    </sheetView>
  </sheetViews>
  <sheetFormatPr baseColWidth="10" defaultRowHeight="15" x14ac:dyDescent="0.25"/>
  <cols>
    <col min="2" max="2" width="15" bestFit="1" customWidth="1"/>
    <col min="5" max="5" width="38.42578125" bestFit="1" customWidth="1"/>
    <col min="6" max="6" width="15.7109375" bestFit="1" customWidth="1"/>
    <col min="7" max="7" width="16.42578125" bestFit="1" customWidth="1"/>
  </cols>
  <sheetData>
    <row r="3" spans="1:7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5" t="s">
        <v>8</v>
      </c>
    </row>
    <row r="4" spans="1:7" x14ac:dyDescent="0.25">
      <c r="A4" s="1" t="s">
        <v>0</v>
      </c>
      <c r="B4" s="1" t="s">
        <v>63</v>
      </c>
      <c r="C4" s="2">
        <v>39596</v>
      </c>
      <c r="D4" s="1" t="s">
        <v>1</v>
      </c>
      <c r="E4" s="1" t="s">
        <v>34</v>
      </c>
      <c r="F4" s="3"/>
      <c r="G4" s="3">
        <v>1930</v>
      </c>
    </row>
    <row r="5" spans="1:7" x14ac:dyDescent="0.25">
      <c r="A5" s="1" t="s">
        <v>0</v>
      </c>
      <c r="B5" s="105" t="s">
        <v>63</v>
      </c>
      <c r="C5" s="2">
        <v>39596</v>
      </c>
      <c r="D5" s="1" t="s">
        <v>1</v>
      </c>
      <c r="E5" s="105" t="s">
        <v>34</v>
      </c>
      <c r="F5" s="3"/>
      <c r="G5" s="3">
        <v>216000</v>
      </c>
    </row>
    <row r="6" spans="1:7" x14ac:dyDescent="0.25">
      <c r="A6" s="1" t="s">
        <v>0</v>
      </c>
      <c r="B6" s="105" t="s">
        <v>63</v>
      </c>
      <c r="C6" s="2">
        <v>39596</v>
      </c>
      <c r="D6" s="1" t="s">
        <v>1</v>
      </c>
      <c r="E6" s="105" t="s">
        <v>34</v>
      </c>
      <c r="F6" s="3"/>
      <c r="G6" s="3">
        <v>270308</v>
      </c>
    </row>
    <row r="7" spans="1:7" x14ac:dyDescent="0.25">
      <c r="A7" s="1" t="s">
        <v>0</v>
      </c>
      <c r="B7" s="105" t="s">
        <v>63</v>
      </c>
      <c r="C7" s="2">
        <v>39596</v>
      </c>
      <c r="D7" s="1" t="s">
        <v>1</v>
      </c>
      <c r="E7" s="105" t="s">
        <v>34</v>
      </c>
      <c r="F7" s="3"/>
      <c r="G7" s="3">
        <v>410042</v>
      </c>
    </row>
    <row r="8" spans="1:7" x14ac:dyDescent="0.25">
      <c r="A8" s="1" t="s">
        <v>0</v>
      </c>
      <c r="B8" s="105" t="s">
        <v>63</v>
      </c>
      <c r="C8" s="2">
        <v>39596</v>
      </c>
      <c r="D8" s="1" t="s">
        <v>1</v>
      </c>
      <c r="E8" s="105" t="s">
        <v>34</v>
      </c>
      <c r="F8" s="3"/>
      <c r="G8" s="3">
        <v>500000</v>
      </c>
    </row>
    <row r="9" spans="1:7" x14ac:dyDescent="0.25">
      <c r="A9" s="1" t="s">
        <v>0</v>
      </c>
      <c r="B9" s="105" t="s">
        <v>63</v>
      </c>
      <c r="C9" s="2">
        <v>39596</v>
      </c>
      <c r="D9" s="1" t="s">
        <v>1</v>
      </c>
      <c r="E9" s="105" t="s">
        <v>34</v>
      </c>
      <c r="F9" s="3"/>
      <c r="G9" s="3">
        <v>983935</v>
      </c>
    </row>
    <row r="10" spans="1:7" x14ac:dyDescent="0.25">
      <c r="A10" s="1" t="s">
        <v>0</v>
      </c>
      <c r="B10" s="105" t="s">
        <v>63</v>
      </c>
      <c r="C10" s="2">
        <v>39596</v>
      </c>
      <c r="D10" s="1" t="s">
        <v>1</v>
      </c>
      <c r="E10" s="105" t="s">
        <v>34</v>
      </c>
      <c r="F10" s="3"/>
      <c r="G10" s="3">
        <v>20000000</v>
      </c>
    </row>
    <row r="11" spans="1:7" x14ac:dyDescent="0.25">
      <c r="A11" s="1" t="s">
        <v>0</v>
      </c>
      <c r="B11" s="105" t="s">
        <v>63</v>
      </c>
      <c r="C11" s="2">
        <v>39610</v>
      </c>
      <c r="D11" s="1" t="s">
        <v>1</v>
      </c>
      <c r="E11" s="105" t="s">
        <v>34</v>
      </c>
      <c r="F11" s="3"/>
      <c r="G11" s="3">
        <v>100000</v>
      </c>
    </row>
    <row r="12" spans="1:7" x14ac:dyDescent="0.25">
      <c r="A12" s="1" t="s">
        <v>0</v>
      </c>
      <c r="B12" s="105" t="s">
        <v>63</v>
      </c>
      <c r="C12" s="2">
        <v>39610</v>
      </c>
      <c r="D12" s="1" t="s">
        <v>1</v>
      </c>
      <c r="E12" s="105" t="s">
        <v>34</v>
      </c>
      <c r="F12" s="3"/>
      <c r="G12" s="3">
        <v>3000000</v>
      </c>
    </row>
    <row r="13" spans="1:7" x14ac:dyDescent="0.25">
      <c r="A13" s="6" t="s">
        <v>9</v>
      </c>
      <c r="B13" s="105" t="s">
        <v>63</v>
      </c>
      <c r="C13" s="7">
        <v>39595</v>
      </c>
      <c r="D13" s="6" t="s">
        <v>1</v>
      </c>
      <c r="E13" s="105" t="s">
        <v>34</v>
      </c>
      <c r="F13" s="8"/>
      <c r="G13" s="8">
        <v>11640</v>
      </c>
    </row>
    <row r="14" spans="1:7" x14ac:dyDescent="0.25">
      <c r="A14" s="6" t="s">
        <v>9</v>
      </c>
      <c r="B14" s="105" t="s">
        <v>63</v>
      </c>
      <c r="C14" s="7">
        <v>39595</v>
      </c>
      <c r="D14" s="6" t="s">
        <v>1</v>
      </c>
      <c r="E14" s="105" t="s">
        <v>34</v>
      </c>
      <c r="F14" s="8"/>
      <c r="G14" s="8">
        <v>100000</v>
      </c>
    </row>
    <row r="15" spans="1:7" x14ac:dyDescent="0.25">
      <c r="A15" s="6" t="s">
        <v>9</v>
      </c>
      <c r="B15" s="105" t="s">
        <v>63</v>
      </c>
      <c r="C15" s="7">
        <v>39595</v>
      </c>
      <c r="D15" s="6" t="s">
        <v>1</v>
      </c>
      <c r="E15" s="105" t="s">
        <v>34</v>
      </c>
      <c r="F15" s="8"/>
      <c r="G15" s="8">
        <v>100000</v>
      </c>
    </row>
    <row r="16" spans="1:7" x14ac:dyDescent="0.25">
      <c r="A16" s="6" t="s">
        <v>9</v>
      </c>
      <c r="B16" s="105" t="s">
        <v>63</v>
      </c>
      <c r="C16" s="7">
        <v>39595</v>
      </c>
      <c r="D16" s="6" t="s">
        <v>1</v>
      </c>
      <c r="E16" s="105" t="s">
        <v>34</v>
      </c>
      <c r="F16" s="8"/>
      <c r="G16" s="8">
        <v>336320</v>
      </c>
    </row>
    <row r="17" spans="1:7" x14ac:dyDescent="0.25">
      <c r="A17" s="6" t="s">
        <v>9</v>
      </c>
      <c r="B17" s="105" t="s">
        <v>63</v>
      </c>
      <c r="C17" s="7">
        <v>39596</v>
      </c>
      <c r="D17" s="6" t="s">
        <v>1</v>
      </c>
      <c r="E17" s="105" t="s">
        <v>34</v>
      </c>
      <c r="F17" s="8"/>
      <c r="G17" s="8">
        <v>7134000</v>
      </c>
    </row>
    <row r="18" spans="1:7" x14ac:dyDescent="0.25">
      <c r="A18" s="9" t="s">
        <v>0</v>
      </c>
      <c r="B18" s="105" t="s">
        <v>63</v>
      </c>
      <c r="C18" s="10">
        <v>41683</v>
      </c>
      <c r="D18" s="9">
        <v>1</v>
      </c>
      <c r="E18" s="105" t="s">
        <v>34</v>
      </c>
      <c r="F18" s="11">
        <v>125</v>
      </c>
      <c r="G18" s="11"/>
    </row>
    <row r="19" spans="1:7" x14ac:dyDescent="0.25">
      <c r="A19" s="9" t="s">
        <v>0</v>
      </c>
      <c r="B19" s="105" t="s">
        <v>63</v>
      </c>
      <c r="C19" s="10">
        <v>41683</v>
      </c>
      <c r="D19" s="9" t="s">
        <v>1</v>
      </c>
      <c r="E19" s="105" t="s">
        <v>34</v>
      </c>
      <c r="F19" s="11">
        <v>125</v>
      </c>
      <c r="G19" s="11"/>
    </row>
    <row r="20" spans="1:7" x14ac:dyDescent="0.25">
      <c r="A20" s="9" t="s">
        <v>0</v>
      </c>
      <c r="B20" s="105" t="s">
        <v>63</v>
      </c>
      <c r="C20" s="10">
        <v>41683</v>
      </c>
      <c r="D20" s="9" t="s">
        <v>1</v>
      </c>
      <c r="E20" s="105" t="s">
        <v>34</v>
      </c>
      <c r="F20" s="11">
        <v>125</v>
      </c>
      <c r="G20" s="11"/>
    </row>
    <row r="21" spans="1:7" x14ac:dyDescent="0.25">
      <c r="A21" s="9" t="s">
        <v>0</v>
      </c>
      <c r="B21" s="105" t="s">
        <v>63</v>
      </c>
      <c r="C21" s="10">
        <v>41813</v>
      </c>
      <c r="D21" s="9" t="s">
        <v>1</v>
      </c>
      <c r="E21" s="105" t="s">
        <v>34</v>
      </c>
      <c r="F21" s="11">
        <v>125</v>
      </c>
      <c r="G21" s="11"/>
    </row>
    <row r="22" spans="1:7" x14ac:dyDescent="0.25">
      <c r="A22" s="9" t="s">
        <v>0</v>
      </c>
      <c r="B22" s="105" t="s">
        <v>63</v>
      </c>
      <c r="C22" s="10">
        <v>41813</v>
      </c>
      <c r="D22" s="9" t="s">
        <v>1</v>
      </c>
      <c r="E22" s="105" t="s">
        <v>34</v>
      </c>
      <c r="F22" s="11">
        <v>125</v>
      </c>
      <c r="G22" s="11"/>
    </row>
    <row r="23" spans="1:7" x14ac:dyDescent="0.25">
      <c r="A23" s="12" t="s">
        <v>13</v>
      </c>
      <c r="B23" s="105" t="s">
        <v>64</v>
      </c>
      <c r="C23" s="13">
        <v>41451</v>
      </c>
      <c r="D23" s="12" t="s">
        <v>1</v>
      </c>
      <c r="E23" s="105" t="s">
        <v>34</v>
      </c>
      <c r="F23" s="14">
        <v>220000</v>
      </c>
      <c r="G23" s="14"/>
    </row>
    <row r="24" spans="1:7" x14ac:dyDescent="0.25">
      <c r="A24" s="12" t="s">
        <v>13</v>
      </c>
      <c r="B24" s="105" t="s">
        <v>64</v>
      </c>
      <c r="C24" s="13">
        <v>41451</v>
      </c>
      <c r="D24" s="12" t="s">
        <v>1</v>
      </c>
      <c r="E24" s="105" t="s">
        <v>34</v>
      </c>
      <c r="F24" s="14">
        <v>220000</v>
      </c>
      <c r="G24" s="14"/>
    </row>
    <row r="25" spans="1:7" x14ac:dyDescent="0.25">
      <c r="A25" s="12" t="s">
        <v>13</v>
      </c>
      <c r="B25" s="105" t="s">
        <v>64</v>
      </c>
      <c r="C25" s="13">
        <v>41451</v>
      </c>
      <c r="D25" s="12" t="s">
        <v>1</v>
      </c>
      <c r="E25" s="105" t="s">
        <v>34</v>
      </c>
      <c r="F25" s="14">
        <v>225000</v>
      </c>
      <c r="G25" s="14"/>
    </row>
    <row r="26" spans="1:7" x14ac:dyDescent="0.25">
      <c r="A26" s="12" t="s">
        <v>13</v>
      </c>
      <c r="B26" s="105" t="s">
        <v>64</v>
      </c>
      <c r="C26" s="13">
        <v>41451</v>
      </c>
      <c r="D26" s="12" t="s">
        <v>1</v>
      </c>
      <c r="E26" s="105" t="s">
        <v>34</v>
      </c>
      <c r="F26" s="14">
        <v>230000</v>
      </c>
      <c r="G26" s="14"/>
    </row>
    <row r="27" spans="1:7" x14ac:dyDescent="0.25">
      <c r="A27" s="12" t="s">
        <v>13</v>
      </c>
      <c r="B27" s="105" t="s">
        <v>64</v>
      </c>
      <c r="C27" s="13">
        <v>41451</v>
      </c>
      <c r="D27" s="12" t="s">
        <v>1</v>
      </c>
      <c r="E27" s="105" t="s">
        <v>34</v>
      </c>
      <c r="F27" s="14">
        <v>248208</v>
      </c>
      <c r="G27" s="14"/>
    </row>
    <row r="28" spans="1:7" x14ac:dyDescent="0.25">
      <c r="A28" s="132"/>
      <c r="B28" s="132"/>
      <c r="C28" s="132"/>
      <c r="D28" s="132"/>
      <c r="E28" s="132"/>
      <c r="F28" s="132"/>
      <c r="G28" s="132"/>
    </row>
    <row r="29" spans="1:7" x14ac:dyDescent="0.25">
      <c r="A29" s="132"/>
      <c r="B29" s="132"/>
      <c r="C29" s="132"/>
      <c r="D29" s="132"/>
      <c r="E29" s="132"/>
      <c r="F29" s="133">
        <f>SUM(F4:F27)</f>
        <v>1143833</v>
      </c>
      <c r="G29" s="133">
        <f>SUM(G4:G27)</f>
        <v>33164175</v>
      </c>
    </row>
    <row r="30" spans="1:7" x14ac:dyDescent="0.25">
      <c r="A30" s="132"/>
      <c r="B30" s="132"/>
      <c r="C30" s="132"/>
      <c r="D30" s="132"/>
      <c r="E30" s="132"/>
      <c r="F30" s="132"/>
      <c r="G30" s="132"/>
    </row>
    <row r="31" spans="1:7" x14ac:dyDescent="0.25">
      <c r="A31" s="132"/>
      <c r="B31" s="132"/>
      <c r="C31" s="132"/>
      <c r="D31" s="132"/>
      <c r="E31" s="132" t="s">
        <v>35</v>
      </c>
      <c r="F31" s="132"/>
      <c r="G31" s="133">
        <f>+G29-F29</f>
        <v>32020342</v>
      </c>
    </row>
    <row r="34" spans="7:7" x14ac:dyDescent="0.25">
      <c r="G34">
        <v>6926478690</v>
      </c>
    </row>
    <row r="36" spans="7:7" x14ac:dyDescent="0.25">
      <c r="G36" s="15">
        <f>+G31-G34</f>
        <v>-6894458348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E59"/>
  <sheetViews>
    <sheetView topLeftCell="A38" workbookViewId="0">
      <selection activeCell="B11" sqref="B11:B55"/>
    </sheetView>
  </sheetViews>
  <sheetFormatPr baseColWidth="10" defaultRowHeight="15" x14ac:dyDescent="0.25"/>
  <cols>
    <col min="1" max="1" width="16.85546875" bestFit="1" customWidth="1"/>
    <col min="2" max="2" width="17.85546875" bestFit="1" customWidth="1"/>
    <col min="3" max="3" width="43.140625" bestFit="1" customWidth="1"/>
    <col min="4" max="4" width="18.5703125" bestFit="1" customWidth="1"/>
    <col min="5" max="5" width="16.85546875" bestFit="1" customWidth="1"/>
  </cols>
  <sheetData>
    <row r="7" spans="1:5" ht="15.75" x14ac:dyDescent="0.25">
      <c r="A7" s="26" t="s">
        <v>23</v>
      </c>
      <c r="B7" s="26" t="s">
        <v>30</v>
      </c>
      <c r="C7" s="27" t="s">
        <v>24</v>
      </c>
      <c r="D7" s="26" t="s">
        <v>25</v>
      </c>
      <c r="E7" s="26" t="s">
        <v>26</v>
      </c>
    </row>
    <row r="8" spans="1:5" ht="15.75" x14ac:dyDescent="0.25">
      <c r="A8" s="28"/>
      <c r="B8" s="28"/>
      <c r="C8" s="28"/>
      <c r="D8" s="28"/>
      <c r="E8" s="28"/>
    </row>
    <row r="9" spans="1:5" ht="15.75" x14ac:dyDescent="0.25">
      <c r="A9" s="28" t="s">
        <v>27</v>
      </c>
      <c r="B9" s="28" t="s">
        <v>28</v>
      </c>
      <c r="C9" s="29" t="s">
        <v>21</v>
      </c>
      <c r="D9" s="30" t="s">
        <v>29</v>
      </c>
      <c r="E9" s="30" t="s">
        <v>29</v>
      </c>
    </row>
    <row r="10" spans="1:5" x14ac:dyDescent="0.25">
      <c r="A10" s="31">
        <v>40898</v>
      </c>
      <c r="B10" s="24" t="s">
        <v>65</v>
      </c>
      <c r="C10" s="23" t="s">
        <v>58</v>
      </c>
      <c r="D10" s="22">
        <v>0</v>
      </c>
      <c r="E10" s="22">
        <v>8000000</v>
      </c>
    </row>
    <row r="11" spans="1:5" x14ac:dyDescent="0.25">
      <c r="A11" s="31">
        <v>40898</v>
      </c>
      <c r="B11" s="24" t="s">
        <v>65</v>
      </c>
      <c r="C11" s="23" t="s">
        <v>58</v>
      </c>
      <c r="D11" s="22">
        <v>0</v>
      </c>
      <c r="E11" s="22">
        <v>3138662</v>
      </c>
    </row>
    <row r="12" spans="1:5" x14ac:dyDescent="0.25">
      <c r="A12" s="31">
        <v>40898</v>
      </c>
      <c r="B12" s="24" t="s">
        <v>65</v>
      </c>
      <c r="C12" s="23" t="s">
        <v>58</v>
      </c>
      <c r="D12" s="22">
        <v>0</v>
      </c>
      <c r="E12" s="22">
        <v>10000000</v>
      </c>
    </row>
    <row r="13" spans="1:5" x14ac:dyDescent="0.25">
      <c r="A13" s="31">
        <v>41796</v>
      </c>
      <c r="B13" s="24" t="s">
        <v>65</v>
      </c>
      <c r="C13" s="23" t="s">
        <v>58</v>
      </c>
      <c r="D13" s="22">
        <v>0</v>
      </c>
      <c r="E13" s="22">
        <v>87416</v>
      </c>
    </row>
    <row r="14" spans="1:5" x14ac:dyDescent="0.25">
      <c r="A14" s="21">
        <v>41380</v>
      </c>
      <c r="B14" s="24" t="s">
        <v>65</v>
      </c>
      <c r="C14" s="23" t="s">
        <v>58</v>
      </c>
      <c r="D14" s="20">
        <v>2140200</v>
      </c>
      <c r="E14" s="19">
        <v>0</v>
      </c>
    </row>
    <row r="15" spans="1:5" x14ac:dyDescent="0.25">
      <c r="A15" s="21">
        <v>41585</v>
      </c>
      <c r="B15" s="24" t="s">
        <v>65</v>
      </c>
      <c r="C15" s="23" t="s">
        <v>58</v>
      </c>
      <c r="D15" s="20">
        <v>5707200</v>
      </c>
      <c r="E15" s="19">
        <v>0</v>
      </c>
    </row>
    <row r="16" spans="1:5" x14ac:dyDescent="0.25">
      <c r="A16" s="21">
        <v>41585</v>
      </c>
      <c r="B16" s="24" t="s">
        <v>65</v>
      </c>
      <c r="C16" s="23" t="s">
        <v>58</v>
      </c>
      <c r="D16" s="20">
        <v>13554600</v>
      </c>
      <c r="E16" s="19">
        <v>0</v>
      </c>
    </row>
    <row r="17" spans="1:5" x14ac:dyDescent="0.25">
      <c r="A17" s="21">
        <v>41522</v>
      </c>
      <c r="B17" s="24" t="s">
        <v>65</v>
      </c>
      <c r="C17" s="23" t="s">
        <v>58</v>
      </c>
      <c r="D17" s="20">
        <v>1284120</v>
      </c>
      <c r="E17" s="20">
        <v>0</v>
      </c>
    </row>
    <row r="18" spans="1:5" x14ac:dyDescent="0.25">
      <c r="A18" s="21">
        <v>41631</v>
      </c>
      <c r="B18" s="24" t="s">
        <v>65</v>
      </c>
      <c r="C18" s="23" t="s">
        <v>58</v>
      </c>
      <c r="D18" s="20">
        <v>5707200</v>
      </c>
      <c r="E18" s="19">
        <v>0</v>
      </c>
    </row>
    <row r="19" spans="1:5" x14ac:dyDescent="0.25">
      <c r="A19" s="21">
        <v>41540</v>
      </c>
      <c r="B19" s="24" t="s">
        <v>65</v>
      </c>
      <c r="C19" s="23" t="s">
        <v>58</v>
      </c>
      <c r="D19" s="20">
        <v>1284120</v>
      </c>
      <c r="E19" s="20">
        <v>0</v>
      </c>
    </row>
    <row r="20" spans="1:5" x14ac:dyDescent="0.25">
      <c r="A20" s="18">
        <v>41724</v>
      </c>
      <c r="B20" s="24" t="s">
        <v>65</v>
      </c>
      <c r="C20" s="23" t="s">
        <v>58</v>
      </c>
      <c r="D20" s="25">
        <v>2895080</v>
      </c>
      <c r="E20" s="25">
        <v>0</v>
      </c>
    </row>
    <row r="21" spans="1:5" x14ac:dyDescent="0.25">
      <c r="A21" s="18">
        <v>41765</v>
      </c>
      <c r="B21" s="24" t="s">
        <v>65</v>
      </c>
      <c r="C21" s="23" t="s">
        <v>58</v>
      </c>
      <c r="D21" s="25">
        <v>2450000</v>
      </c>
      <c r="E21" s="20">
        <v>0</v>
      </c>
    </row>
    <row r="22" spans="1:5" x14ac:dyDescent="0.25">
      <c r="A22" s="21">
        <v>40585</v>
      </c>
      <c r="B22" s="24" t="s">
        <v>65</v>
      </c>
      <c r="C22" s="23" t="s">
        <v>58</v>
      </c>
      <c r="D22" s="20">
        <v>2600000</v>
      </c>
      <c r="E22" s="20">
        <v>0</v>
      </c>
    </row>
    <row r="23" spans="1:5" x14ac:dyDescent="0.25">
      <c r="A23" s="21">
        <v>40638</v>
      </c>
      <c r="B23" s="24" t="s">
        <v>65</v>
      </c>
      <c r="C23" s="23" t="s">
        <v>58</v>
      </c>
      <c r="D23" s="20">
        <v>6500000</v>
      </c>
      <c r="E23" s="20">
        <v>0</v>
      </c>
    </row>
    <row r="24" spans="1:5" x14ac:dyDescent="0.25">
      <c r="A24" s="21">
        <v>40779</v>
      </c>
      <c r="B24" s="24" t="s">
        <v>65</v>
      </c>
      <c r="C24" s="23" t="s">
        <v>58</v>
      </c>
      <c r="D24" s="20">
        <v>2069859</v>
      </c>
      <c r="E24" s="20">
        <v>0</v>
      </c>
    </row>
    <row r="25" spans="1:5" x14ac:dyDescent="0.25">
      <c r="A25" s="21">
        <v>40834</v>
      </c>
      <c r="B25" s="24" t="s">
        <v>65</v>
      </c>
      <c r="C25" s="23" t="s">
        <v>58</v>
      </c>
      <c r="D25" s="20">
        <v>804900</v>
      </c>
      <c r="E25" s="25">
        <v>0</v>
      </c>
    </row>
    <row r="26" spans="1:5" x14ac:dyDescent="0.25">
      <c r="A26" s="21">
        <v>41502</v>
      </c>
      <c r="B26" s="24" t="s">
        <v>65</v>
      </c>
      <c r="C26" s="23" t="s">
        <v>58</v>
      </c>
      <c r="D26" s="20">
        <v>224721</v>
      </c>
      <c r="E26" s="25">
        <v>0</v>
      </c>
    </row>
    <row r="27" spans="1:5" x14ac:dyDescent="0.25">
      <c r="A27" s="21">
        <v>41502</v>
      </c>
      <c r="B27" s="24" t="s">
        <v>65</v>
      </c>
      <c r="C27" s="23" t="s">
        <v>58</v>
      </c>
      <c r="D27" s="20">
        <v>92456</v>
      </c>
      <c r="E27" s="25">
        <v>0</v>
      </c>
    </row>
    <row r="28" spans="1:5" x14ac:dyDescent="0.25">
      <c r="A28" s="21">
        <v>41502</v>
      </c>
      <c r="B28" s="24" t="s">
        <v>65</v>
      </c>
      <c r="C28" s="23" t="s">
        <v>58</v>
      </c>
      <c r="D28" s="20">
        <v>468704</v>
      </c>
      <c r="E28" s="17">
        <v>0</v>
      </c>
    </row>
    <row r="29" spans="1:5" x14ac:dyDescent="0.25">
      <c r="A29" s="16">
        <v>40890</v>
      </c>
      <c r="B29" s="24" t="s">
        <v>65</v>
      </c>
      <c r="C29" s="23" t="s">
        <v>58</v>
      </c>
      <c r="D29" s="17">
        <v>25860750</v>
      </c>
      <c r="E29" s="17"/>
    </row>
    <row r="30" spans="1:5" x14ac:dyDescent="0.25">
      <c r="A30" s="21">
        <v>41095</v>
      </c>
      <c r="B30" s="24" t="s">
        <v>65</v>
      </c>
      <c r="C30" s="23" t="s">
        <v>58</v>
      </c>
      <c r="D30" s="20">
        <v>0</v>
      </c>
      <c r="E30" s="17">
        <v>2942775</v>
      </c>
    </row>
    <row r="31" spans="1:5" x14ac:dyDescent="0.25">
      <c r="A31" s="21">
        <v>41095</v>
      </c>
      <c r="B31" s="24" t="s">
        <v>65</v>
      </c>
      <c r="C31" s="23" t="s">
        <v>58</v>
      </c>
      <c r="D31" s="20">
        <v>0</v>
      </c>
      <c r="E31" s="17">
        <v>2942775</v>
      </c>
    </row>
    <row r="32" spans="1:5" x14ac:dyDescent="0.25">
      <c r="A32" s="21">
        <v>41095</v>
      </c>
      <c r="B32" s="24" t="s">
        <v>65</v>
      </c>
      <c r="C32" s="23" t="s">
        <v>58</v>
      </c>
      <c r="D32" s="20">
        <v>0</v>
      </c>
      <c r="E32" s="17">
        <v>2407725</v>
      </c>
    </row>
    <row r="33" spans="1:5" x14ac:dyDescent="0.25">
      <c r="A33" s="21">
        <v>41095</v>
      </c>
      <c r="B33" s="24" t="s">
        <v>65</v>
      </c>
      <c r="C33" s="23" t="s">
        <v>58</v>
      </c>
      <c r="D33" s="20">
        <v>0</v>
      </c>
      <c r="E33" s="17">
        <v>2675250</v>
      </c>
    </row>
    <row r="34" spans="1:5" x14ac:dyDescent="0.25">
      <c r="A34" s="21">
        <v>41095</v>
      </c>
      <c r="B34" s="24" t="s">
        <v>65</v>
      </c>
      <c r="C34" s="23" t="s">
        <v>58</v>
      </c>
      <c r="D34" s="20"/>
      <c r="E34" s="17">
        <v>3121125</v>
      </c>
    </row>
    <row r="35" spans="1:5" x14ac:dyDescent="0.25">
      <c r="A35" s="21">
        <v>41095</v>
      </c>
      <c r="B35" s="24" t="s">
        <v>65</v>
      </c>
      <c r="C35" s="23" t="s">
        <v>58</v>
      </c>
      <c r="D35" s="20">
        <v>0</v>
      </c>
      <c r="E35" s="17">
        <v>2496900</v>
      </c>
    </row>
    <row r="36" spans="1:5" x14ac:dyDescent="0.25">
      <c r="A36" s="16">
        <v>40927</v>
      </c>
      <c r="B36" s="24" t="s">
        <v>65</v>
      </c>
      <c r="C36" s="23" t="s">
        <v>58</v>
      </c>
      <c r="D36" s="17">
        <v>0</v>
      </c>
      <c r="E36" s="17">
        <v>3477825</v>
      </c>
    </row>
    <row r="37" spans="1:5" x14ac:dyDescent="0.25">
      <c r="A37" s="16">
        <v>40928</v>
      </c>
      <c r="B37" s="24" t="s">
        <v>65</v>
      </c>
      <c r="C37" s="23" t="s">
        <v>58</v>
      </c>
      <c r="D37" s="17">
        <v>0</v>
      </c>
      <c r="E37" s="20">
        <v>2942775</v>
      </c>
    </row>
    <row r="38" spans="1:5" x14ac:dyDescent="0.25">
      <c r="A38" s="21">
        <v>40955</v>
      </c>
      <c r="B38" s="24" t="s">
        <v>65</v>
      </c>
      <c r="C38" s="23" t="s">
        <v>58</v>
      </c>
      <c r="D38" s="20">
        <v>3519288</v>
      </c>
      <c r="E38" s="20">
        <v>0</v>
      </c>
    </row>
    <row r="39" spans="1:5" x14ac:dyDescent="0.25">
      <c r="A39" s="21">
        <v>40955</v>
      </c>
      <c r="B39" s="24" t="s">
        <v>65</v>
      </c>
      <c r="C39" s="23" t="s">
        <v>58</v>
      </c>
      <c r="D39" s="20">
        <v>934148</v>
      </c>
      <c r="E39" s="17">
        <v>0</v>
      </c>
    </row>
    <row r="40" spans="1:5" x14ac:dyDescent="0.25">
      <c r="A40" s="21">
        <v>40701</v>
      </c>
      <c r="B40" s="24" t="s">
        <v>65</v>
      </c>
      <c r="C40" s="23" t="s">
        <v>58</v>
      </c>
      <c r="D40" s="20">
        <v>567976</v>
      </c>
      <c r="E40" s="20">
        <v>0</v>
      </c>
    </row>
    <row r="41" spans="1:5" x14ac:dyDescent="0.25">
      <c r="A41" s="21">
        <v>40939</v>
      </c>
      <c r="B41" s="24" t="s">
        <v>65</v>
      </c>
      <c r="C41" s="23" t="s">
        <v>58</v>
      </c>
      <c r="D41" s="20">
        <v>832000</v>
      </c>
      <c r="E41" s="20">
        <v>0</v>
      </c>
    </row>
    <row r="42" spans="1:5" x14ac:dyDescent="0.25">
      <c r="A42" s="21">
        <v>41394</v>
      </c>
      <c r="B42" s="24" t="s">
        <v>65</v>
      </c>
      <c r="C42" s="23" t="s">
        <v>58</v>
      </c>
      <c r="D42" s="20">
        <v>32400</v>
      </c>
      <c r="E42" s="20">
        <v>0</v>
      </c>
    </row>
    <row r="43" spans="1:5" x14ac:dyDescent="0.25">
      <c r="A43" s="21">
        <v>41394</v>
      </c>
      <c r="B43" s="24" t="s">
        <v>65</v>
      </c>
      <c r="C43" s="23" t="s">
        <v>58</v>
      </c>
      <c r="D43" s="20">
        <v>105821</v>
      </c>
      <c r="E43" s="20">
        <v>0</v>
      </c>
    </row>
    <row r="44" spans="1:5" x14ac:dyDescent="0.25">
      <c r="A44" s="21">
        <v>41394</v>
      </c>
      <c r="B44" s="24" t="s">
        <v>65</v>
      </c>
      <c r="C44" s="23" t="s">
        <v>58</v>
      </c>
      <c r="D44" s="20">
        <v>11890</v>
      </c>
      <c r="E44" s="20">
        <v>0</v>
      </c>
    </row>
    <row r="45" spans="1:5" x14ac:dyDescent="0.25">
      <c r="A45" s="21">
        <v>41396</v>
      </c>
      <c r="B45" s="24" t="s">
        <v>65</v>
      </c>
      <c r="C45" s="23" t="s">
        <v>58</v>
      </c>
      <c r="D45" s="20">
        <v>74907</v>
      </c>
      <c r="E45" s="20">
        <v>0</v>
      </c>
    </row>
    <row r="46" spans="1:5" x14ac:dyDescent="0.25">
      <c r="A46" s="21">
        <v>41396</v>
      </c>
      <c r="B46" s="24" t="s">
        <v>65</v>
      </c>
      <c r="C46" s="23" t="s">
        <v>58</v>
      </c>
      <c r="D46" s="20">
        <v>106416</v>
      </c>
      <c r="E46" s="20">
        <v>0</v>
      </c>
    </row>
    <row r="47" spans="1:5" x14ac:dyDescent="0.25">
      <c r="A47" s="21">
        <v>41453</v>
      </c>
      <c r="B47" s="24" t="s">
        <v>65</v>
      </c>
      <c r="C47" s="23" t="s">
        <v>58</v>
      </c>
      <c r="D47" s="20">
        <v>725000</v>
      </c>
      <c r="E47" s="20">
        <v>0</v>
      </c>
    </row>
    <row r="48" spans="1:5" x14ac:dyDescent="0.25">
      <c r="A48" s="18">
        <v>41660</v>
      </c>
      <c r="B48" s="24" t="s">
        <v>65</v>
      </c>
      <c r="C48" s="23" t="s">
        <v>58</v>
      </c>
      <c r="D48" s="25">
        <v>101800000</v>
      </c>
      <c r="E48" s="25">
        <v>0</v>
      </c>
    </row>
    <row r="49" spans="1:5" x14ac:dyDescent="0.25">
      <c r="A49" s="18">
        <v>41698</v>
      </c>
      <c r="B49" s="24" t="s">
        <v>65</v>
      </c>
      <c r="C49" s="23" t="s">
        <v>58</v>
      </c>
      <c r="D49" s="25">
        <v>58984599</v>
      </c>
      <c r="E49" s="25">
        <v>0</v>
      </c>
    </row>
    <row r="50" spans="1:5" x14ac:dyDescent="0.25">
      <c r="A50" s="18">
        <v>41803</v>
      </c>
      <c r="B50" s="24" t="s">
        <v>65</v>
      </c>
      <c r="C50" s="23" t="s">
        <v>58</v>
      </c>
      <c r="D50" s="25">
        <v>6746148</v>
      </c>
      <c r="E50" s="25">
        <v>0</v>
      </c>
    </row>
    <row r="51" spans="1:5" x14ac:dyDescent="0.25">
      <c r="A51" s="18">
        <v>41803</v>
      </c>
      <c r="B51" s="24" t="s">
        <v>65</v>
      </c>
      <c r="C51" s="23" t="s">
        <v>58</v>
      </c>
      <c r="D51" s="25">
        <v>7905203</v>
      </c>
      <c r="E51" s="25">
        <v>0</v>
      </c>
    </row>
    <row r="52" spans="1:5" x14ac:dyDescent="0.25">
      <c r="A52" s="18">
        <v>41803</v>
      </c>
      <c r="B52" s="24" t="s">
        <v>65</v>
      </c>
      <c r="C52" s="23" t="s">
        <v>58</v>
      </c>
      <c r="D52" s="25">
        <v>26874967</v>
      </c>
      <c r="E52" s="25">
        <v>0</v>
      </c>
    </row>
    <row r="53" spans="1:5" x14ac:dyDescent="0.25">
      <c r="A53" s="18">
        <v>41813</v>
      </c>
      <c r="B53" s="24" t="s">
        <v>65</v>
      </c>
      <c r="C53" s="23" t="s">
        <v>58</v>
      </c>
      <c r="D53" s="25">
        <v>5677475</v>
      </c>
      <c r="E53" s="25">
        <v>0</v>
      </c>
    </row>
    <row r="54" spans="1:5" x14ac:dyDescent="0.25">
      <c r="A54" s="18">
        <v>41817</v>
      </c>
      <c r="B54" s="24" t="s">
        <v>65</v>
      </c>
      <c r="C54" s="23" t="s">
        <v>58</v>
      </c>
      <c r="D54" s="25">
        <v>1104415</v>
      </c>
      <c r="E54" s="25">
        <v>0</v>
      </c>
    </row>
    <row r="55" spans="1:5" x14ac:dyDescent="0.25">
      <c r="A55" s="18">
        <v>41820</v>
      </c>
      <c r="B55" s="24" t="s">
        <v>65</v>
      </c>
      <c r="C55" s="23" t="s">
        <v>58</v>
      </c>
      <c r="D55" s="25">
        <v>360000</v>
      </c>
      <c r="E55" s="25">
        <v>0</v>
      </c>
    </row>
    <row r="57" spans="1:5" x14ac:dyDescent="0.25">
      <c r="D57" s="15">
        <f>SUM(D8:D55)</f>
        <v>290006563</v>
      </c>
      <c r="E57" s="15">
        <f>SUM(E8:E55)</f>
        <v>44233228</v>
      </c>
    </row>
    <row r="59" spans="1:5" x14ac:dyDescent="0.25">
      <c r="E59" s="15">
        <f>+E57-D57</f>
        <v>-245773335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12"/>
  <sheetViews>
    <sheetView topLeftCell="A392" workbookViewId="0">
      <selection activeCell="B5" sqref="B5:B405"/>
    </sheetView>
  </sheetViews>
  <sheetFormatPr baseColWidth="10" defaultRowHeight="15" x14ac:dyDescent="0.25"/>
  <cols>
    <col min="1" max="1" width="11.42578125" style="121"/>
    <col min="2" max="2" width="12" bestFit="1" customWidth="1"/>
    <col min="5" max="5" width="34.5703125" bestFit="1" customWidth="1"/>
    <col min="6" max="6" width="12.5703125" style="85" bestFit="1" customWidth="1"/>
    <col min="7" max="7" width="13.140625" style="85" bestFit="1" customWidth="1"/>
  </cols>
  <sheetData>
    <row r="3" spans="1:7" x14ac:dyDescent="0.25">
      <c r="A3" s="108" t="s">
        <v>2</v>
      </c>
      <c r="B3" s="60" t="s">
        <v>3</v>
      </c>
      <c r="C3" s="60" t="s">
        <v>4</v>
      </c>
      <c r="D3" s="60" t="s">
        <v>5</v>
      </c>
      <c r="E3" s="60" t="s">
        <v>6</v>
      </c>
      <c r="F3" s="98" t="s">
        <v>7</v>
      </c>
      <c r="G3" s="98" t="s">
        <v>33</v>
      </c>
    </row>
    <row r="4" spans="1:7" x14ac:dyDescent="0.25">
      <c r="A4" s="109" t="s">
        <v>22</v>
      </c>
      <c r="B4" s="150" t="s">
        <v>61</v>
      </c>
      <c r="C4" s="59">
        <v>41820</v>
      </c>
      <c r="D4" s="58" t="s">
        <v>1</v>
      </c>
      <c r="E4" s="105" t="s">
        <v>60</v>
      </c>
      <c r="F4" s="97">
        <v>40750000</v>
      </c>
      <c r="G4" s="97"/>
    </row>
    <row r="5" spans="1:7" x14ac:dyDescent="0.25">
      <c r="A5" s="109" t="s">
        <v>22</v>
      </c>
      <c r="B5" s="150" t="s">
        <v>61</v>
      </c>
      <c r="C5" s="59">
        <v>41820</v>
      </c>
      <c r="D5" s="58" t="s">
        <v>1</v>
      </c>
      <c r="E5" s="105" t="s">
        <v>60</v>
      </c>
      <c r="F5" s="97">
        <v>55000000</v>
      </c>
      <c r="G5" s="97"/>
    </row>
    <row r="6" spans="1:7" x14ac:dyDescent="0.25">
      <c r="A6" s="110" t="s">
        <v>0</v>
      </c>
      <c r="B6" s="150" t="s">
        <v>61</v>
      </c>
      <c r="C6" s="41">
        <v>41820</v>
      </c>
      <c r="D6" s="40" t="s">
        <v>1</v>
      </c>
      <c r="E6" s="105" t="s">
        <v>60</v>
      </c>
      <c r="F6" s="42"/>
      <c r="G6" s="42">
        <v>24300</v>
      </c>
    </row>
    <row r="7" spans="1:7" x14ac:dyDescent="0.25">
      <c r="A7" s="110" t="s">
        <v>0</v>
      </c>
      <c r="B7" s="150" t="s">
        <v>61</v>
      </c>
      <c r="C7" s="41">
        <v>41820</v>
      </c>
      <c r="D7" s="40" t="s">
        <v>1</v>
      </c>
      <c r="E7" s="105" t="s">
        <v>60</v>
      </c>
      <c r="F7" s="42"/>
      <c r="G7" s="42">
        <v>45000</v>
      </c>
    </row>
    <row r="8" spans="1:7" x14ac:dyDescent="0.25">
      <c r="A8" s="110" t="s">
        <v>0</v>
      </c>
      <c r="B8" s="150" t="s">
        <v>61</v>
      </c>
      <c r="C8" s="41">
        <v>41820</v>
      </c>
      <c r="D8" s="40" t="s">
        <v>1</v>
      </c>
      <c r="E8" s="105" t="s">
        <v>60</v>
      </c>
      <c r="F8" s="42"/>
      <c r="G8" s="42">
        <v>60000</v>
      </c>
    </row>
    <row r="9" spans="1:7" x14ac:dyDescent="0.25">
      <c r="A9" s="110" t="s">
        <v>0</v>
      </c>
      <c r="B9" s="150" t="s">
        <v>61</v>
      </c>
      <c r="C9" s="41">
        <v>41820</v>
      </c>
      <c r="D9" s="40" t="s">
        <v>1</v>
      </c>
      <c r="E9" s="105" t="s">
        <v>60</v>
      </c>
      <c r="F9" s="42">
        <v>65000</v>
      </c>
      <c r="G9" s="42"/>
    </row>
    <row r="10" spans="1:7" x14ac:dyDescent="0.25">
      <c r="A10" s="110" t="s">
        <v>9</v>
      </c>
      <c r="B10" s="150" t="s">
        <v>61</v>
      </c>
      <c r="C10" s="41">
        <v>41820</v>
      </c>
      <c r="D10" s="40" t="s">
        <v>1</v>
      </c>
      <c r="E10" s="105" t="s">
        <v>60</v>
      </c>
      <c r="F10" s="42">
        <v>80000</v>
      </c>
      <c r="G10" s="42"/>
    </row>
    <row r="11" spans="1:7" x14ac:dyDescent="0.25">
      <c r="A11" s="110" t="s">
        <v>9</v>
      </c>
      <c r="B11" s="150" t="s">
        <v>61</v>
      </c>
      <c r="C11" s="41">
        <v>41801</v>
      </c>
      <c r="D11" s="40" t="s">
        <v>1</v>
      </c>
      <c r="E11" s="105" t="s">
        <v>60</v>
      </c>
      <c r="F11" s="42"/>
      <c r="G11" s="42">
        <v>100000</v>
      </c>
    </row>
    <row r="12" spans="1:7" x14ac:dyDescent="0.25">
      <c r="A12" s="110" t="s">
        <v>0</v>
      </c>
      <c r="B12" s="150" t="s">
        <v>61</v>
      </c>
      <c r="C12" s="41">
        <v>41820</v>
      </c>
      <c r="D12" s="40" t="s">
        <v>1</v>
      </c>
      <c r="E12" s="105" t="s">
        <v>60</v>
      </c>
      <c r="F12" s="42">
        <v>100000</v>
      </c>
      <c r="G12" s="42"/>
    </row>
    <row r="13" spans="1:7" x14ac:dyDescent="0.25">
      <c r="A13" s="110" t="s">
        <v>9</v>
      </c>
      <c r="B13" s="150" t="s">
        <v>61</v>
      </c>
      <c r="C13" s="41">
        <v>41820</v>
      </c>
      <c r="D13" s="40" t="s">
        <v>1</v>
      </c>
      <c r="E13" s="105" t="s">
        <v>60</v>
      </c>
      <c r="F13" s="42">
        <v>150000</v>
      </c>
      <c r="G13" s="42"/>
    </row>
    <row r="14" spans="1:7" x14ac:dyDescent="0.25">
      <c r="A14" s="110" t="s">
        <v>13</v>
      </c>
      <c r="B14" s="150" t="s">
        <v>61</v>
      </c>
      <c r="C14" s="41">
        <v>41471</v>
      </c>
      <c r="D14" s="40" t="s">
        <v>1</v>
      </c>
      <c r="E14" s="105" t="s">
        <v>60</v>
      </c>
      <c r="F14" s="42"/>
      <c r="G14" s="42">
        <v>156145</v>
      </c>
    </row>
    <row r="15" spans="1:7" x14ac:dyDescent="0.25">
      <c r="A15" s="110" t="s">
        <v>9</v>
      </c>
      <c r="B15" s="150" t="s">
        <v>61</v>
      </c>
      <c r="C15" s="41">
        <v>41816</v>
      </c>
      <c r="D15" s="40" t="s">
        <v>1</v>
      </c>
      <c r="E15" s="105" t="s">
        <v>60</v>
      </c>
      <c r="F15" s="42"/>
      <c r="G15" s="42">
        <v>180000</v>
      </c>
    </row>
    <row r="16" spans="1:7" x14ac:dyDescent="0.25">
      <c r="A16" s="110" t="s">
        <v>0</v>
      </c>
      <c r="B16" s="150" t="s">
        <v>61</v>
      </c>
      <c r="C16" s="41">
        <v>41820</v>
      </c>
      <c r="D16" s="40" t="s">
        <v>1</v>
      </c>
      <c r="E16" s="105" t="s">
        <v>60</v>
      </c>
      <c r="F16" s="42"/>
      <c r="G16" s="42">
        <v>196216</v>
      </c>
    </row>
    <row r="17" spans="1:7" x14ac:dyDescent="0.25">
      <c r="A17" s="110" t="s">
        <v>0</v>
      </c>
      <c r="B17" s="150" t="s">
        <v>61</v>
      </c>
      <c r="C17" s="41">
        <v>41820</v>
      </c>
      <c r="D17" s="40" t="s">
        <v>1</v>
      </c>
      <c r="E17" s="105" t="s">
        <v>60</v>
      </c>
      <c r="F17" s="42"/>
      <c r="G17" s="42">
        <v>219588</v>
      </c>
    </row>
    <row r="18" spans="1:7" x14ac:dyDescent="0.25">
      <c r="A18" s="110" t="s">
        <v>0</v>
      </c>
      <c r="B18" s="150" t="s">
        <v>61</v>
      </c>
      <c r="C18" s="41">
        <v>41820</v>
      </c>
      <c r="D18" s="40" t="s">
        <v>1</v>
      </c>
      <c r="E18" s="105" t="s">
        <v>60</v>
      </c>
      <c r="F18" s="42"/>
      <c r="G18" s="42">
        <v>219614</v>
      </c>
    </row>
    <row r="19" spans="1:7" x14ac:dyDescent="0.25">
      <c r="A19" s="110" t="s">
        <v>13</v>
      </c>
      <c r="B19" s="150" t="s">
        <v>61</v>
      </c>
      <c r="C19" s="41">
        <v>41484</v>
      </c>
      <c r="D19" s="40" t="s">
        <v>1</v>
      </c>
      <c r="E19" s="105" t="s">
        <v>60</v>
      </c>
      <c r="F19" s="42">
        <v>264943</v>
      </c>
      <c r="G19" s="42"/>
    </row>
    <row r="20" spans="1:7" x14ac:dyDescent="0.25">
      <c r="A20" s="110" t="s">
        <v>0</v>
      </c>
      <c r="B20" s="150" t="s">
        <v>61</v>
      </c>
      <c r="C20" s="41">
        <v>41820</v>
      </c>
      <c r="D20" s="40" t="s">
        <v>1</v>
      </c>
      <c r="E20" s="105" t="s">
        <v>60</v>
      </c>
      <c r="F20" s="42"/>
      <c r="G20" s="42">
        <v>291153</v>
      </c>
    </row>
    <row r="21" spans="1:7" x14ac:dyDescent="0.25">
      <c r="A21" s="110" t="s">
        <v>9</v>
      </c>
      <c r="B21" s="150" t="s">
        <v>61</v>
      </c>
      <c r="C21" s="41">
        <v>41809</v>
      </c>
      <c r="D21" s="40" t="s">
        <v>1</v>
      </c>
      <c r="E21" s="105" t="s">
        <v>60</v>
      </c>
      <c r="F21" s="42">
        <v>300000</v>
      </c>
      <c r="G21" s="42"/>
    </row>
    <row r="22" spans="1:7" x14ac:dyDescent="0.25">
      <c r="A22" s="110" t="s">
        <v>9</v>
      </c>
      <c r="B22" s="150" t="s">
        <v>61</v>
      </c>
      <c r="C22" s="41">
        <v>41820</v>
      </c>
      <c r="D22" s="40" t="s">
        <v>1</v>
      </c>
      <c r="E22" s="105" t="s">
        <v>60</v>
      </c>
      <c r="F22" s="42">
        <v>371600</v>
      </c>
      <c r="G22" s="42"/>
    </row>
    <row r="23" spans="1:7" x14ac:dyDescent="0.25">
      <c r="A23" s="110" t="s">
        <v>0</v>
      </c>
      <c r="B23" s="150" t="s">
        <v>61</v>
      </c>
      <c r="C23" s="41">
        <v>41787</v>
      </c>
      <c r="D23" s="40" t="s">
        <v>1</v>
      </c>
      <c r="E23" s="105" t="s">
        <v>60</v>
      </c>
      <c r="F23" s="42">
        <v>420000</v>
      </c>
      <c r="G23" s="42"/>
    </row>
    <row r="24" spans="1:7" x14ac:dyDescent="0.25">
      <c r="A24" s="110" t="s">
        <v>0</v>
      </c>
      <c r="B24" s="150" t="s">
        <v>61</v>
      </c>
      <c r="C24" s="41">
        <v>41820</v>
      </c>
      <c r="D24" s="40" t="s">
        <v>1</v>
      </c>
      <c r="E24" s="105" t="s">
        <v>60</v>
      </c>
      <c r="F24" s="42">
        <v>432000</v>
      </c>
      <c r="G24" s="42"/>
    </row>
    <row r="25" spans="1:7" x14ac:dyDescent="0.25">
      <c r="A25" s="110" t="s">
        <v>9</v>
      </c>
      <c r="B25" s="150" t="s">
        <v>61</v>
      </c>
      <c r="C25" s="41">
        <v>41766</v>
      </c>
      <c r="D25" s="40" t="s">
        <v>1</v>
      </c>
      <c r="E25" s="105" t="s">
        <v>60</v>
      </c>
      <c r="F25" s="42"/>
      <c r="G25" s="42">
        <v>450000</v>
      </c>
    </row>
    <row r="26" spans="1:7" x14ac:dyDescent="0.25">
      <c r="A26" s="110" t="s">
        <v>15</v>
      </c>
      <c r="B26" s="150" t="s">
        <v>61</v>
      </c>
      <c r="C26" s="41">
        <v>41813</v>
      </c>
      <c r="D26" s="40" t="s">
        <v>1</v>
      </c>
      <c r="E26" s="105" t="s">
        <v>60</v>
      </c>
      <c r="F26" s="42"/>
      <c r="G26" s="42">
        <v>500000</v>
      </c>
    </row>
    <row r="27" spans="1:7" x14ac:dyDescent="0.25">
      <c r="A27" s="110" t="s">
        <v>9</v>
      </c>
      <c r="B27" s="150" t="s">
        <v>61</v>
      </c>
      <c r="C27" s="41">
        <v>41820</v>
      </c>
      <c r="D27" s="40" t="s">
        <v>1</v>
      </c>
      <c r="E27" s="105" t="s">
        <v>60</v>
      </c>
      <c r="F27" s="42"/>
      <c r="G27" s="42">
        <v>500000</v>
      </c>
    </row>
    <row r="28" spans="1:7" x14ac:dyDescent="0.25">
      <c r="A28" s="110" t="s">
        <v>0</v>
      </c>
      <c r="B28" s="150" t="s">
        <v>61</v>
      </c>
      <c r="C28" s="41">
        <v>41820</v>
      </c>
      <c r="D28" s="40" t="s">
        <v>1</v>
      </c>
      <c r="E28" s="105" t="s">
        <v>60</v>
      </c>
      <c r="F28" s="42">
        <v>500000</v>
      </c>
      <c r="G28" s="42"/>
    </row>
    <row r="29" spans="1:7" x14ac:dyDescent="0.25">
      <c r="A29" s="110" t="s">
        <v>9</v>
      </c>
      <c r="B29" s="150" t="s">
        <v>61</v>
      </c>
      <c r="C29" s="41">
        <v>41666</v>
      </c>
      <c r="D29" s="40" t="s">
        <v>1</v>
      </c>
      <c r="E29" s="105" t="s">
        <v>60</v>
      </c>
      <c r="F29" s="42"/>
      <c r="G29" s="42">
        <v>544500</v>
      </c>
    </row>
    <row r="30" spans="1:7" x14ac:dyDescent="0.25">
      <c r="A30" s="110" t="s">
        <v>13</v>
      </c>
      <c r="B30" s="150" t="s">
        <v>61</v>
      </c>
      <c r="C30" s="41">
        <v>41471</v>
      </c>
      <c r="D30" s="40" t="s">
        <v>1</v>
      </c>
      <c r="E30" s="105" t="s">
        <v>60</v>
      </c>
      <c r="F30" s="42">
        <v>575373</v>
      </c>
      <c r="G30" s="42"/>
    </row>
    <row r="31" spans="1:7" x14ac:dyDescent="0.25">
      <c r="A31" s="110" t="s">
        <v>9</v>
      </c>
      <c r="B31" s="150" t="s">
        <v>61</v>
      </c>
      <c r="C31" s="41">
        <v>41803</v>
      </c>
      <c r="D31" s="40" t="s">
        <v>1</v>
      </c>
      <c r="E31" s="105" t="s">
        <v>60</v>
      </c>
      <c r="F31" s="42"/>
      <c r="G31" s="42">
        <v>600000</v>
      </c>
    </row>
    <row r="32" spans="1:7" x14ac:dyDescent="0.25">
      <c r="A32" s="110" t="s">
        <v>0</v>
      </c>
      <c r="B32" s="150" t="s">
        <v>61</v>
      </c>
      <c r="C32" s="41">
        <v>41820</v>
      </c>
      <c r="D32" s="40" t="s">
        <v>1</v>
      </c>
      <c r="E32" s="105" t="s">
        <v>60</v>
      </c>
      <c r="F32" s="42"/>
      <c r="G32" s="42">
        <v>603225</v>
      </c>
    </row>
    <row r="33" spans="1:7" x14ac:dyDescent="0.25">
      <c r="A33" s="110" t="s">
        <v>0</v>
      </c>
      <c r="B33" s="150" t="s">
        <v>61</v>
      </c>
      <c r="C33" s="41">
        <v>41820</v>
      </c>
      <c r="D33" s="40" t="s">
        <v>1</v>
      </c>
      <c r="E33" s="105" t="s">
        <v>60</v>
      </c>
      <c r="F33" s="42">
        <v>620000</v>
      </c>
      <c r="G33" s="42"/>
    </row>
    <row r="34" spans="1:7" x14ac:dyDescent="0.25">
      <c r="A34" s="110" t="s">
        <v>0</v>
      </c>
      <c r="B34" s="150" t="s">
        <v>61</v>
      </c>
      <c r="C34" s="41">
        <v>41820</v>
      </c>
      <c r="D34" s="40" t="s">
        <v>1</v>
      </c>
      <c r="E34" s="105" t="s">
        <v>60</v>
      </c>
      <c r="F34" s="42">
        <v>873900</v>
      </c>
      <c r="G34" s="42"/>
    </row>
    <row r="35" spans="1:7" x14ac:dyDescent="0.25">
      <c r="A35" s="110" t="s">
        <v>9</v>
      </c>
      <c r="B35" s="150" t="s">
        <v>61</v>
      </c>
      <c r="C35" s="41">
        <v>41820</v>
      </c>
      <c r="D35" s="40" t="s">
        <v>1</v>
      </c>
      <c r="E35" s="105" t="s">
        <v>60</v>
      </c>
      <c r="F35" s="42">
        <v>1000000</v>
      </c>
      <c r="G35" s="42"/>
    </row>
    <row r="36" spans="1:7" x14ac:dyDescent="0.25">
      <c r="A36" s="110" t="s">
        <v>15</v>
      </c>
      <c r="B36" s="150" t="s">
        <v>61</v>
      </c>
      <c r="C36" s="41">
        <v>41820</v>
      </c>
      <c r="D36" s="40" t="s">
        <v>1</v>
      </c>
      <c r="E36" s="105" t="s">
        <v>60</v>
      </c>
      <c r="F36" s="42"/>
      <c r="G36" s="42">
        <v>1277390</v>
      </c>
    </row>
    <row r="37" spans="1:7" x14ac:dyDescent="0.25">
      <c r="A37" s="110" t="s">
        <v>0</v>
      </c>
      <c r="B37" s="150" t="s">
        <v>61</v>
      </c>
      <c r="C37" s="41">
        <v>41820</v>
      </c>
      <c r="D37" s="40" t="s">
        <v>1</v>
      </c>
      <c r="E37" s="105" t="s">
        <v>60</v>
      </c>
      <c r="F37" s="42">
        <v>1300970</v>
      </c>
      <c r="G37" s="42"/>
    </row>
    <row r="38" spans="1:7" x14ac:dyDescent="0.25">
      <c r="A38" s="110" t="s">
        <v>0</v>
      </c>
      <c r="B38" s="150" t="s">
        <v>61</v>
      </c>
      <c r="C38" s="41">
        <v>41820</v>
      </c>
      <c r="D38" s="40" t="s">
        <v>1</v>
      </c>
      <c r="E38" s="105" t="s">
        <v>60</v>
      </c>
      <c r="F38" s="42">
        <v>1656000</v>
      </c>
      <c r="G38" s="42"/>
    </row>
    <row r="39" spans="1:7" x14ac:dyDescent="0.25">
      <c r="A39" s="110" t="s">
        <v>0</v>
      </c>
      <c r="B39" s="150" t="s">
        <v>61</v>
      </c>
      <c r="C39" s="41">
        <v>41820</v>
      </c>
      <c r="D39" s="40" t="s">
        <v>1</v>
      </c>
      <c r="E39" s="105" t="s">
        <v>60</v>
      </c>
      <c r="F39" s="42">
        <v>1664868</v>
      </c>
      <c r="G39" s="42"/>
    </row>
    <row r="40" spans="1:7" x14ac:dyDescent="0.25">
      <c r="A40" s="110" t="s">
        <v>0</v>
      </c>
      <c r="B40" s="150" t="s">
        <v>61</v>
      </c>
      <c r="C40" s="41">
        <v>41820</v>
      </c>
      <c r="D40" s="40" t="s">
        <v>1</v>
      </c>
      <c r="E40" s="105" t="s">
        <v>60</v>
      </c>
      <c r="F40" s="42"/>
      <c r="G40" s="42">
        <v>1740600</v>
      </c>
    </row>
    <row r="41" spans="1:7" x14ac:dyDescent="0.25">
      <c r="A41" s="110" t="s">
        <v>9</v>
      </c>
      <c r="B41" s="150" t="s">
        <v>61</v>
      </c>
      <c r="C41" s="41">
        <v>41820</v>
      </c>
      <c r="D41" s="40" t="s">
        <v>1</v>
      </c>
      <c r="E41" s="105" t="s">
        <v>60</v>
      </c>
      <c r="F41" s="42">
        <v>1774350</v>
      </c>
      <c r="G41" s="42"/>
    </row>
    <row r="42" spans="1:7" x14ac:dyDescent="0.25">
      <c r="A42" s="110" t="s">
        <v>0</v>
      </c>
      <c r="B42" s="150" t="s">
        <v>61</v>
      </c>
      <c r="C42" s="41">
        <v>41820</v>
      </c>
      <c r="D42" s="40" t="s">
        <v>1</v>
      </c>
      <c r="E42" s="105" t="s">
        <v>60</v>
      </c>
      <c r="F42" s="42"/>
      <c r="G42" s="42">
        <v>1984729</v>
      </c>
    </row>
    <row r="43" spans="1:7" x14ac:dyDescent="0.25">
      <c r="A43" s="110" t="s">
        <v>9</v>
      </c>
      <c r="B43" s="150" t="s">
        <v>61</v>
      </c>
      <c r="C43" s="41">
        <v>41820</v>
      </c>
      <c r="D43" s="40" t="s">
        <v>1</v>
      </c>
      <c r="E43" s="105" t="s">
        <v>60</v>
      </c>
      <c r="F43" s="42">
        <v>2000000</v>
      </c>
      <c r="G43" s="42"/>
    </row>
    <row r="44" spans="1:7" x14ac:dyDescent="0.25">
      <c r="A44" s="110" t="s">
        <v>0</v>
      </c>
      <c r="B44" s="150" t="s">
        <v>61</v>
      </c>
      <c r="C44" s="41">
        <v>41820</v>
      </c>
      <c r="D44" s="40" t="s">
        <v>1</v>
      </c>
      <c r="E44" s="105" t="s">
        <v>60</v>
      </c>
      <c r="F44" s="42">
        <v>2092640</v>
      </c>
      <c r="G44" s="42"/>
    </row>
    <row r="45" spans="1:7" x14ac:dyDescent="0.25">
      <c r="A45" s="110" t="s">
        <v>9</v>
      </c>
      <c r="B45" s="150" t="s">
        <v>61</v>
      </c>
      <c r="C45" s="41">
        <v>41820</v>
      </c>
      <c r="D45" s="40" t="s">
        <v>1</v>
      </c>
      <c r="E45" s="105" t="s">
        <v>60</v>
      </c>
      <c r="F45" s="42">
        <v>2340000</v>
      </c>
      <c r="G45" s="42"/>
    </row>
    <row r="46" spans="1:7" x14ac:dyDescent="0.25">
      <c r="A46" s="110" t="s">
        <v>0</v>
      </c>
      <c r="B46" s="150" t="s">
        <v>61</v>
      </c>
      <c r="C46" s="41">
        <v>41820</v>
      </c>
      <c r="D46" s="40" t="s">
        <v>1</v>
      </c>
      <c r="E46" s="105" t="s">
        <v>60</v>
      </c>
      <c r="F46" s="42">
        <v>2383232</v>
      </c>
      <c r="G46" s="42"/>
    </row>
    <row r="47" spans="1:7" x14ac:dyDescent="0.25">
      <c r="A47" s="110" t="s">
        <v>13</v>
      </c>
      <c r="B47" s="150" t="s">
        <v>61</v>
      </c>
      <c r="C47" s="41">
        <v>41752</v>
      </c>
      <c r="D47" s="40" t="s">
        <v>1</v>
      </c>
      <c r="E47" s="105" t="s">
        <v>60</v>
      </c>
      <c r="F47" s="42">
        <v>2500000</v>
      </c>
      <c r="G47" s="42"/>
    </row>
    <row r="48" spans="1:7" x14ac:dyDescent="0.25">
      <c r="A48" s="110" t="s">
        <v>0</v>
      </c>
      <c r="B48" s="150" t="s">
        <v>61</v>
      </c>
      <c r="C48" s="41">
        <v>41820</v>
      </c>
      <c r="D48" s="40" t="s">
        <v>1</v>
      </c>
      <c r="E48" s="105" t="s">
        <v>60</v>
      </c>
      <c r="F48" s="42"/>
      <c r="G48" s="42">
        <v>3000000</v>
      </c>
    </row>
    <row r="49" spans="1:7" x14ac:dyDescent="0.25">
      <c r="A49" s="110" t="s">
        <v>0</v>
      </c>
      <c r="B49" s="150" t="s">
        <v>61</v>
      </c>
      <c r="C49" s="41">
        <v>41820</v>
      </c>
      <c r="D49" s="40" t="s">
        <v>1</v>
      </c>
      <c r="E49" s="105" t="s">
        <v>60</v>
      </c>
      <c r="F49" s="42">
        <v>3015019</v>
      </c>
      <c r="G49" s="42"/>
    </row>
    <row r="50" spans="1:7" x14ac:dyDescent="0.25">
      <c r="A50" s="110" t="s">
        <v>9</v>
      </c>
      <c r="B50" s="150" t="s">
        <v>61</v>
      </c>
      <c r="C50" s="41">
        <v>41809</v>
      </c>
      <c r="D50" s="40" t="s">
        <v>1</v>
      </c>
      <c r="E50" s="105" t="s">
        <v>60</v>
      </c>
      <c r="F50" s="42"/>
      <c r="G50" s="42">
        <v>3500000</v>
      </c>
    </row>
    <row r="51" spans="1:7" x14ac:dyDescent="0.25">
      <c r="A51" s="110" t="s">
        <v>9</v>
      </c>
      <c r="B51" s="150" t="s">
        <v>61</v>
      </c>
      <c r="C51" s="41">
        <v>41680</v>
      </c>
      <c r="D51" s="40" t="s">
        <v>1</v>
      </c>
      <c r="E51" s="105" t="s">
        <v>60</v>
      </c>
      <c r="F51" s="42"/>
      <c r="G51" s="42">
        <v>4805000</v>
      </c>
    </row>
    <row r="52" spans="1:7" x14ac:dyDescent="0.25">
      <c r="A52" s="110" t="s">
        <v>13</v>
      </c>
      <c r="B52" s="150" t="s">
        <v>61</v>
      </c>
      <c r="C52" s="41">
        <v>41689</v>
      </c>
      <c r="D52" s="40" t="s">
        <v>1</v>
      </c>
      <c r="E52" s="105" t="s">
        <v>60</v>
      </c>
      <c r="F52" s="42">
        <v>13720329</v>
      </c>
      <c r="G52" s="42"/>
    </row>
    <row r="53" spans="1:7" x14ac:dyDescent="0.25">
      <c r="A53" s="110" t="s">
        <v>0</v>
      </c>
      <c r="B53" s="150" t="s">
        <v>61</v>
      </c>
      <c r="C53" s="41">
        <v>41793</v>
      </c>
      <c r="D53" s="40" t="s">
        <v>1</v>
      </c>
      <c r="E53" s="105" t="s">
        <v>60</v>
      </c>
      <c r="F53" s="42">
        <v>15000000</v>
      </c>
      <c r="G53" s="42"/>
    </row>
    <row r="54" spans="1:7" x14ac:dyDescent="0.25">
      <c r="A54" s="110" t="s">
        <v>20</v>
      </c>
      <c r="B54" s="150" t="s">
        <v>61</v>
      </c>
      <c r="C54" s="41">
        <v>41767</v>
      </c>
      <c r="D54" s="40" t="s">
        <v>1</v>
      </c>
      <c r="E54" s="105" t="s">
        <v>60</v>
      </c>
      <c r="F54" s="42"/>
      <c r="G54" s="42">
        <v>37560400</v>
      </c>
    </row>
    <row r="55" spans="1:7" ht="15.75" thickBot="1" x14ac:dyDescent="0.3">
      <c r="A55" s="110" t="s">
        <v>9</v>
      </c>
      <c r="B55" s="150" t="s">
        <v>61</v>
      </c>
      <c r="C55" s="41">
        <v>41820</v>
      </c>
      <c r="D55" s="40" t="s">
        <v>1</v>
      </c>
      <c r="E55" s="105" t="s">
        <v>60</v>
      </c>
      <c r="F55" s="42">
        <v>83402500</v>
      </c>
      <c r="G55" s="42"/>
    </row>
    <row r="56" spans="1:7" ht="15.75" thickBot="1" x14ac:dyDescent="0.3">
      <c r="A56" s="111" t="s">
        <v>13</v>
      </c>
      <c r="B56" s="150" t="s">
        <v>61</v>
      </c>
      <c r="C56" s="62">
        <v>41732</v>
      </c>
      <c r="D56" s="61" t="s">
        <v>1</v>
      </c>
      <c r="E56" s="105" t="s">
        <v>60</v>
      </c>
      <c r="F56" s="90"/>
      <c r="G56" s="90">
        <v>4000000</v>
      </c>
    </row>
    <row r="57" spans="1:7" x14ac:dyDescent="0.25">
      <c r="A57" s="112" t="s">
        <v>0</v>
      </c>
      <c r="B57" s="150" t="s">
        <v>61</v>
      </c>
      <c r="C57" s="68">
        <v>41061</v>
      </c>
      <c r="D57" s="67" t="s">
        <v>1</v>
      </c>
      <c r="E57" s="105" t="s">
        <v>60</v>
      </c>
      <c r="F57" s="87">
        <v>11300</v>
      </c>
      <c r="G57" s="87"/>
    </row>
    <row r="58" spans="1:7" x14ac:dyDescent="0.25">
      <c r="A58" s="113" t="s">
        <v>0</v>
      </c>
      <c r="B58" s="150" t="s">
        <v>61</v>
      </c>
      <c r="C58" s="70">
        <v>41061</v>
      </c>
      <c r="D58" s="69" t="s">
        <v>1</v>
      </c>
      <c r="E58" s="105" t="s">
        <v>60</v>
      </c>
      <c r="F58" s="88">
        <v>50000</v>
      </c>
      <c r="G58" s="88"/>
    </row>
    <row r="59" spans="1:7" x14ac:dyDescent="0.25">
      <c r="A59" s="113" t="s">
        <v>0</v>
      </c>
      <c r="B59" s="150" t="s">
        <v>61</v>
      </c>
      <c r="C59" s="70">
        <v>41061</v>
      </c>
      <c r="D59" s="69" t="s">
        <v>1</v>
      </c>
      <c r="E59" s="105" t="s">
        <v>60</v>
      </c>
      <c r="F59" s="88">
        <v>88130</v>
      </c>
      <c r="G59" s="88"/>
    </row>
    <row r="60" spans="1:7" x14ac:dyDescent="0.25">
      <c r="A60" s="113" t="s">
        <v>0</v>
      </c>
      <c r="B60" s="150" t="s">
        <v>61</v>
      </c>
      <c r="C60" s="70">
        <v>41061</v>
      </c>
      <c r="D60" s="69" t="s">
        <v>1</v>
      </c>
      <c r="E60" s="105" t="s">
        <v>60</v>
      </c>
      <c r="F60" s="88">
        <v>1762052</v>
      </c>
      <c r="G60" s="88"/>
    </row>
    <row r="61" spans="1:7" x14ac:dyDescent="0.25">
      <c r="A61" s="113" t="s">
        <v>0</v>
      </c>
      <c r="B61" s="150" t="s">
        <v>61</v>
      </c>
      <c r="C61" s="70">
        <v>41061</v>
      </c>
      <c r="D61" s="69" t="s">
        <v>1</v>
      </c>
      <c r="E61" s="105" t="s">
        <v>60</v>
      </c>
      <c r="F61" s="88"/>
      <c r="G61" s="88">
        <v>3632000</v>
      </c>
    </row>
    <row r="62" spans="1:7" x14ac:dyDescent="0.25">
      <c r="A62" s="113" t="s">
        <v>0</v>
      </c>
      <c r="B62" s="150" t="s">
        <v>61</v>
      </c>
      <c r="C62" s="70">
        <v>41219</v>
      </c>
      <c r="D62" s="69" t="s">
        <v>1</v>
      </c>
      <c r="E62" s="105" t="s">
        <v>60</v>
      </c>
      <c r="F62" s="88">
        <v>3046390</v>
      </c>
      <c r="G62" s="88"/>
    </row>
    <row r="63" spans="1:7" x14ac:dyDescent="0.25">
      <c r="A63" s="113" t="s">
        <v>0</v>
      </c>
      <c r="B63" s="150" t="s">
        <v>61</v>
      </c>
      <c r="C63" s="70">
        <v>41319</v>
      </c>
      <c r="D63" s="69" t="s">
        <v>1</v>
      </c>
      <c r="E63" s="105" t="s">
        <v>60</v>
      </c>
      <c r="F63" s="88"/>
      <c r="G63" s="88">
        <v>2710116</v>
      </c>
    </row>
    <row r="64" spans="1:7" x14ac:dyDescent="0.25">
      <c r="A64" s="113" t="s">
        <v>0</v>
      </c>
      <c r="B64" s="150" t="s">
        <v>61</v>
      </c>
      <c r="C64" s="70">
        <v>41319</v>
      </c>
      <c r="D64" s="69" t="s">
        <v>1</v>
      </c>
      <c r="E64" s="105" t="s">
        <v>60</v>
      </c>
      <c r="F64" s="88">
        <v>2860116</v>
      </c>
      <c r="G64" s="88"/>
    </row>
    <row r="65" spans="1:7" x14ac:dyDescent="0.25">
      <c r="A65" s="113" t="s">
        <v>0</v>
      </c>
      <c r="B65" s="150" t="s">
        <v>61</v>
      </c>
      <c r="C65" s="70">
        <v>41509</v>
      </c>
      <c r="D65" s="69" t="s">
        <v>1</v>
      </c>
      <c r="E65" s="105" t="s">
        <v>60</v>
      </c>
      <c r="F65" s="88">
        <v>7134000</v>
      </c>
      <c r="G65" s="88"/>
    </row>
    <row r="66" spans="1:7" x14ac:dyDescent="0.25">
      <c r="A66" s="113" t="s">
        <v>0</v>
      </c>
      <c r="B66" s="150" t="s">
        <v>61</v>
      </c>
      <c r="C66" s="70">
        <v>41626</v>
      </c>
      <c r="D66" s="69" t="s">
        <v>1</v>
      </c>
      <c r="E66" s="105" t="s">
        <v>60</v>
      </c>
      <c r="F66" s="88">
        <v>100000</v>
      </c>
      <c r="G66" s="88"/>
    </row>
    <row r="67" spans="1:7" x14ac:dyDescent="0.25">
      <c r="A67" s="113" t="s">
        <v>0</v>
      </c>
      <c r="B67" s="150" t="s">
        <v>61</v>
      </c>
      <c r="C67" s="70">
        <v>41666</v>
      </c>
      <c r="D67" s="69" t="s">
        <v>1</v>
      </c>
      <c r="E67" s="105" t="s">
        <v>60</v>
      </c>
      <c r="F67" s="88"/>
      <c r="G67" s="88">
        <v>5000000</v>
      </c>
    </row>
    <row r="68" spans="1:7" x14ac:dyDescent="0.25">
      <c r="A68" s="113" t="s">
        <v>0</v>
      </c>
      <c r="B68" s="150" t="s">
        <v>61</v>
      </c>
      <c r="C68" s="70">
        <v>41710</v>
      </c>
      <c r="D68" s="69" t="s">
        <v>1</v>
      </c>
      <c r="E68" s="105" t="s">
        <v>60</v>
      </c>
      <c r="F68" s="88">
        <v>216200</v>
      </c>
      <c r="G68" s="88"/>
    </row>
    <row r="69" spans="1:7" x14ac:dyDescent="0.25">
      <c r="A69" s="113" t="s">
        <v>0</v>
      </c>
      <c r="B69" s="150" t="s">
        <v>61</v>
      </c>
      <c r="C69" s="70">
        <v>41738</v>
      </c>
      <c r="D69" s="69" t="s">
        <v>1</v>
      </c>
      <c r="E69" s="105" t="s">
        <v>60</v>
      </c>
      <c r="F69" s="88"/>
      <c r="G69" s="88">
        <v>234600</v>
      </c>
    </row>
    <row r="70" spans="1:7" x14ac:dyDescent="0.25">
      <c r="A70" s="113" t="s">
        <v>0</v>
      </c>
      <c r="B70" s="150" t="s">
        <v>61</v>
      </c>
      <c r="C70" s="70">
        <v>41738</v>
      </c>
      <c r="D70" s="69" t="s">
        <v>1</v>
      </c>
      <c r="E70" s="105" t="s">
        <v>60</v>
      </c>
      <c r="F70" s="88">
        <v>414600</v>
      </c>
      <c r="G70" s="88"/>
    </row>
    <row r="71" spans="1:7" x14ac:dyDescent="0.25">
      <c r="A71" s="113" t="s">
        <v>0</v>
      </c>
      <c r="B71" s="150" t="s">
        <v>61</v>
      </c>
      <c r="C71" s="70">
        <v>41753</v>
      </c>
      <c r="D71" s="69" t="s">
        <v>1</v>
      </c>
      <c r="E71" s="105" t="s">
        <v>60</v>
      </c>
      <c r="F71" s="88"/>
      <c r="G71" s="88">
        <v>150000</v>
      </c>
    </row>
    <row r="72" spans="1:7" x14ac:dyDescent="0.25">
      <c r="A72" s="113" t="s">
        <v>0</v>
      </c>
      <c r="B72" s="150" t="s">
        <v>61</v>
      </c>
      <c r="C72" s="70">
        <v>41765</v>
      </c>
      <c r="D72" s="69" t="s">
        <v>1</v>
      </c>
      <c r="E72" s="105" t="s">
        <v>60</v>
      </c>
      <c r="F72" s="88"/>
      <c r="G72" s="88">
        <v>120000</v>
      </c>
    </row>
    <row r="73" spans="1:7" x14ac:dyDescent="0.25">
      <c r="A73" s="113" t="s">
        <v>0</v>
      </c>
      <c r="B73" s="150" t="s">
        <v>61</v>
      </c>
      <c r="C73" s="70">
        <v>41765</v>
      </c>
      <c r="D73" s="69" t="s">
        <v>1</v>
      </c>
      <c r="E73" s="105" t="s">
        <v>60</v>
      </c>
      <c r="F73" s="88">
        <v>252500</v>
      </c>
      <c r="G73" s="88"/>
    </row>
    <row r="74" spans="1:7" x14ac:dyDescent="0.25">
      <c r="A74" s="113" t="s">
        <v>0</v>
      </c>
      <c r="B74" s="150" t="s">
        <v>61</v>
      </c>
      <c r="C74" s="70">
        <v>41766</v>
      </c>
      <c r="D74" s="69" t="s">
        <v>1</v>
      </c>
      <c r="E74" s="105" t="s">
        <v>60</v>
      </c>
      <c r="F74" s="88">
        <v>450000</v>
      </c>
      <c r="G74" s="88"/>
    </row>
    <row r="75" spans="1:7" x14ac:dyDescent="0.25">
      <c r="A75" s="113" t="s">
        <v>0</v>
      </c>
      <c r="B75" s="150" t="s">
        <v>61</v>
      </c>
      <c r="C75" s="70">
        <v>41767</v>
      </c>
      <c r="D75" s="69" t="s">
        <v>1</v>
      </c>
      <c r="E75" s="105" t="s">
        <v>60</v>
      </c>
      <c r="F75" s="88">
        <v>37560400</v>
      </c>
      <c r="G75" s="88"/>
    </row>
    <row r="76" spans="1:7" x14ac:dyDescent="0.25">
      <c r="A76" s="113" t="s">
        <v>0</v>
      </c>
      <c r="B76" s="150" t="s">
        <v>61</v>
      </c>
      <c r="C76" s="70">
        <v>41768</v>
      </c>
      <c r="D76" s="69" t="s">
        <v>1</v>
      </c>
      <c r="E76" s="105" t="s">
        <v>60</v>
      </c>
      <c r="F76" s="88">
        <v>44000000</v>
      </c>
      <c r="G76" s="88"/>
    </row>
    <row r="77" spans="1:7" x14ac:dyDescent="0.25">
      <c r="A77" s="113" t="s">
        <v>0</v>
      </c>
      <c r="B77" s="150" t="s">
        <v>61</v>
      </c>
      <c r="C77" s="70">
        <v>41814</v>
      </c>
      <c r="D77" s="69" t="s">
        <v>1</v>
      </c>
      <c r="E77" s="105" t="s">
        <v>60</v>
      </c>
      <c r="F77" s="88"/>
      <c r="G77" s="88">
        <v>89500</v>
      </c>
    </row>
    <row r="78" spans="1:7" x14ac:dyDescent="0.25">
      <c r="A78" s="113" t="s">
        <v>0</v>
      </c>
      <c r="B78" s="150" t="s">
        <v>61</v>
      </c>
      <c r="C78" s="70">
        <v>41814</v>
      </c>
      <c r="D78" s="69" t="s">
        <v>1</v>
      </c>
      <c r="E78" s="105" t="s">
        <v>60</v>
      </c>
      <c r="F78" s="88"/>
      <c r="G78" s="88">
        <v>200000</v>
      </c>
    </row>
    <row r="79" spans="1:7" x14ac:dyDescent="0.25">
      <c r="A79" s="113" t="s">
        <v>0</v>
      </c>
      <c r="B79" s="150" t="s">
        <v>61</v>
      </c>
      <c r="C79" s="70">
        <v>41814</v>
      </c>
      <c r="D79" s="69" t="s">
        <v>1</v>
      </c>
      <c r="E79" s="105" t="s">
        <v>60</v>
      </c>
      <c r="F79" s="88"/>
      <c r="G79" s="88">
        <v>1750000</v>
      </c>
    </row>
    <row r="80" spans="1:7" x14ac:dyDescent="0.25">
      <c r="A80" s="113" t="s">
        <v>0</v>
      </c>
      <c r="B80" s="150" t="s">
        <v>61</v>
      </c>
      <c r="C80" s="70">
        <v>41814</v>
      </c>
      <c r="D80" s="69" t="s">
        <v>1</v>
      </c>
      <c r="E80" s="105" t="s">
        <v>60</v>
      </c>
      <c r="F80" s="88"/>
      <c r="G80" s="88">
        <v>30000000</v>
      </c>
    </row>
    <row r="81" spans="1:7" x14ac:dyDescent="0.25">
      <c r="A81" s="113" t="s">
        <v>0</v>
      </c>
      <c r="B81" s="150" t="s">
        <v>61</v>
      </c>
      <c r="C81" s="70">
        <v>41814</v>
      </c>
      <c r="D81" s="69" t="s">
        <v>1</v>
      </c>
      <c r="E81" s="105" t="s">
        <v>60</v>
      </c>
      <c r="F81" s="88">
        <v>32039500</v>
      </c>
      <c r="G81" s="88"/>
    </row>
    <row r="82" spans="1:7" ht="15.75" thickBot="1" x14ac:dyDescent="0.3">
      <c r="A82" s="114" t="s">
        <v>0</v>
      </c>
      <c r="B82" s="150" t="s">
        <v>61</v>
      </c>
      <c r="C82" s="72">
        <v>41815</v>
      </c>
      <c r="D82" s="71" t="s">
        <v>1</v>
      </c>
      <c r="E82" s="105" t="s">
        <v>60</v>
      </c>
      <c r="F82" s="89"/>
      <c r="G82" s="89">
        <v>460000000</v>
      </c>
    </row>
    <row r="83" spans="1:7" x14ac:dyDescent="0.25">
      <c r="A83" s="115" t="s">
        <v>0</v>
      </c>
      <c r="B83" s="150" t="s">
        <v>61</v>
      </c>
      <c r="C83" s="66">
        <v>41820</v>
      </c>
      <c r="D83" s="65" t="s">
        <v>1</v>
      </c>
      <c r="E83" s="105" t="s">
        <v>60</v>
      </c>
      <c r="F83" s="86">
        <v>26414049</v>
      </c>
      <c r="G83" s="86"/>
    </row>
    <row r="84" spans="1:7" x14ac:dyDescent="0.25">
      <c r="A84" s="116" t="s">
        <v>0</v>
      </c>
      <c r="B84" s="150" t="s">
        <v>61</v>
      </c>
      <c r="C84" s="64">
        <v>41820</v>
      </c>
      <c r="D84" s="63" t="s">
        <v>1</v>
      </c>
      <c r="E84" s="105" t="s">
        <v>60</v>
      </c>
      <c r="F84" s="107"/>
      <c r="G84" s="107">
        <v>165000000</v>
      </c>
    </row>
    <row r="85" spans="1:7" x14ac:dyDescent="0.25">
      <c r="A85" s="117" t="s">
        <v>10</v>
      </c>
      <c r="B85" s="150" t="s">
        <v>61</v>
      </c>
      <c r="C85" s="74">
        <v>41768</v>
      </c>
      <c r="D85" s="73" t="s">
        <v>1</v>
      </c>
      <c r="E85" s="105" t="s">
        <v>60</v>
      </c>
      <c r="F85" s="91"/>
      <c r="G85" s="91">
        <v>44000000</v>
      </c>
    </row>
    <row r="86" spans="1:7" x14ac:dyDescent="0.25">
      <c r="A86" s="118" t="s">
        <v>15</v>
      </c>
      <c r="B86" s="150" t="s">
        <v>61</v>
      </c>
      <c r="C86" s="76">
        <v>41765</v>
      </c>
      <c r="D86" s="75" t="s">
        <v>1</v>
      </c>
      <c r="E86" s="105" t="s">
        <v>60</v>
      </c>
      <c r="F86" s="94"/>
      <c r="G86" s="94">
        <v>132500</v>
      </c>
    </row>
    <row r="87" spans="1:7" x14ac:dyDescent="0.25">
      <c r="A87" s="118" t="s">
        <v>9</v>
      </c>
      <c r="B87" s="150" t="s">
        <v>61</v>
      </c>
      <c r="C87" s="78">
        <v>41817</v>
      </c>
      <c r="D87" s="77" t="s">
        <v>1</v>
      </c>
      <c r="E87" s="105" t="s">
        <v>60</v>
      </c>
      <c r="F87" s="94">
        <v>4655000</v>
      </c>
      <c r="G87" s="94"/>
    </row>
    <row r="88" spans="1:7" x14ac:dyDescent="0.25">
      <c r="A88" s="118" t="s">
        <v>9</v>
      </c>
      <c r="B88" s="150" t="s">
        <v>61</v>
      </c>
      <c r="C88" s="78">
        <v>41817</v>
      </c>
      <c r="D88" s="77" t="s">
        <v>1</v>
      </c>
      <c r="E88" s="105" t="s">
        <v>60</v>
      </c>
      <c r="F88" s="94">
        <v>11600000</v>
      </c>
      <c r="G88" s="94"/>
    </row>
    <row r="89" spans="1:7" x14ac:dyDescent="0.25">
      <c r="A89" s="118" t="s">
        <v>9</v>
      </c>
      <c r="B89" s="150" t="s">
        <v>61</v>
      </c>
      <c r="C89" s="78">
        <v>41817</v>
      </c>
      <c r="D89" s="77" t="s">
        <v>1</v>
      </c>
      <c r="E89" s="105" t="s">
        <v>60</v>
      </c>
      <c r="F89" s="94">
        <v>91058344</v>
      </c>
      <c r="G89" s="94"/>
    </row>
    <row r="90" spans="1:7" x14ac:dyDescent="0.25">
      <c r="A90" s="109" t="s">
        <v>0</v>
      </c>
      <c r="B90" s="150" t="s">
        <v>61</v>
      </c>
      <c r="C90" s="80">
        <v>41421</v>
      </c>
      <c r="D90" s="79" t="s">
        <v>1</v>
      </c>
      <c r="E90" s="105" t="s">
        <v>60</v>
      </c>
      <c r="F90" s="97">
        <v>3000000</v>
      </c>
      <c r="G90" s="97"/>
    </row>
    <row r="91" spans="1:7" x14ac:dyDescent="0.25">
      <c r="A91" s="109" t="s">
        <v>0</v>
      </c>
      <c r="B91" s="150" t="s">
        <v>61</v>
      </c>
      <c r="C91" s="80">
        <v>41422</v>
      </c>
      <c r="D91" s="79" t="s">
        <v>1</v>
      </c>
      <c r="E91" s="105" t="s">
        <v>60</v>
      </c>
      <c r="F91" s="97">
        <v>160380</v>
      </c>
      <c r="G91" s="97"/>
    </row>
    <row r="92" spans="1:7" x14ac:dyDescent="0.25">
      <c r="A92" s="109" t="s">
        <v>0</v>
      </c>
      <c r="B92" s="150" t="s">
        <v>61</v>
      </c>
      <c r="C92" s="80">
        <v>41422</v>
      </c>
      <c r="D92" s="79" t="s">
        <v>1</v>
      </c>
      <c r="E92" s="105" t="s">
        <v>60</v>
      </c>
      <c r="F92" s="97">
        <v>240570</v>
      </c>
      <c r="G92" s="97"/>
    </row>
    <row r="93" spans="1:7" x14ac:dyDescent="0.25">
      <c r="A93" s="109" t="s">
        <v>0</v>
      </c>
      <c r="B93" s="150" t="s">
        <v>61</v>
      </c>
      <c r="C93" s="80">
        <v>41429</v>
      </c>
      <c r="D93" s="79" t="s">
        <v>1</v>
      </c>
      <c r="E93" s="105" t="s">
        <v>60</v>
      </c>
      <c r="F93" s="97">
        <v>125000</v>
      </c>
      <c r="G93" s="97"/>
    </row>
    <row r="94" spans="1:7" x14ac:dyDescent="0.25">
      <c r="A94" s="109" t="s">
        <v>0</v>
      </c>
      <c r="B94" s="150" t="s">
        <v>61</v>
      </c>
      <c r="C94" s="80">
        <v>41442</v>
      </c>
      <c r="D94" s="79" t="s">
        <v>1</v>
      </c>
      <c r="E94" s="105" t="s">
        <v>60</v>
      </c>
      <c r="F94" s="97">
        <v>550000</v>
      </c>
      <c r="G94" s="97"/>
    </row>
    <row r="95" spans="1:7" x14ac:dyDescent="0.25">
      <c r="A95" s="109" t="s">
        <v>0</v>
      </c>
      <c r="B95" s="150" t="s">
        <v>61</v>
      </c>
      <c r="C95" s="80">
        <v>41471</v>
      </c>
      <c r="D95" s="79" t="s">
        <v>1</v>
      </c>
      <c r="E95" s="105" t="s">
        <v>60</v>
      </c>
      <c r="F95" s="97">
        <v>1822536</v>
      </c>
      <c r="G95" s="97"/>
    </row>
    <row r="96" spans="1:7" x14ac:dyDescent="0.25">
      <c r="A96" s="109" t="s">
        <v>0</v>
      </c>
      <c r="B96" s="150" t="s">
        <v>61</v>
      </c>
      <c r="C96" s="80">
        <v>41471</v>
      </c>
      <c r="D96" s="79" t="s">
        <v>1</v>
      </c>
      <c r="E96" s="105" t="s">
        <v>60</v>
      </c>
      <c r="F96" s="97">
        <v>5000000</v>
      </c>
      <c r="G96" s="97"/>
    </row>
    <row r="97" spans="1:7" x14ac:dyDescent="0.25">
      <c r="A97" s="109" t="s">
        <v>0</v>
      </c>
      <c r="B97" s="150" t="s">
        <v>61</v>
      </c>
      <c r="C97" s="80">
        <v>41516</v>
      </c>
      <c r="D97" s="79" t="s">
        <v>1</v>
      </c>
      <c r="E97" s="105" t="s">
        <v>60</v>
      </c>
      <c r="F97" s="97">
        <v>54136000</v>
      </c>
      <c r="G97" s="97"/>
    </row>
    <row r="98" spans="1:7" x14ac:dyDescent="0.25">
      <c r="A98" s="109" t="s">
        <v>0</v>
      </c>
      <c r="B98" s="150" t="s">
        <v>61</v>
      </c>
      <c r="C98" s="80">
        <v>41578</v>
      </c>
      <c r="D98" s="79" t="s">
        <v>1</v>
      </c>
      <c r="E98" s="105" t="s">
        <v>60</v>
      </c>
      <c r="F98" s="97">
        <v>6500000</v>
      </c>
      <c r="G98" s="97"/>
    </row>
    <row r="99" spans="1:7" x14ac:dyDescent="0.25">
      <c r="A99" s="109" t="s">
        <v>0</v>
      </c>
      <c r="B99" s="150" t="s">
        <v>61</v>
      </c>
      <c r="C99" s="80">
        <v>41604</v>
      </c>
      <c r="D99" s="79" t="s">
        <v>1</v>
      </c>
      <c r="E99" s="105" t="s">
        <v>60</v>
      </c>
      <c r="F99" s="97">
        <v>50000</v>
      </c>
      <c r="G99" s="97"/>
    </row>
    <row r="100" spans="1:7" x14ac:dyDescent="0.25">
      <c r="A100" s="109" t="s">
        <v>0</v>
      </c>
      <c r="B100" s="150" t="s">
        <v>61</v>
      </c>
      <c r="C100" s="80">
        <v>41604</v>
      </c>
      <c r="D100" s="79" t="s">
        <v>1</v>
      </c>
      <c r="E100" s="105" t="s">
        <v>60</v>
      </c>
      <c r="F100" s="97">
        <v>100000</v>
      </c>
      <c r="G100" s="97"/>
    </row>
    <row r="101" spans="1:7" x14ac:dyDescent="0.25">
      <c r="A101" s="109" t="s">
        <v>0</v>
      </c>
      <c r="B101" s="150" t="s">
        <v>61</v>
      </c>
      <c r="C101" s="80">
        <v>41604</v>
      </c>
      <c r="D101" s="79" t="s">
        <v>1</v>
      </c>
      <c r="E101" s="105" t="s">
        <v>60</v>
      </c>
      <c r="F101" s="97">
        <v>416150</v>
      </c>
      <c r="G101" s="97"/>
    </row>
    <row r="102" spans="1:7" x14ac:dyDescent="0.25">
      <c r="A102" s="109" t="s">
        <v>0</v>
      </c>
      <c r="B102" s="150" t="s">
        <v>61</v>
      </c>
      <c r="C102" s="80">
        <v>41604</v>
      </c>
      <c r="D102" s="79" t="s">
        <v>1</v>
      </c>
      <c r="E102" s="105" t="s">
        <v>60</v>
      </c>
      <c r="F102" s="97">
        <v>416150</v>
      </c>
      <c r="G102" s="97"/>
    </row>
    <row r="103" spans="1:7" x14ac:dyDescent="0.25">
      <c r="A103" s="109" t="s">
        <v>0</v>
      </c>
      <c r="B103" s="150" t="s">
        <v>61</v>
      </c>
      <c r="C103" s="80">
        <v>41639</v>
      </c>
      <c r="D103" s="79" t="s">
        <v>1</v>
      </c>
      <c r="E103" s="105" t="s">
        <v>60</v>
      </c>
      <c r="F103" s="97">
        <v>30520160</v>
      </c>
      <c r="G103" s="97"/>
    </row>
    <row r="104" spans="1:7" x14ac:dyDescent="0.25">
      <c r="A104" s="109" t="s">
        <v>0</v>
      </c>
      <c r="B104" s="150" t="s">
        <v>61</v>
      </c>
      <c r="C104" s="80">
        <v>41646</v>
      </c>
      <c r="D104" s="79" t="s">
        <v>1</v>
      </c>
      <c r="E104" s="105" t="s">
        <v>60</v>
      </c>
      <c r="F104" s="97">
        <v>3124856</v>
      </c>
      <c r="G104" s="97"/>
    </row>
    <row r="105" spans="1:7" x14ac:dyDescent="0.25">
      <c r="A105" s="109" t="s">
        <v>0</v>
      </c>
      <c r="B105" s="150" t="s">
        <v>61</v>
      </c>
      <c r="C105" s="80">
        <v>41681</v>
      </c>
      <c r="D105" s="79" t="s">
        <v>1</v>
      </c>
      <c r="E105" s="105" t="s">
        <v>60</v>
      </c>
      <c r="F105" s="97">
        <v>625000</v>
      </c>
      <c r="G105" s="97"/>
    </row>
    <row r="106" spans="1:7" x14ac:dyDescent="0.25">
      <c r="A106" s="109" t="s">
        <v>0</v>
      </c>
      <c r="B106" s="150" t="s">
        <v>61</v>
      </c>
      <c r="C106" s="80">
        <v>41688</v>
      </c>
      <c r="D106" s="79" t="s">
        <v>1</v>
      </c>
      <c r="E106" s="105" t="s">
        <v>60</v>
      </c>
      <c r="F106" s="97">
        <v>1350000</v>
      </c>
      <c r="G106" s="97"/>
    </row>
    <row r="107" spans="1:7" x14ac:dyDescent="0.25">
      <c r="A107" s="109" t="s">
        <v>0</v>
      </c>
      <c r="B107" s="150" t="s">
        <v>61</v>
      </c>
      <c r="C107" s="80">
        <v>41688</v>
      </c>
      <c r="D107" s="79" t="s">
        <v>1</v>
      </c>
      <c r="E107" s="105" t="s">
        <v>60</v>
      </c>
      <c r="F107" s="97">
        <v>13116801</v>
      </c>
      <c r="G107" s="97"/>
    </row>
    <row r="108" spans="1:7" x14ac:dyDescent="0.25">
      <c r="A108" s="109" t="s">
        <v>0</v>
      </c>
      <c r="B108" s="150" t="s">
        <v>61</v>
      </c>
      <c r="C108" s="80">
        <v>41698</v>
      </c>
      <c r="D108" s="79" t="s">
        <v>1</v>
      </c>
      <c r="E108" s="105" t="s">
        <v>60</v>
      </c>
      <c r="F108" s="97">
        <v>165000</v>
      </c>
      <c r="G108" s="97"/>
    </row>
    <row r="109" spans="1:7" x14ac:dyDescent="0.25">
      <c r="A109" s="109" t="s">
        <v>0</v>
      </c>
      <c r="B109" s="150" t="s">
        <v>61</v>
      </c>
      <c r="C109" s="80">
        <v>41698</v>
      </c>
      <c r="D109" s="79" t="s">
        <v>1</v>
      </c>
      <c r="E109" s="105" t="s">
        <v>60</v>
      </c>
      <c r="F109" s="97">
        <v>800000</v>
      </c>
      <c r="G109" s="97"/>
    </row>
    <row r="110" spans="1:7" x14ac:dyDescent="0.25">
      <c r="A110" s="109" t="s">
        <v>0</v>
      </c>
      <c r="B110" s="150" t="s">
        <v>61</v>
      </c>
      <c r="C110" s="80">
        <v>41698</v>
      </c>
      <c r="D110" s="79" t="s">
        <v>1</v>
      </c>
      <c r="E110" s="105" t="s">
        <v>60</v>
      </c>
      <c r="F110" s="97">
        <v>1500000</v>
      </c>
      <c r="G110" s="97"/>
    </row>
    <row r="111" spans="1:7" x14ac:dyDescent="0.25">
      <c r="A111" s="109" t="s">
        <v>0</v>
      </c>
      <c r="B111" s="150" t="s">
        <v>61</v>
      </c>
      <c r="C111" s="80">
        <v>41709</v>
      </c>
      <c r="D111" s="79" t="s">
        <v>1</v>
      </c>
      <c r="E111" s="105" t="s">
        <v>60</v>
      </c>
      <c r="F111" s="97">
        <v>265000</v>
      </c>
      <c r="G111" s="97"/>
    </row>
    <row r="112" spans="1:7" x14ac:dyDescent="0.25">
      <c r="A112" s="109" t="s">
        <v>0</v>
      </c>
      <c r="B112" s="150" t="s">
        <v>61</v>
      </c>
      <c r="C112" s="80">
        <v>41711</v>
      </c>
      <c r="D112" s="79" t="s">
        <v>1</v>
      </c>
      <c r="E112" s="105" t="s">
        <v>60</v>
      </c>
      <c r="F112" s="97">
        <v>240000</v>
      </c>
      <c r="G112" s="97"/>
    </row>
    <row r="113" spans="1:7" x14ac:dyDescent="0.25">
      <c r="A113" s="109" t="s">
        <v>0</v>
      </c>
      <c r="B113" s="150" t="s">
        <v>61</v>
      </c>
      <c r="C113" s="80">
        <v>41726</v>
      </c>
      <c r="D113" s="79" t="s">
        <v>1</v>
      </c>
      <c r="E113" s="105" t="s">
        <v>60</v>
      </c>
      <c r="F113" s="97">
        <v>95080415</v>
      </c>
      <c r="G113" s="97"/>
    </row>
    <row r="114" spans="1:7" x14ac:dyDescent="0.25">
      <c r="A114" s="109" t="s">
        <v>0</v>
      </c>
      <c r="B114" s="150" t="s">
        <v>61</v>
      </c>
      <c r="C114" s="80">
        <v>41729</v>
      </c>
      <c r="D114" s="79" t="s">
        <v>1</v>
      </c>
      <c r="E114" s="105" t="s">
        <v>60</v>
      </c>
      <c r="F114" s="97">
        <v>90000</v>
      </c>
      <c r="G114" s="97"/>
    </row>
    <row r="115" spans="1:7" x14ac:dyDescent="0.25">
      <c r="A115" s="109" t="s">
        <v>0</v>
      </c>
      <c r="B115" s="150" t="s">
        <v>61</v>
      </c>
      <c r="C115" s="80">
        <v>41729</v>
      </c>
      <c r="D115" s="79" t="s">
        <v>1</v>
      </c>
      <c r="E115" s="105" t="s">
        <v>60</v>
      </c>
      <c r="F115" s="97"/>
      <c r="G115" s="97">
        <v>165000</v>
      </c>
    </row>
    <row r="116" spans="1:7" x14ac:dyDescent="0.25">
      <c r="A116" s="109" t="s">
        <v>0</v>
      </c>
      <c r="B116" s="150" t="s">
        <v>61</v>
      </c>
      <c r="C116" s="80">
        <v>41729</v>
      </c>
      <c r="D116" s="79" t="s">
        <v>1</v>
      </c>
      <c r="E116" s="105" t="s">
        <v>60</v>
      </c>
      <c r="F116" s="97"/>
      <c r="G116" s="97">
        <v>7630450</v>
      </c>
    </row>
    <row r="117" spans="1:7" x14ac:dyDescent="0.25">
      <c r="A117" s="109" t="s">
        <v>0</v>
      </c>
      <c r="B117" s="150" t="s">
        <v>61</v>
      </c>
      <c r="C117" s="80">
        <v>41730</v>
      </c>
      <c r="D117" s="79" t="s">
        <v>1</v>
      </c>
      <c r="E117" s="105" t="s">
        <v>60</v>
      </c>
      <c r="F117" s="97"/>
      <c r="G117" s="97">
        <v>1500000</v>
      </c>
    </row>
    <row r="118" spans="1:7" x14ac:dyDescent="0.25">
      <c r="A118" s="109" t="s">
        <v>0</v>
      </c>
      <c r="B118" s="150" t="s">
        <v>61</v>
      </c>
      <c r="C118" s="80">
        <v>41751</v>
      </c>
      <c r="D118" s="79" t="s">
        <v>1</v>
      </c>
      <c r="E118" s="105" t="s">
        <v>60</v>
      </c>
      <c r="F118" s="97">
        <v>1377813</v>
      </c>
      <c r="G118" s="97"/>
    </row>
    <row r="119" spans="1:7" x14ac:dyDescent="0.25">
      <c r="A119" s="109" t="s">
        <v>0</v>
      </c>
      <c r="B119" s="150" t="s">
        <v>61</v>
      </c>
      <c r="C119" s="80">
        <v>41765</v>
      </c>
      <c r="D119" s="79" t="s">
        <v>1</v>
      </c>
      <c r="E119" s="105" t="s">
        <v>60</v>
      </c>
      <c r="F119" s="97">
        <v>6255353</v>
      </c>
      <c r="G119" s="97"/>
    </row>
    <row r="120" spans="1:7" x14ac:dyDescent="0.25">
      <c r="A120" s="109" t="s">
        <v>0</v>
      </c>
      <c r="B120" s="150" t="s">
        <v>61</v>
      </c>
      <c r="C120" s="80">
        <v>41772</v>
      </c>
      <c r="D120" s="79" t="s">
        <v>1</v>
      </c>
      <c r="E120" s="105" t="s">
        <v>60</v>
      </c>
      <c r="F120" s="97">
        <v>546000</v>
      </c>
      <c r="G120" s="97"/>
    </row>
    <row r="121" spans="1:7" x14ac:dyDescent="0.25">
      <c r="A121" s="109" t="s">
        <v>0</v>
      </c>
      <c r="B121" s="150" t="s">
        <v>61</v>
      </c>
      <c r="C121" s="80">
        <v>41786</v>
      </c>
      <c r="D121" s="79" t="s">
        <v>1</v>
      </c>
      <c r="E121" s="105" t="s">
        <v>60</v>
      </c>
      <c r="F121" s="97">
        <v>442457</v>
      </c>
      <c r="G121" s="97"/>
    </row>
    <row r="122" spans="1:7" x14ac:dyDescent="0.25">
      <c r="A122" s="109" t="s">
        <v>0</v>
      </c>
      <c r="B122" s="150" t="s">
        <v>61</v>
      </c>
      <c r="C122" s="80">
        <v>41787</v>
      </c>
      <c r="D122" s="79" t="s">
        <v>1</v>
      </c>
      <c r="E122" s="105" t="s">
        <v>60</v>
      </c>
      <c r="F122" s="97">
        <v>400000</v>
      </c>
      <c r="G122" s="97"/>
    </row>
    <row r="123" spans="1:7" x14ac:dyDescent="0.25">
      <c r="A123" s="109" t="s">
        <v>0</v>
      </c>
      <c r="B123" s="150" t="s">
        <v>61</v>
      </c>
      <c r="C123" s="80">
        <v>41801</v>
      </c>
      <c r="D123" s="79" t="s">
        <v>1</v>
      </c>
      <c r="E123" s="105" t="s">
        <v>60</v>
      </c>
      <c r="F123" s="97">
        <v>546000</v>
      </c>
      <c r="G123" s="97"/>
    </row>
    <row r="124" spans="1:7" x14ac:dyDescent="0.25">
      <c r="A124" s="109" t="s">
        <v>0</v>
      </c>
      <c r="B124" s="150" t="s">
        <v>61</v>
      </c>
      <c r="C124" s="80">
        <v>41817</v>
      </c>
      <c r="D124" s="79" t="s">
        <v>1</v>
      </c>
      <c r="E124" s="105" t="s">
        <v>60</v>
      </c>
      <c r="F124" s="97">
        <v>250000</v>
      </c>
      <c r="G124" s="97"/>
    </row>
    <row r="125" spans="1:7" x14ac:dyDescent="0.25">
      <c r="A125" s="109" t="s">
        <v>0</v>
      </c>
      <c r="B125" s="150" t="s">
        <v>61</v>
      </c>
      <c r="C125" s="80">
        <v>41817</v>
      </c>
      <c r="D125" s="79" t="s">
        <v>1</v>
      </c>
      <c r="E125" s="105" t="s">
        <v>60</v>
      </c>
      <c r="F125" s="97">
        <v>300000</v>
      </c>
      <c r="G125" s="97"/>
    </row>
    <row r="126" spans="1:7" x14ac:dyDescent="0.25">
      <c r="A126" s="109" t="s">
        <v>0</v>
      </c>
      <c r="B126" s="150" t="s">
        <v>61</v>
      </c>
      <c r="C126" s="80">
        <v>41820</v>
      </c>
      <c r="D126" s="79" t="s">
        <v>1</v>
      </c>
      <c r="E126" s="105" t="s">
        <v>60</v>
      </c>
      <c r="F126" s="97">
        <v>250000</v>
      </c>
      <c r="G126" s="97"/>
    </row>
    <row r="127" spans="1:7" x14ac:dyDescent="0.25">
      <c r="A127" s="109" t="s">
        <v>0</v>
      </c>
      <c r="B127" s="150" t="s">
        <v>61</v>
      </c>
      <c r="C127" s="80">
        <v>41820</v>
      </c>
      <c r="D127" s="79" t="s">
        <v>1</v>
      </c>
      <c r="E127" s="105" t="s">
        <v>60</v>
      </c>
      <c r="F127" s="97">
        <v>326000</v>
      </c>
      <c r="G127" s="97"/>
    </row>
    <row r="128" spans="1:7" x14ac:dyDescent="0.25">
      <c r="A128" s="109" t="s">
        <v>0</v>
      </c>
      <c r="B128" s="150" t="s">
        <v>61</v>
      </c>
      <c r="C128" s="80">
        <v>41820</v>
      </c>
      <c r="D128" s="79" t="s">
        <v>1</v>
      </c>
      <c r="E128" s="105" t="s">
        <v>60</v>
      </c>
      <c r="F128" s="97">
        <v>356799</v>
      </c>
      <c r="G128" s="97"/>
    </row>
    <row r="129" spans="1:7" x14ac:dyDescent="0.25">
      <c r="A129" s="109" t="s">
        <v>0</v>
      </c>
      <c r="B129" s="150" t="s">
        <v>61</v>
      </c>
      <c r="C129" s="80">
        <v>41820</v>
      </c>
      <c r="D129" s="79" t="s">
        <v>1</v>
      </c>
      <c r="E129" s="105" t="s">
        <v>60</v>
      </c>
      <c r="F129" s="97">
        <v>1000000</v>
      </c>
      <c r="G129" s="97"/>
    </row>
    <row r="130" spans="1:7" x14ac:dyDescent="0.25">
      <c r="A130" s="109" t="s">
        <v>0</v>
      </c>
      <c r="B130" s="150" t="s">
        <v>61</v>
      </c>
      <c r="C130" s="80">
        <v>41820</v>
      </c>
      <c r="D130" s="79" t="s">
        <v>1</v>
      </c>
      <c r="E130" s="105" t="s">
        <v>60</v>
      </c>
      <c r="F130" s="97">
        <v>3210300</v>
      </c>
      <c r="G130" s="97"/>
    </row>
    <row r="131" spans="1:7" x14ac:dyDescent="0.25">
      <c r="A131" s="109" t="s">
        <v>0</v>
      </c>
      <c r="B131" s="150" t="s">
        <v>61</v>
      </c>
      <c r="C131" s="80">
        <v>41820</v>
      </c>
      <c r="D131" s="79" t="s">
        <v>1</v>
      </c>
      <c r="E131" s="105" t="s">
        <v>60</v>
      </c>
      <c r="F131" s="97">
        <v>5000000</v>
      </c>
      <c r="G131" s="97"/>
    </row>
    <row r="132" spans="1:7" x14ac:dyDescent="0.25">
      <c r="A132" s="109" t="s">
        <v>0</v>
      </c>
      <c r="B132" s="150" t="s">
        <v>61</v>
      </c>
      <c r="C132" s="80">
        <v>41820</v>
      </c>
      <c r="D132" s="79" t="s">
        <v>1</v>
      </c>
      <c r="E132" s="105" t="s">
        <v>60</v>
      </c>
      <c r="F132" s="97">
        <v>5250000</v>
      </c>
      <c r="G132" s="97"/>
    </row>
    <row r="133" spans="1:7" x14ac:dyDescent="0.25">
      <c r="A133" s="109" t="s">
        <v>0</v>
      </c>
      <c r="B133" s="150" t="s">
        <v>61</v>
      </c>
      <c r="C133" s="80">
        <v>41820</v>
      </c>
      <c r="D133" s="79" t="s">
        <v>1</v>
      </c>
      <c r="E133" s="105" t="s">
        <v>60</v>
      </c>
      <c r="F133" s="97">
        <v>5433847</v>
      </c>
      <c r="G133" s="97"/>
    </row>
    <row r="134" spans="1:7" x14ac:dyDescent="0.25">
      <c r="A134" s="109" t="s">
        <v>0</v>
      </c>
      <c r="B134" s="150" t="s">
        <v>61</v>
      </c>
      <c r="C134" s="80">
        <v>41820</v>
      </c>
      <c r="D134" s="79" t="s">
        <v>1</v>
      </c>
      <c r="E134" s="105" t="s">
        <v>60</v>
      </c>
      <c r="F134" s="97">
        <v>19955428</v>
      </c>
      <c r="G134" s="97"/>
    </row>
    <row r="135" spans="1:7" x14ac:dyDescent="0.25">
      <c r="A135" s="109" t="s">
        <v>0</v>
      </c>
      <c r="B135" s="150" t="s">
        <v>61</v>
      </c>
      <c r="C135" s="80">
        <v>41820</v>
      </c>
      <c r="D135" s="79" t="s">
        <v>1</v>
      </c>
      <c r="E135" s="105" t="s">
        <v>60</v>
      </c>
      <c r="F135" s="97">
        <v>24000000</v>
      </c>
      <c r="G135" s="97"/>
    </row>
    <row r="136" spans="1:7" x14ac:dyDescent="0.25">
      <c r="A136" s="109" t="s">
        <v>0</v>
      </c>
      <c r="B136" s="150" t="s">
        <v>61</v>
      </c>
      <c r="C136" s="80">
        <v>41820</v>
      </c>
      <c r="D136" s="79" t="s">
        <v>1</v>
      </c>
      <c r="E136" s="105" t="s">
        <v>60</v>
      </c>
      <c r="F136" s="97">
        <v>56000000</v>
      </c>
      <c r="G136" s="97"/>
    </row>
    <row r="137" spans="1:7" x14ac:dyDescent="0.25">
      <c r="A137" s="109" t="s">
        <v>10</v>
      </c>
      <c r="B137" s="150" t="s">
        <v>61</v>
      </c>
      <c r="C137" s="80">
        <v>41442</v>
      </c>
      <c r="D137" s="79" t="s">
        <v>1</v>
      </c>
      <c r="E137" s="105" t="s">
        <v>60</v>
      </c>
      <c r="F137" s="97">
        <v>2000000</v>
      </c>
      <c r="G137" s="97"/>
    </row>
    <row r="138" spans="1:7" x14ac:dyDescent="0.25">
      <c r="A138" s="109" t="s">
        <v>10</v>
      </c>
      <c r="B138" s="150" t="s">
        <v>61</v>
      </c>
      <c r="C138" s="80">
        <v>41515</v>
      </c>
      <c r="D138" s="79" t="s">
        <v>1</v>
      </c>
      <c r="E138" s="105" t="s">
        <v>60</v>
      </c>
      <c r="F138" s="97">
        <v>1500000</v>
      </c>
      <c r="G138" s="97"/>
    </row>
    <row r="139" spans="1:7" x14ac:dyDescent="0.25">
      <c r="A139" s="109" t="s">
        <v>15</v>
      </c>
      <c r="B139" s="150" t="s">
        <v>61</v>
      </c>
      <c r="C139" s="80">
        <v>41730</v>
      </c>
      <c r="D139" s="79" t="s">
        <v>1</v>
      </c>
      <c r="E139" s="105" t="s">
        <v>60</v>
      </c>
      <c r="F139" s="97"/>
      <c r="G139" s="97">
        <v>160380</v>
      </c>
    </row>
    <row r="140" spans="1:7" x14ac:dyDescent="0.25">
      <c r="A140" s="109" t="s">
        <v>15</v>
      </c>
      <c r="B140" s="150" t="s">
        <v>61</v>
      </c>
      <c r="C140" s="80">
        <v>41730</v>
      </c>
      <c r="D140" s="79" t="s">
        <v>1</v>
      </c>
      <c r="E140" s="105" t="s">
        <v>60</v>
      </c>
      <c r="F140" s="97"/>
      <c r="G140" s="97">
        <v>240570</v>
      </c>
    </row>
    <row r="141" spans="1:7" x14ac:dyDescent="0.25">
      <c r="A141" s="109" t="s">
        <v>15</v>
      </c>
      <c r="B141" s="150" t="s">
        <v>61</v>
      </c>
      <c r="C141" s="80">
        <v>41820</v>
      </c>
      <c r="D141" s="79" t="s">
        <v>1</v>
      </c>
      <c r="E141" s="105" t="s">
        <v>60</v>
      </c>
      <c r="F141" s="97">
        <v>140000</v>
      </c>
      <c r="G141" s="97"/>
    </row>
    <row r="142" spans="1:7" x14ac:dyDescent="0.25">
      <c r="A142" s="109" t="s">
        <v>15</v>
      </c>
      <c r="B142" s="150" t="s">
        <v>61</v>
      </c>
      <c r="C142" s="80">
        <v>41820</v>
      </c>
      <c r="D142" s="79" t="s">
        <v>1</v>
      </c>
      <c r="E142" s="105" t="s">
        <v>60</v>
      </c>
      <c r="F142" s="97">
        <v>500000</v>
      </c>
      <c r="G142" s="97"/>
    </row>
    <row r="143" spans="1:7" x14ac:dyDescent="0.25">
      <c r="A143" s="109" t="s">
        <v>16</v>
      </c>
      <c r="B143" s="150" t="s">
        <v>61</v>
      </c>
      <c r="C143" s="80">
        <v>41557</v>
      </c>
      <c r="D143" s="79" t="s">
        <v>1</v>
      </c>
      <c r="E143" s="105" t="s">
        <v>60</v>
      </c>
      <c r="F143" s="97">
        <v>42500</v>
      </c>
      <c r="G143" s="97"/>
    </row>
    <row r="144" spans="1:7" x14ac:dyDescent="0.25">
      <c r="A144" s="109" t="s">
        <v>16</v>
      </c>
      <c r="B144" s="150" t="s">
        <v>61</v>
      </c>
      <c r="C144" s="80">
        <v>41820</v>
      </c>
      <c r="D144" s="79" t="s">
        <v>1</v>
      </c>
      <c r="E144" s="105" t="s">
        <v>60</v>
      </c>
      <c r="F144" s="97">
        <v>125000</v>
      </c>
      <c r="G144" s="97"/>
    </row>
    <row r="145" spans="1:7" x14ac:dyDescent="0.25">
      <c r="A145" s="109" t="s">
        <v>17</v>
      </c>
      <c r="B145" s="150" t="s">
        <v>61</v>
      </c>
      <c r="C145" s="80">
        <v>41438</v>
      </c>
      <c r="D145" s="79" t="s">
        <v>1</v>
      </c>
      <c r="E145" s="105" t="s">
        <v>60</v>
      </c>
      <c r="F145" s="97">
        <v>287160</v>
      </c>
      <c r="G145" s="97"/>
    </row>
    <row r="146" spans="1:7" x14ac:dyDescent="0.25">
      <c r="A146" s="109" t="s">
        <v>17</v>
      </c>
      <c r="B146" s="150" t="s">
        <v>61</v>
      </c>
      <c r="C146" s="80">
        <v>41730</v>
      </c>
      <c r="D146" s="79" t="s">
        <v>1</v>
      </c>
      <c r="E146" s="105" t="s">
        <v>60</v>
      </c>
      <c r="F146" s="97"/>
      <c r="G146" s="97">
        <v>50000</v>
      </c>
    </row>
    <row r="147" spans="1:7" x14ac:dyDescent="0.25">
      <c r="A147" s="109" t="s">
        <v>17</v>
      </c>
      <c r="B147" s="150" t="s">
        <v>61</v>
      </c>
      <c r="C147" s="80">
        <v>41730</v>
      </c>
      <c r="D147" s="79" t="s">
        <v>1</v>
      </c>
      <c r="E147" s="105" t="s">
        <v>60</v>
      </c>
      <c r="F147" s="97"/>
      <c r="G147" s="97">
        <v>100000</v>
      </c>
    </row>
    <row r="148" spans="1:7" x14ac:dyDescent="0.25">
      <c r="A148" s="109" t="s">
        <v>17</v>
      </c>
      <c r="B148" s="150" t="s">
        <v>61</v>
      </c>
      <c r="C148" s="80">
        <v>41730</v>
      </c>
      <c r="D148" s="79" t="s">
        <v>1</v>
      </c>
      <c r="E148" s="105" t="s">
        <v>60</v>
      </c>
      <c r="F148" s="97"/>
      <c r="G148" s="97">
        <v>416150</v>
      </c>
    </row>
    <row r="149" spans="1:7" x14ac:dyDescent="0.25">
      <c r="A149" s="109" t="s">
        <v>17</v>
      </c>
      <c r="B149" s="150" t="s">
        <v>61</v>
      </c>
      <c r="C149" s="80">
        <v>41730</v>
      </c>
      <c r="D149" s="79" t="s">
        <v>1</v>
      </c>
      <c r="E149" s="105" t="s">
        <v>60</v>
      </c>
      <c r="F149" s="97"/>
      <c r="G149" s="97">
        <v>416150</v>
      </c>
    </row>
    <row r="150" spans="1:7" x14ac:dyDescent="0.25">
      <c r="A150" s="109" t="s">
        <v>17</v>
      </c>
      <c r="B150" s="150" t="s">
        <v>61</v>
      </c>
      <c r="C150" s="80">
        <v>41780</v>
      </c>
      <c r="D150" s="79" t="s">
        <v>1</v>
      </c>
      <c r="E150" s="105" t="s">
        <v>60</v>
      </c>
      <c r="F150" s="97">
        <v>20000</v>
      </c>
      <c r="G150" s="97"/>
    </row>
    <row r="151" spans="1:7" x14ac:dyDescent="0.25">
      <c r="A151" s="109" t="s">
        <v>11</v>
      </c>
      <c r="B151" s="150" t="s">
        <v>61</v>
      </c>
      <c r="C151" s="80">
        <v>41495</v>
      </c>
      <c r="D151" s="79" t="s">
        <v>1</v>
      </c>
      <c r="E151" s="105" t="s">
        <v>60</v>
      </c>
      <c r="F151" s="97">
        <v>50000</v>
      </c>
      <c r="G151" s="97"/>
    </row>
    <row r="152" spans="1:7" x14ac:dyDescent="0.25">
      <c r="A152" s="109" t="s">
        <v>11</v>
      </c>
      <c r="B152" s="150" t="s">
        <v>61</v>
      </c>
      <c r="C152" s="80">
        <v>41498</v>
      </c>
      <c r="D152" s="79" t="s">
        <v>1</v>
      </c>
      <c r="E152" s="105" t="s">
        <v>60</v>
      </c>
      <c r="F152" s="97">
        <v>450000</v>
      </c>
      <c r="G152" s="97"/>
    </row>
    <row r="153" spans="1:7" x14ac:dyDescent="0.25">
      <c r="A153" s="109" t="s">
        <v>11</v>
      </c>
      <c r="B153" s="150" t="s">
        <v>61</v>
      </c>
      <c r="C153" s="80">
        <v>41499</v>
      </c>
      <c r="D153" s="79" t="s">
        <v>1</v>
      </c>
      <c r="E153" s="105" t="s">
        <v>60</v>
      </c>
      <c r="F153" s="97">
        <v>475000</v>
      </c>
      <c r="G153" s="97"/>
    </row>
    <row r="154" spans="1:7" x14ac:dyDescent="0.25">
      <c r="A154" s="109" t="s">
        <v>11</v>
      </c>
      <c r="B154" s="150" t="s">
        <v>61</v>
      </c>
      <c r="C154" s="80">
        <v>41500</v>
      </c>
      <c r="D154" s="79" t="s">
        <v>1</v>
      </c>
      <c r="E154" s="105" t="s">
        <v>60</v>
      </c>
      <c r="F154" s="97">
        <v>700000</v>
      </c>
      <c r="G154" s="97"/>
    </row>
    <row r="155" spans="1:7" x14ac:dyDescent="0.25">
      <c r="A155" s="109" t="s">
        <v>11</v>
      </c>
      <c r="B155" s="150" t="s">
        <v>61</v>
      </c>
      <c r="C155" s="80">
        <v>41507</v>
      </c>
      <c r="D155" s="79" t="s">
        <v>1</v>
      </c>
      <c r="E155" s="105" t="s">
        <v>60</v>
      </c>
      <c r="F155" s="97">
        <v>250000</v>
      </c>
      <c r="G155" s="97"/>
    </row>
    <row r="156" spans="1:7" x14ac:dyDescent="0.25">
      <c r="A156" s="109" t="s">
        <v>11</v>
      </c>
      <c r="B156" s="150" t="s">
        <v>61</v>
      </c>
      <c r="C156" s="80">
        <v>41521</v>
      </c>
      <c r="D156" s="79" t="s">
        <v>1</v>
      </c>
      <c r="E156" s="105" t="s">
        <v>60</v>
      </c>
      <c r="F156" s="97">
        <v>183000</v>
      </c>
      <c r="G156" s="97"/>
    </row>
    <row r="157" spans="1:7" x14ac:dyDescent="0.25">
      <c r="A157" s="109" t="s">
        <v>11</v>
      </c>
      <c r="B157" s="150" t="s">
        <v>61</v>
      </c>
      <c r="C157" s="80">
        <v>41522</v>
      </c>
      <c r="D157" s="79" t="s">
        <v>1</v>
      </c>
      <c r="E157" s="105" t="s">
        <v>60</v>
      </c>
      <c r="F157" s="97">
        <v>300000</v>
      </c>
      <c r="G157" s="97"/>
    </row>
    <row r="158" spans="1:7" x14ac:dyDescent="0.25">
      <c r="A158" s="109" t="s">
        <v>11</v>
      </c>
      <c r="B158" s="150" t="s">
        <v>61</v>
      </c>
      <c r="C158" s="80">
        <v>41522</v>
      </c>
      <c r="D158" s="79" t="s">
        <v>1</v>
      </c>
      <c r="E158" s="105" t="s">
        <v>60</v>
      </c>
      <c r="F158" s="97">
        <v>415505</v>
      </c>
      <c r="G158" s="97"/>
    </row>
    <row r="159" spans="1:7" x14ac:dyDescent="0.25">
      <c r="A159" s="109" t="s">
        <v>11</v>
      </c>
      <c r="B159" s="150" t="s">
        <v>61</v>
      </c>
      <c r="C159" s="80">
        <v>41527</v>
      </c>
      <c r="D159" s="79" t="s">
        <v>1</v>
      </c>
      <c r="E159" s="105" t="s">
        <v>60</v>
      </c>
      <c r="F159" s="97">
        <v>450000</v>
      </c>
      <c r="G159" s="97"/>
    </row>
    <row r="160" spans="1:7" x14ac:dyDescent="0.25">
      <c r="A160" s="109" t="s">
        <v>11</v>
      </c>
      <c r="B160" s="150" t="s">
        <v>61</v>
      </c>
      <c r="C160" s="80">
        <v>41540</v>
      </c>
      <c r="D160" s="79" t="s">
        <v>1</v>
      </c>
      <c r="E160" s="105" t="s">
        <v>60</v>
      </c>
      <c r="F160" s="97">
        <v>379500</v>
      </c>
      <c r="G160" s="97"/>
    </row>
    <row r="161" spans="1:7" x14ac:dyDescent="0.25">
      <c r="A161" s="109" t="s">
        <v>11</v>
      </c>
      <c r="B161" s="150" t="s">
        <v>61</v>
      </c>
      <c r="C161" s="80">
        <v>41557</v>
      </c>
      <c r="D161" s="79" t="s">
        <v>1</v>
      </c>
      <c r="E161" s="105" t="s">
        <v>60</v>
      </c>
      <c r="F161" s="97">
        <v>88500</v>
      </c>
      <c r="G161" s="97"/>
    </row>
    <row r="162" spans="1:7" x14ac:dyDescent="0.25">
      <c r="A162" s="109" t="s">
        <v>11</v>
      </c>
      <c r="B162" s="150" t="s">
        <v>61</v>
      </c>
      <c r="C162" s="80">
        <v>41570</v>
      </c>
      <c r="D162" s="79" t="s">
        <v>1</v>
      </c>
      <c r="E162" s="105" t="s">
        <v>60</v>
      </c>
      <c r="F162" s="97">
        <v>600000</v>
      </c>
      <c r="G162" s="97"/>
    </row>
    <row r="163" spans="1:7" x14ac:dyDescent="0.25">
      <c r="A163" s="109" t="s">
        <v>9</v>
      </c>
      <c r="B163" s="150" t="s">
        <v>61</v>
      </c>
      <c r="C163" s="80">
        <v>41003</v>
      </c>
      <c r="D163" s="79" t="s">
        <v>1</v>
      </c>
      <c r="E163" s="105" t="s">
        <v>60</v>
      </c>
      <c r="F163" s="97">
        <v>13575454</v>
      </c>
      <c r="G163" s="97"/>
    </row>
    <row r="164" spans="1:7" x14ac:dyDescent="0.25">
      <c r="A164" s="109" t="s">
        <v>9</v>
      </c>
      <c r="B164" s="150" t="s">
        <v>61</v>
      </c>
      <c r="C164" s="80">
        <v>41102</v>
      </c>
      <c r="D164" s="79" t="s">
        <v>1</v>
      </c>
      <c r="E164" s="105" t="s">
        <v>60</v>
      </c>
      <c r="F164" s="97">
        <v>26250122</v>
      </c>
      <c r="G164" s="97"/>
    </row>
    <row r="165" spans="1:7" x14ac:dyDescent="0.25">
      <c r="A165" s="109" t="s">
        <v>9</v>
      </c>
      <c r="B165" s="150" t="s">
        <v>61</v>
      </c>
      <c r="C165" s="80">
        <v>41372</v>
      </c>
      <c r="D165" s="79" t="s">
        <v>1</v>
      </c>
      <c r="E165" s="105" t="s">
        <v>60</v>
      </c>
      <c r="F165" s="97">
        <v>302400</v>
      </c>
      <c r="G165" s="97"/>
    </row>
    <row r="166" spans="1:7" x14ac:dyDescent="0.25">
      <c r="A166" s="109" t="s">
        <v>9</v>
      </c>
      <c r="B166" s="150" t="s">
        <v>61</v>
      </c>
      <c r="C166" s="80">
        <v>41372</v>
      </c>
      <c r="D166" s="79" t="s">
        <v>1</v>
      </c>
      <c r="E166" s="105" t="s">
        <v>60</v>
      </c>
      <c r="F166" s="97">
        <v>500000</v>
      </c>
      <c r="G166" s="97"/>
    </row>
    <row r="167" spans="1:7" x14ac:dyDescent="0.25">
      <c r="A167" s="109" t="s">
        <v>9</v>
      </c>
      <c r="B167" s="150" t="s">
        <v>61</v>
      </c>
      <c r="C167" s="80">
        <v>41372</v>
      </c>
      <c r="D167" s="79" t="s">
        <v>1</v>
      </c>
      <c r="E167" s="105" t="s">
        <v>60</v>
      </c>
      <c r="F167" s="97">
        <v>1010000</v>
      </c>
      <c r="G167" s="97"/>
    </row>
    <row r="168" spans="1:7" x14ac:dyDescent="0.25">
      <c r="A168" s="109" t="s">
        <v>9</v>
      </c>
      <c r="B168" s="150" t="s">
        <v>61</v>
      </c>
      <c r="C168" s="80">
        <v>41372</v>
      </c>
      <c r="D168" s="79" t="s">
        <v>1</v>
      </c>
      <c r="E168" s="105" t="s">
        <v>60</v>
      </c>
      <c r="F168" s="97">
        <v>1021000</v>
      </c>
      <c r="G168" s="97"/>
    </row>
    <row r="169" spans="1:7" x14ac:dyDescent="0.25">
      <c r="A169" s="109" t="s">
        <v>9</v>
      </c>
      <c r="B169" s="150" t="s">
        <v>61</v>
      </c>
      <c r="C169" s="80">
        <v>41372</v>
      </c>
      <c r="D169" s="79" t="s">
        <v>1</v>
      </c>
      <c r="E169" s="105" t="s">
        <v>60</v>
      </c>
      <c r="F169" s="97">
        <v>1774000</v>
      </c>
      <c r="G169" s="97"/>
    </row>
    <row r="170" spans="1:7" x14ac:dyDescent="0.25">
      <c r="A170" s="109" t="s">
        <v>9</v>
      </c>
      <c r="B170" s="150" t="s">
        <v>61</v>
      </c>
      <c r="C170" s="80">
        <v>41372</v>
      </c>
      <c r="D170" s="79" t="s">
        <v>1</v>
      </c>
      <c r="E170" s="105" t="s">
        <v>60</v>
      </c>
      <c r="F170" s="97">
        <v>1809400</v>
      </c>
      <c r="G170" s="97"/>
    </row>
    <row r="171" spans="1:7" x14ac:dyDescent="0.25">
      <c r="A171" s="109" t="s">
        <v>9</v>
      </c>
      <c r="B171" s="150" t="s">
        <v>61</v>
      </c>
      <c r="C171" s="80">
        <v>41372</v>
      </c>
      <c r="D171" s="79" t="s">
        <v>1</v>
      </c>
      <c r="E171" s="105" t="s">
        <v>60</v>
      </c>
      <c r="F171" s="97">
        <v>2650000</v>
      </c>
      <c r="G171" s="97"/>
    </row>
    <row r="172" spans="1:7" x14ac:dyDescent="0.25">
      <c r="A172" s="109" t="s">
        <v>9</v>
      </c>
      <c r="B172" s="150" t="s">
        <v>61</v>
      </c>
      <c r="C172" s="80">
        <v>41372</v>
      </c>
      <c r="D172" s="79" t="s">
        <v>1</v>
      </c>
      <c r="E172" s="105" t="s">
        <v>60</v>
      </c>
      <c r="F172" s="97">
        <v>3345000</v>
      </c>
      <c r="G172" s="97"/>
    </row>
    <row r="173" spans="1:7" x14ac:dyDescent="0.25">
      <c r="A173" s="109" t="s">
        <v>9</v>
      </c>
      <c r="B173" s="150" t="s">
        <v>61</v>
      </c>
      <c r="C173" s="80">
        <v>41372</v>
      </c>
      <c r="D173" s="79" t="s">
        <v>1</v>
      </c>
      <c r="E173" s="105" t="s">
        <v>60</v>
      </c>
      <c r="F173" s="97">
        <v>4083309</v>
      </c>
      <c r="G173" s="97"/>
    </row>
    <row r="174" spans="1:7" x14ac:dyDescent="0.25">
      <c r="A174" s="109" t="s">
        <v>9</v>
      </c>
      <c r="B174" s="150" t="s">
        <v>61</v>
      </c>
      <c r="C174" s="80">
        <v>41372</v>
      </c>
      <c r="D174" s="79" t="s">
        <v>1</v>
      </c>
      <c r="E174" s="105" t="s">
        <v>60</v>
      </c>
      <c r="F174" s="97">
        <v>15261342</v>
      </c>
      <c r="G174" s="97"/>
    </row>
    <row r="175" spans="1:7" x14ac:dyDescent="0.25">
      <c r="A175" s="109" t="s">
        <v>9</v>
      </c>
      <c r="B175" s="150" t="s">
        <v>61</v>
      </c>
      <c r="C175" s="80">
        <v>41411</v>
      </c>
      <c r="D175" s="79" t="s">
        <v>1</v>
      </c>
      <c r="E175" s="105" t="s">
        <v>60</v>
      </c>
      <c r="F175" s="97">
        <v>1500000</v>
      </c>
      <c r="G175" s="97"/>
    </row>
    <row r="176" spans="1:7" x14ac:dyDescent="0.25">
      <c r="A176" s="109" t="s">
        <v>9</v>
      </c>
      <c r="B176" s="150" t="s">
        <v>61</v>
      </c>
      <c r="C176" s="80">
        <v>41416</v>
      </c>
      <c r="D176" s="79" t="s">
        <v>1</v>
      </c>
      <c r="E176" s="105" t="s">
        <v>60</v>
      </c>
      <c r="F176" s="97">
        <v>75000000</v>
      </c>
      <c r="G176" s="97"/>
    </row>
    <row r="177" spans="1:7" x14ac:dyDescent="0.25">
      <c r="A177" s="109" t="s">
        <v>9</v>
      </c>
      <c r="B177" s="150" t="s">
        <v>61</v>
      </c>
      <c r="C177" s="80">
        <v>41430</v>
      </c>
      <c r="D177" s="79" t="s">
        <v>1</v>
      </c>
      <c r="E177" s="105" t="s">
        <v>60</v>
      </c>
      <c r="F177" s="97">
        <v>713400</v>
      </c>
      <c r="G177" s="97"/>
    </row>
    <row r="178" spans="1:7" x14ac:dyDescent="0.25">
      <c r="A178" s="109" t="s">
        <v>9</v>
      </c>
      <c r="B178" s="150" t="s">
        <v>61</v>
      </c>
      <c r="C178" s="80">
        <v>41470</v>
      </c>
      <c r="D178" s="79" t="s">
        <v>1</v>
      </c>
      <c r="E178" s="105" t="s">
        <v>60</v>
      </c>
      <c r="F178" s="97">
        <v>5640000</v>
      </c>
      <c r="G178" s="97"/>
    </row>
    <row r="179" spans="1:7" x14ac:dyDescent="0.25">
      <c r="A179" s="109" t="s">
        <v>9</v>
      </c>
      <c r="B179" s="150" t="s">
        <v>61</v>
      </c>
      <c r="C179" s="80">
        <v>41477</v>
      </c>
      <c r="D179" s="79" t="s">
        <v>1</v>
      </c>
      <c r="E179" s="105" t="s">
        <v>60</v>
      </c>
      <c r="F179" s="97">
        <v>9600962</v>
      </c>
      <c r="G179" s="97"/>
    </row>
    <row r="180" spans="1:7" x14ac:dyDescent="0.25">
      <c r="A180" s="109" t="s">
        <v>9</v>
      </c>
      <c r="B180" s="150" t="s">
        <v>61</v>
      </c>
      <c r="C180" s="80">
        <v>41498</v>
      </c>
      <c r="D180" s="79" t="s">
        <v>1</v>
      </c>
      <c r="E180" s="105" t="s">
        <v>60</v>
      </c>
      <c r="F180" s="97">
        <v>10301705</v>
      </c>
      <c r="G180" s="97"/>
    </row>
    <row r="181" spans="1:7" x14ac:dyDescent="0.25">
      <c r="A181" s="109" t="s">
        <v>9</v>
      </c>
      <c r="B181" s="150" t="s">
        <v>61</v>
      </c>
      <c r="C181" s="80">
        <v>41505</v>
      </c>
      <c r="D181" s="79" t="s">
        <v>1</v>
      </c>
      <c r="E181" s="105" t="s">
        <v>60</v>
      </c>
      <c r="F181" s="97">
        <v>2200000</v>
      </c>
      <c r="G181" s="97"/>
    </row>
    <row r="182" spans="1:7" x14ac:dyDescent="0.25">
      <c r="A182" s="109" t="s">
        <v>9</v>
      </c>
      <c r="B182" s="150" t="s">
        <v>61</v>
      </c>
      <c r="C182" s="80">
        <v>41506</v>
      </c>
      <c r="D182" s="79" t="s">
        <v>1</v>
      </c>
      <c r="E182" s="105" t="s">
        <v>60</v>
      </c>
      <c r="F182" s="97">
        <v>240000</v>
      </c>
      <c r="G182" s="97"/>
    </row>
    <row r="183" spans="1:7" x14ac:dyDescent="0.25">
      <c r="A183" s="109" t="s">
        <v>9</v>
      </c>
      <c r="B183" s="150" t="s">
        <v>61</v>
      </c>
      <c r="C183" s="80">
        <v>41512</v>
      </c>
      <c r="D183" s="79" t="s">
        <v>1</v>
      </c>
      <c r="E183" s="105" t="s">
        <v>60</v>
      </c>
      <c r="F183" s="97">
        <v>200000</v>
      </c>
      <c r="G183" s="97"/>
    </row>
    <row r="184" spans="1:7" x14ac:dyDescent="0.25">
      <c r="A184" s="109" t="s">
        <v>9</v>
      </c>
      <c r="B184" s="150" t="s">
        <v>61</v>
      </c>
      <c r="C184" s="80">
        <v>41516</v>
      </c>
      <c r="D184" s="79" t="s">
        <v>1</v>
      </c>
      <c r="E184" s="105" t="s">
        <v>60</v>
      </c>
      <c r="F184" s="97">
        <v>1500000</v>
      </c>
      <c r="G184" s="97"/>
    </row>
    <row r="185" spans="1:7" x14ac:dyDescent="0.25">
      <c r="A185" s="109" t="s">
        <v>9</v>
      </c>
      <c r="B185" s="150" t="s">
        <v>61</v>
      </c>
      <c r="C185" s="80">
        <v>41523</v>
      </c>
      <c r="D185" s="79" t="s">
        <v>1</v>
      </c>
      <c r="E185" s="105" t="s">
        <v>60</v>
      </c>
      <c r="F185" s="97">
        <v>956000</v>
      </c>
      <c r="G185" s="97"/>
    </row>
    <row r="186" spans="1:7" x14ac:dyDescent="0.25">
      <c r="A186" s="109" t="s">
        <v>9</v>
      </c>
      <c r="B186" s="150" t="s">
        <v>61</v>
      </c>
      <c r="C186" s="80">
        <v>41523</v>
      </c>
      <c r="D186" s="79" t="s">
        <v>1</v>
      </c>
      <c r="E186" s="105" t="s">
        <v>60</v>
      </c>
      <c r="F186" s="97">
        <v>1750000</v>
      </c>
      <c r="G186" s="97"/>
    </row>
    <row r="187" spans="1:7" x14ac:dyDescent="0.25">
      <c r="A187" s="109" t="s">
        <v>9</v>
      </c>
      <c r="B187" s="150" t="s">
        <v>61</v>
      </c>
      <c r="C187" s="80">
        <v>41526</v>
      </c>
      <c r="D187" s="79" t="s">
        <v>1</v>
      </c>
      <c r="E187" s="105" t="s">
        <v>60</v>
      </c>
      <c r="F187" s="97">
        <v>120000</v>
      </c>
      <c r="G187" s="97"/>
    </row>
    <row r="188" spans="1:7" x14ac:dyDescent="0.25">
      <c r="A188" s="109" t="s">
        <v>9</v>
      </c>
      <c r="B188" s="150" t="s">
        <v>61</v>
      </c>
      <c r="C188" s="80">
        <v>41544</v>
      </c>
      <c r="D188" s="79" t="s">
        <v>1</v>
      </c>
      <c r="E188" s="105" t="s">
        <v>60</v>
      </c>
      <c r="F188" s="97">
        <v>500000</v>
      </c>
      <c r="G188" s="97"/>
    </row>
    <row r="189" spans="1:7" x14ac:dyDescent="0.25">
      <c r="A189" s="109" t="s">
        <v>9</v>
      </c>
      <c r="B189" s="150" t="s">
        <v>61</v>
      </c>
      <c r="C189" s="80">
        <v>41547</v>
      </c>
      <c r="D189" s="79" t="s">
        <v>1</v>
      </c>
      <c r="E189" s="105" t="s">
        <v>60</v>
      </c>
      <c r="F189" s="97">
        <v>1415868</v>
      </c>
      <c r="G189" s="97"/>
    </row>
    <row r="190" spans="1:7" x14ac:dyDescent="0.25">
      <c r="A190" s="109" t="s">
        <v>9</v>
      </c>
      <c r="B190" s="150" t="s">
        <v>61</v>
      </c>
      <c r="C190" s="80">
        <v>41550</v>
      </c>
      <c r="D190" s="79" t="s">
        <v>1</v>
      </c>
      <c r="E190" s="105" t="s">
        <v>60</v>
      </c>
      <c r="F190" s="97">
        <v>3287914</v>
      </c>
      <c r="G190" s="97"/>
    </row>
    <row r="191" spans="1:7" x14ac:dyDescent="0.25">
      <c r="A191" s="109" t="s">
        <v>9</v>
      </c>
      <c r="B191" s="150" t="s">
        <v>61</v>
      </c>
      <c r="C191" s="80">
        <v>41578</v>
      </c>
      <c r="D191" s="79" t="s">
        <v>1</v>
      </c>
      <c r="E191" s="105" t="s">
        <v>60</v>
      </c>
      <c r="F191" s="97">
        <v>107500</v>
      </c>
      <c r="G191" s="97"/>
    </row>
    <row r="192" spans="1:7" x14ac:dyDescent="0.25">
      <c r="A192" s="109" t="s">
        <v>9</v>
      </c>
      <c r="B192" s="150" t="s">
        <v>61</v>
      </c>
      <c r="C192" s="80">
        <v>41600</v>
      </c>
      <c r="D192" s="79" t="s">
        <v>1</v>
      </c>
      <c r="E192" s="105" t="s">
        <v>60</v>
      </c>
      <c r="F192" s="97">
        <v>500000</v>
      </c>
      <c r="G192" s="97"/>
    </row>
    <row r="193" spans="1:7" x14ac:dyDescent="0.25">
      <c r="A193" s="109" t="s">
        <v>9</v>
      </c>
      <c r="B193" s="150" t="s">
        <v>61</v>
      </c>
      <c r="C193" s="80">
        <v>41675</v>
      </c>
      <c r="D193" s="79" t="s">
        <v>1</v>
      </c>
      <c r="E193" s="105" t="s">
        <v>60</v>
      </c>
      <c r="F193" s="97">
        <v>372110</v>
      </c>
      <c r="G193" s="97"/>
    </row>
    <row r="194" spans="1:7" x14ac:dyDescent="0.25">
      <c r="A194" s="109" t="s">
        <v>9</v>
      </c>
      <c r="B194" s="150" t="s">
        <v>61</v>
      </c>
      <c r="C194" s="80">
        <v>41683</v>
      </c>
      <c r="D194" s="79" t="s">
        <v>1</v>
      </c>
      <c r="E194" s="105" t="s">
        <v>60</v>
      </c>
      <c r="F194" s="97">
        <v>2200000</v>
      </c>
      <c r="G194" s="97"/>
    </row>
    <row r="195" spans="1:7" x14ac:dyDescent="0.25">
      <c r="A195" s="109" t="s">
        <v>9</v>
      </c>
      <c r="B195" s="150" t="s">
        <v>61</v>
      </c>
      <c r="C195" s="80">
        <v>41703</v>
      </c>
      <c r="D195" s="79" t="s">
        <v>1</v>
      </c>
      <c r="E195" s="105" t="s">
        <v>60</v>
      </c>
      <c r="F195" s="97">
        <v>2466810</v>
      </c>
      <c r="G195" s="97"/>
    </row>
    <row r="196" spans="1:7" x14ac:dyDescent="0.25">
      <c r="A196" s="109" t="s">
        <v>9</v>
      </c>
      <c r="B196" s="150" t="s">
        <v>61</v>
      </c>
      <c r="C196" s="80">
        <v>41705</v>
      </c>
      <c r="D196" s="79" t="s">
        <v>1</v>
      </c>
      <c r="E196" s="105" t="s">
        <v>60</v>
      </c>
      <c r="F196" s="97">
        <v>180000</v>
      </c>
      <c r="G196" s="97"/>
    </row>
    <row r="197" spans="1:7" x14ac:dyDescent="0.25">
      <c r="A197" s="109" t="s">
        <v>9</v>
      </c>
      <c r="B197" s="150" t="s">
        <v>61</v>
      </c>
      <c r="C197" s="80">
        <v>41716</v>
      </c>
      <c r="D197" s="79" t="s">
        <v>1</v>
      </c>
      <c r="E197" s="105" t="s">
        <v>60</v>
      </c>
      <c r="F197" s="97">
        <v>15500</v>
      </c>
      <c r="G197" s="97"/>
    </row>
    <row r="198" spans="1:7" x14ac:dyDescent="0.25">
      <c r="A198" s="109" t="s">
        <v>9</v>
      </c>
      <c r="B198" s="150" t="s">
        <v>61</v>
      </c>
      <c r="C198" s="80">
        <v>41729</v>
      </c>
      <c r="D198" s="79" t="s">
        <v>1</v>
      </c>
      <c r="E198" s="105" t="s">
        <v>60</v>
      </c>
      <c r="F198" s="97">
        <v>1129087</v>
      </c>
      <c r="G198" s="97"/>
    </row>
    <row r="199" spans="1:7" x14ac:dyDescent="0.25">
      <c r="A199" s="109" t="s">
        <v>9</v>
      </c>
      <c r="B199" s="150" t="s">
        <v>61</v>
      </c>
      <c r="C199" s="80">
        <v>41737</v>
      </c>
      <c r="D199" s="79" t="s">
        <v>1</v>
      </c>
      <c r="E199" s="105" t="s">
        <v>60</v>
      </c>
      <c r="F199" s="97">
        <v>945850</v>
      </c>
      <c r="G199" s="97"/>
    </row>
    <row r="200" spans="1:7" x14ac:dyDescent="0.25">
      <c r="A200" s="109" t="s">
        <v>9</v>
      </c>
      <c r="B200" s="150" t="s">
        <v>61</v>
      </c>
      <c r="C200" s="80">
        <v>41744</v>
      </c>
      <c r="D200" s="79" t="s">
        <v>1</v>
      </c>
      <c r="E200" s="105" t="s">
        <v>60</v>
      </c>
      <c r="F200" s="97">
        <v>1039697</v>
      </c>
      <c r="G200" s="97"/>
    </row>
    <row r="201" spans="1:7" x14ac:dyDescent="0.25">
      <c r="A201" s="109" t="s">
        <v>9</v>
      </c>
      <c r="B201" s="150" t="s">
        <v>61</v>
      </c>
      <c r="C201" s="80">
        <v>41793</v>
      </c>
      <c r="D201" s="79" t="s">
        <v>1</v>
      </c>
      <c r="E201" s="105" t="s">
        <v>60</v>
      </c>
      <c r="F201" s="97">
        <v>99000000</v>
      </c>
      <c r="G201" s="97"/>
    </row>
    <row r="202" spans="1:7" x14ac:dyDescent="0.25">
      <c r="A202" s="109" t="s">
        <v>9</v>
      </c>
      <c r="B202" s="150" t="s">
        <v>61</v>
      </c>
      <c r="C202" s="80">
        <v>41802</v>
      </c>
      <c r="D202" s="79" t="s">
        <v>1</v>
      </c>
      <c r="E202" s="105" t="s">
        <v>60</v>
      </c>
      <c r="F202" s="97">
        <v>1088193</v>
      </c>
      <c r="G202" s="97"/>
    </row>
    <row r="203" spans="1:7" x14ac:dyDescent="0.25">
      <c r="A203" s="109" t="s">
        <v>9</v>
      </c>
      <c r="B203" s="150" t="s">
        <v>61</v>
      </c>
      <c r="C203" s="80">
        <v>41816</v>
      </c>
      <c r="D203" s="79" t="s">
        <v>1</v>
      </c>
      <c r="E203" s="105" t="s">
        <v>60</v>
      </c>
      <c r="F203" s="97">
        <v>250000</v>
      </c>
      <c r="G203" s="97"/>
    </row>
    <row r="204" spans="1:7" x14ac:dyDescent="0.25">
      <c r="A204" s="109" t="s">
        <v>9</v>
      </c>
      <c r="B204" s="150" t="s">
        <v>61</v>
      </c>
      <c r="C204" s="80">
        <v>41820</v>
      </c>
      <c r="D204" s="79" t="s">
        <v>1</v>
      </c>
      <c r="E204" s="105" t="s">
        <v>60</v>
      </c>
      <c r="F204" s="97">
        <v>1281500</v>
      </c>
      <c r="G204" s="97"/>
    </row>
    <row r="205" spans="1:7" x14ac:dyDescent="0.25">
      <c r="A205" s="109" t="s">
        <v>9</v>
      </c>
      <c r="B205" s="150" t="s">
        <v>61</v>
      </c>
      <c r="C205" s="80">
        <v>41820</v>
      </c>
      <c r="D205" s="79" t="s">
        <v>1</v>
      </c>
      <c r="E205" s="105" t="s">
        <v>60</v>
      </c>
      <c r="F205" s="97">
        <v>3500000</v>
      </c>
      <c r="G205" s="97"/>
    </row>
    <row r="206" spans="1:7" x14ac:dyDescent="0.25">
      <c r="A206" s="109" t="s">
        <v>9</v>
      </c>
      <c r="B206" s="150" t="s">
        <v>61</v>
      </c>
      <c r="C206" s="80">
        <v>41820</v>
      </c>
      <c r="D206" s="79" t="s">
        <v>1</v>
      </c>
      <c r="E206" s="105" t="s">
        <v>60</v>
      </c>
      <c r="F206" s="97">
        <v>6750000</v>
      </c>
      <c r="G206" s="97"/>
    </row>
    <row r="207" spans="1:7" x14ac:dyDescent="0.25">
      <c r="A207" s="109" t="s">
        <v>9</v>
      </c>
      <c r="B207" s="150" t="s">
        <v>61</v>
      </c>
      <c r="C207" s="80">
        <v>41820</v>
      </c>
      <c r="D207" s="79" t="s">
        <v>1</v>
      </c>
      <c r="E207" s="105" t="s">
        <v>60</v>
      </c>
      <c r="F207" s="97">
        <v>59444838</v>
      </c>
      <c r="G207" s="97"/>
    </row>
    <row r="208" spans="1:7" x14ac:dyDescent="0.25">
      <c r="A208" s="109" t="s">
        <v>18</v>
      </c>
      <c r="B208" s="150" t="s">
        <v>61</v>
      </c>
      <c r="C208" s="80">
        <v>41471</v>
      </c>
      <c r="D208" s="79" t="s">
        <v>1</v>
      </c>
      <c r="E208" s="105" t="s">
        <v>60</v>
      </c>
      <c r="F208" s="97">
        <v>100000</v>
      </c>
      <c r="G208" s="97"/>
    </row>
    <row r="209" spans="1:7" x14ac:dyDescent="0.25">
      <c r="A209" s="109" t="s">
        <v>19</v>
      </c>
      <c r="B209" s="150" t="s">
        <v>61</v>
      </c>
      <c r="C209" s="80">
        <v>41311</v>
      </c>
      <c r="D209" s="79" t="s">
        <v>1</v>
      </c>
      <c r="E209" s="105" t="s">
        <v>60</v>
      </c>
      <c r="F209" s="97">
        <v>615542</v>
      </c>
      <c r="G209" s="97"/>
    </row>
    <row r="210" spans="1:7" x14ac:dyDescent="0.25">
      <c r="A210" s="109" t="s">
        <v>19</v>
      </c>
      <c r="B210" s="150" t="s">
        <v>61</v>
      </c>
      <c r="C210" s="80">
        <v>41499</v>
      </c>
      <c r="D210" s="79" t="s">
        <v>1</v>
      </c>
      <c r="E210" s="105" t="s">
        <v>60</v>
      </c>
      <c r="F210" s="97">
        <v>150000</v>
      </c>
      <c r="G210" s="97"/>
    </row>
    <row r="211" spans="1:7" x14ac:dyDescent="0.25">
      <c r="A211" s="109" t="s">
        <v>19</v>
      </c>
      <c r="B211" s="150" t="s">
        <v>61</v>
      </c>
      <c r="C211" s="80">
        <v>41499</v>
      </c>
      <c r="D211" s="79" t="s">
        <v>1</v>
      </c>
      <c r="E211" s="105" t="s">
        <v>60</v>
      </c>
      <c r="F211" s="97">
        <v>150000</v>
      </c>
      <c r="G211" s="97"/>
    </row>
    <row r="212" spans="1:7" x14ac:dyDescent="0.25">
      <c r="A212" s="109" t="s">
        <v>20</v>
      </c>
      <c r="B212" s="150" t="s">
        <v>61</v>
      </c>
      <c r="C212" s="80">
        <v>41411</v>
      </c>
      <c r="D212" s="79" t="s">
        <v>1</v>
      </c>
      <c r="E212" s="105" t="s">
        <v>60</v>
      </c>
      <c r="F212" s="97">
        <v>7630450</v>
      </c>
      <c r="G212" s="97"/>
    </row>
    <row r="213" spans="1:7" x14ac:dyDescent="0.25">
      <c r="A213" s="109" t="s">
        <v>20</v>
      </c>
      <c r="B213" s="150" t="s">
        <v>61</v>
      </c>
      <c r="C213" s="80">
        <v>41814</v>
      </c>
      <c r="D213" s="79" t="s">
        <v>1</v>
      </c>
      <c r="E213" s="105" t="s">
        <v>60</v>
      </c>
      <c r="F213" s="97">
        <v>4000000</v>
      </c>
      <c r="G213" s="97"/>
    </row>
    <row r="214" spans="1:7" x14ac:dyDescent="0.25">
      <c r="A214" s="109" t="s">
        <v>20</v>
      </c>
      <c r="B214" s="150" t="s">
        <v>61</v>
      </c>
      <c r="C214" s="80">
        <v>41816</v>
      </c>
      <c r="D214" s="79" t="s">
        <v>1</v>
      </c>
      <c r="E214" s="105" t="s">
        <v>60</v>
      </c>
      <c r="F214" s="97">
        <v>14067921</v>
      </c>
      <c r="G214" s="97"/>
    </row>
    <row r="215" spans="1:7" x14ac:dyDescent="0.25">
      <c r="A215" s="109" t="s">
        <v>12</v>
      </c>
      <c r="B215" s="150" t="s">
        <v>61</v>
      </c>
      <c r="C215" s="80">
        <v>41820</v>
      </c>
      <c r="D215" s="79" t="s">
        <v>1</v>
      </c>
      <c r="E215" s="105" t="s">
        <v>60</v>
      </c>
      <c r="F215" s="97">
        <v>4000000</v>
      </c>
      <c r="G215" s="97"/>
    </row>
    <row r="216" spans="1:7" x14ac:dyDescent="0.25">
      <c r="A216" s="109" t="s">
        <v>0</v>
      </c>
      <c r="B216" s="150" t="s">
        <v>61</v>
      </c>
      <c r="C216" s="82">
        <v>41820</v>
      </c>
      <c r="D216" s="81" t="s">
        <v>1</v>
      </c>
      <c r="E216" s="105" t="s">
        <v>60</v>
      </c>
      <c r="F216" s="97">
        <v>7362599</v>
      </c>
      <c r="G216" s="97"/>
    </row>
    <row r="217" spans="1:7" x14ac:dyDescent="0.25">
      <c r="A217" s="109" t="s">
        <v>9</v>
      </c>
      <c r="B217" s="150" t="s">
        <v>61</v>
      </c>
      <c r="C217" s="82">
        <v>41326</v>
      </c>
      <c r="D217" s="81" t="s">
        <v>1</v>
      </c>
      <c r="E217" s="105" t="s">
        <v>60</v>
      </c>
      <c r="F217" s="97">
        <v>15648511</v>
      </c>
      <c r="G217" s="97"/>
    </row>
    <row r="218" spans="1:7" x14ac:dyDescent="0.25">
      <c r="A218" s="117" t="s">
        <v>9</v>
      </c>
      <c r="B218" s="150" t="s">
        <v>61</v>
      </c>
      <c r="C218" s="84">
        <v>41817</v>
      </c>
      <c r="D218" s="83" t="s">
        <v>1</v>
      </c>
      <c r="E218" s="105" t="s">
        <v>60</v>
      </c>
      <c r="F218" s="91"/>
      <c r="G218" s="91">
        <v>7362599</v>
      </c>
    </row>
    <row r="219" spans="1:7" x14ac:dyDescent="0.25">
      <c r="A219" s="118" t="s">
        <v>9</v>
      </c>
      <c r="B219" s="150" t="s">
        <v>61</v>
      </c>
      <c r="C219" s="93">
        <v>41817</v>
      </c>
      <c r="D219" s="92" t="s">
        <v>1</v>
      </c>
      <c r="E219" s="105" t="s">
        <v>60</v>
      </c>
      <c r="F219" s="94"/>
      <c r="G219" s="94">
        <v>11600000</v>
      </c>
    </row>
    <row r="220" spans="1:7" x14ac:dyDescent="0.25">
      <c r="A220" s="118" t="s">
        <v>9</v>
      </c>
      <c r="B220" s="150" t="s">
        <v>61</v>
      </c>
      <c r="C220" s="93">
        <v>41817</v>
      </c>
      <c r="D220" s="92" t="s">
        <v>1</v>
      </c>
      <c r="E220" s="105" t="s">
        <v>60</v>
      </c>
      <c r="F220" s="94"/>
      <c r="G220" s="94">
        <v>4655000</v>
      </c>
    </row>
    <row r="221" spans="1:7" x14ac:dyDescent="0.25">
      <c r="A221" s="109" t="s">
        <v>13</v>
      </c>
      <c r="B221" s="150" t="s">
        <v>61</v>
      </c>
      <c r="C221" s="96">
        <v>41101</v>
      </c>
      <c r="D221" s="95" t="s">
        <v>1</v>
      </c>
      <c r="E221" s="105" t="s">
        <v>60</v>
      </c>
      <c r="F221" s="97"/>
      <c r="G221" s="97">
        <v>500000</v>
      </c>
    </row>
    <row r="222" spans="1:7" x14ac:dyDescent="0.25">
      <c r="A222" s="109" t="s">
        <v>13</v>
      </c>
      <c r="B222" s="150" t="s">
        <v>61</v>
      </c>
      <c r="C222" s="96">
        <v>41102</v>
      </c>
      <c r="D222" s="95" t="s">
        <v>1</v>
      </c>
      <c r="E222" s="105" t="s">
        <v>60</v>
      </c>
      <c r="F222" s="97"/>
      <c r="G222" s="97">
        <v>1500000</v>
      </c>
    </row>
    <row r="223" spans="1:7" x14ac:dyDescent="0.25">
      <c r="A223" s="109" t="s">
        <v>13</v>
      </c>
      <c r="B223" s="150" t="s">
        <v>61</v>
      </c>
      <c r="C223" s="96">
        <v>41191</v>
      </c>
      <c r="D223" s="95" t="s">
        <v>1</v>
      </c>
      <c r="E223" s="105" t="s">
        <v>60</v>
      </c>
      <c r="F223" s="97"/>
      <c r="G223" s="97">
        <v>50000</v>
      </c>
    </row>
    <row r="224" spans="1:7" x14ac:dyDescent="0.25">
      <c r="A224" s="109" t="s">
        <v>13</v>
      </c>
      <c r="B224" s="150" t="s">
        <v>61</v>
      </c>
      <c r="C224" s="96">
        <v>41311</v>
      </c>
      <c r="D224" s="95" t="s">
        <v>1</v>
      </c>
      <c r="E224" s="105" t="s">
        <v>60</v>
      </c>
      <c r="F224" s="97"/>
      <c r="G224" s="97">
        <v>150000</v>
      </c>
    </row>
    <row r="225" spans="1:7" x14ac:dyDescent="0.25">
      <c r="A225" s="109" t="s">
        <v>13</v>
      </c>
      <c r="B225" s="150" t="s">
        <v>61</v>
      </c>
      <c r="C225" s="96">
        <v>41472</v>
      </c>
      <c r="D225" s="95" t="s">
        <v>1</v>
      </c>
      <c r="E225" s="105" t="s">
        <v>60</v>
      </c>
      <c r="F225" s="97"/>
      <c r="G225" s="97">
        <v>5640000</v>
      </c>
    </row>
    <row r="226" spans="1:7" x14ac:dyDescent="0.25">
      <c r="A226" s="109" t="s">
        <v>13</v>
      </c>
      <c r="B226" s="150" t="s">
        <v>61</v>
      </c>
      <c r="C226" s="96">
        <v>41500</v>
      </c>
      <c r="D226" s="95" t="s">
        <v>1</v>
      </c>
      <c r="E226" s="105" t="s">
        <v>60</v>
      </c>
      <c r="F226" s="97"/>
      <c r="G226" s="97">
        <v>10301705</v>
      </c>
    </row>
    <row r="227" spans="1:7" x14ac:dyDescent="0.25">
      <c r="A227" s="109" t="s">
        <v>13</v>
      </c>
      <c r="B227" s="150" t="s">
        <v>61</v>
      </c>
      <c r="C227" s="96">
        <v>41502</v>
      </c>
      <c r="D227" s="95" t="s">
        <v>1</v>
      </c>
      <c r="E227" s="105" t="s">
        <v>60</v>
      </c>
      <c r="F227" s="97"/>
      <c r="G227" s="97">
        <v>150000</v>
      </c>
    </row>
    <row r="228" spans="1:7" x14ac:dyDescent="0.25">
      <c r="A228" s="109" t="s">
        <v>13</v>
      </c>
      <c r="B228" s="150" t="s">
        <v>61</v>
      </c>
      <c r="C228" s="96">
        <v>41507</v>
      </c>
      <c r="D228" s="95" t="s">
        <v>1</v>
      </c>
      <c r="E228" s="105" t="s">
        <v>60</v>
      </c>
      <c r="F228" s="97"/>
      <c r="G228" s="97">
        <v>2200000</v>
      </c>
    </row>
    <row r="229" spans="1:7" x14ac:dyDescent="0.25">
      <c r="A229" s="109" t="s">
        <v>13</v>
      </c>
      <c r="B229" s="150" t="s">
        <v>61</v>
      </c>
      <c r="C229" s="96">
        <v>41508</v>
      </c>
      <c r="D229" s="95" t="s">
        <v>1</v>
      </c>
      <c r="E229" s="105" t="s">
        <v>60</v>
      </c>
      <c r="F229" s="97"/>
      <c r="G229" s="97">
        <v>240000</v>
      </c>
    </row>
    <row r="230" spans="1:7" x14ac:dyDescent="0.25">
      <c r="A230" s="109" t="s">
        <v>13</v>
      </c>
      <c r="B230" s="150" t="s">
        <v>61</v>
      </c>
      <c r="C230" s="96">
        <v>41527</v>
      </c>
      <c r="D230" s="95" t="s">
        <v>1</v>
      </c>
      <c r="E230" s="105" t="s">
        <v>60</v>
      </c>
      <c r="F230" s="97"/>
      <c r="G230" s="97">
        <v>956000</v>
      </c>
    </row>
    <row r="231" spans="1:7" x14ac:dyDescent="0.25">
      <c r="A231" s="109" t="s">
        <v>13</v>
      </c>
      <c r="B231" s="150" t="s">
        <v>61</v>
      </c>
      <c r="C231" s="96">
        <v>41528</v>
      </c>
      <c r="D231" s="95" t="s">
        <v>1</v>
      </c>
      <c r="E231" s="105" t="s">
        <v>60</v>
      </c>
      <c r="F231" s="97"/>
      <c r="G231" s="97">
        <v>120000</v>
      </c>
    </row>
    <row r="232" spans="1:7" x14ac:dyDescent="0.25">
      <c r="A232" s="109" t="s">
        <v>13</v>
      </c>
      <c r="B232" s="150" t="s">
        <v>61</v>
      </c>
      <c r="C232" s="96">
        <v>41528</v>
      </c>
      <c r="D232" s="95" t="s">
        <v>1</v>
      </c>
      <c r="E232" s="105" t="s">
        <v>60</v>
      </c>
      <c r="F232" s="97"/>
      <c r="G232" s="97">
        <v>1750000</v>
      </c>
    </row>
    <row r="233" spans="1:7" x14ac:dyDescent="0.25">
      <c r="A233" s="109" t="s">
        <v>13</v>
      </c>
      <c r="B233" s="150" t="s">
        <v>61</v>
      </c>
      <c r="C233" s="96">
        <v>41568</v>
      </c>
      <c r="D233" s="95" t="s">
        <v>1</v>
      </c>
      <c r="E233" s="105" t="s">
        <v>60</v>
      </c>
      <c r="F233" s="97"/>
      <c r="G233" s="97">
        <v>200000</v>
      </c>
    </row>
    <row r="234" spans="1:7" x14ac:dyDescent="0.25">
      <c r="A234" s="109" t="s">
        <v>13</v>
      </c>
      <c r="B234" s="150" t="s">
        <v>61</v>
      </c>
      <c r="C234" s="96">
        <v>41639</v>
      </c>
      <c r="D234" s="95" t="s">
        <v>1</v>
      </c>
      <c r="E234" s="105" t="s">
        <v>60</v>
      </c>
      <c r="F234" s="97"/>
      <c r="G234" s="97">
        <v>1500000</v>
      </c>
    </row>
    <row r="235" spans="1:7" x14ac:dyDescent="0.25">
      <c r="A235" s="109" t="s">
        <v>13</v>
      </c>
      <c r="B235" s="150" t="s">
        <v>61</v>
      </c>
      <c r="C235" s="96">
        <v>41653</v>
      </c>
      <c r="D235" s="95" t="s">
        <v>1</v>
      </c>
      <c r="E235" s="105" t="s">
        <v>60</v>
      </c>
      <c r="F235" s="97"/>
      <c r="G235" s="97">
        <v>2000000</v>
      </c>
    </row>
    <row r="236" spans="1:7" x14ac:dyDescent="0.25">
      <c r="A236" s="109" t="s">
        <v>13</v>
      </c>
      <c r="B236" s="150" t="s">
        <v>61</v>
      </c>
      <c r="C236" s="96">
        <v>41820</v>
      </c>
      <c r="D236" s="95" t="s">
        <v>1</v>
      </c>
      <c r="E236" s="105" t="s">
        <v>60</v>
      </c>
      <c r="F236" s="97">
        <v>751473</v>
      </c>
      <c r="G236" s="97"/>
    </row>
    <row r="237" spans="1:7" x14ac:dyDescent="0.25">
      <c r="A237" s="109" t="s">
        <v>13</v>
      </c>
      <c r="B237" s="150" t="s">
        <v>61</v>
      </c>
      <c r="C237" s="96">
        <v>41820</v>
      </c>
      <c r="D237" s="95" t="s">
        <v>1</v>
      </c>
      <c r="E237" s="105" t="s">
        <v>60</v>
      </c>
      <c r="F237" s="97">
        <v>3450000</v>
      </c>
      <c r="G237" s="97"/>
    </row>
    <row r="238" spans="1:7" x14ac:dyDescent="0.25">
      <c r="A238" s="109" t="s">
        <v>0</v>
      </c>
      <c r="B238" s="150" t="s">
        <v>61</v>
      </c>
      <c r="C238" s="96">
        <v>40982</v>
      </c>
      <c r="D238" s="95" t="s">
        <v>1</v>
      </c>
      <c r="E238" s="105" t="s">
        <v>60</v>
      </c>
      <c r="F238" s="97">
        <v>38238</v>
      </c>
      <c r="G238" s="97"/>
    </row>
    <row r="239" spans="1:7" x14ac:dyDescent="0.25">
      <c r="A239" s="109" t="s">
        <v>0</v>
      </c>
      <c r="B239" s="150" t="s">
        <v>61</v>
      </c>
      <c r="C239" s="96">
        <v>40982</v>
      </c>
      <c r="D239" s="95" t="s">
        <v>1</v>
      </c>
      <c r="E239" s="105" t="s">
        <v>60</v>
      </c>
      <c r="F239" s="97">
        <v>124700</v>
      </c>
      <c r="G239" s="97"/>
    </row>
    <row r="240" spans="1:7" x14ac:dyDescent="0.25">
      <c r="A240" s="109" t="s">
        <v>0</v>
      </c>
      <c r="B240" s="150" t="s">
        <v>61</v>
      </c>
      <c r="C240" s="96">
        <v>40982</v>
      </c>
      <c r="D240" s="95" t="s">
        <v>1</v>
      </c>
      <c r="E240" s="105" t="s">
        <v>60</v>
      </c>
      <c r="F240" s="97">
        <v>319800</v>
      </c>
      <c r="G240" s="97"/>
    </row>
    <row r="241" spans="1:7" x14ac:dyDescent="0.25">
      <c r="A241" s="109" t="s">
        <v>0</v>
      </c>
      <c r="B241" s="150" t="s">
        <v>61</v>
      </c>
      <c r="C241" s="96">
        <v>40982</v>
      </c>
      <c r="D241" s="95" t="s">
        <v>1</v>
      </c>
      <c r="E241" s="105" t="s">
        <v>60</v>
      </c>
      <c r="F241" s="97">
        <v>882077</v>
      </c>
      <c r="G241" s="97"/>
    </row>
    <row r="242" spans="1:7" x14ac:dyDescent="0.25">
      <c r="A242" s="109" t="s">
        <v>0</v>
      </c>
      <c r="B242" s="150" t="s">
        <v>61</v>
      </c>
      <c r="C242" s="96">
        <v>40982</v>
      </c>
      <c r="D242" s="95" t="s">
        <v>1</v>
      </c>
      <c r="E242" s="105" t="s">
        <v>60</v>
      </c>
      <c r="F242" s="97">
        <v>927673</v>
      </c>
      <c r="G242" s="97"/>
    </row>
    <row r="243" spans="1:7" x14ac:dyDescent="0.25">
      <c r="A243" s="109" t="s">
        <v>0</v>
      </c>
      <c r="B243" s="150" t="s">
        <v>61</v>
      </c>
      <c r="C243" s="96">
        <v>40982</v>
      </c>
      <c r="D243" s="95" t="s">
        <v>1</v>
      </c>
      <c r="E243" s="105" t="s">
        <v>60</v>
      </c>
      <c r="F243" s="97">
        <v>1090925</v>
      </c>
      <c r="G243" s="97"/>
    </row>
    <row r="244" spans="1:7" x14ac:dyDescent="0.25">
      <c r="A244" s="109" t="s">
        <v>0</v>
      </c>
      <c r="B244" s="150" t="s">
        <v>61</v>
      </c>
      <c r="C244" s="96">
        <v>40982</v>
      </c>
      <c r="D244" s="95" t="s">
        <v>1</v>
      </c>
      <c r="E244" s="105" t="s">
        <v>60</v>
      </c>
      <c r="F244" s="97">
        <v>1806060</v>
      </c>
      <c r="G244" s="97"/>
    </row>
    <row r="245" spans="1:7" x14ac:dyDescent="0.25">
      <c r="A245" s="109" t="s">
        <v>0</v>
      </c>
      <c r="B245" s="150" t="s">
        <v>61</v>
      </c>
      <c r="C245" s="96">
        <v>40982</v>
      </c>
      <c r="D245" s="95" t="s">
        <v>1</v>
      </c>
      <c r="E245" s="105" t="s">
        <v>60</v>
      </c>
      <c r="F245" s="97">
        <v>2615000</v>
      </c>
      <c r="G245" s="97"/>
    </row>
    <row r="246" spans="1:7" x14ac:dyDescent="0.25">
      <c r="A246" s="109" t="s">
        <v>0</v>
      </c>
      <c r="B246" s="150" t="s">
        <v>61</v>
      </c>
      <c r="C246" s="96">
        <v>40982</v>
      </c>
      <c r="D246" s="95" t="s">
        <v>1</v>
      </c>
      <c r="E246" s="105" t="s">
        <v>60</v>
      </c>
      <c r="F246" s="97">
        <v>3311786</v>
      </c>
      <c r="G246" s="97"/>
    </row>
    <row r="247" spans="1:7" x14ac:dyDescent="0.25">
      <c r="A247" s="109" t="s">
        <v>0</v>
      </c>
      <c r="B247" s="150" t="s">
        <v>61</v>
      </c>
      <c r="C247" s="96">
        <v>41190</v>
      </c>
      <c r="D247" s="95" t="s">
        <v>1</v>
      </c>
      <c r="E247" s="105" t="s">
        <v>60</v>
      </c>
      <c r="F247" s="97">
        <v>1000000</v>
      </c>
      <c r="G247" s="97"/>
    </row>
    <row r="248" spans="1:7" x14ac:dyDescent="0.25">
      <c r="A248" s="109" t="s">
        <v>0</v>
      </c>
      <c r="B248" s="150" t="s">
        <v>61</v>
      </c>
      <c r="C248" s="96">
        <v>41340</v>
      </c>
      <c r="D248" s="95" t="s">
        <v>1</v>
      </c>
      <c r="E248" s="105" t="s">
        <v>60</v>
      </c>
      <c r="F248" s="97"/>
      <c r="G248" s="97">
        <v>1000000</v>
      </c>
    </row>
    <row r="249" spans="1:7" x14ac:dyDescent="0.25">
      <c r="A249" s="109" t="s">
        <v>0</v>
      </c>
      <c r="B249" s="150" t="s">
        <v>61</v>
      </c>
      <c r="C249" s="96">
        <v>41509</v>
      </c>
      <c r="D249" s="95" t="s">
        <v>1</v>
      </c>
      <c r="E249" s="105" t="s">
        <v>60</v>
      </c>
      <c r="F249" s="97"/>
      <c r="G249" s="97">
        <v>7134000</v>
      </c>
    </row>
    <row r="250" spans="1:7" x14ac:dyDescent="0.25">
      <c r="A250" s="109" t="s">
        <v>0</v>
      </c>
      <c r="B250" s="150" t="s">
        <v>61</v>
      </c>
      <c r="C250" s="96">
        <v>41820</v>
      </c>
      <c r="D250" s="95" t="s">
        <v>1</v>
      </c>
      <c r="E250" s="105" t="s">
        <v>60</v>
      </c>
      <c r="F250" s="97">
        <v>12700</v>
      </c>
      <c r="G250" s="97"/>
    </row>
    <row r="251" spans="1:7" x14ac:dyDescent="0.25">
      <c r="A251" s="109" t="s">
        <v>0</v>
      </c>
      <c r="B251" s="150" t="s">
        <v>61</v>
      </c>
      <c r="C251" s="96">
        <v>41820</v>
      </c>
      <c r="D251" s="95" t="s">
        <v>1</v>
      </c>
      <c r="E251" s="105" t="s">
        <v>60</v>
      </c>
      <c r="F251" s="97">
        <v>54500</v>
      </c>
      <c r="G251" s="97"/>
    </row>
    <row r="252" spans="1:7" x14ac:dyDescent="0.25">
      <c r="A252" s="109" t="s">
        <v>0</v>
      </c>
      <c r="B252" s="150" t="s">
        <v>61</v>
      </c>
      <c r="C252" s="96">
        <v>41820</v>
      </c>
      <c r="D252" s="95" t="s">
        <v>1</v>
      </c>
      <c r="E252" s="105" t="s">
        <v>60</v>
      </c>
      <c r="F252" s="97">
        <v>105880</v>
      </c>
      <c r="G252" s="97"/>
    </row>
    <row r="253" spans="1:7" x14ac:dyDescent="0.25">
      <c r="A253" s="109" t="s">
        <v>0</v>
      </c>
      <c r="B253" s="150" t="s">
        <v>61</v>
      </c>
      <c r="C253" s="96">
        <v>41820</v>
      </c>
      <c r="D253" s="95" t="s">
        <v>1</v>
      </c>
      <c r="E253" s="105" t="s">
        <v>60</v>
      </c>
      <c r="F253" s="97">
        <v>115000</v>
      </c>
      <c r="G253" s="97"/>
    </row>
    <row r="254" spans="1:7" x14ac:dyDescent="0.25">
      <c r="A254" s="109" t="s">
        <v>0</v>
      </c>
      <c r="B254" s="150" t="s">
        <v>61</v>
      </c>
      <c r="C254" s="96">
        <v>41820</v>
      </c>
      <c r="D254" s="95" t="s">
        <v>1</v>
      </c>
      <c r="E254" s="105" t="s">
        <v>60</v>
      </c>
      <c r="F254" s="97">
        <v>128669</v>
      </c>
      <c r="G254" s="97"/>
    </row>
    <row r="255" spans="1:7" x14ac:dyDescent="0.25">
      <c r="A255" s="109" t="s">
        <v>0</v>
      </c>
      <c r="B255" s="150" t="s">
        <v>61</v>
      </c>
      <c r="C255" s="96">
        <v>41820</v>
      </c>
      <c r="D255" s="95" t="s">
        <v>1</v>
      </c>
      <c r="E255" s="105" t="s">
        <v>60</v>
      </c>
      <c r="F255" s="97">
        <v>140551</v>
      </c>
      <c r="G255" s="97"/>
    </row>
    <row r="256" spans="1:7" x14ac:dyDescent="0.25">
      <c r="A256" s="109" t="s">
        <v>0</v>
      </c>
      <c r="B256" s="150" t="s">
        <v>61</v>
      </c>
      <c r="C256" s="96">
        <v>41820</v>
      </c>
      <c r="D256" s="95" t="s">
        <v>1</v>
      </c>
      <c r="E256" s="105" t="s">
        <v>60</v>
      </c>
      <c r="F256" s="97">
        <v>240000</v>
      </c>
      <c r="G256" s="97"/>
    </row>
    <row r="257" spans="1:7" x14ac:dyDescent="0.25">
      <c r="A257" s="109" t="s">
        <v>0</v>
      </c>
      <c r="B257" s="150" t="s">
        <v>61</v>
      </c>
      <c r="C257" s="96">
        <v>41820</v>
      </c>
      <c r="D257" s="95" t="s">
        <v>1</v>
      </c>
      <c r="E257" s="105" t="s">
        <v>60</v>
      </c>
      <c r="F257" s="97">
        <v>240773</v>
      </c>
      <c r="G257" s="97"/>
    </row>
    <row r="258" spans="1:7" x14ac:dyDescent="0.25">
      <c r="A258" s="109" t="s">
        <v>0</v>
      </c>
      <c r="B258" s="150" t="s">
        <v>61</v>
      </c>
      <c r="C258" s="96">
        <v>41820</v>
      </c>
      <c r="D258" s="95" t="s">
        <v>1</v>
      </c>
      <c r="E258" s="105" t="s">
        <v>60</v>
      </c>
      <c r="F258" s="97">
        <v>300000</v>
      </c>
      <c r="G258" s="97"/>
    </row>
    <row r="259" spans="1:7" x14ac:dyDescent="0.25">
      <c r="A259" s="109" t="s">
        <v>0</v>
      </c>
      <c r="B259" s="150" t="s">
        <v>61</v>
      </c>
      <c r="C259" s="96">
        <v>41820</v>
      </c>
      <c r="D259" s="95" t="s">
        <v>1</v>
      </c>
      <c r="E259" s="105" t="s">
        <v>60</v>
      </c>
      <c r="F259" s="97">
        <v>356527</v>
      </c>
      <c r="G259" s="97"/>
    </row>
    <row r="260" spans="1:7" x14ac:dyDescent="0.25">
      <c r="A260" s="109" t="s">
        <v>0</v>
      </c>
      <c r="B260" s="150" t="s">
        <v>61</v>
      </c>
      <c r="C260" s="96">
        <v>41820</v>
      </c>
      <c r="D260" s="95" t="s">
        <v>1</v>
      </c>
      <c r="E260" s="105" t="s">
        <v>60</v>
      </c>
      <c r="F260" s="97">
        <v>499380</v>
      </c>
      <c r="G260" s="97"/>
    </row>
    <row r="261" spans="1:7" x14ac:dyDescent="0.25">
      <c r="A261" s="109" t="s">
        <v>0</v>
      </c>
      <c r="B261" s="150" t="s">
        <v>61</v>
      </c>
      <c r="C261" s="96">
        <v>41820</v>
      </c>
      <c r="D261" s="95" t="s">
        <v>1</v>
      </c>
      <c r="E261" s="105" t="s">
        <v>60</v>
      </c>
      <c r="F261" s="97">
        <v>500000</v>
      </c>
      <c r="G261" s="97"/>
    </row>
    <row r="262" spans="1:7" x14ac:dyDescent="0.25">
      <c r="A262" s="109" t="s">
        <v>0</v>
      </c>
      <c r="B262" s="150" t="s">
        <v>61</v>
      </c>
      <c r="C262" s="96">
        <v>41820</v>
      </c>
      <c r="D262" s="95" t="s">
        <v>1</v>
      </c>
      <c r="E262" s="105" t="s">
        <v>60</v>
      </c>
      <c r="F262" s="97">
        <v>500000</v>
      </c>
      <c r="G262" s="97"/>
    </row>
    <row r="263" spans="1:7" x14ac:dyDescent="0.25">
      <c r="A263" s="109" t="s">
        <v>0</v>
      </c>
      <c r="B263" s="150" t="s">
        <v>61</v>
      </c>
      <c r="C263" s="96">
        <v>41820</v>
      </c>
      <c r="D263" s="95" t="s">
        <v>1</v>
      </c>
      <c r="E263" s="105" t="s">
        <v>60</v>
      </c>
      <c r="F263" s="97">
        <v>500000</v>
      </c>
      <c r="G263" s="97"/>
    </row>
    <row r="264" spans="1:7" x14ac:dyDescent="0.25">
      <c r="A264" s="109" t="s">
        <v>0</v>
      </c>
      <c r="B264" s="150" t="s">
        <v>61</v>
      </c>
      <c r="C264" s="96">
        <v>41820</v>
      </c>
      <c r="D264" s="95" t="s">
        <v>1</v>
      </c>
      <c r="E264" s="105" t="s">
        <v>60</v>
      </c>
      <c r="F264" s="97">
        <v>536240</v>
      </c>
      <c r="G264" s="97"/>
    </row>
    <row r="265" spans="1:7" x14ac:dyDescent="0.25">
      <c r="A265" s="109" t="s">
        <v>0</v>
      </c>
      <c r="B265" s="150" t="s">
        <v>61</v>
      </c>
      <c r="C265" s="96">
        <v>41820</v>
      </c>
      <c r="D265" s="95" t="s">
        <v>1</v>
      </c>
      <c r="E265" s="105" t="s">
        <v>60</v>
      </c>
      <c r="F265" s="97">
        <v>600000</v>
      </c>
      <c r="G265" s="97"/>
    </row>
    <row r="266" spans="1:7" x14ac:dyDescent="0.25">
      <c r="A266" s="109" t="s">
        <v>0</v>
      </c>
      <c r="B266" s="150" t="s">
        <v>61</v>
      </c>
      <c r="C266" s="96">
        <v>41820</v>
      </c>
      <c r="D266" s="95" t="s">
        <v>1</v>
      </c>
      <c r="E266" s="105" t="s">
        <v>60</v>
      </c>
      <c r="F266" s="97">
        <v>650000</v>
      </c>
      <c r="G266" s="97"/>
    </row>
    <row r="267" spans="1:7" x14ac:dyDescent="0.25">
      <c r="A267" s="109" t="s">
        <v>0</v>
      </c>
      <c r="B267" s="150" t="s">
        <v>61</v>
      </c>
      <c r="C267" s="96">
        <v>41820</v>
      </c>
      <c r="D267" s="95" t="s">
        <v>1</v>
      </c>
      <c r="E267" s="105" t="s">
        <v>60</v>
      </c>
      <c r="F267" s="97">
        <v>690000</v>
      </c>
      <c r="G267" s="97"/>
    </row>
    <row r="268" spans="1:7" x14ac:dyDescent="0.25">
      <c r="A268" s="109" t="s">
        <v>0</v>
      </c>
      <c r="B268" s="150" t="s">
        <v>61</v>
      </c>
      <c r="C268" s="96">
        <v>41820</v>
      </c>
      <c r="D268" s="95" t="s">
        <v>1</v>
      </c>
      <c r="E268" s="105" t="s">
        <v>60</v>
      </c>
      <c r="F268" s="97">
        <v>733800</v>
      </c>
      <c r="G268" s="97"/>
    </row>
    <row r="269" spans="1:7" x14ac:dyDescent="0.25">
      <c r="A269" s="109" t="s">
        <v>0</v>
      </c>
      <c r="B269" s="150" t="s">
        <v>61</v>
      </c>
      <c r="C269" s="96">
        <v>41820</v>
      </c>
      <c r="D269" s="95" t="s">
        <v>1</v>
      </c>
      <c r="E269" s="105" t="s">
        <v>60</v>
      </c>
      <c r="F269" s="97">
        <v>813900</v>
      </c>
      <c r="G269" s="97"/>
    </row>
    <row r="270" spans="1:7" x14ac:dyDescent="0.25">
      <c r="A270" s="109" t="s">
        <v>0</v>
      </c>
      <c r="B270" s="150" t="s">
        <v>61</v>
      </c>
      <c r="C270" s="96">
        <v>41820</v>
      </c>
      <c r="D270" s="95" t="s">
        <v>1</v>
      </c>
      <c r="E270" s="105" t="s">
        <v>60</v>
      </c>
      <c r="F270" s="97">
        <v>850000</v>
      </c>
      <c r="G270" s="97"/>
    </row>
    <row r="271" spans="1:7" x14ac:dyDescent="0.25">
      <c r="A271" s="109" t="s">
        <v>0</v>
      </c>
      <c r="B271" s="150" t="s">
        <v>61</v>
      </c>
      <c r="C271" s="96">
        <v>41820</v>
      </c>
      <c r="D271" s="95" t="s">
        <v>1</v>
      </c>
      <c r="E271" s="105" t="s">
        <v>60</v>
      </c>
      <c r="F271" s="97">
        <v>885093</v>
      </c>
      <c r="G271" s="97"/>
    </row>
    <row r="272" spans="1:7" x14ac:dyDescent="0.25">
      <c r="A272" s="109" t="s">
        <v>0</v>
      </c>
      <c r="B272" s="150" t="s">
        <v>61</v>
      </c>
      <c r="C272" s="96">
        <v>41820</v>
      </c>
      <c r="D272" s="95" t="s">
        <v>1</v>
      </c>
      <c r="E272" s="105" t="s">
        <v>60</v>
      </c>
      <c r="F272" s="97">
        <v>900000</v>
      </c>
      <c r="G272" s="97"/>
    </row>
    <row r="273" spans="1:7" x14ac:dyDescent="0.25">
      <c r="A273" s="109" t="s">
        <v>0</v>
      </c>
      <c r="B273" s="150" t="s">
        <v>61</v>
      </c>
      <c r="C273" s="96">
        <v>41820</v>
      </c>
      <c r="D273" s="95" t="s">
        <v>1</v>
      </c>
      <c r="E273" s="105" t="s">
        <v>60</v>
      </c>
      <c r="F273" s="97">
        <v>958367</v>
      </c>
      <c r="G273" s="97"/>
    </row>
    <row r="274" spans="1:7" x14ac:dyDescent="0.25">
      <c r="A274" s="109" t="s">
        <v>0</v>
      </c>
      <c r="B274" s="150" t="s">
        <v>61</v>
      </c>
      <c r="C274" s="96">
        <v>41820</v>
      </c>
      <c r="D274" s="95" t="s">
        <v>1</v>
      </c>
      <c r="E274" s="105" t="s">
        <v>60</v>
      </c>
      <c r="F274" s="97">
        <v>1000000</v>
      </c>
      <c r="G274" s="97"/>
    </row>
    <row r="275" spans="1:7" x14ac:dyDescent="0.25">
      <c r="A275" s="109" t="s">
        <v>0</v>
      </c>
      <c r="B275" s="150" t="s">
        <v>61</v>
      </c>
      <c r="C275" s="96">
        <v>41820</v>
      </c>
      <c r="D275" s="95" t="s">
        <v>1</v>
      </c>
      <c r="E275" s="105" t="s">
        <v>60</v>
      </c>
      <c r="F275" s="97">
        <v>1115758</v>
      </c>
      <c r="G275" s="97"/>
    </row>
    <row r="276" spans="1:7" x14ac:dyDescent="0.25">
      <c r="A276" s="109" t="s">
        <v>0</v>
      </c>
      <c r="B276" s="150" t="s">
        <v>61</v>
      </c>
      <c r="C276" s="96">
        <v>41820</v>
      </c>
      <c r="D276" s="95" t="s">
        <v>1</v>
      </c>
      <c r="E276" s="105" t="s">
        <v>60</v>
      </c>
      <c r="F276" s="97">
        <v>1204100</v>
      </c>
      <c r="G276" s="97"/>
    </row>
    <row r="277" spans="1:7" x14ac:dyDescent="0.25">
      <c r="A277" s="109" t="s">
        <v>0</v>
      </c>
      <c r="B277" s="150" t="s">
        <v>61</v>
      </c>
      <c r="C277" s="96">
        <v>41820</v>
      </c>
      <c r="D277" s="95" t="s">
        <v>1</v>
      </c>
      <c r="E277" s="105" t="s">
        <v>60</v>
      </c>
      <c r="F277" s="97">
        <v>1220300</v>
      </c>
      <c r="G277" s="97"/>
    </row>
    <row r="278" spans="1:7" x14ac:dyDescent="0.25">
      <c r="A278" s="109" t="s">
        <v>0</v>
      </c>
      <c r="B278" s="150" t="s">
        <v>61</v>
      </c>
      <c r="C278" s="96">
        <v>41820</v>
      </c>
      <c r="D278" s="95" t="s">
        <v>1</v>
      </c>
      <c r="E278" s="105" t="s">
        <v>60</v>
      </c>
      <c r="F278" s="97">
        <v>1293900</v>
      </c>
      <c r="G278" s="97"/>
    </row>
    <row r="279" spans="1:7" x14ac:dyDescent="0.25">
      <c r="A279" s="109" t="s">
        <v>0</v>
      </c>
      <c r="B279" s="150" t="s">
        <v>61</v>
      </c>
      <c r="C279" s="96">
        <v>41820</v>
      </c>
      <c r="D279" s="95" t="s">
        <v>1</v>
      </c>
      <c r="E279" s="105" t="s">
        <v>60</v>
      </c>
      <c r="F279" s="97">
        <v>1661900</v>
      </c>
      <c r="G279" s="97"/>
    </row>
    <row r="280" spans="1:7" x14ac:dyDescent="0.25">
      <c r="A280" s="109" t="s">
        <v>0</v>
      </c>
      <c r="B280" s="150" t="s">
        <v>61</v>
      </c>
      <c r="C280" s="96">
        <v>41820</v>
      </c>
      <c r="D280" s="95" t="s">
        <v>1</v>
      </c>
      <c r="E280" s="105" t="s">
        <v>60</v>
      </c>
      <c r="F280" s="97">
        <v>1871306</v>
      </c>
      <c r="G280" s="97"/>
    </row>
    <row r="281" spans="1:7" x14ac:dyDescent="0.25">
      <c r="A281" s="109" t="s">
        <v>0</v>
      </c>
      <c r="B281" s="150" t="s">
        <v>61</v>
      </c>
      <c r="C281" s="96">
        <v>41820</v>
      </c>
      <c r="D281" s="95" t="s">
        <v>1</v>
      </c>
      <c r="E281" s="105" t="s">
        <v>60</v>
      </c>
      <c r="F281" s="97">
        <v>1920000</v>
      </c>
      <c r="G281" s="97"/>
    </row>
    <row r="282" spans="1:7" x14ac:dyDescent="0.25">
      <c r="A282" s="109" t="s">
        <v>0</v>
      </c>
      <c r="B282" s="150" t="s">
        <v>61</v>
      </c>
      <c r="C282" s="96">
        <v>41820</v>
      </c>
      <c r="D282" s="95" t="s">
        <v>1</v>
      </c>
      <c r="E282" s="105" t="s">
        <v>60</v>
      </c>
      <c r="F282" s="97">
        <v>2000000</v>
      </c>
      <c r="G282" s="97"/>
    </row>
    <row r="283" spans="1:7" x14ac:dyDescent="0.25">
      <c r="A283" s="109" t="s">
        <v>0</v>
      </c>
      <c r="B283" s="150" t="s">
        <v>61</v>
      </c>
      <c r="C283" s="96">
        <v>41820</v>
      </c>
      <c r="D283" s="95" t="s">
        <v>1</v>
      </c>
      <c r="E283" s="105" t="s">
        <v>60</v>
      </c>
      <c r="F283" s="97">
        <v>3375769</v>
      </c>
      <c r="G283" s="97"/>
    </row>
    <row r="284" spans="1:7" x14ac:dyDescent="0.25">
      <c r="A284" s="109" t="s">
        <v>0</v>
      </c>
      <c r="B284" s="150" t="s">
        <v>61</v>
      </c>
      <c r="C284" s="96">
        <v>41820</v>
      </c>
      <c r="D284" s="95" t="s">
        <v>1</v>
      </c>
      <c r="E284" s="105" t="s">
        <v>60</v>
      </c>
      <c r="F284" s="97">
        <v>3985000</v>
      </c>
      <c r="G284" s="97"/>
    </row>
    <row r="285" spans="1:7" x14ac:dyDescent="0.25">
      <c r="A285" s="109" t="s">
        <v>0</v>
      </c>
      <c r="B285" s="150" t="s">
        <v>61</v>
      </c>
      <c r="C285" s="96">
        <v>41820</v>
      </c>
      <c r="D285" s="95" t="s">
        <v>1</v>
      </c>
      <c r="E285" s="105" t="s">
        <v>60</v>
      </c>
      <c r="F285" s="97">
        <v>4421400</v>
      </c>
      <c r="G285" s="97"/>
    </row>
    <row r="286" spans="1:7" x14ac:dyDescent="0.25">
      <c r="A286" s="109" t="s">
        <v>0</v>
      </c>
      <c r="B286" s="150" t="s">
        <v>61</v>
      </c>
      <c r="C286" s="96">
        <v>41820</v>
      </c>
      <c r="D286" s="95" t="s">
        <v>1</v>
      </c>
      <c r="E286" s="105" t="s">
        <v>60</v>
      </c>
      <c r="F286" s="97">
        <v>4750000</v>
      </c>
      <c r="G286" s="97"/>
    </row>
    <row r="287" spans="1:7" x14ac:dyDescent="0.25">
      <c r="A287" s="109" t="s">
        <v>0</v>
      </c>
      <c r="B287" s="150" t="s">
        <v>61</v>
      </c>
      <c r="C287" s="96">
        <v>41820</v>
      </c>
      <c r="D287" s="95" t="s">
        <v>1</v>
      </c>
      <c r="E287" s="105" t="s">
        <v>60</v>
      </c>
      <c r="F287" s="97">
        <v>5780000</v>
      </c>
      <c r="G287" s="97"/>
    </row>
    <row r="288" spans="1:7" x14ac:dyDescent="0.25">
      <c r="A288" s="109" t="s">
        <v>0</v>
      </c>
      <c r="B288" s="150" t="s">
        <v>61</v>
      </c>
      <c r="C288" s="96">
        <v>41820</v>
      </c>
      <c r="D288" s="95" t="s">
        <v>1</v>
      </c>
      <c r="E288" s="105" t="s">
        <v>60</v>
      </c>
      <c r="F288" s="97">
        <v>6138168</v>
      </c>
      <c r="G288" s="97"/>
    </row>
    <row r="289" spans="1:7" x14ac:dyDescent="0.25">
      <c r="A289" s="109" t="s">
        <v>0</v>
      </c>
      <c r="B289" s="150" t="s">
        <v>61</v>
      </c>
      <c r="C289" s="96">
        <v>41820</v>
      </c>
      <c r="D289" s="95" t="s">
        <v>1</v>
      </c>
      <c r="E289" s="105" t="s">
        <v>60</v>
      </c>
      <c r="F289" s="97">
        <v>6224000</v>
      </c>
      <c r="G289" s="97"/>
    </row>
    <row r="290" spans="1:7" x14ac:dyDescent="0.25">
      <c r="A290" s="109" t="s">
        <v>0</v>
      </c>
      <c r="B290" s="150" t="s">
        <v>61</v>
      </c>
      <c r="C290" s="96">
        <v>41820</v>
      </c>
      <c r="D290" s="95" t="s">
        <v>1</v>
      </c>
      <c r="E290" s="105" t="s">
        <v>60</v>
      </c>
      <c r="F290" s="97">
        <v>7185125</v>
      </c>
      <c r="G290" s="97"/>
    </row>
    <row r="291" spans="1:7" x14ac:dyDescent="0.25">
      <c r="A291" s="109" t="s">
        <v>0</v>
      </c>
      <c r="B291" s="150" t="s">
        <v>61</v>
      </c>
      <c r="C291" s="96">
        <v>41820</v>
      </c>
      <c r="D291" s="95" t="s">
        <v>1</v>
      </c>
      <c r="E291" s="105" t="s">
        <v>60</v>
      </c>
      <c r="F291" s="97">
        <v>9000000</v>
      </c>
      <c r="G291" s="97"/>
    </row>
    <row r="292" spans="1:7" x14ac:dyDescent="0.25">
      <c r="A292" s="109" t="s">
        <v>0</v>
      </c>
      <c r="B292" s="150" t="s">
        <v>61</v>
      </c>
      <c r="C292" s="96">
        <v>41820</v>
      </c>
      <c r="D292" s="95" t="s">
        <v>1</v>
      </c>
      <c r="E292" s="105" t="s">
        <v>60</v>
      </c>
      <c r="F292" s="97">
        <v>11066261</v>
      </c>
      <c r="G292" s="97"/>
    </row>
    <row r="293" spans="1:7" x14ac:dyDescent="0.25">
      <c r="A293" s="109" t="s">
        <v>9</v>
      </c>
      <c r="B293" s="150" t="s">
        <v>61</v>
      </c>
      <c r="C293" s="96">
        <v>41820</v>
      </c>
      <c r="D293" s="95" t="s">
        <v>1</v>
      </c>
      <c r="E293" s="105" t="s">
        <v>60</v>
      </c>
      <c r="F293" s="97">
        <v>184641</v>
      </c>
      <c r="G293" s="97"/>
    </row>
    <row r="294" spans="1:7" x14ac:dyDescent="0.25">
      <c r="A294" s="109" t="s">
        <v>9</v>
      </c>
      <c r="B294" s="150" t="s">
        <v>61</v>
      </c>
      <c r="C294" s="96">
        <v>41820</v>
      </c>
      <c r="D294" s="95" t="s">
        <v>1</v>
      </c>
      <c r="E294" s="105" t="s">
        <v>60</v>
      </c>
      <c r="F294" s="97">
        <v>251250</v>
      </c>
      <c r="G294" s="97"/>
    </row>
    <row r="295" spans="1:7" x14ac:dyDescent="0.25">
      <c r="A295" s="109" t="s">
        <v>9</v>
      </c>
      <c r="B295" s="150" t="s">
        <v>61</v>
      </c>
      <c r="C295" s="96">
        <v>41820</v>
      </c>
      <c r="D295" s="95" t="s">
        <v>1</v>
      </c>
      <c r="E295" s="105" t="s">
        <v>60</v>
      </c>
      <c r="F295" s="97">
        <v>255444</v>
      </c>
      <c r="G295" s="97"/>
    </row>
    <row r="296" spans="1:7" x14ac:dyDescent="0.25">
      <c r="A296" s="109" t="s">
        <v>9</v>
      </c>
      <c r="B296" s="150" t="s">
        <v>61</v>
      </c>
      <c r="C296" s="96">
        <v>41820</v>
      </c>
      <c r="D296" s="95" t="s">
        <v>1</v>
      </c>
      <c r="E296" s="105" t="s">
        <v>60</v>
      </c>
      <c r="F296" s="97">
        <v>1500000</v>
      </c>
      <c r="G296" s="97"/>
    </row>
    <row r="297" spans="1:7" x14ac:dyDescent="0.25">
      <c r="A297" s="109" t="s">
        <v>9</v>
      </c>
      <c r="B297" s="150" t="s">
        <v>61</v>
      </c>
      <c r="C297" s="96">
        <v>41820</v>
      </c>
      <c r="D297" s="95" t="s">
        <v>1</v>
      </c>
      <c r="E297" s="105" t="s">
        <v>60</v>
      </c>
      <c r="F297" s="97">
        <v>2162184</v>
      </c>
      <c r="G297" s="97"/>
    </row>
    <row r="298" spans="1:7" x14ac:dyDescent="0.25">
      <c r="A298" s="109" t="s">
        <v>9</v>
      </c>
      <c r="B298" s="150" t="s">
        <v>61</v>
      </c>
      <c r="C298" s="96">
        <v>41820</v>
      </c>
      <c r="D298" s="95" t="s">
        <v>1</v>
      </c>
      <c r="E298" s="105" t="s">
        <v>60</v>
      </c>
      <c r="F298" s="97">
        <v>3269750</v>
      </c>
      <c r="G298" s="97"/>
    </row>
    <row r="299" spans="1:7" x14ac:dyDescent="0.25">
      <c r="A299" s="109" t="s">
        <v>9</v>
      </c>
      <c r="B299" s="150" t="s">
        <v>61</v>
      </c>
      <c r="C299" s="96">
        <v>40982</v>
      </c>
      <c r="D299" s="95" t="s">
        <v>1</v>
      </c>
      <c r="E299" s="105" t="s">
        <v>60</v>
      </c>
      <c r="F299" s="97">
        <v>21500</v>
      </c>
      <c r="G299" s="97"/>
    </row>
    <row r="300" spans="1:7" x14ac:dyDescent="0.25">
      <c r="A300" s="109" t="s">
        <v>9</v>
      </c>
      <c r="B300" s="150" t="s">
        <v>61</v>
      </c>
      <c r="C300" s="96">
        <v>40982</v>
      </c>
      <c r="D300" s="95" t="s">
        <v>1</v>
      </c>
      <c r="E300" s="105" t="s">
        <v>60</v>
      </c>
      <c r="F300" s="97">
        <v>23965</v>
      </c>
      <c r="G300" s="97"/>
    </row>
    <row r="301" spans="1:7" x14ac:dyDescent="0.25">
      <c r="A301" s="109" t="s">
        <v>9</v>
      </c>
      <c r="B301" s="150" t="s">
        <v>61</v>
      </c>
      <c r="C301" s="96">
        <v>40982</v>
      </c>
      <c r="D301" s="95" t="s">
        <v>1</v>
      </c>
      <c r="E301" s="105" t="s">
        <v>60</v>
      </c>
      <c r="F301" s="97">
        <v>25200</v>
      </c>
      <c r="G301" s="97"/>
    </row>
    <row r="302" spans="1:7" x14ac:dyDescent="0.25">
      <c r="A302" s="109" t="s">
        <v>9</v>
      </c>
      <c r="B302" s="150" t="s">
        <v>61</v>
      </c>
      <c r="C302" s="96">
        <v>40982</v>
      </c>
      <c r="D302" s="95" t="s">
        <v>1</v>
      </c>
      <c r="E302" s="105" t="s">
        <v>60</v>
      </c>
      <c r="F302" s="97">
        <v>25400</v>
      </c>
      <c r="G302" s="97"/>
    </row>
    <row r="303" spans="1:7" x14ac:dyDescent="0.25">
      <c r="A303" s="109" t="s">
        <v>9</v>
      </c>
      <c r="B303" s="150" t="s">
        <v>61</v>
      </c>
      <c r="C303" s="96">
        <v>40982</v>
      </c>
      <c r="D303" s="95" t="s">
        <v>1</v>
      </c>
      <c r="E303" s="105" t="s">
        <v>60</v>
      </c>
      <c r="F303" s="97">
        <v>28900</v>
      </c>
      <c r="G303" s="97"/>
    </row>
    <row r="304" spans="1:7" x14ac:dyDescent="0.25">
      <c r="A304" s="109" t="s">
        <v>9</v>
      </c>
      <c r="B304" s="150" t="s">
        <v>61</v>
      </c>
      <c r="C304" s="96">
        <v>40982</v>
      </c>
      <c r="D304" s="95" t="s">
        <v>1</v>
      </c>
      <c r="E304" s="105" t="s">
        <v>60</v>
      </c>
      <c r="F304" s="97">
        <v>40000</v>
      </c>
      <c r="G304" s="97"/>
    </row>
    <row r="305" spans="1:7" x14ac:dyDescent="0.25">
      <c r="A305" s="109" t="s">
        <v>9</v>
      </c>
      <c r="B305" s="150" t="s">
        <v>61</v>
      </c>
      <c r="C305" s="96">
        <v>40982</v>
      </c>
      <c r="D305" s="95" t="s">
        <v>1</v>
      </c>
      <c r="E305" s="105" t="s">
        <v>60</v>
      </c>
      <c r="F305" s="97">
        <v>40000</v>
      </c>
      <c r="G305" s="97"/>
    </row>
    <row r="306" spans="1:7" x14ac:dyDescent="0.25">
      <c r="A306" s="109" t="s">
        <v>9</v>
      </c>
      <c r="B306" s="150" t="s">
        <v>61</v>
      </c>
      <c r="C306" s="96">
        <v>40982</v>
      </c>
      <c r="D306" s="95" t="s">
        <v>1</v>
      </c>
      <c r="E306" s="105" t="s">
        <v>60</v>
      </c>
      <c r="F306" s="97">
        <v>40000</v>
      </c>
      <c r="G306" s="97"/>
    </row>
    <row r="307" spans="1:7" x14ac:dyDescent="0.25">
      <c r="A307" s="109" t="s">
        <v>9</v>
      </c>
      <c r="B307" s="150" t="s">
        <v>61</v>
      </c>
      <c r="C307" s="96">
        <v>40982</v>
      </c>
      <c r="D307" s="95" t="s">
        <v>1</v>
      </c>
      <c r="E307" s="105" t="s">
        <v>60</v>
      </c>
      <c r="F307" s="97">
        <v>40100</v>
      </c>
      <c r="G307" s="97"/>
    </row>
    <row r="308" spans="1:7" x14ac:dyDescent="0.25">
      <c r="A308" s="109" t="s">
        <v>9</v>
      </c>
      <c r="B308" s="150" t="s">
        <v>61</v>
      </c>
      <c r="C308" s="96">
        <v>40982</v>
      </c>
      <c r="D308" s="95" t="s">
        <v>1</v>
      </c>
      <c r="E308" s="105" t="s">
        <v>60</v>
      </c>
      <c r="F308" s="97">
        <v>49300</v>
      </c>
      <c r="G308" s="97"/>
    </row>
    <row r="309" spans="1:7" x14ac:dyDescent="0.25">
      <c r="A309" s="109" t="s">
        <v>9</v>
      </c>
      <c r="B309" s="150" t="s">
        <v>61</v>
      </c>
      <c r="C309" s="96">
        <v>40982</v>
      </c>
      <c r="D309" s="95" t="s">
        <v>1</v>
      </c>
      <c r="E309" s="105" t="s">
        <v>60</v>
      </c>
      <c r="F309" s="97">
        <v>72000</v>
      </c>
      <c r="G309" s="97"/>
    </row>
    <row r="310" spans="1:7" x14ac:dyDescent="0.25">
      <c r="A310" s="109" t="s">
        <v>9</v>
      </c>
      <c r="B310" s="150" t="s">
        <v>61</v>
      </c>
      <c r="C310" s="96">
        <v>40982</v>
      </c>
      <c r="D310" s="95" t="s">
        <v>1</v>
      </c>
      <c r="E310" s="105" t="s">
        <v>60</v>
      </c>
      <c r="F310" s="97">
        <v>74500</v>
      </c>
      <c r="G310" s="97"/>
    </row>
    <row r="311" spans="1:7" x14ac:dyDescent="0.25">
      <c r="A311" s="109" t="s">
        <v>9</v>
      </c>
      <c r="B311" s="150" t="s">
        <v>61</v>
      </c>
      <c r="C311" s="96">
        <v>40982</v>
      </c>
      <c r="D311" s="95" t="s">
        <v>1</v>
      </c>
      <c r="E311" s="105" t="s">
        <v>60</v>
      </c>
      <c r="F311" s="97">
        <v>80852</v>
      </c>
      <c r="G311" s="97"/>
    </row>
    <row r="312" spans="1:7" x14ac:dyDescent="0.25">
      <c r="A312" s="109" t="s">
        <v>9</v>
      </c>
      <c r="B312" s="150" t="s">
        <v>61</v>
      </c>
      <c r="C312" s="96">
        <v>40982</v>
      </c>
      <c r="D312" s="95" t="s">
        <v>1</v>
      </c>
      <c r="E312" s="105" t="s">
        <v>60</v>
      </c>
      <c r="F312" s="97">
        <v>82900</v>
      </c>
      <c r="G312" s="97"/>
    </row>
    <row r="313" spans="1:7" x14ac:dyDescent="0.25">
      <c r="A313" s="119" t="s">
        <v>9</v>
      </c>
      <c r="B313" s="150" t="s">
        <v>61</v>
      </c>
      <c r="C313" s="100">
        <v>40982</v>
      </c>
      <c r="D313" s="99" t="s">
        <v>1</v>
      </c>
      <c r="E313" s="105" t="s">
        <v>60</v>
      </c>
      <c r="F313" s="101">
        <v>107789</v>
      </c>
      <c r="G313" s="101"/>
    </row>
    <row r="314" spans="1:7" x14ac:dyDescent="0.25">
      <c r="A314" s="109" t="s">
        <v>9</v>
      </c>
      <c r="B314" s="150" t="s">
        <v>61</v>
      </c>
      <c r="C314" s="96">
        <v>40982</v>
      </c>
      <c r="D314" s="95" t="s">
        <v>1</v>
      </c>
      <c r="E314" s="105" t="s">
        <v>60</v>
      </c>
      <c r="F314" s="97">
        <v>118900</v>
      </c>
      <c r="G314" s="97"/>
    </row>
    <row r="315" spans="1:7" x14ac:dyDescent="0.25">
      <c r="A315" s="109" t="s">
        <v>9</v>
      </c>
      <c r="B315" s="150" t="s">
        <v>61</v>
      </c>
      <c r="C315" s="96">
        <v>40982</v>
      </c>
      <c r="D315" s="95" t="s">
        <v>1</v>
      </c>
      <c r="E315" s="105" t="s">
        <v>60</v>
      </c>
      <c r="F315" s="97">
        <v>136900</v>
      </c>
      <c r="G315" s="97"/>
    </row>
    <row r="316" spans="1:7" x14ac:dyDescent="0.25">
      <c r="A316" s="109" t="s">
        <v>9</v>
      </c>
      <c r="B316" s="150" t="s">
        <v>61</v>
      </c>
      <c r="C316" s="96">
        <v>41820</v>
      </c>
      <c r="D316" s="95" t="s">
        <v>1</v>
      </c>
      <c r="E316" s="105" t="s">
        <v>60</v>
      </c>
      <c r="F316" s="97">
        <v>83813</v>
      </c>
      <c r="G316" s="97"/>
    </row>
    <row r="317" spans="1:7" x14ac:dyDescent="0.25">
      <c r="A317" s="109" t="s">
        <v>9</v>
      </c>
      <c r="B317" s="150" t="s">
        <v>61</v>
      </c>
      <c r="C317" s="96">
        <v>41820</v>
      </c>
      <c r="D317" s="95" t="s">
        <v>1</v>
      </c>
      <c r="E317" s="105" t="s">
        <v>60</v>
      </c>
      <c r="F317" s="97">
        <v>107900</v>
      </c>
      <c r="G317" s="97"/>
    </row>
    <row r="318" spans="1:7" x14ac:dyDescent="0.25">
      <c r="A318" s="109" t="s">
        <v>9</v>
      </c>
      <c r="B318" s="150" t="s">
        <v>61</v>
      </c>
      <c r="C318" s="96">
        <v>41820</v>
      </c>
      <c r="D318" s="95" t="s">
        <v>1</v>
      </c>
      <c r="E318" s="105" t="s">
        <v>60</v>
      </c>
      <c r="F318" s="97">
        <v>113400</v>
      </c>
      <c r="G318" s="97"/>
    </row>
    <row r="319" spans="1:7" x14ac:dyDescent="0.25">
      <c r="A319" s="109" t="s">
        <v>9</v>
      </c>
      <c r="B319" s="150" t="s">
        <v>61</v>
      </c>
      <c r="C319" s="96">
        <v>41820</v>
      </c>
      <c r="D319" s="95" t="s">
        <v>1</v>
      </c>
      <c r="E319" s="105" t="s">
        <v>60</v>
      </c>
      <c r="F319" s="97">
        <v>180000</v>
      </c>
      <c r="G319" s="97"/>
    </row>
    <row r="320" spans="1:7" x14ac:dyDescent="0.25">
      <c r="A320" s="109" t="s">
        <v>9</v>
      </c>
      <c r="B320" s="150" t="s">
        <v>61</v>
      </c>
      <c r="C320" s="96">
        <v>41820</v>
      </c>
      <c r="D320" s="95" t="s">
        <v>1</v>
      </c>
      <c r="E320" s="105" t="s">
        <v>60</v>
      </c>
      <c r="F320" s="97">
        <v>195000</v>
      </c>
      <c r="G320" s="97"/>
    </row>
    <row r="321" spans="1:7" x14ac:dyDescent="0.25">
      <c r="A321" s="109" t="s">
        <v>9</v>
      </c>
      <c r="B321" s="150" t="s">
        <v>61</v>
      </c>
      <c r="C321" s="96">
        <v>41820</v>
      </c>
      <c r="D321" s="95" t="s">
        <v>1</v>
      </c>
      <c r="E321" s="105" t="s">
        <v>60</v>
      </c>
      <c r="F321" s="97">
        <v>222938</v>
      </c>
      <c r="G321" s="97"/>
    </row>
    <row r="322" spans="1:7" x14ac:dyDescent="0.25">
      <c r="A322" s="109" t="s">
        <v>9</v>
      </c>
      <c r="B322" s="150" t="s">
        <v>61</v>
      </c>
      <c r="C322" s="96">
        <v>41820</v>
      </c>
      <c r="D322" s="95" t="s">
        <v>1</v>
      </c>
      <c r="E322" s="105" t="s">
        <v>60</v>
      </c>
      <c r="F322" s="97">
        <v>297250</v>
      </c>
      <c r="G322" s="97"/>
    </row>
    <row r="323" spans="1:7" x14ac:dyDescent="0.25">
      <c r="A323" s="109" t="s">
        <v>9</v>
      </c>
      <c r="B323" s="150" t="s">
        <v>61</v>
      </c>
      <c r="C323" s="96">
        <v>41820</v>
      </c>
      <c r="D323" s="95" t="s">
        <v>1</v>
      </c>
      <c r="E323" s="105" t="s">
        <v>60</v>
      </c>
      <c r="F323" s="97">
        <v>297250</v>
      </c>
      <c r="G323" s="97"/>
    </row>
    <row r="324" spans="1:7" x14ac:dyDescent="0.25">
      <c r="A324" s="109" t="s">
        <v>9</v>
      </c>
      <c r="B324" s="150" t="s">
        <v>61</v>
      </c>
      <c r="C324" s="96">
        <v>41820</v>
      </c>
      <c r="D324" s="95" t="s">
        <v>1</v>
      </c>
      <c r="E324" s="105" t="s">
        <v>60</v>
      </c>
      <c r="F324" s="97">
        <v>300000</v>
      </c>
      <c r="G324" s="97"/>
    </row>
    <row r="325" spans="1:7" x14ac:dyDescent="0.25">
      <c r="A325" s="109" t="s">
        <v>9</v>
      </c>
      <c r="B325" s="150" t="s">
        <v>61</v>
      </c>
      <c r="C325" s="96">
        <v>41820</v>
      </c>
      <c r="D325" s="95" t="s">
        <v>1</v>
      </c>
      <c r="E325" s="105" t="s">
        <v>60</v>
      </c>
      <c r="F325" s="97">
        <v>337000</v>
      </c>
      <c r="G325" s="97"/>
    </row>
    <row r="326" spans="1:7" x14ac:dyDescent="0.25">
      <c r="A326" s="109" t="s">
        <v>9</v>
      </c>
      <c r="B326" s="150" t="s">
        <v>61</v>
      </c>
      <c r="C326" s="96">
        <v>41820</v>
      </c>
      <c r="D326" s="95" t="s">
        <v>1</v>
      </c>
      <c r="E326" s="105" t="s">
        <v>60</v>
      </c>
      <c r="F326" s="97">
        <v>338145</v>
      </c>
      <c r="G326" s="97"/>
    </row>
    <row r="327" spans="1:7" x14ac:dyDescent="0.25">
      <c r="A327" s="109" t="s">
        <v>9</v>
      </c>
      <c r="B327" s="150" t="s">
        <v>61</v>
      </c>
      <c r="C327" s="96">
        <v>41820</v>
      </c>
      <c r="D327" s="95" t="s">
        <v>1</v>
      </c>
      <c r="E327" s="105" t="s">
        <v>60</v>
      </c>
      <c r="F327" s="97">
        <v>356700</v>
      </c>
      <c r="G327" s="97"/>
    </row>
    <row r="328" spans="1:7" x14ac:dyDescent="0.25">
      <c r="A328" s="109" t="s">
        <v>9</v>
      </c>
      <c r="B328" s="150" t="s">
        <v>61</v>
      </c>
      <c r="C328" s="96">
        <v>41820</v>
      </c>
      <c r="D328" s="95" t="s">
        <v>1</v>
      </c>
      <c r="E328" s="105" t="s">
        <v>60</v>
      </c>
      <c r="F328" s="97">
        <v>356700</v>
      </c>
      <c r="G328" s="97"/>
    </row>
    <row r="329" spans="1:7" x14ac:dyDescent="0.25">
      <c r="A329" s="109" t="s">
        <v>9</v>
      </c>
      <c r="B329" s="150" t="s">
        <v>61</v>
      </c>
      <c r="C329" s="96">
        <v>41820</v>
      </c>
      <c r="D329" s="95" t="s">
        <v>1</v>
      </c>
      <c r="E329" s="105" t="s">
        <v>60</v>
      </c>
      <c r="F329" s="97">
        <v>380380</v>
      </c>
      <c r="G329" s="97"/>
    </row>
    <row r="330" spans="1:7" x14ac:dyDescent="0.25">
      <c r="A330" s="109" t="s">
        <v>9</v>
      </c>
      <c r="B330" s="150" t="s">
        <v>61</v>
      </c>
      <c r="C330" s="96">
        <v>41820</v>
      </c>
      <c r="D330" s="95" t="s">
        <v>1</v>
      </c>
      <c r="E330" s="105" t="s">
        <v>60</v>
      </c>
      <c r="F330" s="97">
        <v>434580</v>
      </c>
      <c r="G330" s="97"/>
    </row>
    <row r="331" spans="1:7" x14ac:dyDescent="0.25">
      <c r="A331" s="109" t="s">
        <v>9</v>
      </c>
      <c r="B331" s="150" t="s">
        <v>61</v>
      </c>
      <c r="C331" s="96">
        <v>41820</v>
      </c>
      <c r="D331" s="95" t="s">
        <v>1</v>
      </c>
      <c r="E331" s="105" t="s">
        <v>60</v>
      </c>
      <c r="F331" s="97">
        <v>540000</v>
      </c>
      <c r="G331" s="97"/>
    </row>
    <row r="332" spans="1:7" x14ac:dyDescent="0.25">
      <c r="A332" s="109" t="s">
        <v>9</v>
      </c>
      <c r="B332" s="150" t="s">
        <v>61</v>
      </c>
      <c r="C332" s="96">
        <v>41820</v>
      </c>
      <c r="D332" s="95" t="s">
        <v>1</v>
      </c>
      <c r="E332" s="105" t="s">
        <v>60</v>
      </c>
      <c r="F332" s="97">
        <v>594500</v>
      </c>
      <c r="G332" s="97"/>
    </row>
    <row r="333" spans="1:7" x14ac:dyDescent="0.25">
      <c r="A333" s="109" t="s">
        <v>9</v>
      </c>
      <c r="B333" s="150" t="s">
        <v>61</v>
      </c>
      <c r="C333" s="96">
        <v>41820</v>
      </c>
      <c r="D333" s="95" t="s">
        <v>1</v>
      </c>
      <c r="E333" s="105" t="s">
        <v>60</v>
      </c>
      <c r="F333" s="97">
        <v>594750</v>
      </c>
      <c r="G333" s="97"/>
    </row>
    <row r="334" spans="1:7" x14ac:dyDescent="0.25">
      <c r="A334" s="109" t="s">
        <v>9</v>
      </c>
      <c r="B334" s="150" t="s">
        <v>61</v>
      </c>
      <c r="C334" s="96">
        <v>41820</v>
      </c>
      <c r="D334" s="95" t="s">
        <v>1</v>
      </c>
      <c r="E334" s="105" t="s">
        <v>60</v>
      </c>
      <c r="F334" s="97">
        <v>600000</v>
      </c>
      <c r="G334" s="97"/>
    </row>
    <row r="335" spans="1:7" x14ac:dyDescent="0.25">
      <c r="A335" s="109" t="s">
        <v>9</v>
      </c>
      <c r="B335" s="150" t="s">
        <v>61</v>
      </c>
      <c r="C335" s="96">
        <v>41820</v>
      </c>
      <c r="D335" s="95" t="s">
        <v>1</v>
      </c>
      <c r="E335" s="105" t="s">
        <v>60</v>
      </c>
      <c r="F335" s="97">
        <v>682900</v>
      </c>
      <c r="G335" s="97"/>
    </row>
    <row r="336" spans="1:7" x14ac:dyDescent="0.25">
      <c r="A336" s="109" t="s">
        <v>9</v>
      </c>
      <c r="B336" s="150" t="s">
        <v>61</v>
      </c>
      <c r="C336" s="96">
        <v>41820</v>
      </c>
      <c r="D336" s="95" t="s">
        <v>1</v>
      </c>
      <c r="E336" s="105" t="s">
        <v>60</v>
      </c>
      <c r="F336" s="97">
        <v>707063</v>
      </c>
      <c r="G336" s="97"/>
    </row>
    <row r="337" spans="1:7" x14ac:dyDescent="0.25">
      <c r="A337" s="120" t="s">
        <v>9</v>
      </c>
      <c r="B337" s="150" t="s">
        <v>61</v>
      </c>
      <c r="C337" s="103">
        <v>41820</v>
      </c>
      <c r="D337" s="102" t="s">
        <v>1</v>
      </c>
      <c r="E337" s="105" t="s">
        <v>60</v>
      </c>
      <c r="F337" s="104">
        <v>760960</v>
      </c>
      <c r="G337" s="104"/>
    </row>
    <row r="338" spans="1:7" x14ac:dyDescent="0.25">
      <c r="A338" s="109" t="s">
        <v>9</v>
      </c>
      <c r="B338" s="150" t="s">
        <v>61</v>
      </c>
      <c r="C338" s="96">
        <v>41820</v>
      </c>
      <c r="D338" s="95" t="s">
        <v>1</v>
      </c>
      <c r="E338" s="105" t="s">
        <v>60</v>
      </c>
      <c r="F338" s="97">
        <v>810000</v>
      </c>
      <c r="G338" s="97"/>
    </row>
    <row r="339" spans="1:7" x14ac:dyDescent="0.25">
      <c r="A339" s="109" t="s">
        <v>9</v>
      </c>
      <c r="B339" s="150" t="s">
        <v>61</v>
      </c>
      <c r="C339" s="96">
        <v>41820</v>
      </c>
      <c r="D339" s="95" t="s">
        <v>1</v>
      </c>
      <c r="E339" s="105" t="s">
        <v>60</v>
      </c>
      <c r="F339" s="97">
        <v>1000000</v>
      </c>
      <c r="G339" s="97"/>
    </row>
    <row r="340" spans="1:7" x14ac:dyDescent="0.25">
      <c r="A340" s="109" t="s">
        <v>9</v>
      </c>
      <c r="B340" s="150" t="s">
        <v>61</v>
      </c>
      <c r="C340" s="96">
        <v>41820</v>
      </c>
      <c r="D340" s="95" t="s">
        <v>1</v>
      </c>
      <c r="E340" s="105" t="s">
        <v>60</v>
      </c>
      <c r="F340" s="97">
        <v>1000000</v>
      </c>
      <c r="G340" s="97"/>
    </row>
    <row r="341" spans="1:7" x14ac:dyDescent="0.25">
      <c r="A341" s="109" t="s">
        <v>9</v>
      </c>
      <c r="B341" s="150" t="s">
        <v>61</v>
      </c>
      <c r="C341" s="96">
        <v>41820</v>
      </c>
      <c r="D341" s="95" t="s">
        <v>1</v>
      </c>
      <c r="E341" s="105" t="s">
        <v>60</v>
      </c>
      <c r="F341" s="97">
        <v>1070000</v>
      </c>
      <c r="G341" s="97"/>
    </row>
    <row r="342" spans="1:7" x14ac:dyDescent="0.25">
      <c r="A342" s="109" t="s">
        <v>9</v>
      </c>
      <c r="B342" s="150" t="s">
        <v>61</v>
      </c>
      <c r="C342" s="96">
        <v>41820</v>
      </c>
      <c r="D342" s="95" t="s">
        <v>1</v>
      </c>
      <c r="E342" s="105" t="s">
        <v>60</v>
      </c>
      <c r="F342" s="97">
        <v>1075210</v>
      </c>
      <c r="G342" s="97"/>
    </row>
    <row r="343" spans="1:7" x14ac:dyDescent="0.25">
      <c r="A343" s="109" t="s">
        <v>9</v>
      </c>
      <c r="B343" s="150" t="s">
        <v>61</v>
      </c>
      <c r="C343" s="96">
        <v>41820</v>
      </c>
      <c r="D343" s="95" t="s">
        <v>1</v>
      </c>
      <c r="E343" s="105" t="s">
        <v>60</v>
      </c>
      <c r="F343" s="97">
        <v>1245490</v>
      </c>
      <c r="G343" s="97"/>
    </row>
    <row r="344" spans="1:7" x14ac:dyDescent="0.25">
      <c r="A344" s="109" t="s">
        <v>9</v>
      </c>
      <c r="B344" s="150" t="s">
        <v>61</v>
      </c>
      <c r="C344" s="96">
        <v>41820</v>
      </c>
      <c r="D344" s="95" t="s">
        <v>1</v>
      </c>
      <c r="E344" s="105" t="s">
        <v>60</v>
      </c>
      <c r="F344" s="97">
        <v>1610666</v>
      </c>
      <c r="G344" s="97"/>
    </row>
    <row r="345" spans="1:7" x14ac:dyDescent="0.25">
      <c r="A345" s="109" t="s">
        <v>9</v>
      </c>
      <c r="B345" s="150" t="s">
        <v>61</v>
      </c>
      <c r="C345" s="96">
        <v>41820</v>
      </c>
      <c r="D345" s="95" t="s">
        <v>1</v>
      </c>
      <c r="E345" s="105" t="s">
        <v>60</v>
      </c>
      <c r="F345" s="97">
        <v>1662000</v>
      </c>
      <c r="G345" s="97"/>
    </row>
    <row r="346" spans="1:7" x14ac:dyDescent="0.25">
      <c r="A346" s="109" t="s">
        <v>9</v>
      </c>
      <c r="B346" s="150" t="s">
        <v>61</v>
      </c>
      <c r="C346" s="96">
        <v>41820</v>
      </c>
      <c r="D346" s="95" t="s">
        <v>1</v>
      </c>
      <c r="E346" s="105" t="s">
        <v>60</v>
      </c>
      <c r="F346" s="97">
        <v>1895825</v>
      </c>
      <c r="G346" s="97"/>
    </row>
    <row r="347" spans="1:7" x14ac:dyDescent="0.25">
      <c r="A347" s="109" t="s">
        <v>9</v>
      </c>
      <c r="B347" s="150" t="s">
        <v>61</v>
      </c>
      <c r="C347" s="96">
        <v>41820</v>
      </c>
      <c r="D347" s="95" t="s">
        <v>1</v>
      </c>
      <c r="E347" s="105" t="s">
        <v>60</v>
      </c>
      <c r="F347" s="97">
        <v>2500000</v>
      </c>
      <c r="G347" s="97"/>
    </row>
    <row r="348" spans="1:7" x14ac:dyDescent="0.25">
      <c r="A348" s="109" t="s">
        <v>9</v>
      </c>
      <c r="B348" s="150" t="s">
        <v>61</v>
      </c>
      <c r="C348" s="96">
        <v>41820</v>
      </c>
      <c r="D348" s="95" t="s">
        <v>1</v>
      </c>
      <c r="E348" s="105" t="s">
        <v>60</v>
      </c>
      <c r="F348" s="97">
        <v>2651800</v>
      </c>
      <c r="G348" s="97"/>
    </row>
    <row r="349" spans="1:7" x14ac:dyDescent="0.25">
      <c r="A349" s="109" t="s">
        <v>9</v>
      </c>
      <c r="B349" s="150" t="s">
        <v>61</v>
      </c>
      <c r="C349" s="96">
        <v>41820</v>
      </c>
      <c r="D349" s="95" t="s">
        <v>1</v>
      </c>
      <c r="E349" s="105" t="s">
        <v>60</v>
      </c>
      <c r="F349" s="97">
        <v>3000000</v>
      </c>
      <c r="G349" s="97"/>
    </row>
    <row r="350" spans="1:7" x14ac:dyDescent="0.25">
      <c r="A350" s="109" t="s">
        <v>9</v>
      </c>
      <c r="B350" s="150" t="s">
        <v>61</v>
      </c>
      <c r="C350" s="96">
        <v>41820</v>
      </c>
      <c r="D350" s="95" t="s">
        <v>1</v>
      </c>
      <c r="E350" s="105" t="s">
        <v>60</v>
      </c>
      <c r="F350" s="97">
        <v>3305500</v>
      </c>
      <c r="G350" s="97"/>
    </row>
    <row r="351" spans="1:7" x14ac:dyDescent="0.25">
      <c r="A351" s="109" t="s">
        <v>9</v>
      </c>
      <c r="B351" s="150" t="s">
        <v>61</v>
      </c>
      <c r="C351" s="96">
        <v>41820</v>
      </c>
      <c r="D351" s="95" t="s">
        <v>1</v>
      </c>
      <c r="E351" s="105" t="s">
        <v>60</v>
      </c>
      <c r="F351" s="97">
        <v>3504067</v>
      </c>
      <c r="G351" s="97"/>
    </row>
    <row r="352" spans="1:7" x14ac:dyDescent="0.25">
      <c r="A352" s="109" t="s">
        <v>9</v>
      </c>
      <c r="B352" s="150" t="s">
        <v>61</v>
      </c>
      <c r="C352" s="96">
        <v>41820</v>
      </c>
      <c r="D352" s="95" t="s">
        <v>1</v>
      </c>
      <c r="E352" s="105" t="s">
        <v>60</v>
      </c>
      <c r="F352" s="97">
        <v>3679955</v>
      </c>
      <c r="G352" s="97"/>
    </row>
    <row r="353" spans="1:7" x14ac:dyDescent="0.25">
      <c r="A353" s="109" t="s">
        <v>9</v>
      </c>
      <c r="B353" s="150" t="s">
        <v>61</v>
      </c>
      <c r="C353" s="96">
        <v>41820</v>
      </c>
      <c r="D353" s="95" t="s">
        <v>1</v>
      </c>
      <c r="E353" s="105" t="s">
        <v>60</v>
      </c>
      <c r="F353" s="97">
        <v>5692500</v>
      </c>
      <c r="G353" s="97"/>
    </row>
    <row r="354" spans="1:7" x14ac:dyDescent="0.25">
      <c r="A354" s="109" t="s">
        <v>9</v>
      </c>
      <c r="B354" s="150" t="s">
        <v>61</v>
      </c>
      <c r="C354" s="96">
        <v>41820</v>
      </c>
      <c r="D354" s="95" t="s">
        <v>1</v>
      </c>
      <c r="E354" s="105" t="s">
        <v>60</v>
      </c>
      <c r="F354" s="97">
        <v>6479533</v>
      </c>
      <c r="G354" s="97"/>
    </row>
    <row r="355" spans="1:7" x14ac:dyDescent="0.25">
      <c r="A355" s="109" t="s">
        <v>9</v>
      </c>
      <c r="B355" s="150" t="s">
        <v>61</v>
      </c>
      <c r="C355" s="96">
        <v>41820</v>
      </c>
      <c r="D355" s="95" t="s">
        <v>1</v>
      </c>
      <c r="E355" s="105" t="s">
        <v>60</v>
      </c>
      <c r="F355" s="97">
        <v>10000000</v>
      </c>
      <c r="G355" s="97"/>
    </row>
    <row r="356" spans="1:7" x14ac:dyDescent="0.25">
      <c r="A356" s="109" t="s">
        <v>9</v>
      </c>
      <c r="B356" s="150" t="s">
        <v>61</v>
      </c>
      <c r="C356" s="96">
        <v>41820</v>
      </c>
      <c r="D356" s="95" t="s">
        <v>1</v>
      </c>
      <c r="E356" s="105" t="s">
        <v>60</v>
      </c>
      <c r="F356" s="97">
        <v>10000000</v>
      </c>
      <c r="G356" s="97"/>
    </row>
    <row r="357" spans="1:7" x14ac:dyDescent="0.25">
      <c r="A357" s="109" t="s">
        <v>9</v>
      </c>
      <c r="B357" s="150" t="s">
        <v>61</v>
      </c>
      <c r="C357" s="96">
        <v>41820</v>
      </c>
      <c r="D357" s="95" t="s">
        <v>1</v>
      </c>
      <c r="E357" s="105" t="s">
        <v>60</v>
      </c>
      <c r="F357" s="97">
        <v>10395500</v>
      </c>
      <c r="G357" s="97"/>
    </row>
    <row r="358" spans="1:7" x14ac:dyDescent="0.25">
      <c r="A358" s="109" t="s">
        <v>9</v>
      </c>
      <c r="B358" s="150" t="s">
        <v>61</v>
      </c>
      <c r="C358" s="96">
        <v>41820</v>
      </c>
      <c r="D358" s="95" t="s">
        <v>1</v>
      </c>
      <c r="E358" s="105" t="s">
        <v>60</v>
      </c>
      <c r="F358" s="97">
        <v>10938390</v>
      </c>
      <c r="G358" s="97"/>
    </row>
    <row r="359" spans="1:7" x14ac:dyDescent="0.25">
      <c r="A359" s="109" t="s">
        <v>9</v>
      </c>
      <c r="B359" s="150" t="s">
        <v>61</v>
      </c>
      <c r="C359" s="96">
        <v>41820</v>
      </c>
      <c r="D359" s="95" t="s">
        <v>1</v>
      </c>
      <c r="E359" s="105" t="s">
        <v>60</v>
      </c>
      <c r="F359" s="97">
        <v>17000000</v>
      </c>
      <c r="G359" s="97"/>
    </row>
    <row r="360" spans="1:7" x14ac:dyDescent="0.25">
      <c r="A360" s="116" t="s">
        <v>0</v>
      </c>
      <c r="B360" s="150" t="s">
        <v>61</v>
      </c>
      <c r="C360" s="106">
        <v>41816</v>
      </c>
      <c r="D360" s="105" t="s">
        <v>31</v>
      </c>
      <c r="E360" s="105" t="s">
        <v>60</v>
      </c>
      <c r="F360" s="107"/>
      <c r="G360" s="107">
        <v>66770</v>
      </c>
    </row>
    <row r="361" spans="1:7" x14ac:dyDescent="0.25">
      <c r="A361" s="116" t="s">
        <v>0</v>
      </c>
      <c r="B361" s="150" t="s">
        <v>61</v>
      </c>
      <c r="C361" s="106">
        <v>41816</v>
      </c>
      <c r="D361" s="105" t="s">
        <v>31</v>
      </c>
      <c r="E361" s="105" t="s">
        <v>60</v>
      </c>
      <c r="F361" s="107">
        <v>95192</v>
      </c>
      <c r="G361" s="107"/>
    </row>
    <row r="362" spans="1:7" x14ac:dyDescent="0.25">
      <c r="A362" s="116" t="s">
        <v>0</v>
      </c>
      <c r="B362" s="150" t="s">
        <v>61</v>
      </c>
      <c r="C362" s="106">
        <v>41816</v>
      </c>
      <c r="D362" s="105" t="s">
        <v>31</v>
      </c>
      <c r="E362" s="105" t="s">
        <v>60</v>
      </c>
      <c r="F362" s="107">
        <v>287624</v>
      </c>
      <c r="G362" s="107"/>
    </row>
    <row r="363" spans="1:7" x14ac:dyDescent="0.25">
      <c r="A363" s="116" t="s">
        <v>0</v>
      </c>
      <c r="B363" s="150" t="s">
        <v>61</v>
      </c>
      <c r="C363" s="106">
        <v>41816</v>
      </c>
      <c r="D363" s="105" t="s">
        <v>31</v>
      </c>
      <c r="E363" s="105" t="s">
        <v>60</v>
      </c>
      <c r="F363" s="107"/>
      <c r="G363" s="107">
        <v>360501</v>
      </c>
    </row>
    <row r="364" spans="1:7" x14ac:dyDescent="0.25">
      <c r="A364" s="116" t="s">
        <v>0</v>
      </c>
      <c r="B364" s="150" t="s">
        <v>61</v>
      </c>
      <c r="C364" s="106">
        <v>41816</v>
      </c>
      <c r="D364" s="105" t="s">
        <v>31</v>
      </c>
      <c r="E364" s="105" t="s">
        <v>60</v>
      </c>
      <c r="F364" s="107">
        <v>399458</v>
      </c>
      <c r="G364" s="107"/>
    </row>
    <row r="365" spans="1:7" x14ac:dyDescent="0.25">
      <c r="A365" s="116" t="s">
        <v>0</v>
      </c>
      <c r="B365" s="150" t="s">
        <v>61</v>
      </c>
      <c r="C365" s="106">
        <v>41816</v>
      </c>
      <c r="D365" s="105" t="s">
        <v>31</v>
      </c>
      <c r="E365" s="105" t="s">
        <v>60</v>
      </c>
      <c r="F365" s="107">
        <v>1273947</v>
      </c>
      <c r="G365" s="107"/>
    </row>
    <row r="366" spans="1:7" x14ac:dyDescent="0.25">
      <c r="A366" s="116" t="s">
        <v>0</v>
      </c>
      <c r="B366" s="150" t="s">
        <v>61</v>
      </c>
      <c r="C366" s="106">
        <v>41816</v>
      </c>
      <c r="D366" s="105" t="s">
        <v>31</v>
      </c>
      <c r="E366" s="105" t="s">
        <v>60</v>
      </c>
      <c r="F366" s="107"/>
      <c r="G366" s="107">
        <v>1331560</v>
      </c>
    </row>
    <row r="367" spans="1:7" x14ac:dyDescent="0.25">
      <c r="A367" s="116" t="s">
        <v>0</v>
      </c>
      <c r="B367" s="150" t="s">
        <v>61</v>
      </c>
      <c r="C367" s="106">
        <v>41816</v>
      </c>
      <c r="D367" s="105" t="s">
        <v>31</v>
      </c>
      <c r="E367" s="105" t="s">
        <v>60</v>
      </c>
      <c r="F367" s="107"/>
      <c r="G367" s="107">
        <v>4316414</v>
      </c>
    </row>
    <row r="368" spans="1:7" x14ac:dyDescent="0.25">
      <c r="A368" s="116" t="s">
        <v>0</v>
      </c>
      <c r="B368" s="150" t="s">
        <v>61</v>
      </c>
      <c r="C368" s="106">
        <v>41817</v>
      </c>
      <c r="D368" s="105" t="s">
        <v>31</v>
      </c>
      <c r="E368" s="105" t="s">
        <v>60</v>
      </c>
      <c r="F368" s="107">
        <v>2138</v>
      </c>
      <c r="G368" s="107"/>
    </row>
    <row r="369" spans="1:7" x14ac:dyDescent="0.25">
      <c r="A369" s="116" t="s">
        <v>0</v>
      </c>
      <c r="B369" s="150" t="s">
        <v>61</v>
      </c>
      <c r="C369" s="106">
        <v>41817</v>
      </c>
      <c r="D369" s="105" t="s">
        <v>31</v>
      </c>
      <c r="E369" s="105" t="s">
        <v>60</v>
      </c>
      <c r="F369" s="107">
        <v>69138</v>
      </c>
      <c r="G369" s="107"/>
    </row>
    <row r="370" spans="1:7" x14ac:dyDescent="0.25">
      <c r="A370" s="116" t="s">
        <v>0</v>
      </c>
      <c r="B370" s="150" t="s">
        <v>61</v>
      </c>
      <c r="C370" s="106">
        <v>41817</v>
      </c>
      <c r="D370" s="105" t="s">
        <v>31</v>
      </c>
      <c r="E370" s="105" t="s">
        <v>60</v>
      </c>
      <c r="F370" s="107"/>
      <c r="G370" s="107">
        <v>114497</v>
      </c>
    </row>
    <row r="371" spans="1:7" x14ac:dyDescent="0.25">
      <c r="A371" s="116" t="s">
        <v>0</v>
      </c>
      <c r="B371" s="150" t="s">
        <v>61</v>
      </c>
      <c r="C371" s="106">
        <v>41817</v>
      </c>
      <c r="D371" s="105" t="s">
        <v>31</v>
      </c>
      <c r="E371" s="105" t="s">
        <v>60</v>
      </c>
      <c r="F371" s="107">
        <v>165806</v>
      </c>
      <c r="G371" s="107"/>
    </row>
    <row r="372" spans="1:7" x14ac:dyDescent="0.25">
      <c r="A372" s="116" t="s">
        <v>0</v>
      </c>
      <c r="B372" s="150" t="s">
        <v>61</v>
      </c>
      <c r="C372" s="106">
        <v>41817</v>
      </c>
      <c r="D372" s="105" t="s">
        <v>31</v>
      </c>
      <c r="E372" s="105" t="s">
        <v>60</v>
      </c>
      <c r="F372" s="107"/>
      <c r="G372" s="107">
        <v>618331</v>
      </c>
    </row>
    <row r="373" spans="1:7" x14ac:dyDescent="0.25">
      <c r="A373" s="116" t="s">
        <v>0</v>
      </c>
      <c r="B373" s="150" t="s">
        <v>61</v>
      </c>
      <c r="C373" s="106">
        <v>41817</v>
      </c>
      <c r="D373" s="105" t="s">
        <v>31</v>
      </c>
      <c r="E373" s="105" t="s">
        <v>60</v>
      </c>
      <c r="F373" s="107"/>
      <c r="G373" s="107">
        <v>683606</v>
      </c>
    </row>
    <row r="374" spans="1:7" x14ac:dyDescent="0.25">
      <c r="A374" s="116" t="s">
        <v>0</v>
      </c>
      <c r="B374" s="150" t="s">
        <v>61</v>
      </c>
      <c r="C374" s="106">
        <v>41817</v>
      </c>
      <c r="D374" s="105" t="s">
        <v>31</v>
      </c>
      <c r="E374" s="105" t="s">
        <v>60</v>
      </c>
      <c r="F374" s="107"/>
      <c r="G374" s="107">
        <v>1013585</v>
      </c>
    </row>
    <row r="375" spans="1:7" x14ac:dyDescent="0.25">
      <c r="A375" s="116" t="s">
        <v>0</v>
      </c>
      <c r="B375" s="150" t="s">
        <v>61</v>
      </c>
      <c r="C375" s="106">
        <v>41817</v>
      </c>
      <c r="D375" s="105" t="s">
        <v>31</v>
      </c>
      <c r="E375" s="105" t="s">
        <v>60</v>
      </c>
      <c r="F375" s="107"/>
      <c r="G375" s="107">
        <v>1022939</v>
      </c>
    </row>
    <row r="376" spans="1:7" x14ac:dyDescent="0.25">
      <c r="A376" s="116" t="s">
        <v>0</v>
      </c>
      <c r="B376" s="150" t="s">
        <v>61</v>
      </c>
      <c r="C376" s="106">
        <v>41817</v>
      </c>
      <c r="D376" s="105" t="s">
        <v>31</v>
      </c>
      <c r="E376" s="105" t="s">
        <v>60</v>
      </c>
      <c r="F376" s="107"/>
      <c r="G376" s="107">
        <v>1430780</v>
      </c>
    </row>
    <row r="377" spans="1:7" x14ac:dyDescent="0.25">
      <c r="A377" s="116" t="s">
        <v>0</v>
      </c>
      <c r="B377" s="150" t="s">
        <v>61</v>
      </c>
      <c r="C377" s="106">
        <v>41817</v>
      </c>
      <c r="D377" s="105" t="s">
        <v>31</v>
      </c>
      <c r="E377" s="105" t="s">
        <v>60</v>
      </c>
      <c r="F377" s="107"/>
      <c r="G377" s="107">
        <v>5637209</v>
      </c>
    </row>
    <row r="378" spans="1:7" x14ac:dyDescent="0.25">
      <c r="A378" s="116" t="s">
        <v>0</v>
      </c>
      <c r="B378" s="150" t="s">
        <v>61</v>
      </c>
      <c r="C378" s="106">
        <v>41820</v>
      </c>
      <c r="D378" s="105" t="s">
        <v>31</v>
      </c>
      <c r="E378" s="105" t="s">
        <v>60</v>
      </c>
      <c r="F378" s="107">
        <v>40013</v>
      </c>
      <c r="G378" s="107"/>
    </row>
    <row r="379" spans="1:7" x14ac:dyDescent="0.25">
      <c r="A379" s="116" t="s">
        <v>0</v>
      </c>
      <c r="B379" s="150" t="s">
        <v>61</v>
      </c>
      <c r="C379" s="106">
        <v>41820</v>
      </c>
      <c r="D379" s="105" t="s">
        <v>31</v>
      </c>
      <c r="E379" s="105" t="s">
        <v>60</v>
      </c>
      <c r="F379" s="107">
        <v>239464</v>
      </c>
      <c r="G379" s="107"/>
    </row>
    <row r="380" spans="1:7" x14ac:dyDescent="0.25">
      <c r="A380" s="116" t="s">
        <v>0</v>
      </c>
      <c r="B380" s="150" t="s">
        <v>61</v>
      </c>
      <c r="C380" s="106">
        <v>41820</v>
      </c>
      <c r="D380" s="105" t="s">
        <v>31</v>
      </c>
      <c r="E380" s="105" t="s">
        <v>60</v>
      </c>
      <c r="F380" s="107"/>
      <c r="G380" s="107">
        <v>874771</v>
      </c>
    </row>
    <row r="381" spans="1:7" x14ac:dyDescent="0.25">
      <c r="A381" s="116" t="s">
        <v>0</v>
      </c>
      <c r="B381" s="150" t="s">
        <v>61</v>
      </c>
      <c r="C381" s="106">
        <v>41820</v>
      </c>
      <c r="D381" s="105" t="s">
        <v>31</v>
      </c>
      <c r="E381" s="105" t="s">
        <v>60</v>
      </c>
      <c r="F381" s="107"/>
      <c r="G381" s="107">
        <v>903489</v>
      </c>
    </row>
    <row r="382" spans="1:7" x14ac:dyDescent="0.25">
      <c r="A382" s="116" t="s">
        <v>0</v>
      </c>
      <c r="B382" s="150" t="s">
        <v>61</v>
      </c>
      <c r="C382" s="106">
        <v>41820</v>
      </c>
      <c r="D382" s="105" t="s">
        <v>31</v>
      </c>
      <c r="E382" s="105" t="s">
        <v>60</v>
      </c>
      <c r="F382" s="107"/>
      <c r="G382" s="107">
        <v>1015841</v>
      </c>
    </row>
    <row r="383" spans="1:7" x14ac:dyDescent="0.25">
      <c r="A383" s="116" t="s">
        <v>0</v>
      </c>
      <c r="B383" s="150" t="s">
        <v>61</v>
      </c>
      <c r="C383" s="106">
        <v>41820</v>
      </c>
      <c r="D383" s="105" t="s">
        <v>31</v>
      </c>
      <c r="E383" s="105" t="s">
        <v>60</v>
      </c>
      <c r="F383" s="107"/>
      <c r="G383" s="107">
        <v>1215390</v>
      </c>
    </row>
    <row r="384" spans="1:7" x14ac:dyDescent="0.25">
      <c r="A384" s="116" t="s">
        <v>0</v>
      </c>
      <c r="B384" s="150" t="s">
        <v>61</v>
      </c>
      <c r="C384" s="106">
        <v>41820</v>
      </c>
      <c r="D384" s="105" t="s">
        <v>31</v>
      </c>
      <c r="E384" s="105" t="s">
        <v>60</v>
      </c>
      <c r="F384" s="107"/>
      <c r="G384" s="107">
        <v>1433253</v>
      </c>
    </row>
    <row r="385" spans="1:7" x14ac:dyDescent="0.25">
      <c r="A385" s="116" t="s">
        <v>0</v>
      </c>
      <c r="B385" s="150" t="s">
        <v>61</v>
      </c>
      <c r="C385" s="106">
        <v>41820</v>
      </c>
      <c r="D385" s="105" t="s">
        <v>31</v>
      </c>
      <c r="E385" s="105" t="s">
        <v>60</v>
      </c>
      <c r="F385" s="107"/>
      <c r="G385" s="107">
        <v>1666446</v>
      </c>
    </row>
    <row r="386" spans="1:7" x14ac:dyDescent="0.25">
      <c r="A386" s="116" t="s">
        <v>0</v>
      </c>
      <c r="B386" s="150" t="s">
        <v>61</v>
      </c>
      <c r="C386" s="106">
        <v>41820</v>
      </c>
      <c r="D386" s="105" t="s">
        <v>31</v>
      </c>
      <c r="E386" s="105" t="s">
        <v>60</v>
      </c>
      <c r="F386" s="107"/>
      <c r="G386" s="107">
        <v>1790809</v>
      </c>
    </row>
    <row r="387" spans="1:7" x14ac:dyDescent="0.25">
      <c r="A387" s="116" t="s">
        <v>0</v>
      </c>
      <c r="B387" s="150" t="s">
        <v>61</v>
      </c>
      <c r="C387" s="106">
        <v>41820</v>
      </c>
      <c r="D387" s="105" t="s">
        <v>31</v>
      </c>
      <c r="E387" s="105" t="s">
        <v>60</v>
      </c>
      <c r="F387" s="107"/>
      <c r="G387" s="107">
        <v>12503203</v>
      </c>
    </row>
    <row r="388" spans="1:7" x14ac:dyDescent="0.25">
      <c r="A388" s="120" t="s">
        <v>9</v>
      </c>
      <c r="B388" s="150" t="s">
        <v>61</v>
      </c>
      <c r="C388" s="103">
        <v>41817</v>
      </c>
      <c r="D388" s="102" t="s">
        <v>1</v>
      </c>
      <c r="E388" s="105" t="s">
        <v>60</v>
      </c>
      <c r="F388" s="127"/>
      <c r="G388" s="104">
        <v>91058344</v>
      </c>
    </row>
    <row r="389" spans="1:7" x14ac:dyDescent="0.25">
      <c r="A389" s="126" t="s">
        <v>9</v>
      </c>
      <c r="B389" s="150" t="s">
        <v>61</v>
      </c>
      <c r="C389" s="125">
        <v>41820</v>
      </c>
      <c r="D389" s="124" t="s">
        <v>1</v>
      </c>
      <c r="E389" s="105" t="s">
        <v>60</v>
      </c>
      <c r="F389" s="127">
        <v>90000000</v>
      </c>
      <c r="G389" s="104"/>
    </row>
    <row r="390" spans="1:7" x14ac:dyDescent="0.25">
      <c r="A390" s="123">
        <v>1100</v>
      </c>
      <c r="B390" s="150" t="s">
        <v>61</v>
      </c>
      <c r="C390" s="106">
        <v>41820</v>
      </c>
      <c r="D390" s="95" t="s">
        <v>1</v>
      </c>
      <c r="E390" s="105" t="s">
        <v>60</v>
      </c>
      <c r="F390" s="107">
        <v>598889</v>
      </c>
      <c r="G390" s="122"/>
    </row>
    <row r="391" spans="1:7" x14ac:dyDescent="0.25">
      <c r="A391" s="123">
        <v>1900</v>
      </c>
      <c r="B391" s="150" t="s">
        <v>61</v>
      </c>
      <c r="C391" s="106">
        <v>41820</v>
      </c>
      <c r="D391" s="95" t="s">
        <v>1</v>
      </c>
      <c r="E391" s="105" t="s">
        <v>60</v>
      </c>
      <c r="F391" s="107">
        <v>273973</v>
      </c>
      <c r="G391" s="107"/>
    </row>
    <row r="392" spans="1:7" x14ac:dyDescent="0.25">
      <c r="A392" s="123">
        <v>2000</v>
      </c>
      <c r="B392" s="150" t="s">
        <v>61</v>
      </c>
      <c r="C392" s="106">
        <v>41820</v>
      </c>
      <c r="D392" s="95" t="s">
        <v>1</v>
      </c>
      <c r="E392" s="105" t="s">
        <v>60</v>
      </c>
      <c r="F392" s="107">
        <v>53053</v>
      </c>
      <c r="G392" s="107"/>
    </row>
    <row r="393" spans="1:7" x14ac:dyDescent="0.25">
      <c r="A393" s="123">
        <v>1100</v>
      </c>
      <c r="B393" s="150" t="s">
        <v>61</v>
      </c>
      <c r="C393" s="106">
        <v>41820</v>
      </c>
      <c r="D393" s="95" t="s">
        <v>1</v>
      </c>
      <c r="E393" s="105" t="s">
        <v>60</v>
      </c>
      <c r="F393" s="107" t="s">
        <v>29</v>
      </c>
      <c r="G393" s="107">
        <v>598889</v>
      </c>
    </row>
    <row r="394" spans="1:7" x14ac:dyDescent="0.25">
      <c r="A394" s="123">
        <v>1300</v>
      </c>
      <c r="B394" s="150" t="s">
        <v>61</v>
      </c>
      <c r="C394" s="106">
        <v>41820</v>
      </c>
      <c r="D394" s="95" t="s">
        <v>1</v>
      </c>
      <c r="E394" s="105" t="s">
        <v>60</v>
      </c>
      <c r="F394" s="107" t="s">
        <v>29</v>
      </c>
      <c r="G394" s="107">
        <v>327814</v>
      </c>
    </row>
    <row r="395" spans="1:7" x14ac:dyDescent="0.25">
      <c r="A395" s="123">
        <v>1450</v>
      </c>
      <c r="B395" s="150" t="s">
        <v>61</v>
      </c>
      <c r="C395" s="106">
        <v>41820</v>
      </c>
      <c r="D395" s="95" t="s">
        <v>1</v>
      </c>
      <c r="E395" s="105" t="s">
        <v>60</v>
      </c>
      <c r="F395" s="107" t="s">
        <v>29</v>
      </c>
      <c r="G395" s="107">
        <v>58</v>
      </c>
    </row>
    <row r="396" spans="1:7" x14ac:dyDescent="0.25">
      <c r="A396" s="123">
        <v>1450</v>
      </c>
      <c r="B396" s="150" t="s">
        <v>61</v>
      </c>
      <c r="C396" s="106">
        <v>41820</v>
      </c>
      <c r="D396" s="95" t="s">
        <v>1</v>
      </c>
      <c r="E396" s="105" t="s">
        <v>60</v>
      </c>
      <c r="F396" s="107" t="s">
        <v>29</v>
      </c>
      <c r="G396" s="107">
        <v>30</v>
      </c>
    </row>
    <row r="397" spans="1:7" x14ac:dyDescent="0.25">
      <c r="A397" s="123">
        <v>1900</v>
      </c>
      <c r="B397" s="150" t="s">
        <v>61</v>
      </c>
      <c r="C397" s="106">
        <v>41820</v>
      </c>
      <c r="D397" s="95" t="s">
        <v>1</v>
      </c>
      <c r="E397" s="105" t="s">
        <v>60</v>
      </c>
      <c r="F397" s="107" t="s">
        <v>29</v>
      </c>
      <c r="G397" s="107">
        <v>171233</v>
      </c>
    </row>
    <row r="398" spans="1:7" x14ac:dyDescent="0.25">
      <c r="A398" s="123">
        <v>2000</v>
      </c>
      <c r="B398" s="150" t="s">
        <v>61</v>
      </c>
      <c r="C398" s="106">
        <v>41820</v>
      </c>
      <c r="D398" s="95" t="s">
        <v>1</v>
      </c>
      <c r="E398" s="105" t="s">
        <v>60</v>
      </c>
      <c r="F398" s="107" t="s">
        <v>29</v>
      </c>
      <c r="G398" s="107">
        <v>731829</v>
      </c>
    </row>
    <row r="399" spans="1:7" x14ac:dyDescent="0.25">
      <c r="A399" s="123">
        <v>2000</v>
      </c>
      <c r="B399" s="150" t="s">
        <v>61</v>
      </c>
      <c r="C399" s="106">
        <v>41820</v>
      </c>
      <c r="D399" s="95" t="s">
        <v>1</v>
      </c>
      <c r="E399" s="105" t="s">
        <v>60</v>
      </c>
      <c r="F399" s="107" t="s">
        <v>29</v>
      </c>
      <c r="G399" s="107">
        <v>959542</v>
      </c>
    </row>
    <row r="400" spans="1:7" x14ac:dyDescent="0.25">
      <c r="A400" s="123">
        <v>2000</v>
      </c>
      <c r="B400" s="150" t="s">
        <v>61</v>
      </c>
      <c r="C400" s="106">
        <v>41820</v>
      </c>
      <c r="D400" s="95" t="s">
        <v>1</v>
      </c>
      <c r="E400" s="105" t="s">
        <v>60</v>
      </c>
      <c r="F400" s="107" t="s">
        <v>29</v>
      </c>
      <c r="G400" s="107">
        <v>53053</v>
      </c>
    </row>
    <row r="401" spans="1:7" x14ac:dyDescent="0.25">
      <c r="A401" s="123">
        <v>3500</v>
      </c>
      <c r="B401" s="150" t="s">
        <v>61</v>
      </c>
      <c r="C401" s="106">
        <v>41820</v>
      </c>
      <c r="D401" s="95" t="s">
        <v>1</v>
      </c>
      <c r="E401" s="105" t="s">
        <v>60</v>
      </c>
      <c r="F401" s="107" t="s">
        <v>29</v>
      </c>
      <c r="G401" s="107">
        <v>11</v>
      </c>
    </row>
    <row r="402" spans="1:7" x14ac:dyDescent="0.25">
      <c r="A402" s="123">
        <v>1020</v>
      </c>
      <c r="B402" s="150" t="s">
        <v>61</v>
      </c>
      <c r="C402" s="106">
        <v>40905</v>
      </c>
      <c r="D402" s="95" t="s">
        <v>1</v>
      </c>
      <c r="E402" s="105" t="s">
        <v>60</v>
      </c>
      <c r="F402" s="107">
        <v>10049</v>
      </c>
      <c r="G402" s="107"/>
    </row>
    <row r="403" spans="1:7" x14ac:dyDescent="0.25">
      <c r="A403" s="123">
        <v>1020</v>
      </c>
      <c r="B403" s="150" t="s">
        <v>61</v>
      </c>
      <c r="C403" s="106">
        <v>40885</v>
      </c>
      <c r="D403" s="95" t="s">
        <v>1</v>
      </c>
      <c r="E403" s="105" t="s">
        <v>60</v>
      </c>
      <c r="F403" s="107">
        <v>19593</v>
      </c>
      <c r="G403" s="107"/>
    </row>
    <row r="404" spans="1:7" x14ac:dyDescent="0.25">
      <c r="A404" s="123">
        <v>1020</v>
      </c>
      <c r="B404" s="150" t="s">
        <v>61</v>
      </c>
      <c r="C404" s="106">
        <v>41759</v>
      </c>
      <c r="D404" s="95" t="s">
        <v>1</v>
      </c>
      <c r="E404" s="105" t="s">
        <v>60</v>
      </c>
      <c r="F404" s="107"/>
      <c r="G404" s="107">
        <v>302180</v>
      </c>
    </row>
    <row r="405" spans="1:7" x14ac:dyDescent="0.25">
      <c r="A405" s="128" t="s">
        <v>17</v>
      </c>
      <c r="B405" s="150" t="s">
        <v>61</v>
      </c>
      <c r="C405" s="129">
        <v>41775</v>
      </c>
      <c r="D405" s="128" t="s">
        <v>1</v>
      </c>
      <c r="E405" s="105" t="s">
        <v>60</v>
      </c>
      <c r="F405" s="130">
        <v>40000</v>
      </c>
      <c r="G405" s="107"/>
    </row>
    <row r="406" spans="1:7" x14ac:dyDescent="0.25">
      <c r="A406" s="149"/>
      <c r="B406" s="132"/>
      <c r="C406" s="132"/>
      <c r="D406" s="132"/>
      <c r="E406" s="132"/>
      <c r="F406" s="133">
        <f>SUM(F4:F405)</f>
        <v>1591859045</v>
      </c>
      <c r="G406" s="133">
        <f>SUM(G4:G405)</f>
        <v>977466957</v>
      </c>
    </row>
    <row r="407" spans="1:7" x14ac:dyDescent="0.25">
      <c r="A407" s="149"/>
      <c r="B407" s="132"/>
      <c r="C407" s="132"/>
      <c r="D407" s="132"/>
      <c r="E407" s="132"/>
      <c r="F407" s="133"/>
      <c r="G407" s="133"/>
    </row>
    <row r="408" spans="1:7" x14ac:dyDescent="0.25">
      <c r="A408" s="149"/>
      <c r="B408" s="132"/>
      <c r="C408" s="132"/>
      <c r="D408" s="132"/>
      <c r="E408" s="132" t="s">
        <v>35</v>
      </c>
      <c r="F408" s="133"/>
      <c r="G408" s="133">
        <f>+G406-F406</f>
        <v>-614392088</v>
      </c>
    </row>
    <row r="411" spans="1:7" ht="15.75" thickBot="1" x14ac:dyDescent="0.3"/>
    <row r="412" spans="1:7" ht="16.5" thickTop="1" thickBot="1" x14ac:dyDescent="0.3">
      <c r="G412" s="13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276"/>
  <sheetViews>
    <sheetView topLeftCell="A261" workbookViewId="0">
      <selection sqref="A1:XFD1048576"/>
    </sheetView>
  </sheetViews>
  <sheetFormatPr baseColWidth="10" defaultRowHeight="15" x14ac:dyDescent="0.25"/>
  <cols>
    <col min="5" max="5" width="30.140625" bestFit="1" customWidth="1"/>
    <col min="6" max="7" width="12.28515625" bestFit="1" customWidth="1"/>
  </cols>
  <sheetData>
    <row r="5" spans="1:7" x14ac:dyDescent="0.25">
      <c r="A5" s="35" t="s">
        <v>2</v>
      </c>
      <c r="B5" s="35" t="s">
        <v>3</v>
      </c>
      <c r="C5" s="35" t="s">
        <v>4</v>
      </c>
      <c r="D5" s="35" t="s">
        <v>5</v>
      </c>
      <c r="E5" s="35" t="s">
        <v>6</v>
      </c>
      <c r="F5" s="36" t="s">
        <v>7</v>
      </c>
      <c r="G5" s="36" t="s">
        <v>8</v>
      </c>
    </row>
    <row r="6" spans="1:7" x14ac:dyDescent="0.25">
      <c r="A6" s="152" t="s">
        <v>9</v>
      </c>
      <c r="B6" s="40" t="s">
        <v>62</v>
      </c>
      <c r="C6" s="153">
        <v>37629</v>
      </c>
      <c r="D6" s="152" t="s">
        <v>31</v>
      </c>
      <c r="E6" s="40" t="s">
        <v>59</v>
      </c>
      <c r="F6" s="154"/>
      <c r="G6" s="130">
        <v>11216865</v>
      </c>
    </row>
    <row r="7" spans="1:7" x14ac:dyDescent="0.25">
      <c r="A7" s="32" t="s">
        <v>9</v>
      </c>
      <c r="B7" s="40" t="s">
        <v>62</v>
      </c>
      <c r="C7" s="33">
        <v>37629</v>
      </c>
      <c r="D7" s="32" t="s">
        <v>31</v>
      </c>
      <c r="E7" s="40" t="s">
        <v>59</v>
      </c>
      <c r="F7" s="151"/>
      <c r="G7" s="130">
        <v>7310916</v>
      </c>
    </row>
    <row r="8" spans="1:7" x14ac:dyDescent="0.25">
      <c r="A8" s="32" t="s">
        <v>9</v>
      </c>
      <c r="B8" s="40" t="s">
        <v>62</v>
      </c>
      <c r="C8" s="33">
        <v>37629</v>
      </c>
      <c r="D8" s="32" t="s">
        <v>31</v>
      </c>
      <c r="E8" s="40" t="s">
        <v>59</v>
      </c>
      <c r="F8" s="34">
        <v>11216865</v>
      </c>
      <c r="G8" s="34"/>
    </row>
    <row r="9" spans="1:7" x14ac:dyDescent="0.25">
      <c r="A9" s="32" t="s">
        <v>9</v>
      </c>
      <c r="B9" s="40" t="s">
        <v>62</v>
      </c>
      <c r="C9" s="33">
        <v>37629</v>
      </c>
      <c r="D9" s="32" t="s">
        <v>31</v>
      </c>
      <c r="E9" s="40" t="s">
        <v>59</v>
      </c>
      <c r="F9" s="34">
        <v>7310916</v>
      </c>
      <c r="G9" s="34"/>
    </row>
    <row r="10" spans="1:7" x14ac:dyDescent="0.25">
      <c r="A10" s="37" t="s">
        <v>9</v>
      </c>
      <c r="B10" s="40" t="s">
        <v>62</v>
      </c>
      <c r="C10" s="38">
        <v>37635</v>
      </c>
      <c r="D10" s="37" t="s">
        <v>31</v>
      </c>
      <c r="E10" s="40" t="s">
        <v>59</v>
      </c>
      <c r="F10" s="39"/>
      <c r="G10" s="39">
        <v>9670420</v>
      </c>
    </row>
    <row r="11" spans="1:7" x14ac:dyDescent="0.25">
      <c r="A11" s="37" t="s">
        <v>9</v>
      </c>
      <c r="B11" s="40" t="s">
        <v>62</v>
      </c>
      <c r="C11" s="38">
        <v>37635</v>
      </c>
      <c r="D11" s="37" t="s">
        <v>31</v>
      </c>
      <c r="E11" s="40" t="s">
        <v>59</v>
      </c>
      <c r="F11" s="39">
        <v>9670420</v>
      </c>
      <c r="G11" s="39"/>
    </row>
    <row r="12" spans="1:7" x14ac:dyDescent="0.25">
      <c r="A12" s="37" t="s">
        <v>9</v>
      </c>
      <c r="B12" s="40" t="s">
        <v>62</v>
      </c>
      <c r="C12" s="38">
        <v>37636</v>
      </c>
      <c r="D12" s="37" t="s">
        <v>31</v>
      </c>
      <c r="E12" s="40" t="s">
        <v>59</v>
      </c>
      <c r="F12" s="39"/>
      <c r="G12" s="39">
        <v>32660722</v>
      </c>
    </row>
    <row r="13" spans="1:7" x14ac:dyDescent="0.25">
      <c r="A13" s="37" t="s">
        <v>9</v>
      </c>
      <c r="B13" s="40" t="s">
        <v>62</v>
      </c>
      <c r="C13" s="38">
        <v>37636</v>
      </c>
      <c r="D13" s="37" t="s">
        <v>31</v>
      </c>
      <c r="E13" s="40" t="s">
        <v>59</v>
      </c>
      <c r="F13" s="39"/>
      <c r="G13" s="39">
        <v>5535490</v>
      </c>
    </row>
    <row r="14" spans="1:7" x14ac:dyDescent="0.25">
      <c r="A14" s="37" t="s">
        <v>9</v>
      </c>
      <c r="B14" s="40" t="s">
        <v>62</v>
      </c>
      <c r="C14" s="38">
        <v>37636</v>
      </c>
      <c r="D14" s="37" t="s">
        <v>31</v>
      </c>
      <c r="E14" s="40" t="s">
        <v>59</v>
      </c>
      <c r="F14" s="39">
        <v>32660722</v>
      </c>
      <c r="G14" s="39"/>
    </row>
    <row r="15" spans="1:7" x14ac:dyDescent="0.25">
      <c r="A15" s="37" t="s">
        <v>9</v>
      </c>
      <c r="B15" s="40" t="s">
        <v>62</v>
      </c>
      <c r="C15" s="38">
        <v>37636</v>
      </c>
      <c r="D15" s="37" t="s">
        <v>31</v>
      </c>
      <c r="E15" s="40" t="s">
        <v>59</v>
      </c>
      <c r="F15" s="39">
        <v>5535490</v>
      </c>
      <c r="G15" s="39"/>
    </row>
    <row r="16" spans="1:7" x14ac:dyDescent="0.25">
      <c r="A16" s="37" t="s">
        <v>9</v>
      </c>
      <c r="B16" s="40" t="s">
        <v>62</v>
      </c>
      <c r="C16" s="38">
        <v>37648</v>
      </c>
      <c r="D16" s="37" t="s">
        <v>31</v>
      </c>
      <c r="E16" s="40" t="s">
        <v>59</v>
      </c>
      <c r="F16" s="39"/>
      <c r="G16" s="39">
        <v>44673951</v>
      </c>
    </row>
    <row r="17" spans="1:7" x14ac:dyDescent="0.25">
      <c r="A17" s="37" t="s">
        <v>9</v>
      </c>
      <c r="B17" s="40" t="s">
        <v>62</v>
      </c>
      <c r="C17" s="38">
        <v>37648</v>
      </c>
      <c r="D17" s="37" t="s">
        <v>31</v>
      </c>
      <c r="E17" s="40" t="s">
        <v>59</v>
      </c>
      <c r="F17" s="39"/>
      <c r="G17" s="39">
        <v>41924803</v>
      </c>
    </row>
    <row r="18" spans="1:7" x14ac:dyDescent="0.25">
      <c r="A18" s="37" t="s">
        <v>9</v>
      </c>
      <c r="B18" s="40" t="s">
        <v>62</v>
      </c>
      <c r="C18" s="38">
        <v>37648</v>
      </c>
      <c r="D18" s="37" t="s">
        <v>31</v>
      </c>
      <c r="E18" s="40" t="s">
        <v>59</v>
      </c>
      <c r="F18" s="39">
        <v>44673951</v>
      </c>
      <c r="G18" s="39"/>
    </row>
    <row r="19" spans="1:7" x14ac:dyDescent="0.25">
      <c r="A19" s="37" t="s">
        <v>9</v>
      </c>
      <c r="B19" s="40" t="s">
        <v>62</v>
      </c>
      <c r="C19" s="38">
        <v>37648</v>
      </c>
      <c r="D19" s="37" t="s">
        <v>31</v>
      </c>
      <c r="E19" s="40" t="s">
        <v>59</v>
      </c>
      <c r="F19" s="39">
        <v>41924803</v>
      </c>
      <c r="G19" s="39"/>
    </row>
    <row r="20" spans="1:7" x14ac:dyDescent="0.25">
      <c r="A20" s="37" t="s">
        <v>9</v>
      </c>
      <c r="B20" s="40" t="s">
        <v>62</v>
      </c>
      <c r="C20" s="38">
        <v>37658</v>
      </c>
      <c r="D20" s="37" t="s">
        <v>31</v>
      </c>
      <c r="E20" s="40" t="s">
        <v>59</v>
      </c>
      <c r="F20" s="39"/>
      <c r="G20" s="39">
        <v>5612480</v>
      </c>
    </row>
    <row r="21" spans="1:7" x14ac:dyDescent="0.25">
      <c r="A21" s="37" t="s">
        <v>9</v>
      </c>
      <c r="B21" s="40" t="s">
        <v>62</v>
      </c>
      <c r="C21" s="38">
        <v>37658</v>
      </c>
      <c r="D21" s="37" t="s">
        <v>31</v>
      </c>
      <c r="E21" s="40" t="s">
        <v>59</v>
      </c>
      <c r="F21" s="39"/>
      <c r="G21" s="39">
        <v>86258346</v>
      </c>
    </row>
    <row r="22" spans="1:7" x14ac:dyDescent="0.25">
      <c r="A22" s="37" t="s">
        <v>9</v>
      </c>
      <c r="B22" s="40" t="s">
        <v>62</v>
      </c>
      <c r="C22" s="38">
        <v>37658</v>
      </c>
      <c r="D22" s="37" t="s">
        <v>31</v>
      </c>
      <c r="E22" s="40" t="s">
        <v>59</v>
      </c>
      <c r="F22" s="39"/>
      <c r="G22" s="39">
        <v>4804885</v>
      </c>
    </row>
    <row r="23" spans="1:7" x14ac:dyDescent="0.25">
      <c r="A23" s="37" t="s">
        <v>9</v>
      </c>
      <c r="B23" s="40" t="s">
        <v>62</v>
      </c>
      <c r="C23" s="38">
        <v>37658</v>
      </c>
      <c r="D23" s="37" t="s">
        <v>31</v>
      </c>
      <c r="E23" s="40" t="s">
        <v>59</v>
      </c>
      <c r="F23" s="39">
        <v>4804885</v>
      </c>
      <c r="G23" s="39"/>
    </row>
    <row r="24" spans="1:7" x14ac:dyDescent="0.25">
      <c r="A24" s="37" t="s">
        <v>9</v>
      </c>
      <c r="B24" s="40" t="s">
        <v>62</v>
      </c>
      <c r="C24" s="38">
        <v>37658</v>
      </c>
      <c r="D24" s="37" t="s">
        <v>31</v>
      </c>
      <c r="E24" s="40" t="s">
        <v>59</v>
      </c>
      <c r="F24" s="39">
        <v>5612480</v>
      </c>
      <c r="G24" s="39"/>
    </row>
    <row r="25" spans="1:7" x14ac:dyDescent="0.25">
      <c r="A25" s="37" t="s">
        <v>9</v>
      </c>
      <c r="B25" s="40" t="s">
        <v>62</v>
      </c>
      <c r="C25" s="38">
        <v>37658</v>
      </c>
      <c r="D25" s="37" t="s">
        <v>31</v>
      </c>
      <c r="E25" s="40" t="s">
        <v>59</v>
      </c>
      <c r="F25" s="39">
        <v>86258346</v>
      </c>
      <c r="G25" s="39"/>
    </row>
    <row r="26" spans="1:7" x14ac:dyDescent="0.25">
      <c r="A26" s="37" t="s">
        <v>9</v>
      </c>
      <c r="B26" s="40" t="s">
        <v>62</v>
      </c>
      <c r="C26" s="38">
        <v>37666</v>
      </c>
      <c r="D26" s="37" t="s">
        <v>31</v>
      </c>
      <c r="E26" s="40" t="s">
        <v>59</v>
      </c>
      <c r="F26" s="39"/>
      <c r="G26" s="39">
        <v>6186606</v>
      </c>
    </row>
    <row r="27" spans="1:7" x14ac:dyDescent="0.25">
      <c r="A27" s="37" t="s">
        <v>9</v>
      </c>
      <c r="B27" s="40" t="s">
        <v>62</v>
      </c>
      <c r="C27" s="38">
        <v>37666</v>
      </c>
      <c r="D27" s="37" t="s">
        <v>31</v>
      </c>
      <c r="E27" s="40" t="s">
        <v>59</v>
      </c>
      <c r="F27" s="39">
        <v>6186606</v>
      </c>
      <c r="G27" s="39"/>
    </row>
    <row r="28" spans="1:7" x14ac:dyDescent="0.25">
      <c r="A28" s="37" t="s">
        <v>9</v>
      </c>
      <c r="B28" s="40" t="s">
        <v>62</v>
      </c>
      <c r="C28" s="38">
        <v>37698</v>
      </c>
      <c r="D28" s="37" t="s">
        <v>31</v>
      </c>
      <c r="E28" s="40" t="s">
        <v>59</v>
      </c>
      <c r="F28" s="39"/>
      <c r="G28" s="39">
        <v>28160234</v>
      </c>
    </row>
    <row r="29" spans="1:7" x14ac:dyDescent="0.25">
      <c r="A29" s="128" t="s">
        <v>9</v>
      </c>
      <c r="B29" s="40" t="s">
        <v>62</v>
      </c>
      <c r="C29" s="129">
        <v>37698</v>
      </c>
      <c r="D29" s="128" t="s">
        <v>31</v>
      </c>
      <c r="E29" s="40" t="s">
        <v>59</v>
      </c>
      <c r="F29" s="130"/>
      <c r="G29" s="130">
        <v>17201180</v>
      </c>
    </row>
    <row r="30" spans="1:7" x14ac:dyDescent="0.25">
      <c r="A30" s="37" t="s">
        <v>9</v>
      </c>
      <c r="B30" s="40" t="s">
        <v>62</v>
      </c>
      <c r="C30" s="38">
        <v>37698</v>
      </c>
      <c r="D30" s="37" t="s">
        <v>31</v>
      </c>
      <c r="E30" s="40" t="s">
        <v>59</v>
      </c>
      <c r="F30" s="39">
        <v>28160234</v>
      </c>
      <c r="G30" s="39"/>
    </row>
    <row r="31" spans="1:7" x14ac:dyDescent="0.25">
      <c r="A31" s="37" t="s">
        <v>9</v>
      </c>
      <c r="B31" s="40" t="s">
        <v>62</v>
      </c>
      <c r="C31" s="38">
        <v>37698</v>
      </c>
      <c r="D31" s="37" t="s">
        <v>31</v>
      </c>
      <c r="E31" s="40" t="s">
        <v>59</v>
      </c>
      <c r="F31" s="39">
        <v>17201180</v>
      </c>
      <c r="G31" s="39"/>
    </row>
    <row r="32" spans="1:7" x14ac:dyDescent="0.25">
      <c r="A32" s="37" t="s">
        <v>9</v>
      </c>
      <c r="B32" s="40" t="s">
        <v>62</v>
      </c>
      <c r="C32" s="38">
        <v>37711</v>
      </c>
      <c r="D32" s="37" t="s">
        <v>31</v>
      </c>
      <c r="E32" s="40" t="s">
        <v>59</v>
      </c>
      <c r="F32" s="39"/>
      <c r="G32" s="39">
        <v>62342153</v>
      </c>
    </row>
    <row r="33" spans="1:7" x14ac:dyDescent="0.25">
      <c r="A33" s="37" t="s">
        <v>9</v>
      </c>
      <c r="B33" s="40" t="s">
        <v>62</v>
      </c>
      <c r="C33" s="38">
        <v>37711</v>
      </c>
      <c r="D33" s="37" t="s">
        <v>31</v>
      </c>
      <c r="E33" s="40" t="s">
        <v>59</v>
      </c>
      <c r="F33" s="39">
        <v>62342153</v>
      </c>
      <c r="G33" s="39"/>
    </row>
    <row r="34" spans="1:7" x14ac:dyDescent="0.25">
      <c r="A34" s="128" t="s">
        <v>9</v>
      </c>
      <c r="B34" s="40" t="s">
        <v>62</v>
      </c>
      <c r="C34" s="129">
        <v>37729</v>
      </c>
      <c r="D34" s="128" t="s">
        <v>31</v>
      </c>
      <c r="E34" s="40" t="s">
        <v>59</v>
      </c>
      <c r="F34" s="130"/>
      <c r="G34" s="130">
        <v>19428134</v>
      </c>
    </row>
    <row r="35" spans="1:7" x14ac:dyDescent="0.25">
      <c r="A35" s="128" t="s">
        <v>9</v>
      </c>
      <c r="B35" s="40" t="s">
        <v>62</v>
      </c>
      <c r="C35" s="129">
        <v>37729</v>
      </c>
      <c r="D35" s="128" t="s">
        <v>31</v>
      </c>
      <c r="E35" s="40" t="s">
        <v>59</v>
      </c>
      <c r="F35" s="130">
        <v>19428134</v>
      </c>
      <c r="G35" s="130"/>
    </row>
    <row r="36" spans="1:7" x14ac:dyDescent="0.25">
      <c r="A36" s="128" t="s">
        <v>9</v>
      </c>
      <c r="B36" s="40" t="s">
        <v>62</v>
      </c>
      <c r="C36" s="129">
        <v>37788</v>
      </c>
      <c r="D36" s="128" t="s">
        <v>31</v>
      </c>
      <c r="E36" s="40" t="s">
        <v>59</v>
      </c>
      <c r="F36" s="130"/>
      <c r="G36" s="130">
        <v>22302538</v>
      </c>
    </row>
    <row r="37" spans="1:7" x14ac:dyDescent="0.25">
      <c r="A37" s="128" t="s">
        <v>9</v>
      </c>
      <c r="B37" s="40" t="s">
        <v>62</v>
      </c>
      <c r="C37" s="129">
        <v>37788</v>
      </c>
      <c r="D37" s="128" t="s">
        <v>31</v>
      </c>
      <c r="E37" s="40" t="s">
        <v>59</v>
      </c>
      <c r="F37" s="130">
        <v>22302538</v>
      </c>
      <c r="G37" s="130"/>
    </row>
    <row r="38" spans="1:7" x14ac:dyDescent="0.25">
      <c r="A38" s="128" t="s">
        <v>9</v>
      </c>
      <c r="B38" s="40" t="s">
        <v>62</v>
      </c>
      <c r="C38" s="129">
        <v>37796</v>
      </c>
      <c r="D38" s="128" t="s">
        <v>31</v>
      </c>
      <c r="E38" s="40" t="s">
        <v>59</v>
      </c>
      <c r="F38" s="130"/>
      <c r="G38" s="130">
        <v>17659018</v>
      </c>
    </row>
    <row r="39" spans="1:7" x14ac:dyDescent="0.25">
      <c r="A39" s="43" t="s">
        <v>9</v>
      </c>
      <c r="B39" s="40" t="s">
        <v>62</v>
      </c>
      <c r="C39" s="44">
        <v>37796</v>
      </c>
      <c r="D39" s="43" t="s">
        <v>31</v>
      </c>
      <c r="E39" s="40" t="s">
        <v>59</v>
      </c>
      <c r="F39" s="45">
        <v>17659018</v>
      </c>
      <c r="G39" s="45"/>
    </row>
    <row r="40" spans="1:7" x14ac:dyDescent="0.25">
      <c r="A40" s="43" t="s">
        <v>9</v>
      </c>
      <c r="B40" s="40" t="s">
        <v>62</v>
      </c>
      <c r="C40" s="44">
        <v>37802</v>
      </c>
      <c r="D40" s="43" t="s">
        <v>31</v>
      </c>
      <c r="E40" s="40" t="s">
        <v>59</v>
      </c>
      <c r="F40" s="45"/>
      <c r="G40" s="45">
        <v>31617127</v>
      </c>
    </row>
    <row r="41" spans="1:7" x14ac:dyDescent="0.25">
      <c r="A41" s="43" t="s">
        <v>9</v>
      </c>
      <c r="B41" s="40" t="s">
        <v>62</v>
      </c>
      <c r="C41" s="44">
        <v>37802</v>
      </c>
      <c r="D41" s="43" t="s">
        <v>31</v>
      </c>
      <c r="E41" s="40" t="s">
        <v>59</v>
      </c>
      <c r="F41" s="45"/>
      <c r="G41" s="45">
        <v>28160234</v>
      </c>
    </row>
    <row r="42" spans="1:7" x14ac:dyDescent="0.25">
      <c r="A42" s="46" t="s">
        <v>9</v>
      </c>
      <c r="B42" s="40" t="s">
        <v>62</v>
      </c>
      <c r="C42" s="47">
        <v>37802</v>
      </c>
      <c r="D42" s="46" t="s">
        <v>31</v>
      </c>
      <c r="E42" s="40" t="s">
        <v>59</v>
      </c>
      <c r="F42" s="48">
        <v>538743125</v>
      </c>
      <c r="G42" s="48"/>
    </row>
    <row r="43" spans="1:7" x14ac:dyDescent="0.25">
      <c r="A43" s="40" t="s">
        <v>9</v>
      </c>
      <c r="B43" s="40" t="s">
        <v>62</v>
      </c>
      <c r="C43" s="41">
        <v>37802</v>
      </c>
      <c r="D43" s="40" t="s">
        <v>32</v>
      </c>
      <c r="E43" s="40" t="s">
        <v>59</v>
      </c>
      <c r="F43" s="42"/>
      <c r="G43" s="42">
        <v>68983</v>
      </c>
    </row>
    <row r="44" spans="1:7" x14ac:dyDescent="0.25">
      <c r="A44" s="46" t="s">
        <v>9</v>
      </c>
      <c r="B44" s="40" t="s">
        <v>62</v>
      </c>
      <c r="C44" s="47">
        <v>37802</v>
      </c>
      <c r="D44" s="46" t="s">
        <v>31</v>
      </c>
      <c r="E44" s="40" t="s">
        <v>59</v>
      </c>
      <c r="F44" s="48"/>
      <c r="G44" s="48">
        <v>538743125</v>
      </c>
    </row>
    <row r="45" spans="1:7" x14ac:dyDescent="0.25">
      <c r="A45" s="43" t="s">
        <v>9</v>
      </c>
      <c r="B45" s="40" t="s">
        <v>62</v>
      </c>
      <c r="C45" s="44">
        <v>37802</v>
      </c>
      <c r="D45" s="43" t="s">
        <v>31</v>
      </c>
      <c r="E45" s="40" t="s">
        <v>59</v>
      </c>
      <c r="F45" s="45">
        <v>31617127</v>
      </c>
      <c r="G45" s="45"/>
    </row>
    <row r="46" spans="1:7" x14ac:dyDescent="0.25">
      <c r="A46" s="43" t="s">
        <v>9</v>
      </c>
      <c r="B46" s="40" t="s">
        <v>62</v>
      </c>
      <c r="C46" s="44">
        <v>37802</v>
      </c>
      <c r="D46" s="43" t="s">
        <v>31</v>
      </c>
      <c r="E46" s="40" t="s">
        <v>59</v>
      </c>
      <c r="F46" s="45">
        <v>28160234</v>
      </c>
      <c r="G46" s="45"/>
    </row>
    <row r="47" spans="1:7" x14ac:dyDescent="0.25">
      <c r="A47" s="43" t="s">
        <v>0</v>
      </c>
      <c r="B47" s="40" t="s">
        <v>62</v>
      </c>
      <c r="C47" s="44">
        <v>37802</v>
      </c>
      <c r="D47" s="43" t="s">
        <v>31</v>
      </c>
      <c r="E47" s="40" t="s">
        <v>59</v>
      </c>
      <c r="F47" s="45">
        <v>0</v>
      </c>
      <c r="G47" s="45"/>
    </row>
    <row r="48" spans="1:7" x14ac:dyDescent="0.25">
      <c r="A48" s="40" t="s">
        <v>9</v>
      </c>
      <c r="B48" s="40" t="s">
        <v>62</v>
      </c>
      <c r="C48" s="41">
        <v>37802</v>
      </c>
      <c r="D48" s="40" t="s">
        <v>32</v>
      </c>
      <c r="E48" s="40" t="s">
        <v>59</v>
      </c>
      <c r="F48" s="42">
        <v>68983</v>
      </c>
      <c r="G48" s="42"/>
    </row>
    <row r="49" spans="1:7" x14ac:dyDescent="0.25">
      <c r="A49" s="43" t="s">
        <v>9</v>
      </c>
      <c r="B49" s="40" t="s">
        <v>62</v>
      </c>
      <c r="C49" s="44">
        <v>37830</v>
      </c>
      <c r="D49" s="43" t="s">
        <v>31</v>
      </c>
      <c r="E49" s="40" t="s">
        <v>59</v>
      </c>
      <c r="F49" s="45"/>
      <c r="G49" s="45">
        <v>56017022</v>
      </c>
    </row>
    <row r="50" spans="1:7" x14ac:dyDescent="0.25">
      <c r="A50" s="43" t="s">
        <v>9</v>
      </c>
      <c r="B50" s="40" t="s">
        <v>62</v>
      </c>
      <c r="C50" s="44">
        <v>37830</v>
      </c>
      <c r="D50" s="43" t="s">
        <v>31</v>
      </c>
      <c r="E50" s="40" t="s">
        <v>59</v>
      </c>
      <c r="F50" s="45">
        <v>56017022</v>
      </c>
      <c r="G50" s="45"/>
    </row>
    <row r="51" spans="1:7" x14ac:dyDescent="0.25">
      <c r="A51" s="43" t="s">
        <v>9</v>
      </c>
      <c r="B51" s="40" t="s">
        <v>62</v>
      </c>
      <c r="C51" s="44">
        <v>38800</v>
      </c>
      <c r="D51" s="43" t="s">
        <v>31</v>
      </c>
      <c r="E51" s="40" t="s">
        <v>59</v>
      </c>
      <c r="F51" s="45"/>
      <c r="G51" s="45">
        <v>30837011</v>
      </c>
    </row>
    <row r="52" spans="1:7" x14ac:dyDescent="0.25">
      <c r="A52" s="43" t="s">
        <v>9</v>
      </c>
      <c r="B52" s="40" t="s">
        <v>62</v>
      </c>
      <c r="C52" s="44">
        <v>38828</v>
      </c>
      <c r="D52" s="43" t="s">
        <v>31</v>
      </c>
      <c r="E52" s="40" t="s">
        <v>59</v>
      </c>
      <c r="F52" s="45">
        <v>15418505</v>
      </c>
      <c r="G52" s="45"/>
    </row>
    <row r="53" spans="1:7" x14ac:dyDescent="0.25">
      <c r="A53" s="43" t="s">
        <v>9</v>
      </c>
      <c r="B53" s="40" t="s">
        <v>62</v>
      </c>
      <c r="C53" s="44">
        <v>38919</v>
      </c>
      <c r="D53" s="43" t="s">
        <v>31</v>
      </c>
      <c r="E53" s="40" t="s">
        <v>59</v>
      </c>
      <c r="F53" s="45">
        <v>15418505</v>
      </c>
      <c r="G53" s="45"/>
    </row>
    <row r="54" spans="1:7" x14ac:dyDescent="0.25">
      <c r="A54" s="40" t="s">
        <v>9</v>
      </c>
      <c r="B54" s="40" t="s">
        <v>62</v>
      </c>
      <c r="C54" s="41">
        <v>39100</v>
      </c>
      <c r="D54" s="40" t="s">
        <v>32</v>
      </c>
      <c r="E54" s="40" t="s">
        <v>59</v>
      </c>
      <c r="F54" s="42">
        <v>61146</v>
      </c>
      <c r="G54" s="42"/>
    </row>
    <row r="55" spans="1:7" x14ac:dyDescent="0.25">
      <c r="A55" s="40" t="s">
        <v>9</v>
      </c>
      <c r="B55" s="40" t="s">
        <v>62</v>
      </c>
      <c r="C55" s="41">
        <v>39100</v>
      </c>
      <c r="D55" s="40" t="s">
        <v>32</v>
      </c>
      <c r="E55" s="40" t="s">
        <v>59</v>
      </c>
      <c r="F55" s="42"/>
      <c r="G55" s="42">
        <v>61146</v>
      </c>
    </row>
    <row r="56" spans="1:7" x14ac:dyDescent="0.25">
      <c r="A56" s="128" t="s">
        <v>0</v>
      </c>
      <c r="B56" s="40" t="s">
        <v>62</v>
      </c>
      <c r="C56" s="129">
        <v>39356</v>
      </c>
      <c r="D56" s="128" t="s">
        <v>1</v>
      </c>
      <c r="E56" s="40" t="s">
        <v>59</v>
      </c>
      <c r="F56" s="130"/>
      <c r="G56" s="130">
        <v>653950</v>
      </c>
    </row>
    <row r="57" spans="1:7" x14ac:dyDescent="0.25">
      <c r="A57" s="40" t="s">
        <v>0</v>
      </c>
      <c r="B57" s="40" t="s">
        <v>62</v>
      </c>
      <c r="C57" s="41">
        <v>39384</v>
      </c>
      <c r="D57" s="40" t="s">
        <v>1</v>
      </c>
      <c r="E57" s="40" t="s">
        <v>59</v>
      </c>
      <c r="F57" s="42"/>
      <c r="G57" s="42">
        <v>51605</v>
      </c>
    </row>
    <row r="58" spans="1:7" x14ac:dyDescent="0.25">
      <c r="A58" s="40" t="s">
        <v>9</v>
      </c>
      <c r="B58" s="40" t="s">
        <v>62</v>
      </c>
      <c r="C58" s="41">
        <v>39384</v>
      </c>
      <c r="D58" s="40" t="s">
        <v>1</v>
      </c>
      <c r="E58" s="40" t="s">
        <v>59</v>
      </c>
      <c r="F58" s="42"/>
      <c r="G58" s="42">
        <v>500000</v>
      </c>
    </row>
    <row r="59" spans="1:7" x14ac:dyDescent="0.25">
      <c r="A59" s="40" t="s">
        <v>9</v>
      </c>
      <c r="B59" s="40" t="s">
        <v>62</v>
      </c>
      <c r="C59" s="41">
        <v>39547</v>
      </c>
      <c r="D59" s="40" t="s">
        <v>1</v>
      </c>
      <c r="E59" s="40" t="s">
        <v>59</v>
      </c>
      <c r="F59" s="42"/>
      <c r="G59" s="42">
        <v>285694</v>
      </c>
    </row>
    <row r="60" spans="1:7" x14ac:dyDescent="0.25">
      <c r="A60" s="40" t="s">
        <v>9</v>
      </c>
      <c r="B60" s="40" t="s">
        <v>62</v>
      </c>
      <c r="C60" s="41">
        <v>39756</v>
      </c>
      <c r="D60" s="40" t="s">
        <v>1</v>
      </c>
      <c r="E60" s="40" t="s">
        <v>59</v>
      </c>
      <c r="F60" s="42"/>
      <c r="G60" s="42">
        <v>46600</v>
      </c>
    </row>
    <row r="61" spans="1:7" x14ac:dyDescent="0.25">
      <c r="A61" s="40" t="s">
        <v>9</v>
      </c>
      <c r="B61" s="40" t="s">
        <v>62</v>
      </c>
      <c r="C61" s="41">
        <v>39834</v>
      </c>
      <c r="D61" s="40" t="s">
        <v>1</v>
      </c>
      <c r="E61" s="40" t="s">
        <v>59</v>
      </c>
      <c r="F61" s="42">
        <v>285694</v>
      </c>
      <c r="G61" s="42"/>
    </row>
    <row r="62" spans="1:7" x14ac:dyDescent="0.25">
      <c r="A62" s="43" t="s">
        <v>0</v>
      </c>
      <c r="B62" s="40" t="s">
        <v>62</v>
      </c>
      <c r="C62" s="44">
        <v>40155</v>
      </c>
      <c r="D62" s="43" t="s">
        <v>31</v>
      </c>
      <c r="E62" s="40" t="s">
        <v>59</v>
      </c>
      <c r="F62" s="45">
        <v>3902944</v>
      </c>
      <c r="G62" s="45"/>
    </row>
    <row r="63" spans="1:7" x14ac:dyDescent="0.25">
      <c r="A63" s="43" t="s">
        <v>0</v>
      </c>
      <c r="B63" s="40" t="s">
        <v>62</v>
      </c>
      <c r="C63" s="44">
        <v>40155</v>
      </c>
      <c r="D63" s="43" t="s">
        <v>31</v>
      </c>
      <c r="E63" s="40" t="s">
        <v>59</v>
      </c>
      <c r="F63" s="45"/>
      <c r="G63" s="45">
        <v>3902944</v>
      </c>
    </row>
    <row r="64" spans="1:7" x14ac:dyDescent="0.25">
      <c r="A64" s="43" t="s">
        <v>0</v>
      </c>
      <c r="B64" s="40" t="s">
        <v>62</v>
      </c>
      <c r="C64" s="44">
        <v>40170</v>
      </c>
      <c r="D64" s="43" t="s">
        <v>31</v>
      </c>
      <c r="E64" s="40" t="s">
        <v>59</v>
      </c>
      <c r="F64" s="130"/>
      <c r="G64" s="45">
        <v>3246981</v>
      </c>
    </row>
    <row r="65" spans="1:7" x14ac:dyDescent="0.25">
      <c r="A65" s="43" t="s">
        <v>0</v>
      </c>
      <c r="B65" s="40" t="s">
        <v>62</v>
      </c>
      <c r="C65" s="44">
        <v>40170</v>
      </c>
      <c r="D65" s="43" t="s">
        <v>31</v>
      </c>
      <c r="E65" s="40" t="s">
        <v>59</v>
      </c>
      <c r="F65" s="45">
        <v>3246981</v>
      </c>
      <c r="G65" s="45"/>
    </row>
    <row r="66" spans="1:7" x14ac:dyDescent="0.25">
      <c r="A66" s="43" t="s">
        <v>0</v>
      </c>
      <c r="B66" s="40" t="s">
        <v>62</v>
      </c>
      <c r="C66" s="44">
        <v>40171</v>
      </c>
      <c r="D66" s="43" t="s">
        <v>31</v>
      </c>
      <c r="E66" s="40" t="s">
        <v>59</v>
      </c>
      <c r="F66" s="45"/>
      <c r="G66" s="45">
        <v>655957</v>
      </c>
    </row>
    <row r="67" spans="1:7" x14ac:dyDescent="0.25">
      <c r="A67" s="43" t="s">
        <v>0</v>
      </c>
      <c r="B67" s="40" t="s">
        <v>62</v>
      </c>
      <c r="C67" s="44">
        <v>40171</v>
      </c>
      <c r="D67" s="43" t="s">
        <v>31</v>
      </c>
      <c r="E67" s="40" t="s">
        <v>59</v>
      </c>
      <c r="F67" s="45">
        <v>655957</v>
      </c>
      <c r="G67" s="45"/>
    </row>
    <row r="68" spans="1:7" x14ac:dyDescent="0.25">
      <c r="A68" s="43" t="s">
        <v>9</v>
      </c>
      <c r="B68" s="40" t="s">
        <v>62</v>
      </c>
      <c r="C68" s="44">
        <v>40371</v>
      </c>
      <c r="D68" s="43" t="s">
        <v>31</v>
      </c>
      <c r="E68" s="40" t="s">
        <v>59</v>
      </c>
      <c r="F68" s="45"/>
      <c r="G68" s="45">
        <v>23104380</v>
      </c>
    </row>
    <row r="69" spans="1:7" x14ac:dyDescent="0.25">
      <c r="A69" s="49" t="s">
        <v>9</v>
      </c>
      <c r="B69" s="40" t="s">
        <v>62</v>
      </c>
      <c r="C69" s="50">
        <v>40375</v>
      </c>
      <c r="D69" s="49" t="s">
        <v>31</v>
      </c>
      <c r="E69" s="40" t="s">
        <v>59</v>
      </c>
      <c r="F69" s="51">
        <v>17514052</v>
      </c>
      <c r="G69" s="51"/>
    </row>
    <row r="70" spans="1:7" x14ac:dyDescent="0.25">
      <c r="A70" s="49" t="s">
        <v>9</v>
      </c>
      <c r="B70" s="40" t="s">
        <v>62</v>
      </c>
      <c r="C70" s="50">
        <v>40407</v>
      </c>
      <c r="D70" s="49" t="s">
        <v>31</v>
      </c>
      <c r="E70" s="40" t="s">
        <v>59</v>
      </c>
      <c r="F70" s="51">
        <v>5590328</v>
      </c>
      <c r="G70" s="51"/>
    </row>
    <row r="71" spans="1:7" x14ac:dyDescent="0.25">
      <c r="A71" s="40" t="s">
        <v>0</v>
      </c>
      <c r="B71" s="40" t="s">
        <v>62</v>
      </c>
      <c r="C71" s="41">
        <v>40536</v>
      </c>
      <c r="D71" s="40" t="s">
        <v>1</v>
      </c>
      <c r="E71" s="40" t="s">
        <v>59</v>
      </c>
      <c r="F71" s="42"/>
      <c r="G71" s="42">
        <v>56839</v>
      </c>
    </row>
    <row r="72" spans="1:7" x14ac:dyDescent="0.25">
      <c r="A72" s="40" t="s">
        <v>0</v>
      </c>
      <c r="B72" s="40" t="s">
        <v>62</v>
      </c>
      <c r="C72" s="41">
        <v>40543</v>
      </c>
      <c r="D72" s="40" t="s">
        <v>1</v>
      </c>
      <c r="E72" s="40" t="s">
        <v>59</v>
      </c>
      <c r="F72" s="42">
        <v>56389</v>
      </c>
      <c r="G72" s="42"/>
    </row>
    <row r="73" spans="1:7" x14ac:dyDescent="0.25">
      <c r="A73" s="40" t="s">
        <v>0</v>
      </c>
      <c r="B73" s="40" t="s">
        <v>62</v>
      </c>
      <c r="C73" s="41">
        <v>40686</v>
      </c>
      <c r="D73" s="40" t="s">
        <v>1</v>
      </c>
      <c r="E73" s="40" t="s">
        <v>59</v>
      </c>
      <c r="F73" s="42"/>
      <c r="G73" s="42">
        <v>1360200</v>
      </c>
    </row>
    <row r="74" spans="1:7" x14ac:dyDescent="0.25">
      <c r="A74" s="40" t="s">
        <v>9</v>
      </c>
      <c r="B74" s="40" t="s">
        <v>62</v>
      </c>
      <c r="C74" s="41">
        <v>40801</v>
      </c>
      <c r="D74" s="40" t="s">
        <v>1</v>
      </c>
      <c r="E74" s="40" t="s">
        <v>59</v>
      </c>
      <c r="F74" s="42"/>
      <c r="G74" s="42">
        <v>282500</v>
      </c>
    </row>
    <row r="75" spans="1:7" x14ac:dyDescent="0.25">
      <c r="A75" s="128" t="s">
        <v>0</v>
      </c>
      <c r="B75" s="40" t="s">
        <v>62</v>
      </c>
      <c r="C75" s="129">
        <v>40906</v>
      </c>
      <c r="D75" s="128" t="s">
        <v>1</v>
      </c>
      <c r="E75" s="40" t="s">
        <v>59</v>
      </c>
      <c r="F75" s="130">
        <v>653952</v>
      </c>
      <c r="G75" s="130"/>
    </row>
    <row r="76" spans="1:7" x14ac:dyDescent="0.25">
      <c r="A76" s="40" t="s">
        <v>9</v>
      </c>
      <c r="B76" s="40" t="s">
        <v>62</v>
      </c>
      <c r="C76" s="41">
        <v>41423</v>
      </c>
      <c r="D76" s="40" t="s">
        <v>31</v>
      </c>
      <c r="E76" s="40" t="s">
        <v>59</v>
      </c>
      <c r="F76" s="42"/>
      <c r="G76" s="42">
        <v>3572112</v>
      </c>
    </row>
    <row r="77" spans="1:7" x14ac:dyDescent="0.25">
      <c r="A77" s="40" t="s">
        <v>9</v>
      </c>
      <c r="B77" s="40" t="s">
        <v>62</v>
      </c>
      <c r="C77" s="41">
        <v>41423</v>
      </c>
      <c r="D77" s="40" t="s">
        <v>31</v>
      </c>
      <c r="E77" s="40" t="s">
        <v>59</v>
      </c>
      <c r="F77" s="42"/>
      <c r="G77" s="42">
        <v>5098058</v>
      </c>
    </row>
    <row r="78" spans="1:7" x14ac:dyDescent="0.25">
      <c r="A78" s="52" t="s">
        <v>9</v>
      </c>
      <c r="B78" s="40" t="s">
        <v>62</v>
      </c>
      <c r="C78" s="53">
        <v>41467</v>
      </c>
      <c r="D78" s="52" t="s">
        <v>31</v>
      </c>
      <c r="E78" s="40" t="s">
        <v>59</v>
      </c>
      <c r="F78" s="54">
        <v>5098058</v>
      </c>
      <c r="G78" s="54"/>
    </row>
    <row r="79" spans="1:7" x14ac:dyDescent="0.25">
      <c r="A79" s="52" t="s">
        <v>9</v>
      </c>
      <c r="B79" s="40" t="s">
        <v>62</v>
      </c>
      <c r="C79" s="53">
        <v>41467</v>
      </c>
      <c r="D79" s="52" t="s">
        <v>31</v>
      </c>
      <c r="E79" s="40" t="s">
        <v>59</v>
      </c>
      <c r="F79" s="54">
        <v>3572112</v>
      </c>
      <c r="G79" s="54"/>
    </row>
    <row r="80" spans="1:7" x14ac:dyDescent="0.25">
      <c r="A80" s="55" t="s">
        <v>9</v>
      </c>
      <c r="B80" s="40" t="s">
        <v>62</v>
      </c>
      <c r="C80" s="56">
        <v>41607</v>
      </c>
      <c r="D80" s="55" t="s">
        <v>31</v>
      </c>
      <c r="E80" s="40" t="s">
        <v>59</v>
      </c>
      <c r="F80" s="57">
        <v>64283786</v>
      </c>
      <c r="G80" s="57"/>
    </row>
    <row r="81" spans="1:7" x14ac:dyDescent="0.25">
      <c r="A81" s="55" t="s">
        <v>9</v>
      </c>
      <c r="B81" s="40" t="s">
        <v>62</v>
      </c>
      <c r="C81" s="56">
        <v>41607</v>
      </c>
      <c r="D81" s="55" t="s">
        <v>31</v>
      </c>
      <c r="E81" s="40" t="s">
        <v>59</v>
      </c>
      <c r="F81" s="57"/>
      <c r="G81" s="57">
        <v>64283786</v>
      </c>
    </row>
    <row r="82" spans="1:7" x14ac:dyDescent="0.25">
      <c r="A82" s="128" t="s">
        <v>9</v>
      </c>
      <c r="B82" s="40" t="s">
        <v>62</v>
      </c>
      <c r="C82" s="129">
        <v>41722</v>
      </c>
      <c r="D82" s="128" t="s">
        <v>31</v>
      </c>
      <c r="E82" s="40" t="s">
        <v>59</v>
      </c>
      <c r="F82" s="130">
        <v>6030213</v>
      </c>
      <c r="G82" s="130"/>
    </row>
    <row r="83" spans="1:7" x14ac:dyDescent="0.25">
      <c r="A83" s="128" t="s">
        <v>9</v>
      </c>
      <c r="B83" s="40" t="s">
        <v>62</v>
      </c>
      <c r="C83" s="129">
        <v>41722</v>
      </c>
      <c r="D83" s="128" t="s">
        <v>31</v>
      </c>
      <c r="E83" s="40" t="s">
        <v>59</v>
      </c>
      <c r="F83" s="130"/>
      <c r="G83" s="130">
        <v>6030213</v>
      </c>
    </row>
    <row r="84" spans="1:7" x14ac:dyDescent="0.25">
      <c r="A84" s="128" t="s">
        <v>9</v>
      </c>
      <c r="B84" s="40" t="s">
        <v>62</v>
      </c>
      <c r="C84" s="129">
        <v>41729</v>
      </c>
      <c r="D84" s="128" t="s">
        <v>31</v>
      </c>
      <c r="E84" s="40" t="s">
        <v>59</v>
      </c>
      <c r="F84" s="130">
        <v>13119140</v>
      </c>
      <c r="G84" s="130"/>
    </row>
    <row r="85" spans="1:7" x14ac:dyDescent="0.25">
      <c r="A85" s="128" t="s">
        <v>9</v>
      </c>
      <c r="B85" s="40" t="s">
        <v>62</v>
      </c>
      <c r="C85" s="129">
        <v>41729</v>
      </c>
      <c r="D85" s="128" t="s">
        <v>31</v>
      </c>
      <c r="E85" s="40" t="s">
        <v>59</v>
      </c>
      <c r="F85" s="130"/>
      <c r="G85" s="130">
        <v>13119140</v>
      </c>
    </row>
    <row r="86" spans="1:7" x14ac:dyDescent="0.25">
      <c r="A86" s="128" t="s">
        <v>9</v>
      </c>
      <c r="B86" s="40" t="s">
        <v>62</v>
      </c>
      <c r="C86" s="129">
        <v>41768</v>
      </c>
      <c r="D86" s="128" t="s">
        <v>1</v>
      </c>
      <c r="E86" s="40" t="s">
        <v>59</v>
      </c>
      <c r="F86" s="128">
        <v>5029387</v>
      </c>
      <c r="G86" s="128"/>
    </row>
    <row r="87" spans="1:7" x14ac:dyDescent="0.25">
      <c r="A87" s="40" t="s">
        <v>9</v>
      </c>
      <c r="B87" s="40" t="s">
        <v>62</v>
      </c>
      <c r="C87" s="41">
        <v>41768</v>
      </c>
      <c r="D87" s="40" t="s">
        <v>1</v>
      </c>
      <c r="E87" s="40" t="s">
        <v>59</v>
      </c>
      <c r="F87" s="42"/>
      <c r="G87" s="42">
        <v>5029387</v>
      </c>
    </row>
    <row r="88" spans="1:7" x14ac:dyDescent="0.25">
      <c r="A88" s="40" t="s">
        <v>9</v>
      </c>
      <c r="B88" s="40" t="s">
        <v>62</v>
      </c>
      <c r="C88" s="41">
        <v>41793</v>
      </c>
      <c r="D88" s="40" t="s">
        <v>32</v>
      </c>
      <c r="E88" s="40" t="s">
        <v>59</v>
      </c>
      <c r="F88" s="42">
        <v>32603423</v>
      </c>
      <c r="G88" s="42"/>
    </row>
    <row r="89" spans="1:7" x14ac:dyDescent="0.25">
      <c r="A89" s="40" t="s">
        <v>9</v>
      </c>
      <c r="B89" s="40" t="s">
        <v>62</v>
      </c>
      <c r="C89" s="41">
        <v>41793</v>
      </c>
      <c r="D89" s="40" t="s">
        <v>32</v>
      </c>
      <c r="E89" s="40" t="s">
        <v>59</v>
      </c>
      <c r="F89" s="42"/>
      <c r="G89" s="42">
        <v>32603423</v>
      </c>
    </row>
    <row r="90" spans="1:7" x14ac:dyDescent="0.25">
      <c r="A90" s="40" t="s">
        <v>9</v>
      </c>
      <c r="B90" s="40" t="s">
        <v>62</v>
      </c>
      <c r="C90" s="41">
        <v>41808</v>
      </c>
      <c r="D90" s="40" t="s">
        <v>32</v>
      </c>
      <c r="E90" s="40" t="s">
        <v>59</v>
      </c>
      <c r="F90" s="42">
        <v>29987995</v>
      </c>
      <c r="G90" s="42"/>
    </row>
    <row r="91" spans="1:7" x14ac:dyDescent="0.25">
      <c r="A91" s="40" t="s">
        <v>9</v>
      </c>
      <c r="B91" s="40" t="s">
        <v>62</v>
      </c>
      <c r="C91" s="41">
        <v>41808</v>
      </c>
      <c r="D91" s="40" t="s">
        <v>32</v>
      </c>
      <c r="E91" s="40" t="s">
        <v>59</v>
      </c>
      <c r="F91" s="42"/>
      <c r="G91" s="42">
        <v>29987995</v>
      </c>
    </row>
    <row r="92" spans="1:7" x14ac:dyDescent="0.25">
      <c r="A92" s="40" t="s">
        <v>20</v>
      </c>
      <c r="B92" s="40" t="s">
        <v>62</v>
      </c>
      <c r="C92" s="41">
        <v>41816</v>
      </c>
      <c r="D92" s="40" t="s">
        <v>1</v>
      </c>
      <c r="E92" s="40" t="s">
        <v>59</v>
      </c>
      <c r="F92" s="42"/>
      <c r="G92" s="42">
        <v>250000</v>
      </c>
    </row>
    <row r="93" spans="1:7" x14ac:dyDescent="0.25">
      <c r="A93" s="40" t="s">
        <v>9</v>
      </c>
      <c r="B93" s="40" t="s">
        <v>62</v>
      </c>
      <c r="C93" s="41">
        <v>41817</v>
      </c>
      <c r="D93" s="40" t="s">
        <v>32</v>
      </c>
      <c r="E93" s="40" t="s">
        <v>59</v>
      </c>
      <c r="F93" s="42"/>
      <c r="G93" s="42">
        <v>32374343</v>
      </c>
    </row>
    <row r="94" spans="1:7" x14ac:dyDescent="0.25">
      <c r="A94" s="40" t="s">
        <v>9</v>
      </c>
      <c r="B94" s="40" t="s">
        <v>62</v>
      </c>
      <c r="C94" s="41">
        <v>41817</v>
      </c>
      <c r="D94" s="40" t="s">
        <v>32</v>
      </c>
      <c r="E94" s="40" t="s">
        <v>59</v>
      </c>
      <c r="F94" s="42">
        <v>32374343</v>
      </c>
      <c r="G94" s="42"/>
    </row>
    <row r="95" spans="1:7" x14ac:dyDescent="0.25">
      <c r="A95" s="40" t="s">
        <v>0</v>
      </c>
      <c r="B95" s="40" t="s">
        <v>62</v>
      </c>
      <c r="C95" s="41">
        <v>41817</v>
      </c>
      <c r="D95" s="40" t="s">
        <v>1</v>
      </c>
      <c r="E95" s="40" t="s">
        <v>59</v>
      </c>
      <c r="F95" s="42"/>
      <c r="G95" s="42">
        <v>4357103</v>
      </c>
    </row>
    <row r="96" spans="1:7" x14ac:dyDescent="0.25">
      <c r="A96" s="40" t="s">
        <v>0</v>
      </c>
      <c r="B96" s="40" t="s">
        <v>62</v>
      </c>
      <c r="C96" s="41">
        <v>41817</v>
      </c>
      <c r="D96" s="40" t="s">
        <v>1</v>
      </c>
      <c r="E96" s="40" t="s">
        <v>59</v>
      </c>
      <c r="F96" s="42"/>
      <c r="G96" s="42">
        <v>411200</v>
      </c>
    </row>
    <row r="97" spans="1:7" x14ac:dyDescent="0.25">
      <c r="A97" s="40" t="s">
        <v>0</v>
      </c>
      <c r="B97" s="40" t="s">
        <v>62</v>
      </c>
      <c r="C97" s="41">
        <v>41817</v>
      </c>
      <c r="D97" s="40" t="s">
        <v>1</v>
      </c>
      <c r="E97" s="40" t="s">
        <v>59</v>
      </c>
      <c r="F97" s="42"/>
      <c r="G97" s="42">
        <v>542900</v>
      </c>
    </row>
    <row r="98" spans="1:7" x14ac:dyDescent="0.25">
      <c r="A98" s="40" t="s">
        <v>0</v>
      </c>
      <c r="B98" s="40" t="s">
        <v>62</v>
      </c>
      <c r="C98" s="41">
        <v>41817</v>
      </c>
      <c r="D98" s="40" t="s">
        <v>1</v>
      </c>
      <c r="E98" s="40" t="s">
        <v>59</v>
      </c>
      <c r="F98" s="42"/>
      <c r="G98" s="42">
        <v>548220</v>
      </c>
    </row>
    <row r="99" spans="1:7" x14ac:dyDescent="0.25">
      <c r="A99" s="40" t="s">
        <v>0</v>
      </c>
      <c r="B99" s="40" t="s">
        <v>62</v>
      </c>
      <c r="C99" s="41">
        <v>41817</v>
      </c>
      <c r="D99" s="40" t="s">
        <v>1</v>
      </c>
      <c r="E99" s="40" t="s">
        <v>59</v>
      </c>
      <c r="F99" s="42"/>
      <c r="G99" s="42">
        <v>752900</v>
      </c>
    </row>
    <row r="100" spans="1:7" x14ac:dyDescent="0.25">
      <c r="A100" s="40" t="s">
        <v>0</v>
      </c>
      <c r="B100" s="40" t="s">
        <v>62</v>
      </c>
      <c r="C100" s="41">
        <v>41817</v>
      </c>
      <c r="D100" s="40" t="s">
        <v>1</v>
      </c>
      <c r="E100" s="40" t="s">
        <v>59</v>
      </c>
      <c r="F100" s="42"/>
      <c r="G100" s="42">
        <v>1044600</v>
      </c>
    </row>
    <row r="101" spans="1:7" x14ac:dyDescent="0.25">
      <c r="A101" s="40" t="s">
        <v>0</v>
      </c>
      <c r="B101" s="40" t="s">
        <v>62</v>
      </c>
      <c r="C101" s="41">
        <v>41817</v>
      </c>
      <c r="D101" s="40" t="s">
        <v>1</v>
      </c>
      <c r="E101" s="40" t="s">
        <v>59</v>
      </c>
      <c r="F101" s="42"/>
      <c r="G101" s="42">
        <v>1073100</v>
      </c>
    </row>
    <row r="102" spans="1:7" x14ac:dyDescent="0.25">
      <c r="A102" s="40" t="s">
        <v>0</v>
      </c>
      <c r="B102" s="40" t="s">
        <v>62</v>
      </c>
      <c r="C102" s="41">
        <v>41817</v>
      </c>
      <c r="D102" s="40" t="s">
        <v>1</v>
      </c>
      <c r="E102" s="40" t="s">
        <v>59</v>
      </c>
      <c r="F102" s="42"/>
      <c r="G102" s="42">
        <v>1212300</v>
      </c>
    </row>
    <row r="103" spans="1:7" x14ac:dyDescent="0.25">
      <c r="A103" s="40" t="s">
        <v>0</v>
      </c>
      <c r="B103" s="40" t="s">
        <v>62</v>
      </c>
      <c r="C103" s="41">
        <v>41817</v>
      </c>
      <c r="D103" s="40" t="s">
        <v>1</v>
      </c>
      <c r="E103" s="40" t="s">
        <v>59</v>
      </c>
      <c r="F103" s="42"/>
      <c r="G103" s="42">
        <v>1488700</v>
      </c>
    </row>
    <row r="104" spans="1:7" x14ac:dyDescent="0.25">
      <c r="A104" s="40" t="s">
        <v>0</v>
      </c>
      <c r="B104" s="40" t="s">
        <v>62</v>
      </c>
      <c r="C104" s="41">
        <v>41817</v>
      </c>
      <c r="D104" s="40" t="s">
        <v>1</v>
      </c>
      <c r="E104" s="40" t="s">
        <v>59</v>
      </c>
      <c r="F104" s="42"/>
      <c r="G104" s="42">
        <v>1668700</v>
      </c>
    </row>
    <row r="105" spans="1:7" x14ac:dyDescent="0.25">
      <c r="A105" s="40" t="s">
        <v>0</v>
      </c>
      <c r="B105" s="40" t="s">
        <v>62</v>
      </c>
      <c r="C105" s="41">
        <v>41817</v>
      </c>
      <c r="D105" s="40" t="s">
        <v>1</v>
      </c>
      <c r="E105" s="40" t="s">
        <v>59</v>
      </c>
      <c r="F105" s="42"/>
      <c r="G105" s="42">
        <v>443202</v>
      </c>
    </row>
    <row r="106" spans="1:7" x14ac:dyDescent="0.25">
      <c r="A106" s="40" t="s">
        <v>0</v>
      </c>
      <c r="B106" s="40" t="s">
        <v>62</v>
      </c>
      <c r="C106" s="41">
        <v>41817</v>
      </c>
      <c r="D106" s="40" t="s">
        <v>1</v>
      </c>
      <c r="E106" s="40" t="s">
        <v>59</v>
      </c>
      <c r="F106" s="42"/>
      <c r="G106" s="42">
        <v>87000</v>
      </c>
    </row>
    <row r="107" spans="1:7" x14ac:dyDescent="0.25">
      <c r="A107" s="40" t="s">
        <v>0</v>
      </c>
      <c r="B107" s="40" t="s">
        <v>62</v>
      </c>
      <c r="C107" s="41">
        <v>41817</v>
      </c>
      <c r="D107" s="40" t="s">
        <v>1</v>
      </c>
      <c r="E107" s="40" t="s">
        <v>59</v>
      </c>
      <c r="F107" s="42"/>
      <c r="G107" s="42">
        <v>1247500</v>
      </c>
    </row>
    <row r="108" spans="1:7" x14ac:dyDescent="0.25">
      <c r="A108" s="40" t="s">
        <v>0</v>
      </c>
      <c r="B108" s="40" t="s">
        <v>62</v>
      </c>
      <c r="C108" s="41">
        <v>41817</v>
      </c>
      <c r="D108" s="40" t="s">
        <v>1</v>
      </c>
      <c r="E108" s="40" t="s">
        <v>59</v>
      </c>
      <c r="F108" s="42"/>
      <c r="G108" s="42">
        <v>5912000</v>
      </c>
    </row>
    <row r="109" spans="1:7" x14ac:dyDescent="0.25">
      <c r="A109" s="40" t="s">
        <v>0</v>
      </c>
      <c r="B109" s="40" t="s">
        <v>62</v>
      </c>
      <c r="C109" s="41">
        <v>41817</v>
      </c>
      <c r="D109" s="40" t="s">
        <v>1</v>
      </c>
      <c r="E109" s="40" t="s">
        <v>59</v>
      </c>
      <c r="F109" s="42"/>
      <c r="G109" s="42">
        <v>3000000</v>
      </c>
    </row>
    <row r="110" spans="1:7" x14ac:dyDescent="0.25">
      <c r="A110" s="40" t="s">
        <v>0</v>
      </c>
      <c r="B110" s="40" t="s">
        <v>62</v>
      </c>
      <c r="C110" s="41">
        <v>41817</v>
      </c>
      <c r="D110" s="40" t="s">
        <v>1</v>
      </c>
      <c r="E110" s="40" t="s">
        <v>59</v>
      </c>
      <c r="F110" s="42"/>
      <c r="G110" s="42">
        <v>24526612</v>
      </c>
    </row>
    <row r="111" spans="1:7" x14ac:dyDescent="0.25">
      <c r="A111" s="40" t="s">
        <v>0</v>
      </c>
      <c r="B111" s="40" t="s">
        <v>62</v>
      </c>
      <c r="C111" s="41">
        <v>41817</v>
      </c>
      <c r="D111" s="40" t="s">
        <v>1</v>
      </c>
      <c r="E111" s="40" t="s">
        <v>59</v>
      </c>
      <c r="F111" s="42"/>
      <c r="G111" s="42">
        <v>11000000</v>
      </c>
    </row>
    <row r="112" spans="1:7" x14ac:dyDescent="0.25">
      <c r="A112" s="40" t="s">
        <v>0</v>
      </c>
      <c r="B112" s="40" t="s">
        <v>62</v>
      </c>
      <c r="C112" s="41">
        <v>41817</v>
      </c>
      <c r="D112" s="40" t="s">
        <v>1</v>
      </c>
      <c r="E112" s="40" t="s">
        <v>59</v>
      </c>
      <c r="F112" s="42"/>
      <c r="G112" s="42">
        <v>4781150</v>
      </c>
    </row>
    <row r="113" spans="1:7" x14ac:dyDescent="0.25">
      <c r="A113" s="40" t="s">
        <v>0</v>
      </c>
      <c r="B113" s="40" t="s">
        <v>62</v>
      </c>
      <c r="C113" s="41">
        <v>41817</v>
      </c>
      <c r="D113" s="40" t="s">
        <v>1</v>
      </c>
      <c r="E113" s="40" t="s">
        <v>59</v>
      </c>
      <c r="F113" s="42"/>
      <c r="G113" s="42">
        <v>436500</v>
      </c>
    </row>
    <row r="114" spans="1:7" x14ac:dyDescent="0.25">
      <c r="A114" s="40" t="s">
        <v>0</v>
      </c>
      <c r="B114" s="40" t="s">
        <v>62</v>
      </c>
      <c r="C114" s="41">
        <v>41817</v>
      </c>
      <c r="D114" s="40" t="s">
        <v>1</v>
      </c>
      <c r="E114" s="40" t="s">
        <v>59</v>
      </c>
      <c r="F114" s="42"/>
      <c r="G114" s="42">
        <v>300000</v>
      </c>
    </row>
    <row r="115" spans="1:7" x14ac:dyDescent="0.25">
      <c r="A115" s="40" t="s">
        <v>0</v>
      </c>
      <c r="B115" s="40" t="s">
        <v>62</v>
      </c>
      <c r="C115" s="41">
        <v>41817</v>
      </c>
      <c r="D115" s="40" t="s">
        <v>1</v>
      </c>
      <c r="E115" s="40" t="s">
        <v>59</v>
      </c>
      <c r="F115" s="42"/>
      <c r="G115" s="42">
        <v>1000000</v>
      </c>
    </row>
    <row r="116" spans="1:7" x14ac:dyDescent="0.25">
      <c r="A116" s="40" t="s">
        <v>15</v>
      </c>
      <c r="B116" s="40" t="s">
        <v>62</v>
      </c>
      <c r="C116" s="41">
        <v>41817</v>
      </c>
      <c r="D116" s="40" t="s">
        <v>1</v>
      </c>
      <c r="E116" s="40" t="s">
        <v>59</v>
      </c>
      <c r="F116" s="42"/>
      <c r="G116" s="42">
        <v>37300</v>
      </c>
    </row>
    <row r="117" spans="1:7" x14ac:dyDescent="0.25">
      <c r="A117" s="40" t="s">
        <v>15</v>
      </c>
      <c r="B117" s="40" t="s">
        <v>62</v>
      </c>
      <c r="C117" s="41">
        <v>41817</v>
      </c>
      <c r="D117" s="40" t="s">
        <v>1</v>
      </c>
      <c r="E117" s="40" t="s">
        <v>59</v>
      </c>
      <c r="F117" s="42"/>
      <c r="G117" s="42">
        <v>20000000</v>
      </c>
    </row>
    <row r="118" spans="1:7" x14ac:dyDescent="0.25">
      <c r="A118" s="40" t="s">
        <v>9</v>
      </c>
      <c r="B118" s="40" t="s">
        <v>62</v>
      </c>
      <c r="C118" s="41">
        <v>41817</v>
      </c>
      <c r="D118" s="40" t="s">
        <v>1</v>
      </c>
      <c r="E118" s="40" t="s">
        <v>59</v>
      </c>
      <c r="F118" s="42"/>
      <c r="G118" s="42">
        <v>2393000</v>
      </c>
    </row>
    <row r="119" spans="1:7" x14ac:dyDescent="0.25">
      <c r="A119" s="40" t="s">
        <v>9</v>
      </c>
      <c r="B119" s="40" t="s">
        <v>62</v>
      </c>
      <c r="C119" s="41">
        <v>41817</v>
      </c>
      <c r="D119" s="40" t="s">
        <v>1</v>
      </c>
      <c r="E119" s="40" t="s">
        <v>59</v>
      </c>
      <c r="F119" s="42"/>
      <c r="G119" s="42">
        <v>139900</v>
      </c>
    </row>
    <row r="120" spans="1:7" x14ac:dyDescent="0.25">
      <c r="A120" s="40" t="s">
        <v>9</v>
      </c>
      <c r="B120" s="40" t="s">
        <v>62</v>
      </c>
      <c r="C120" s="41">
        <v>41817</v>
      </c>
      <c r="D120" s="40" t="s">
        <v>1</v>
      </c>
      <c r="E120" s="40" t="s">
        <v>59</v>
      </c>
      <c r="F120" s="42"/>
      <c r="G120" s="42">
        <v>257800</v>
      </c>
    </row>
    <row r="121" spans="1:7" x14ac:dyDescent="0.25">
      <c r="A121" s="40" t="s">
        <v>9</v>
      </c>
      <c r="B121" s="40" t="s">
        <v>62</v>
      </c>
      <c r="C121" s="41">
        <v>41817</v>
      </c>
      <c r="D121" s="40" t="s">
        <v>1</v>
      </c>
      <c r="E121" s="40" t="s">
        <v>59</v>
      </c>
      <c r="F121" s="42"/>
      <c r="G121" s="42">
        <v>230072</v>
      </c>
    </row>
    <row r="122" spans="1:7" x14ac:dyDescent="0.25">
      <c r="A122" s="40" t="s">
        <v>9</v>
      </c>
      <c r="B122" s="40" t="s">
        <v>62</v>
      </c>
      <c r="C122" s="41">
        <v>41817</v>
      </c>
      <c r="D122" s="40" t="s">
        <v>1</v>
      </c>
      <c r="E122" s="40" t="s">
        <v>59</v>
      </c>
      <c r="F122" s="42"/>
      <c r="G122" s="42">
        <v>2494878</v>
      </c>
    </row>
    <row r="123" spans="1:7" x14ac:dyDescent="0.25">
      <c r="A123" s="40" t="s">
        <v>9</v>
      </c>
      <c r="B123" s="40" t="s">
        <v>62</v>
      </c>
      <c r="C123" s="41">
        <v>41817</v>
      </c>
      <c r="D123" s="40" t="s">
        <v>1</v>
      </c>
      <c r="E123" s="40" t="s">
        <v>59</v>
      </c>
      <c r="F123" s="42"/>
      <c r="G123" s="42">
        <v>3820258</v>
      </c>
    </row>
    <row r="124" spans="1:7" x14ac:dyDescent="0.25">
      <c r="A124" s="40" t="s">
        <v>9</v>
      </c>
      <c r="B124" s="40" t="s">
        <v>62</v>
      </c>
      <c r="C124" s="41">
        <v>41817</v>
      </c>
      <c r="D124" s="40" t="s">
        <v>1</v>
      </c>
      <c r="E124" s="40" t="s">
        <v>59</v>
      </c>
      <c r="F124" s="42"/>
      <c r="G124" s="42">
        <v>22640130</v>
      </c>
    </row>
    <row r="125" spans="1:7" x14ac:dyDescent="0.25">
      <c r="A125" s="40" t="s">
        <v>9</v>
      </c>
      <c r="B125" s="40" t="s">
        <v>62</v>
      </c>
      <c r="C125" s="41">
        <v>41817</v>
      </c>
      <c r="D125" s="40" t="s">
        <v>1</v>
      </c>
      <c r="E125" s="40" t="s">
        <v>59</v>
      </c>
      <c r="F125" s="42"/>
      <c r="G125" s="42">
        <v>500000</v>
      </c>
    </row>
    <row r="126" spans="1:7" x14ac:dyDescent="0.25">
      <c r="A126" s="40" t="s">
        <v>9</v>
      </c>
      <c r="B126" s="40" t="s">
        <v>62</v>
      </c>
      <c r="C126" s="41">
        <v>41817</v>
      </c>
      <c r="D126" s="40" t="s">
        <v>1</v>
      </c>
      <c r="E126" s="40" t="s">
        <v>59</v>
      </c>
      <c r="F126" s="42"/>
      <c r="G126" s="42">
        <v>660000</v>
      </c>
    </row>
    <row r="127" spans="1:7" x14ac:dyDescent="0.25">
      <c r="A127" s="40" t="s">
        <v>9</v>
      </c>
      <c r="B127" s="40" t="s">
        <v>62</v>
      </c>
      <c r="C127" s="41">
        <v>41817</v>
      </c>
      <c r="D127" s="40" t="s">
        <v>1</v>
      </c>
      <c r="E127" s="40" t="s">
        <v>59</v>
      </c>
      <c r="F127" s="42"/>
      <c r="G127" s="42">
        <v>8599838</v>
      </c>
    </row>
    <row r="128" spans="1:7" x14ac:dyDescent="0.25">
      <c r="A128" s="40" t="s">
        <v>9</v>
      </c>
      <c r="B128" s="40" t="s">
        <v>62</v>
      </c>
      <c r="C128" s="41">
        <v>41817</v>
      </c>
      <c r="D128" s="40" t="s">
        <v>1</v>
      </c>
      <c r="E128" s="40" t="s">
        <v>59</v>
      </c>
      <c r="F128" s="42"/>
      <c r="G128" s="42">
        <v>215209</v>
      </c>
    </row>
    <row r="129" spans="1:7" x14ac:dyDescent="0.25">
      <c r="A129" s="40" t="s">
        <v>9</v>
      </c>
      <c r="B129" s="40" t="s">
        <v>62</v>
      </c>
      <c r="C129" s="41">
        <v>41817</v>
      </c>
      <c r="D129" s="40" t="s">
        <v>1</v>
      </c>
      <c r="E129" s="40" t="s">
        <v>59</v>
      </c>
      <c r="F129" s="42"/>
      <c r="G129" s="42">
        <v>511270</v>
      </c>
    </row>
    <row r="130" spans="1:7" x14ac:dyDescent="0.25">
      <c r="A130" s="40" t="s">
        <v>9</v>
      </c>
      <c r="B130" s="40" t="s">
        <v>62</v>
      </c>
      <c r="C130" s="41">
        <v>41817</v>
      </c>
      <c r="D130" s="40" t="s">
        <v>1</v>
      </c>
      <c r="E130" s="40" t="s">
        <v>59</v>
      </c>
      <c r="F130" s="42"/>
      <c r="G130" s="42">
        <v>1167310</v>
      </c>
    </row>
    <row r="131" spans="1:7" x14ac:dyDescent="0.25">
      <c r="A131" s="40" t="s">
        <v>9</v>
      </c>
      <c r="B131" s="40" t="s">
        <v>62</v>
      </c>
      <c r="C131" s="41">
        <v>41817</v>
      </c>
      <c r="D131" s="40" t="s">
        <v>1</v>
      </c>
      <c r="E131" s="40" t="s">
        <v>59</v>
      </c>
      <c r="F131" s="42"/>
      <c r="G131" s="42">
        <v>1800000</v>
      </c>
    </row>
    <row r="132" spans="1:7" x14ac:dyDescent="0.25">
      <c r="A132" s="40" t="s">
        <v>9</v>
      </c>
      <c r="B132" s="40" t="s">
        <v>62</v>
      </c>
      <c r="C132" s="41">
        <v>41817</v>
      </c>
      <c r="D132" s="40" t="s">
        <v>1</v>
      </c>
      <c r="E132" s="40" t="s">
        <v>59</v>
      </c>
      <c r="F132" s="42"/>
      <c r="G132" s="42">
        <v>490200</v>
      </c>
    </row>
    <row r="133" spans="1:7" x14ac:dyDescent="0.25">
      <c r="A133" s="40" t="s">
        <v>9</v>
      </c>
      <c r="B133" s="40" t="s">
        <v>62</v>
      </c>
      <c r="C133" s="41">
        <v>41817</v>
      </c>
      <c r="D133" s="40" t="s">
        <v>1</v>
      </c>
      <c r="E133" s="40" t="s">
        <v>59</v>
      </c>
      <c r="F133" s="42"/>
      <c r="G133" s="42">
        <v>710000</v>
      </c>
    </row>
    <row r="134" spans="1:7" x14ac:dyDescent="0.25">
      <c r="A134" s="40" t="s">
        <v>9</v>
      </c>
      <c r="B134" s="40" t="s">
        <v>62</v>
      </c>
      <c r="C134" s="41">
        <v>41817</v>
      </c>
      <c r="D134" s="40" t="s">
        <v>1</v>
      </c>
      <c r="E134" s="40" t="s">
        <v>59</v>
      </c>
      <c r="F134" s="42"/>
      <c r="G134" s="42">
        <v>864000</v>
      </c>
    </row>
    <row r="135" spans="1:7" x14ac:dyDescent="0.25">
      <c r="A135" s="40" t="s">
        <v>9</v>
      </c>
      <c r="B135" s="40" t="s">
        <v>62</v>
      </c>
      <c r="C135" s="41">
        <v>41817</v>
      </c>
      <c r="D135" s="40" t="s">
        <v>1</v>
      </c>
      <c r="E135" s="40" t="s">
        <v>59</v>
      </c>
      <c r="F135" s="42"/>
      <c r="G135" s="42">
        <v>7854350</v>
      </c>
    </row>
    <row r="136" spans="1:7" x14ac:dyDescent="0.25">
      <c r="A136" s="40" t="s">
        <v>9</v>
      </c>
      <c r="B136" s="40" t="s">
        <v>62</v>
      </c>
      <c r="C136" s="41">
        <v>41817</v>
      </c>
      <c r="D136" s="40" t="s">
        <v>1</v>
      </c>
      <c r="E136" s="40" t="s">
        <v>59</v>
      </c>
      <c r="F136" s="42"/>
      <c r="G136" s="42">
        <v>9156400</v>
      </c>
    </row>
    <row r="137" spans="1:7" x14ac:dyDescent="0.25">
      <c r="A137" s="40" t="s">
        <v>9</v>
      </c>
      <c r="B137" s="40" t="s">
        <v>62</v>
      </c>
      <c r="C137" s="41">
        <v>41817</v>
      </c>
      <c r="D137" s="40" t="s">
        <v>1</v>
      </c>
      <c r="E137" s="40" t="s">
        <v>59</v>
      </c>
      <c r="F137" s="42"/>
      <c r="G137" s="42">
        <v>6940725</v>
      </c>
    </row>
    <row r="138" spans="1:7" x14ac:dyDescent="0.25">
      <c r="A138" s="40" t="s">
        <v>9</v>
      </c>
      <c r="B138" s="40" t="s">
        <v>62</v>
      </c>
      <c r="C138" s="41">
        <v>41817</v>
      </c>
      <c r="D138" s="40" t="s">
        <v>1</v>
      </c>
      <c r="E138" s="40" t="s">
        <v>59</v>
      </c>
      <c r="F138" s="42"/>
      <c r="G138" s="42">
        <v>7205725</v>
      </c>
    </row>
    <row r="139" spans="1:7" x14ac:dyDescent="0.25">
      <c r="A139" s="40" t="s">
        <v>9</v>
      </c>
      <c r="B139" s="40" t="s">
        <v>62</v>
      </c>
      <c r="C139" s="41">
        <v>41817</v>
      </c>
      <c r="D139" s="40" t="s">
        <v>1</v>
      </c>
      <c r="E139" s="40" t="s">
        <v>59</v>
      </c>
      <c r="F139" s="42"/>
      <c r="G139" s="42">
        <v>5072000</v>
      </c>
    </row>
    <row r="140" spans="1:7" x14ac:dyDescent="0.25">
      <c r="A140" s="40" t="s">
        <v>9</v>
      </c>
      <c r="B140" s="40" t="s">
        <v>62</v>
      </c>
      <c r="C140" s="41">
        <v>41817</v>
      </c>
      <c r="D140" s="40" t="s">
        <v>1</v>
      </c>
      <c r="E140" s="40" t="s">
        <v>59</v>
      </c>
      <c r="F140" s="42"/>
      <c r="G140" s="42">
        <v>4637500</v>
      </c>
    </row>
    <row r="141" spans="1:7" x14ac:dyDescent="0.25">
      <c r="A141" s="40" t="s">
        <v>9</v>
      </c>
      <c r="B141" s="40" t="s">
        <v>62</v>
      </c>
      <c r="C141" s="41">
        <v>41817</v>
      </c>
      <c r="D141" s="40" t="s">
        <v>1</v>
      </c>
      <c r="E141" s="40" t="s">
        <v>59</v>
      </c>
      <c r="F141" s="42"/>
      <c r="G141" s="42">
        <v>100000</v>
      </c>
    </row>
    <row r="142" spans="1:7" x14ac:dyDescent="0.25">
      <c r="A142" s="40" t="s">
        <v>9</v>
      </c>
      <c r="B142" s="40" t="s">
        <v>62</v>
      </c>
      <c r="C142" s="41">
        <v>41817</v>
      </c>
      <c r="D142" s="40" t="s">
        <v>1</v>
      </c>
      <c r="E142" s="40" t="s">
        <v>59</v>
      </c>
      <c r="F142" s="42"/>
      <c r="G142" s="42">
        <v>300000</v>
      </c>
    </row>
    <row r="143" spans="1:7" x14ac:dyDescent="0.25">
      <c r="A143" s="40" t="s">
        <v>9</v>
      </c>
      <c r="B143" s="40" t="s">
        <v>62</v>
      </c>
      <c r="C143" s="41">
        <v>41817</v>
      </c>
      <c r="D143" s="40" t="s">
        <v>1</v>
      </c>
      <c r="E143" s="40" t="s">
        <v>59</v>
      </c>
      <c r="F143" s="42"/>
      <c r="G143" s="42">
        <v>297250</v>
      </c>
    </row>
    <row r="144" spans="1:7" x14ac:dyDescent="0.25">
      <c r="A144" s="40" t="s">
        <v>9</v>
      </c>
      <c r="B144" s="40" t="s">
        <v>62</v>
      </c>
      <c r="C144" s="41">
        <v>41817</v>
      </c>
      <c r="D144" s="40" t="s">
        <v>1</v>
      </c>
      <c r="E144" s="40" t="s">
        <v>59</v>
      </c>
      <c r="F144" s="42"/>
      <c r="G144" s="42">
        <v>297250</v>
      </c>
    </row>
    <row r="145" spans="1:7" x14ac:dyDescent="0.25">
      <c r="A145" s="40" t="s">
        <v>9</v>
      </c>
      <c r="B145" s="40" t="s">
        <v>62</v>
      </c>
      <c r="C145" s="41">
        <v>41817</v>
      </c>
      <c r="D145" s="40" t="s">
        <v>1</v>
      </c>
      <c r="E145" s="40" t="s">
        <v>59</v>
      </c>
      <c r="F145" s="42"/>
      <c r="G145" s="42">
        <v>594500</v>
      </c>
    </row>
    <row r="146" spans="1:7" x14ac:dyDescent="0.25">
      <c r="A146" s="40" t="s">
        <v>9</v>
      </c>
      <c r="B146" s="40" t="s">
        <v>62</v>
      </c>
      <c r="C146" s="41">
        <v>41817</v>
      </c>
      <c r="D146" s="40" t="s">
        <v>1</v>
      </c>
      <c r="E146" s="40" t="s">
        <v>59</v>
      </c>
      <c r="F146" s="42"/>
      <c r="G146" s="42">
        <v>594500</v>
      </c>
    </row>
    <row r="147" spans="1:7" x14ac:dyDescent="0.25">
      <c r="A147" s="40" t="s">
        <v>9</v>
      </c>
      <c r="B147" s="40" t="s">
        <v>62</v>
      </c>
      <c r="C147" s="41">
        <v>41817</v>
      </c>
      <c r="D147" s="40" t="s">
        <v>1</v>
      </c>
      <c r="E147" s="40" t="s">
        <v>59</v>
      </c>
      <c r="F147" s="42"/>
      <c r="G147" s="42">
        <v>311200</v>
      </c>
    </row>
    <row r="148" spans="1:7" x14ac:dyDescent="0.25">
      <c r="A148" s="40" t="s">
        <v>9</v>
      </c>
      <c r="B148" s="40" t="s">
        <v>62</v>
      </c>
      <c r="C148" s="41">
        <v>41817</v>
      </c>
      <c r="D148" s="40" t="s">
        <v>1</v>
      </c>
      <c r="E148" s="40" t="s">
        <v>59</v>
      </c>
      <c r="F148" s="42"/>
      <c r="G148" s="42">
        <v>1187025</v>
      </c>
    </row>
    <row r="149" spans="1:7" x14ac:dyDescent="0.25">
      <c r="A149" s="40" t="s">
        <v>9</v>
      </c>
      <c r="B149" s="40" t="s">
        <v>62</v>
      </c>
      <c r="C149" s="41">
        <v>41817</v>
      </c>
      <c r="D149" s="40" t="s">
        <v>1</v>
      </c>
      <c r="E149" s="40" t="s">
        <v>59</v>
      </c>
      <c r="F149" s="42"/>
      <c r="G149" s="42">
        <v>550000</v>
      </c>
    </row>
    <row r="150" spans="1:7" x14ac:dyDescent="0.25">
      <c r="A150" s="40" t="s">
        <v>9</v>
      </c>
      <c r="B150" s="40" t="s">
        <v>62</v>
      </c>
      <c r="C150" s="41">
        <v>41817</v>
      </c>
      <c r="D150" s="40" t="s">
        <v>1</v>
      </c>
      <c r="E150" s="40" t="s">
        <v>59</v>
      </c>
      <c r="F150" s="42"/>
      <c r="G150" s="42">
        <v>119000</v>
      </c>
    </row>
    <row r="151" spans="1:7" x14ac:dyDescent="0.25">
      <c r="A151" s="40" t="s">
        <v>9</v>
      </c>
      <c r="B151" s="40" t="s">
        <v>62</v>
      </c>
      <c r="C151" s="41">
        <v>41817</v>
      </c>
      <c r="D151" s="40" t="s">
        <v>1</v>
      </c>
      <c r="E151" s="40" t="s">
        <v>59</v>
      </c>
      <c r="F151" s="42"/>
      <c r="G151" s="42">
        <v>325698</v>
      </c>
    </row>
    <row r="152" spans="1:7" x14ac:dyDescent="0.25">
      <c r="A152" s="40" t="s">
        <v>9</v>
      </c>
      <c r="B152" s="40" t="s">
        <v>62</v>
      </c>
      <c r="C152" s="41">
        <v>41817</v>
      </c>
      <c r="D152" s="40" t="s">
        <v>1</v>
      </c>
      <c r="E152" s="40" t="s">
        <v>59</v>
      </c>
      <c r="F152" s="42"/>
      <c r="G152" s="42">
        <v>83230</v>
      </c>
    </row>
    <row r="153" spans="1:7" x14ac:dyDescent="0.25">
      <c r="A153" s="40" t="s">
        <v>9</v>
      </c>
      <c r="B153" s="40" t="s">
        <v>62</v>
      </c>
      <c r="C153" s="41">
        <v>41817</v>
      </c>
      <c r="D153" s="40" t="s">
        <v>1</v>
      </c>
      <c r="E153" s="40" t="s">
        <v>59</v>
      </c>
      <c r="F153" s="42"/>
      <c r="G153" s="42">
        <v>594000</v>
      </c>
    </row>
    <row r="154" spans="1:7" x14ac:dyDescent="0.25">
      <c r="A154" s="40" t="s">
        <v>9</v>
      </c>
      <c r="B154" s="40" t="s">
        <v>62</v>
      </c>
      <c r="C154" s="41">
        <v>41817</v>
      </c>
      <c r="D154" s="40" t="s">
        <v>1</v>
      </c>
      <c r="E154" s="40" t="s">
        <v>59</v>
      </c>
      <c r="F154" s="42"/>
      <c r="G154" s="42">
        <v>1011690</v>
      </c>
    </row>
    <row r="155" spans="1:7" x14ac:dyDescent="0.25">
      <c r="A155" s="40" t="s">
        <v>9</v>
      </c>
      <c r="B155" s="40" t="s">
        <v>62</v>
      </c>
      <c r="C155" s="41">
        <v>41817</v>
      </c>
      <c r="D155" s="40" t="s">
        <v>1</v>
      </c>
      <c r="E155" s="40" t="s">
        <v>59</v>
      </c>
      <c r="F155" s="42"/>
      <c r="G155" s="42">
        <v>2744185</v>
      </c>
    </row>
    <row r="156" spans="1:7" x14ac:dyDescent="0.25">
      <c r="A156" s="40" t="s">
        <v>9</v>
      </c>
      <c r="B156" s="40" t="s">
        <v>62</v>
      </c>
      <c r="C156" s="41">
        <v>41817</v>
      </c>
      <c r="D156" s="40" t="s">
        <v>1</v>
      </c>
      <c r="E156" s="40" t="s">
        <v>59</v>
      </c>
      <c r="F156" s="42"/>
      <c r="G156" s="42">
        <v>5000000</v>
      </c>
    </row>
    <row r="157" spans="1:7" x14ac:dyDescent="0.25">
      <c r="A157" s="40" t="s">
        <v>9</v>
      </c>
      <c r="B157" s="40" t="s">
        <v>62</v>
      </c>
      <c r="C157" s="41">
        <v>41817</v>
      </c>
      <c r="D157" s="40" t="s">
        <v>1</v>
      </c>
      <c r="E157" s="40" t="s">
        <v>59</v>
      </c>
      <c r="F157" s="42"/>
      <c r="G157" s="42">
        <v>11269636</v>
      </c>
    </row>
    <row r="158" spans="1:7" x14ac:dyDescent="0.25">
      <c r="A158" s="40" t="s">
        <v>9</v>
      </c>
      <c r="B158" s="40" t="s">
        <v>62</v>
      </c>
      <c r="C158" s="41">
        <v>41817</v>
      </c>
      <c r="D158" s="40" t="s">
        <v>1</v>
      </c>
      <c r="E158" s="40" t="s">
        <v>59</v>
      </c>
      <c r="F158" s="42"/>
      <c r="G158" s="42">
        <v>6930000</v>
      </c>
    </row>
    <row r="159" spans="1:7" x14ac:dyDescent="0.25">
      <c r="A159" s="40" t="s">
        <v>9</v>
      </c>
      <c r="B159" s="40" t="s">
        <v>62</v>
      </c>
      <c r="C159" s="41">
        <v>41817</v>
      </c>
      <c r="D159" s="40" t="s">
        <v>1</v>
      </c>
      <c r="E159" s="40" t="s">
        <v>59</v>
      </c>
      <c r="F159" s="42"/>
      <c r="G159" s="42">
        <v>10000000</v>
      </c>
    </row>
    <row r="160" spans="1:7" x14ac:dyDescent="0.25">
      <c r="A160" s="40" t="s">
        <v>9</v>
      </c>
      <c r="B160" s="40" t="s">
        <v>62</v>
      </c>
      <c r="C160" s="41">
        <v>41817</v>
      </c>
      <c r="D160" s="40" t="s">
        <v>1</v>
      </c>
      <c r="E160" s="40" t="s">
        <v>59</v>
      </c>
      <c r="F160" s="42"/>
      <c r="G160" s="42">
        <v>34174048</v>
      </c>
    </row>
    <row r="161" spans="1:7" x14ac:dyDescent="0.25">
      <c r="A161" s="40" t="s">
        <v>9</v>
      </c>
      <c r="B161" s="40" t="s">
        <v>62</v>
      </c>
      <c r="C161" s="41">
        <v>41817</v>
      </c>
      <c r="D161" s="40" t="s">
        <v>1</v>
      </c>
      <c r="E161" s="40" t="s">
        <v>59</v>
      </c>
      <c r="F161" s="42"/>
      <c r="G161" s="42">
        <v>52476560</v>
      </c>
    </row>
    <row r="162" spans="1:7" x14ac:dyDescent="0.25">
      <c r="A162" s="40" t="s">
        <v>9</v>
      </c>
      <c r="B162" s="40" t="s">
        <v>62</v>
      </c>
      <c r="C162" s="41">
        <v>41817</v>
      </c>
      <c r="D162" s="40" t="s">
        <v>1</v>
      </c>
      <c r="E162" s="40" t="s">
        <v>59</v>
      </c>
      <c r="F162" s="42"/>
      <c r="G162" s="42">
        <v>1639893</v>
      </c>
    </row>
    <row r="163" spans="1:7" x14ac:dyDescent="0.25">
      <c r="A163" s="40" t="s">
        <v>9</v>
      </c>
      <c r="B163" s="40" t="s">
        <v>62</v>
      </c>
      <c r="C163" s="41">
        <v>41817</v>
      </c>
      <c r="D163" s="40" t="s">
        <v>1</v>
      </c>
      <c r="E163" s="40" t="s">
        <v>59</v>
      </c>
      <c r="F163" s="42"/>
      <c r="G163" s="42">
        <v>61000</v>
      </c>
    </row>
    <row r="164" spans="1:7" x14ac:dyDescent="0.25">
      <c r="A164" s="40" t="s">
        <v>9</v>
      </c>
      <c r="B164" s="40" t="s">
        <v>62</v>
      </c>
      <c r="C164" s="41">
        <v>41817</v>
      </c>
      <c r="D164" s="40" t="s">
        <v>1</v>
      </c>
      <c r="E164" s="40" t="s">
        <v>59</v>
      </c>
      <c r="F164" s="42"/>
      <c r="G164" s="42">
        <v>5700000</v>
      </c>
    </row>
    <row r="165" spans="1:7" x14ac:dyDescent="0.25">
      <c r="A165" s="40" t="s">
        <v>9</v>
      </c>
      <c r="B165" s="40" t="s">
        <v>62</v>
      </c>
      <c r="C165" s="41">
        <v>41817</v>
      </c>
      <c r="D165" s="40" t="s">
        <v>1</v>
      </c>
      <c r="E165" s="40" t="s">
        <v>59</v>
      </c>
      <c r="F165" s="42"/>
      <c r="G165" s="42">
        <v>585000</v>
      </c>
    </row>
    <row r="166" spans="1:7" x14ac:dyDescent="0.25">
      <c r="A166" s="40" t="s">
        <v>9</v>
      </c>
      <c r="B166" s="40" t="s">
        <v>62</v>
      </c>
      <c r="C166" s="41">
        <v>41817</v>
      </c>
      <c r="D166" s="40" t="s">
        <v>1</v>
      </c>
      <c r="E166" s="40" t="s">
        <v>59</v>
      </c>
      <c r="F166" s="42"/>
      <c r="G166" s="42">
        <v>623200</v>
      </c>
    </row>
    <row r="167" spans="1:7" x14ac:dyDescent="0.25">
      <c r="A167" s="40" t="s">
        <v>14</v>
      </c>
      <c r="B167" s="40" t="s">
        <v>62</v>
      </c>
      <c r="C167" s="41">
        <v>41817</v>
      </c>
      <c r="D167" s="40" t="s">
        <v>1</v>
      </c>
      <c r="E167" s="40" t="s">
        <v>59</v>
      </c>
      <c r="F167" s="42"/>
      <c r="G167" s="42">
        <v>3294260</v>
      </c>
    </row>
    <row r="168" spans="1:7" x14ac:dyDescent="0.25">
      <c r="A168" s="40" t="s">
        <v>14</v>
      </c>
      <c r="B168" s="40" t="s">
        <v>62</v>
      </c>
      <c r="C168" s="41">
        <v>41817</v>
      </c>
      <c r="D168" s="40" t="s">
        <v>1</v>
      </c>
      <c r="E168" s="40" t="s">
        <v>59</v>
      </c>
      <c r="F168" s="42"/>
      <c r="G168" s="42">
        <v>610000</v>
      </c>
    </row>
    <row r="169" spans="1:7" x14ac:dyDescent="0.25">
      <c r="A169" s="40" t="s">
        <v>18</v>
      </c>
      <c r="B169" s="40" t="s">
        <v>62</v>
      </c>
      <c r="C169" s="41">
        <v>41817</v>
      </c>
      <c r="D169" s="40" t="s">
        <v>1</v>
      </c>
      <c r="E169" s="40" t="s">
        <v>59</v>
      </c>
      <c r="F169" s="42"/>
      <c r="G169" s="42">
        <v>3249200</v>
      </c>
    </row>
    <row r="170" spans="1:7" x14ac:dyDescent="0.25">
      <c r="A170" s="40" t="s">
        <v>19</v>
      </c>
      <c r="B170" s="40" t="s">
        <v>62</v>
      </c>
      <c r="C170" s="41">
        <v>41817</v>
      </c>
      <c r="D170" s="40" t="s">
        <v>1</v>
      </c>
      <c r="E170" s="40" t="s">
        <v>59</v>
      </c>
      <c r="F170" s="42"/>
      <c r="G170" s="42">
        <v>760000</v>
      </c>
    </row>
    <row r="171" spans="1:7" x14ac:dyDescent="0.25">
      <c r="A171" s="40" t="s">
        <v>19</v>
      </c>
      <c r="B171" s="40" t="s">
        <v>62</v>
      </c>
      <c r="C171" s="41">
        <v>41817</v>
      </c>
      <c r="D171" s="40" t="s">
        <v>1</v>
      </c>
      <c r="E171" s="40" t="s">
        <v>59</v>
      </c>
      <c r="F171" s="42"/>
      <c r="G171" s="42">
        <v>273394</v>
      </c>
    </row>
    <row r="172" spans="1:7" x14ac:dyDescent="0.25">
      <c r="A172" s="40" t="s">
        <v>0</v>
      </c>
      <c r="B172" s="40" t="s">
        <v>62</v>
      </c>
      <c r="C172" s="41">
        <v>41820</v>
      </c>
      <c r="D172" s="40" t="s">
        <v>1</v>
      </c>
      <c r="E172" s="40" t="s">
        <v>59</v>
      </c>
      <c r="F172" s="42"/>
      <c r="G172" s="42">
        <v>11066261</v>
      </c>
    </row>
    <row r="173" spans="1:7" x14ac:dyDescent="0.25">
      <c r="A173" s="40" t="s">
        <v>0</v>
      </c>
      <c r="B173" s="40" t="s">
        <v>62</v>
      </c>
      <c r="C173" s="41">
        <v>41820</v>
      </c>
      <c r="D173" s="40" t="s">
        <v>1</v>
      </c>
      <c r="E173" s="40" t="s">
        <v>59</v>
      </c>
      <c r="F173" s="42"/>
      <c r="G173" s="42">
        <v>356799</v>
      </c>
    </row>
    <row r="174" spans="1:7" x14ac:dyDescent="0.25">
      <c r="A174" s="40" t="s">
        <v>0</v>
      </c>
      <c r="B174" s="40" t="s">
        <v>62</v>
      </c>
      <c r="C174" s="41">
        <v>41820</v>
      </c>
      <c r="D174" s="40" t="s">
        <v>1</v>
      </c>
      <c r="E174" s="40" t="s">
        <v>59</v>
      </c>
      <c r="F174" s="42"/>
      <c r="G174" s="42">
        <v>12700</v>
      </c>
    </row>
    <row r="175" spans="1:7" x14ac:dyDescent="0.25">
      <c r="A175" s="40" t="s">
        <v>0</v>
      </c>
      <c r="B175" s="40" t="s">
        <v>62</v>
      </c>
      <c r="C175" s="41">
        <v>41820</v>
      </c>
      <c r="D175" s="40" t="s">
        <v>1</v>
      </c>
      <c r="E175" s="40" t="s">
        <v>59</v>
      </c>
      <c r="F175" s="42"/>
      <c r="G175" s="42">
        <v>105880</v>
      </c>
    </row>
    <row r="176" spans="1:7" x14ac:dyDescent="0.25">
      <c r="A176" s="40" t="s">
        <v>0</v>
      </c>
      <c r="B176" s="40" t="s">
        <v>62</v>
      </c>
      <c r="C176" s="41">
        <v>41820</v>
      </c>
      <c r="D176" s="40" t="s">
        <v>1</v>
      </c>
      <c r="E176" s="40" t="s">
        <v>59</v>
      </c>
      <c r="F176" s="42"/>
      <c r="G176" s="42">
        <v>115000</v>
      </c>
    </row>
    <row r="177" spans="1:7" x14ac:dyDescent="0.25">
      <c r="A177" s="40" t="s">
        <v>0</v>
      </c>
      <c r="B177" s="40" t="s">
        <v>62</v>
      </c>
      <c r="C177" s="41">
        <v>41820</v>
      </c>
      <c r="D177" s="40" t="s">
        <v>1</v>
      </c>
      <c r="E177" s="40" t="s">
        <v>59</v>
      </c>
      <c r="F177" s="42"/>
      <c r="G177" s="42">
        <v>128669</v>
      </c>
    </row>
    <row r="178" spans="1:7" x14ac:dyDescent="0.25">
      <c r="A178" s="40" t="s">
        <v>0</v>
      </c>
      <c r="B178" s="40" t="s">
        <v>62</v>
      </c>
      <c r="C178" s="41">
        <v>41820</v>
      </c>
      <c r="D178" s="40" t="s">
        <v>1</v>
      </c>
      <c r="E178" s="40" t="s">
        <v>59</v>
      </c>
      <c r="F178" s="42"/>
      <c r="G178" s="42">
        <v>682900</v>
      </c>
    </row>
    <row r="179" spans="1:7" x14ac:dyDescent="0.25">
      <c r="A179" s="40" t="s">
        <v>0</v>
      </c>
      <c r="B179" s="40" t="s">
        <v>62</v>
      </c>
      <c r="C179" s="41">
        <v>41820</v>
      </c>
      <c r="D179" s="40" t="s">
        <v>1</v>
      </c>
      <c r="E179" s="40" t="s">
        <v>59</v>
      </c>
      <c r="F179" s="42"/>
      <c r="G179" s="42">
        <v>690000</v>
      </c>
    </row>
    <row r="180" spans="1:7" x14ac:dyDescent="0.25">
      <c r="A180" s="40" t="s">
        <v>0</v>
      </c>
      <c r="B180" s="40" t="s">
        <v>62</v>
      </c>
      <c r="C180" s="41">
        <v>41820</v>
      </c>
      <c r="D180" s="40" t="s">
        <v>1</v>
      </c>
      <c r="E180" s="40" t="s">
        <v>59</v>
      </c>
      <c r="F180" s="42"/>
      <c r="G180" s="42">
        <v>733800</v>
      </c>
    </row>
    <row r="181" spans="1:7" x14ac:dyDescent="0.25">
      <c r="A181" s="40" t="s">
        <v>0</v>
      </c>
      <c r="B181" s="40" t="s">
        <v>62</v>
      </c>
      <c r="C181" s="41">
        <v>41820</v>
      </c>
      <c r="D181" s="40" t="s">
        <v>1</v>
      </c>
      <c r="E181" s="40" t="s">
        <v>59</v>
      </c>
      <c r="F181" s="42"/>
      <c r="G181" s="42">
        <v>813900</v>
      </c>
    </row>
    <row r="182" spans="1:7" x14ac:dyDescent="0.25">
      <c r="A182" s="40" t="s">
        <v>0</v>
      </c>
      <c r="B182" s="40" t="s">
        <v>62</v>
      </c>
      <c r="C182" s="41">
        <v>41820</v>
      </c>
      <c r="D182" s="40" t="s">
        <v>1</v>
      </c>
      <c r="E182" s="40" t="s">
        <v>59</v>
      </c>
      <c r="F182" s="42"/>
      <c r="G182" s="42">
        <v>873900</v>
      </c>
    </row>
    <row r="183" spans="1:7" x14ac:dyDescent="0.25">
      <c r="A183" s="40" t="s">
        <v>0</v>
      </c>
      <c r="B183" s="40" t="s">
        <v>62</v>
      </c>
      <c r="C183" s="41">
        <v>41820</v>
      </c>
      <c r="D183" s="40" t="s">
        <v>1</v>
      </c>
      <c r="E183" s="40" t="s">
        <v>59</v>
      </c>
      <c r="F183" s="42"/>
      <c r="G183" s="42">
        <v>1070000</v>
      </c>
    </row>
    <row r="184" spans="1:7" x14ac:dyDescent="0.25">
      <c r="A184" s="40" t="s">
        <v>0</v>
      </c>
      <c r="B184" s="40" t="s">
        <v>62</v>
      </c>
      <c r="C184" s="41">
        <v>41820</v>
      </c>
      <c r="D184" s="40" t="s">
        <v>1</v>
      </c>
      <c r="E184" s="40" t="s">
        <v>59</v>
      </c>
      <c r="F184" s="42"/>
      <c r="G184" s="42">
        <v>1204100</v>
      </c>
    </row>
    <row r="185" spans="1:7" x14ac:dyDescent="0.25">
      <c r="A185" s="40" t="s">
        <v>0</v>
      </c>
      <c r="B185" s="40" t="s">
        <v>62</v>
      </c>
      <c r="C185" s="41">
        <v>41820</v>
      </c>
      <c r="D185" s="40" t="s">
        <v>1</v>
      </c>
      <c r="E185" s="40" t="s">
        <v>59</v>
      </c>
      <c r="F185" s="42"/>
      <c r="G185" s="42">
        <v>1220300</v>
      </c>
    </row>
    <row r="186" spans="1:7" x14ac:dyDescent="0.25">
      <c r="A186" s="40" t="s">
        <v>0</v>
      </c>
      <c r="B186" s="40" t="s">
        <v>62</v>
      </c>
      <c r="C186" s="41">
        <v>41820</v>
      </c>
      <c r="D186" s="40" t="s">
        <v>1</v>
      </c>
      <c r="E186" s="40" t="s">
        <v>59</v>
      </c>
      <c r="F186" s="42"/>
      <c r="G186" s="42">
        <v>1293900</v>
      </c>
    </row>
    <row r="187" spans="1:7" x14ac:dyDescent="0.25">
      <c r="A187" s="40" t="s">
        <v>0</v>
      </c>
      <c r="B187" s="40" t="s">
        <v>62</v>
      </c>
      <c r="C187" s="41">
        <v>41820</v>
      </c>
      <c r="D187" s="40" t="s">
        <v>1</v>
      </c>
      <c r="E187" s="40" t="s">
        <v>59</v>
      </c>
      <c r="F187" s="42"/>
      <c r="G187" s="42">
        <v>1661900</v>
      </c>
    </row>
    <row r="188" spans="1:7" x14ac:dyDescent="0.25">
      <c r="A188" s="40" t="s">
        <v>0</v>
      </c>
      <c r="B188" s="40" t="s">
        <v>62</v>
      </c>
      <c r="C188" s="41">
        <v>41820</v>
      </c>
      <c r="D188" s="40" t="s">
        <v>1</v>
      </c>
      <c r="E188" s="40" t="s">
        <v>59</v>
      </c>
      <c r="F188" s="42"/>
      <c r="G188" s="42">
        <v>2651800</v>
      </c>
    </row>
    <row r="189" spans="1:7" x14ac:dyDescent="0.25">
      <c r="A189" s="40" t="s">
        <v>0</v>
      </c>
      <c r="B189" s="40" t="s">
        <v>62</v>
      </c>
      <c r="C189" s="41">
        <v>41820</v>
      </c>
      <c r="D189" s="40" t="s">
        <v>1</v>
      </c>
      <c r="E189" s="40" t="s">
        <v>59</v>
      </c>
      <c r="F189" s="42"/>
      <c r="G189" s="42">
        <v>4421400</v>
      </c>
    </row>
    <row r="190" spans="1:7" x14ac:dyDescent="0.25">
      <c r="A190" s="40" t="s">
        <v>0</v>
      </c>
      <c r="B190" s="40" t="s">
        <v>62</v>
      </c>
      <c r="C190" s="41">
        <v>41820</v>
      </c>
      <c r="D190" s="40" t="s">
        <v>1</v>
      </c>
      <c r="E190" s="40" t="s">
        <v>59</v>
      </c>
      <c r="F190" s="42"/>
      <c r="G190" s="42">
        <v>5692500</v>
      </c>
    </row>
    <row r="191" spans="1:7" x14ac:dyDescent="0.25">
      <c r="A191" s="40" t="s">
        <v>0</v>
      </c>
      <c r="B191" s="40" t="s">
        <v>62</v>
      </c>
      <c r="C191" s="41">
        <v>41820</v>
      </c>
      <c r="D191" s="40" t="s">
        <v>1</v>
      </c>
      <c r="E191" s="40" t="s">
        <v>59</v>
      </c>
      <c r="F191" s="42"/>
      <c r="G191" s="42">
        <v>6224000</v>
      </c>
    </row>
    <row r="192" spans="1:7" x14ac:dyDescent="0.25">
      <c r="A192" s="40" t="s">
        <v>0</v>
      </c>
      <c r="B192" s="40" t="s">
        <v>62</v>
      </c>
      <c r="C192" s="41">
        <v>41820</v>
      </c>
      <c r="D192" s="40" t="s">
        <v>1</v>
      </c>
      <c r="E192" s="40" t="s">
        <v>59</v>
      </c>
      <c r="F192" s="42"/>
      <c r="G192" s="42">
        <v>10395500</v>
      </c>
    </row>
    <row r="193" spans="1:7" x14ac:dyDescent="0.25">
      <c r="A193" s="40" t="s">
        <v>0</v>
      </c>
      <c r="B193" s="40" t="s">
        <v>62</v>
      </c>
      <c r="C193" s="41">
        <v>41820</v>
      </c>
      <c r="D193" s="40" t="s">
        <v>1</v>
      </c>
      <c r="E193" s="40" t="s">
        <v>59</v>
      </c>
      <c r="F193" s="42"/>
      <c r="G193" s="42">
        <v>54500</v>
      </c>
    </row>
    <row r="194" spans="1:7" x14ac:dyDescent="0.25">
      <c r="A194" s="40" t="s">
        <v>0</v>
      </c>
      <c r="B194" s="40" t="s">
        <v>62</v>
      </c>
      <c r="C194" s="41">
        <v>41820</v>
      </c>
      <c r="D194" s="40" t="s">
        <v>1</v>
      </c>
      <c r="E194" s="40" t="s">
        <v>59</v>
      </c>
      <c r="F194" s="42"/>
      <c r="G194" s="42">
        <v>240773</v>
      </c>
    </row>
    <row r="195" spans="1:7" x14ac:dyDescent="0.25">
      <c r="A195" s="40" t="s">
        <v>0</v>
      </c>
      <c r="B195" s="40" t="s">
        <v>62</v>
      </c>
      <c r="C195" s="41">
        <v>41820</v>
      </c>
      <c r="D195" s="40" t="s">
        <v>1</v>
      </c>
      <c r="E195" s="40" t="s">
        <v>59</v>
      </c>
      <c r="F195" s="42"/>
      <c r="G195" s="42">
        <v>499380</v>
      </c>
    </row>
    <row r="196" spans="1:7" x14ac:dyDescent="0.25">
      <c r="A196" s="40" t="s">
        <v>0</v>
      </c>
      <c r="B196" s="40" t="s">
        <v>62</v>
      </c>
      <c r="C196" s="41">
        <v>41820</v>
      </c>
      <c r="D196" s="40" t="s">
        <v>1</v>
      </c>
      <c r="E196" s="40" t="s">
        <v>59</v>
      </c>
      <c r="F196" s="42"/>
      <c r="G196" s="42">
        <v>650000</v>
      </c>
    </row>
    <row r="197" spans="1:7" x14ac:dyDescent="0.25">
      <c r="A197" s="40" t="s">
        <v>0</v>
      </c>
      <c r="B197" s="40" t="s">
        <v>62</v>
      </c>
      <c r="C197" s="41">
        <v>41820</v>
      </c>
      <c r="D197" s="40" t="s">
        <v>1</v>
      </c>
      <c r="E197" s="40" t="s">
        <v>59</v>
      </c>
      <c r="F197" s="42"/>
      <c r="G197" s="42">
        <v>850000</v>
      </c>
    </row>
    <row r="198" spans="1:7" x14ac:dyDescent="0.25">
      <c r="A198" s="40" t="s">
        <v>0</v>
      </c>
      <c r="B198" s="40" t="s">
        <v>62</v>
      </c>
      <c r="C198" s="41">
        <v>41820</v>
      </c>
      <c r="D198" s="40" t="s">
        <v>1</v>
      </c>
      <c r="E198" s="40" t="s">
        <v>59</v>
      </c>
      <c r="F198" s="42"/>
      <c r="G198" s="42">
        <v>2092640</v>
      </c>
    </row>
    <row r="199" spans="1:7" x14ac:dyDescent="0.25">
      <c r="A199" s="40" t="s">
        <v>0</v>
      </c>
      <c r="B199" s="40" t="s">
        <v>62</v>
      </c>
      <c r="C199" s="41">
        <v>41820</v>
      </c>
      <c r="D199" s="40" t="s">
        <v>1</v>
      </c>
      <c r="E199" s="40" t="s">
        <v>59</v>
      </c>
      <c r="F199" s="42"/>
      <c r="G199" s="42">
        <v>4750000</v>
      </c>
    </row>
    <row r="200" spans="1:7" x14ac:dyDescent="0.25">
      <c r="A200" s="40" t="s">
        <v>0</v>
      </c>
      <c r="B200" s="40" t="s">
        <v>62</v>
      </c>
      <c r="C200" s="41">
        <v>41820</v>
      </c>
      <c r="D200" s="40" t="s">
        <v>1</v>
      </c>
      <c r="E200" s="40" t="s">
        <v>59</v>
      </c>
      <c r="F200" s="42"/>
      <c r="G200" s="42">
        <v>540000</v>
      </c>
    </row>
    <row r="201" spans="1:7" x14ac:dyDescent="0.25">
      <c r="A201" s="40" t="s">
        <v>0</v>
      </c>
      <c r="B201" s="40" t="s">
        <v>62</v>
      </c>
      <c r="C201" s="41">
        <v>41820</v>
      </c>
      <c r="D201" s="40" t="s">
        <v>1</v>
      </c>
      <c r="E201" s="40" t="s">
        <v>59</v>
      </c>
      <c r="F201" s="42"/>
      <c r="G201" s="42">
        <v>500000</v>
      </c>
    </row>
    <row r="202" spans="1:7" x14ac:dyDescent="0.25">
      <c r="A202" s="40" t="s">
        <v>0</v>
      </c>
      <c r="B202" s="40" t="s">
        <v>62</v>
      </c>
      <c r="C202" s="41">
        <v>41820</v>
      </c>
      <c r="D202" s="40" t="s">
        <v>1</v>
      </c>
      <c r="E202" s="40" t="s">
        <v>59</v>
      </c>
      <c r="F202" s="42"/>
      <c r="G202" s="42">
        <v>1300970</v>
      </c>
    </row>
    <row r="203" spans="1:7" x14ac:dyDescent="0.25">
      <c r="A203" s="40" t="s">
        <v>0</v>
      </c>
      <c r="B203" s="40" t="s">
        <v>62</v>
      </c>
      <c r="C203" s="41">
        <v>41820</v>
      </c>
      <c r="D203" s="40" t="s">
        <v>1</v>
      </c>
      <c r="E203" s="40" t="s">
        <v>59</v>
      </c>
      <c r="F203" s="42"/>
      <c r="G203" s="42">
        <v>1664868</v>
      </c>
    </row>
    <row r="204" spans="1:7" x14ac:dyDescent="0.25">
      <c r="A204" s="40" t="s">
        <v>0</v>
      </c>
      <c r="B204" s="40" t="s">
        <v>62</v>
      </c>
      <c r="C204" s="41">
        <v>41820</v>
      </c>
      <c r="D204" s="40" t="s">
        <v>1</v>
      </c>
      <c r="E204" s="40" t="s">
        <v>59</v>
      </c>
      <c r="F204" s="42"/>
      <c r="G204" s="42">
        <v>2383232</v>
      </c>
    </row>
    <row r="205" spans="1:7" x14ac:dyDescent="0.25">
      <c r="A205" s="40" t="s">
        <v>0</v>
      </c>
      <c r="B205" s="40" t="s">
        <v>62</v>
      </c>
      <c r="C205" s="41">
        <v>41820</v>
      </c>
      <c r="D205" s="40" t="s">
        <v>1</v>
      </c>
      <c r="E205" s="40" t="s">
        <v>59</v>
      </c>
      <c r="F205" s="42"/>
      <c r="G205" s="42">
        <v>3015019</v>
      </c>
    </row>
    <row r="206" spans="1:7" x14ac:dyDescent="0.25">
      <c r="A206" s="40" t="s">
        <v>0</v>
      </c>
      <c r="B206" s="40" t="s">
        <v>62</v>
      </c>
      <c r="C206" s="41">
        <v>41820</v>
      </c>
      <c r="D206" s="40" t="s">
        <v>1</v>
      </c>
      <c r="E206" s="40" t="s">
        <v>59</v>
      </c>
      <c r="F206" s="42"/>
      <c r="G206" s="42">
        <v>65000</v>
      </c>
    </row>
    <row r="207" spans="1:7" x14ac:dyDescent="0.25">
      <c r="A207" s="40" t="s">
        <v>0</v>
      </c>
      <c r="B207" s="40" t="s">
        <v>62</v>
      </c>
      <c r="C207" s="41">
        <v>41820</v>
      </c>
      <c r="D207" s="40" t="s">
        <v>1</v>
      </c>
      <c r="E207" s="40" t="s">
        <v>59</v>
      </c>
      <c r="F207" s="42"/>
      <c r="G207" s="42">
        <v>1115758</v>
      </c>
    </row>
    <row r="208" spans="1:7" x14ac:dyDescent="0.25">
      <c r="A208" s="40" t="s">
        <v>0</v>
      </c>
      <c r="B208" s="40" t="s">
        <v>62</v>
      </c>
      <c r="C208" s="41">
        <v>41820</v>
      </c>
      <c r="D208" s="40" t="s">
        <v>1</v>
      </c>
      <c r="E208" s="40" t="s">
        <v>59</v>
      </c>
      <c r="F208" s="42"/>
      <c r="G208" s="42">
        <v>432000</v>
      </c>
    </row>
    <row r="209" spans="1:7" x14ac:dyDescent="0.25">
      <c r="A209" s="40" t="s">
        <v>0</v>
      </c>
      <c r="B209" s="40" t="s">
        <v>62</v>
      </c>
      <c r="C209" s="41">
        <v>41820</v>
      </c>
      <c r="D209" s="40" t="s">
        <v>1</v>
      </c>
      <c r="E209" s="40" t="s">
        <v>59</v>
      </c>
      <c r="F209" s="42"/>
      <c r="G209" s="42">
        <v>2340000</v>
      </c>
    </row>
    <row r="210" spans="1:7" x14ac:dyDescent="0.25">
      <c r="A210" s="40" t="s">
        <v>0</v>
      </c>
      <c r="B210" s="40" t="s">
        <v>62</v>
      </c>
      <c r="C210" s="41">
        <v>41820</v>
      </c>
      <c r="D210" s="40" t="s">
        <v>1</v>
      </c>
      <c r="E210" s="40" t="s">
        <v>59</v>
      </c>
      <c r="F210" s="42"/>
      <c r="G210" s="42">
        <v>300000</v>
      </c>
    </row>
    <row r="211" spans="1:7" x14ac:dyDescent="0.25">
      <c r="A211" s="40" t="s">
        <v>0</v>
      </c>
      <c r="B211" s="40" t="s">
        <v>62</v>
      </c>
      <c r="C211" s="41">
        <v>41820</v>
      </c>
      <c r="D211" s="40" t="s">
        <v>1</v>
      </c>
      <c r="E211" s="40" t="s">
        <v>59</v>
      </c>
      <c r="F211" s="42"/>
      <c r="G211" s="42">
        <v>240000</v>
      </c>
    </row>
    <row r="212" spans="1:7" x14ac:dyDescent="0.25">
      <c r="A212" s="40" t="s">
        <v>0</v>
      </c>
      <c r="B212" s="40" t="s">
        <v>62</v>
      </c>
      <c r="C212" s="41">
        <v>41820</v>
      </c>
      <c r="D212" s="40" t="s">
        <v>1</v>
      </c>
      <c r="E212" s="40" t="s">
        <v>59</v>
      </c>
      <c r="F212" s="42"/>
      <c r="G212" s="42">
        <v>5780000</v>
      </c>
    </row>
    <row r="213" spans="1:7" x14ac:dyDescent="0.25">
      <c r="A213" s="40" t="s">
        <v>0</v>
      </c>
      <c r="B213" s="40" t="s">
        <v>62</v>
      </c>
      <c r="C213" s="41">
        <v>41820</v>
      </c>
      <c r="D213" s="40" t="s">
        <v>1</v>
      </c>
      <c r="E213" s="40" t="s">
        <v>59</v>
      </c>
      <c r="F213" s="42"/>
      <c r="G213" s="42">
        <v>1000000</v>
      </c>
    </row>
    <row r="214" spans="1:7" x14ac:dyDescent="0.25">
      <c r="A214" s="40" t="s">
        <v>0</v>
      </c>
      <c r="B214" s="40" t="s">
        <v>62</v>
      </c>
      <c r="C214" s="41">
        <v>41820</v>
      </c>
      <c r="D214" s="40" t="s">
        <v>1</v>
      </c>
      <c r="E214" s="40" t="s">
        <v>59</v>
      </c>
      <c r="F214" s="42"/>
      <c r="G214" s="42">
        <v>5250000</v>
      </c>
    </row>
    <row r="215" spans="1:7" x14ac:dyDescent="0.25">
      <c r="A215" s="40" t="s">
        <v>0</v>
      </c>
      <c r="B215" s="40" t="s">
        <v>62</v>
      </c>
      <c r="C215" s="41">
        <v>41820</v>
      </c>
      <c r="D215" s="40" t="s">
        <v>1</v>
      </c>
      <c r="E215" s="40" t="s">
        <v>59</v>
      </c>
      <c r="F215" s="42"/>
      <c r="G215" s="42">
        <v>3985000</v>
      </c>
    </row>
    <row r="216" spans="1:7" x14ac:dyDescent="0.25">
      <c r="A216" s="40" t="s">
        <v>0</v>
      </c>
      <c r="B216" s="40" t="s">
        <v>62</v>
      </c>
      <c r="C216" s="41">
        <v>41820</v>
      </c>
      <c r="D216" s="40" t="s">
        <v>1</v>
      </c>
      <c r="E216" s="40" t="s">
        <v>59</v>
      </c>
      <c r="F216" s="42"/>
      <c r="G216" s="42">
        <v>500000</v>
      </c>
    </row>
    <row r="217" spans="1:7" x14ac:dyDescent="0.25">
      <c r="A217" s="40" t="s">
        <v>15</v>
      </c>
      <c r="B217" s="40" t="s">
        <v>62</v>
      </c>
      <c r="C217" s="41">
        <v>41820</v>
      </c>
      <c r="D217" s="40" t="s">
        <v>1</v>
      </c>
      <c r="E217" s="40" t="s">
        <v>59</v>
      </c>
      <c r="F217" s="42"/>
      <c r="G217" s="42">
        <v>140000</v>
      </c>
    </row>
    <row r="218" spans="1:7" x14ac:dyDescent="0.25">
      <c r="A218" s="40" t="s">
        <v>15</v>
      </c>
      <c r="B218" s="40" t="s">
        <v>62</v>
      </c>
      <c r="C218" s="41">
        <v>41820</v>
      </c>
      <c r="D218" s="40" t="s">
        <v>1</v>
      </c>
      <c r="E218" s="40" t="s">
        <v>59</v>
      </c>
      <c r="F218" s="42"/>
      <c r="G218" s="42">
        <v>1656000</v>
      </c>
    </row>
    <row r="219" spans="1:7" x14ac:dyDescent="0.25">
      <c r="A219" s="40" t="s">
        <v>15</v>
      </c>
      <c r="B219" s="40" t="s">
        <v>62</v>
      </c>
      <c r="C219" s="41">
        <v>41820</v>
      </c>
      <c r="D219" s="40" t="s">
        <v>1</v>
      </c>
      <c r="E219" s="40" t="s">
        <v>59</v>
      </c>
      <c r="F219" s="42"/>
      <c r="G219" s="42">
        <v>500000</v>
      </c>
    </row>
    <row r="220" spans="1:7" x14ac:dyDescent="0.25">
      <c r="A220" s="40" t="s">
        <v>15</v>
      </c>
      <c r="B220" s="40" t="s">
        <v>62</v>
      </c>
      <c r="C220" s="41">
        <v>41820</v>
      </c>
      <c r="D220" s="40" t="s">
        <v>1</v>
      </c>
      <c r="E220" s="40" t="s">
        <v>59</v>
      </c>
      <c r="F220" s="42"/>
      <c r="G220" s="42">
        <v>1000000</v>
      </c>
    </row>
    <row r="221" spans="1:7" x14ac:dyDescent="0.25">
      <c r="A221" s="40" t="s">
        <v>15</v>
      </c>
      <c r="B221" s="40" t="s">
        <v>62</v>
      </c>
      <c r="C221" s="41">
        <v>41820</v>
      </c>
      <c r="D221" s="40" t="s">
        <v>1</v>
      </c>
      <c r="E221" s="40" t="s">
        <v>59</v>
      </c>
      <c r="F221" s="42"/>
      <c r="G221" s="42">
        <v>500000</v>
      </c>
    </row>
    <row r="222" spans="1:7" x14ac:dyDescent="0.25">
      <c r="A222" s="40" t="s">
        <v>15</v>
      </c>
      <c r="B222" s="40" t="s">
        <v>62</v>
      </c>
      <c r="C222" s="41">
        <v>41820</v>
      </c>
      <c r="D222" s="40" t="s">
        <v>1</v>
      </c>
      <c r="E222" s="40" t="s">
        <v>59</v>
      </c>
      <c r="F222" s="42"/>
      <c r="G222" s="42">
        <v>125000</v>
      </c>
    </row>
    <row r="223" spans="1:7" x14ac:dyDescent="0.25">
      <c r="A223" s="40" t="s">
        <v>15</v>
      </c>
      <c r="B223" s="40" t="s">
        <v>62</v>
      </c>
      <c r="C223" s="41">
        <v>41820</v>
      </c>
      <c r="D223" s="40" t="s">
        <v>1</v>
      </c>
      <c r="E223" s="40" t="s">
        <v>59</v>
      </c>
      <c r="F223" s="42"/>
      <c r="G223" s="42">
        <v>100000</v>
      </c>
    </row>
    <row r="224" spans="1:7" x14ac:dyDescent="0.25">
      <c r="A224" s="40" t="s">
        <v>16</v>
      </c>
      <c r="B224" s="40" t="s">
        <v>62</v>
      </c>
      <c r="C224" s="41">
        <v>41820</v>
      </c>
      <c r="D224" s="40" t="s">
        <v>1</v>
      </c>
      <c r="E224" s="40" t="s">
        <v>59</v>
      </c>
      <c r="F224" s="42"/>
      <c r="G224" s="42">
        <v>620000</v>
      </c>
    </row>
    <row r="225" spans="1:7" x14ac:dyDescent="0.25">
      <c r="A225" s="40" t="s">
        <v>17</v>
      </c>
      <c r="B225" s="40" t="s">
        <v>62</v>
      </c>
      <c r="C225" s="41">
        <v>41820</v>
      </c>
      <c r="D225" s="40" t="s">
        <v>1</v>
      </c>
      <c r="E225" s="40" t="s">
        <v>59</v>
      </c>
      <c r="F225" s="42"/>
      <c r="G225" s="42">
        <v>500000</v>
      </c>
    </row>
    <row r="226" spans="1:7" x14ac:dyDescent="0.25">
      <c r="A226" s="40" t="s">
        <v>9</v>
      </c>
      <c r="B226" s="40" t="s">
        <v>62</v>
      </c>
      <c r="C226" s="41">
        <v>41820</v>
      </c>
      <c r="D226" s="40" t="s">
        <v>1</v>
      </c>
      <c r="E226" s="40" t="s">
        <v>59</v>
      </c>
      <c r="F226" s="42"/>
      <c r="G226" s="42">
        <v>3500000</v>
      </c>
    </row>
    <row r="227" spans="1:7" x14ac:dyDescent="0.25">
      <c r="A227" s="40" t="s">
        <v>9</v>
      </c>
      <c r="B227" s="40" t="s">
        <v>62</v>
      </c>
      <c r="C227" s="41">
        <v>41820</v>
      </c>
      <c r="D227" s="40" t="s">
        <v>1</v>
      </c>
      <c r="E227" s="40" t="s">
        <v>59</v>
      </c>
      <c r="F227" s="42"/>
      <c r="G227" s="42">
        <v>3504067</v>
      </c>
    </row>
    <row r="228" spans="1:7" x14ac:dyDescent="0.25">
      <c r="A228" s="40" t="s">
        <v>9</v>
      </c>
      <c r="B228" s="40" t="s">
        <v>62</v>
      </c>
      <c r="C228" s="41">
        <v>41820</v>
      </c>
      <c r="D228" s="40" t="s">
        <v>1</v>
      </c>
      <c r="E228" s="40" t="s">
        <v>59</v>
      </c>
      <c r="F228" s="42"/>
      <c r="G228" s="42">
        <v>6479533</v>
      </c>
    </row>
    <row r="229" spans="1:7" x14ac:dyDescent="0.25">
      <c r="A229" s="40" t="s">
        <v>9</v>
      </c>
      <c r="B229" s="40" t="s">
        <v>62</v>
      </c>
      <c r="C229" s="41">
        <v>41820</v>
      </c>
      <c r="D229" s="40" t="s">
        <v>1</v>
      </c>
      <c r="E229" s="40" t="s">
        <v>59</v>
      </c>
      <c r="F229" s="42"/>
      <c r="G229" s="42">
        <v>184641</v>
      </c>
    </row>
    <row r="230" spans="1:7" x14ac:dyDescent="0.25">
      <c r="A230" s="40" t="s">
        <v>9</v>
      </c>
      <c r="B230" s="40" t="s">
        <v>62</v>
      </c>
      <c r="C230" s="41">
        <v>41820</v>
      </c>
      <c r="D230" s="40" t="s">
        <v>1</v>
      </c>
      <c r="E230" s="40" t="s">
        <v>59</v>
      </c>
      <c r="F230" s="42"/>
      <c r="G230" s="42">
        <v>255444</v>
      </c>
    </row>
    <row r="231" spans="1:7" x14ac:dyDescent="0.25">
      <c r="A231" s="40" t="s">
        <v>9</v>
      </c>
      <c r="B231" s="40" t="s">
        <v>62</v>
      </c>
      <c r="C231" s="41">
        <v>41820</v>
      </c>
      <c r="D231" s="40" t="s">
        <v>1</v>
      </c>
      <c r="E231" s="40" t="s">
        <v>59</v>
      </c>
      <c r="F231" s="42"/>
      <c r="G231" s="42">
        <v>222938</v>
      </c>
    </row>
    <row r="232" spans="1:7" x14ac:dyDescent="0.25">
      <c r="A232" s="40" t="s">
        <v>9</v>
      </c>
      <c r="B232" s="40" t="s">
        <v>62</v>
      </c>
      <c r="C232" s="41">
        <v>41820</v>
      </c>
      <c r="D232" s="40" t="s">
        <v>1</v>
      </c>
      <c r="E232" s="40" t="s">
        <v>59</v>
      </c>
      <c r="F232" s="42"/>
      <c r="G232" s="42">
        <v>707063</v>
      </c>
    </row>
    <row r="233" spans="1:7" x14ac:dyDescent="0.25">
      <c r="A233" s="40" t="s">
        <v>9</v>
      </c>
      <c r="B233" s="40" t="s">
        <v>62</v>
      </c>
      <c r="C233" s="41">
        <v>41820</v>
      </c>
      <c r="D233" s="40" t="s">
        <v>1</v>
      </c>
      <c r="E233" s="40" t="s">
        <v>59</v>
      </c>
      <c r="F233" s="42"/>
      <c r="G233" s="42">
        <v>760960</v>
      </c>
    </row>
    <row r="234" spans="1:7" x14ac:dyDescent="0.25">
      <c r="A234" s="40" t="s">
        <v>9</v>
      </c>
      <c r="B234" s="40" t="s">
        <v>62</v>
      </c>
      <c r="C234" s="41">
        <v>41820</v>
      </c>
      <c r="D234" s="40" t="s">
        <v>1</v>
      </c>
      <c r="E234" s="40" t="s">
        <v>59</v>
      </c>
      <c r="F234" s="42"/>
      <c r="G234" s="42">
        <v>1075210</v>
      </c>
    </row>
    <row r="235" spans="1:7" x14ac:dyDescent="0.25">
      <c r="A235" s="40" t="s">
        <v>9</v>
      </c>
      <c r="B235" s="40" t="s">
        <v>62</v>
      </c>
      <c r="C235" s="41">
        <v>41820</v>
      </c>
      <c r="D235" s="40" t="s">
        <v>1</v>
      </c>
      <c r="E235" s="40" t="s">
        <v>59</v>
      </c>
      <c r="F235" s="42"/>
      <c r="G235" s="42">
        <v>150000</v>
      </c>
    </row>
    <row r="236" spans="1:7" x14ac:dyDescent="0.25">
      <c r="A236" s="40" t="s">
        <v>9</v>
      </c>
      <c r="B236" s="40" t="s">
        <v>62</v>
      </c>
      <c r="C236" s="41">
        <v>41820</v>
      </c>
      <c r="D236" s="40" t="s">
        <v>1</v>
      </c>
      <c r="E236" s="40" t="s">
        <v>59</v>
      </c>
      <c r="F236" s="42"/>
      <c r="G236" s="42">
        <v>338145</v>
      </c>
    </row>
    <row r="237" spans="1:7" x14ac:dyDescent="0.25">
      <c r="A237" s="40" t="s">
        <v>9</v>
      </c>
      <c r="B237" s="40" t="s">
        <v>62</v>
      </c>
      <c r="C237" s="41">
        <v>41820</v>
      </c>
      <c r="D237" s="40" t="s">
        <v>1</v>
      </c>
      <c r="E237" s="40" t="s">
        <v>59</v>
      </c>
      <c r="F237" s="42"/>
      <c r="G237" s="42">
        <v>83402500</v>
      </c>
    </row>
    <row r="238" spans="1:7" x14ac:dyDescent="0.25">
      <c r="A238" s="40" t="s">
        <v>9</v>
      </c>
      <c r="B238" s="40" t="s">
        <v>62</v>
      </c>
      <c r="C238" s="41">
        <v>41820</v>
      </c>
      <c r="D238" s="40" t="s">
        <v>1</v>
      </c>
      <c r="E238" s="40" t="s">
        <v>59</v>
      </c>
      <c r="F238" s="42"/>
      <c r="G238" s="42">
        <v>3679955</v>
      </c>
    </row>
    <row r="239" spans="1:7" x14ac:dyDescent="0.25">
      <c r="A239" s="40" t="s">
        <v>9</v>
      </c>
      <c r="B239" s="40" t="s">
        <v>62</v>
      </c>
      <c r="C239" s="41">
        <v>41820</v>
      </c>
      <c r="D239" s="40" t="s">
        <v>1</v>
      </c>
      <c r="E239" s="40" t="s">
        <v>59</v>
      </c>
      <c r="F239" s="42"/>
      <c r="G239" s="42">
        <v>337000</v>
      </c>
    </row>
    <row r="240" spans="1:7" x14ac:dyDescent="0.25">
      <c r="A240" s="40" t="s">
        <v>9</v>
      </c>
      <c r="B240" s="40" t="s">
        <v>62</v>
      </c>
      <c r="C240" s="41">
        <v>41820</v>
      </c>
      <c r="D240" s="40" t="s">
        <v>1</v>
      </c>
      <c r="E240" s="40" t="s">
        <v>59</v>
      </c>
      <c r="F240" s="42"/>
      <c r="G240" s="42">
        <v>810000</v>
      </c>
    </row>
    <row r="241" spans="1:7" x14ac:dyDescent="0.25">
      <c r="A241" s="40" t="s">
        <v>9</v>
      </c>
      <c r="B241" s="40" t="s">
        <v>62</v>
      </c>
      <c r="C241" s="41">
        <v>41820</v>
      </c>
      <c r="D241" s="40" t="s">
        <v>1</v>
      </c>
      <c r="E241" s="40" t="s">
        <v>59</v>
      </c>
      <c r="F241" s="42"/>
      <c r="G241" s="42">
        <v>356700</v>
      </c>
    </row>
    <row r="242" spans="1:7" x14ac:dyDescent="0.25">
      <c r="A242" s="40" t="s">
        <v>9</v>
      </c>
      <c r="B242" s="40" t="s">
        <v>62</v>
      </c>
      <c r="C242" s="41">
        <v>41820</v>
      </c>
      <c r="D242" s="40" t="s">
        <v>1</v>
      </c>
      <c r="E242" s="40" t="s">
        <v>59</v>
      </c>
      <c r="F242" s="42"/>
      <c r="G242" s="42">
        <v>434580</v>
      </c>
    </row>
    <row r="243" spans="1:7" x14ac:dyDescent="0.25">
      <c r="A243" s="40" t="s">
        <v>9</v>
      </c>
      <c r="B243" s="40" t="s">
        <v>62</v>
      </c>
      <c r="C243" s="41">
        <v>41820</v>
      </c>
      <c r="D243" s="40" t="s">
        <v>1</v>
      </c>
      <c r="E243" s="40" t="s">
        <v>59</v>
      </c>
      <c r="F243" s="42"/>
      <c r="G243" s="42">
        <v>371600</v>
      </c>
    </row>
    <row r="244" spans="1:7" x14ac:dyDescent="0.25">
      <c r="A244" s="40" t="s">
        <v>9</v>
      </c>
      <c r="B244" s="40" t="s">
        <v>62</v>
      </c>
      <c r="C244" s="41">
        <v>41820</v>
      </c>
      <c r="D244" s="40" t="s">
        <v>1</v>
      </c>
      <c r="E244" s="40" t="s">
        <v>59</v>
      </c>
      <c r="F244" s="42"/>
      <c r="G244" s="42">
        <v>1774350</v>
      </c>
    </row>
    <row r="245" spans="1:7" x14ac:dyDescent="0.25">
      <c r="A245" s="40" t="s">
        <v>9</v>
      </c>
      <c r="B245" s="40" t="s">
        <v>62</v>
      </c>
      <c r="C245" s="41">
        <v>41820</v>
      </c>
      <c r="D245" s="40" t="s">
        <v>1</v>
      </c>
      <c r="E245" s="40" t="s">
        <v>59</v>
      </c>
      <c r="F245" s="42"/>
      <c r="G245" s="42">
        <v>1920000</v>
      </c>
    </row>
    <row r="246" spans="1:7" x14ac:dyDescent="0.25">
      <c r="A246" s="40" t="s">
        <v>9</v>
      </c>
      <c r="B246" s="40" t="s">
        <v>62</v>
      </c>
      <c r="C246" s="41">
        <v>41820</v>
      </c>
      <c r="D246" s="40" t="s">
        <v>1</v>
      </c>
      <c r="E246" s="40" t="s">
        <v>59</v>
      </c>
      <c r="F246" s="42"/>
      <c r="G246" s="42">
        <v>9000000</v>
      </c>
    </row>
    <row r="247" spans="1:7" x14ac:dyDescent="0.25">
      <c r="A247" s="40" t="s">
        <v>9</v>
      </c>
      <c r="B247" s="40" t="s">
        <v>62</v>
      </c>
      <c r="C247" s="41">
        <v>41820</v>
      </c>
      <c r="D247" s="40" t="s">
        <v>1</v>
      </c>
      <c r="E247" s="40" t="s">
        <v>59</v>
      </c>
      <c r="F247" s="42"/>
      <c r="G247" s="42">
        <v>356700</v>
      </c>
    </row>
    <row r="248" spans="1:7" x14ac:dyDescent="0.25">
      <c r="A248" s="40" t="s">
        <v>9</v>
      </c>
      <c r="B248" s="40" t="s">
        <v>62</v>
      </c>
      <c r="C248" s="41">
        <v>41820</v>
      </c>
      <c r="D248" s="40" t="s">
        <v>1</v>
      </c>
      <c r="E248" s="40" t="s">
        <v>59</v>
      </c>
      <c r="F248" s="42"/>
      <c r="G248" s="42">
        <v>113400</v>
      </c>
    </row>
    <row r="249" spans="1:7" x14ac:dyDescent="0.25">
      <c r="A249" s="40" t="s">
        <v>9</v>
      </c>
      <c r="B249" s="40" t="s">
        <v>62</v>
      </c>
      <c r="C249" s="41">
        <v>41820</v>
      </c>
      <c r="D249" s="40" t="s">
        <v>1</v>
      </c>
      <c r="E249" s="40" t="s">
        <v>59</v>
      </c>
      <c r="F249" s="42"/>
      <c r="G249" s="42">
        <v>2000000</v>
      </c>
    </row>
    <row r="250" spans="1:7" x14ac:dyDescent="0.25">
      <c r="A250" s="40" t="s">
        <v>9</v>
      </c>
      <c r="B250" s="40" t="s">
        <v>62</v>
      </c>
      <c r="C250" s="41">
        <v>41820</v>
      </c>
      <c r="D250" s="40" t="s">
        <v>1</v>
      </c>
      <c r="E250" s="40" t="s">
        <v>59</v>
      </c>
      <c r="F250" s="42"/>
      <c r="G250" s="42">
        <v>2162184</v>
      </c>
    </row>
    <row r="251" spans="1:7" x14ac:dyDescent="0.25">
      <c r="A251" s="40" t="s">
        <v>9</v>
      </c>
      <c r="B251" s="40" t="s">
        <v>62</v>
      </c>
      <c r="C251" s="41">
        <v>41820</v>
      </c>
      <c r="D251" s="40" t="s">
        <v>1</v>
      </c>
      <c r="E251" s="40" t="s">
        <v>59</v>
      </c>
      <c r="F251" s="42"/>
      <c r="G251" s="42">
        <v>180000</v>
      </c>
    </row>
    <row r="252" spans="1:7" x14ac:dyDescent="0.25">
      <c r="A252" s="40" t="s">
        <v>9</v>
      </c>
      <c r="B252" s="40" t="s">
        <v>62</v>
      </c>
      <c r="C252" s="41">
        <v>41820</v>
      </c>
      <c r="D252" s="40" t="s">
        <v>1</v>
      </c>
      <c r="E252" s="40" t="s">
        <v>59</v>
      </c>
      <c r="F252" s="42"/>
      <c r="G252" s="42">
        <v>2500000</v>
      </c>
    </row>
    <row r="253" spans="1:7" x14ac:dyDescent="0.25">
      <c r="A253" s="40" t="s">
        <v>9</v>
      </c>
      <c r="B253" s="40" t="s">
        <v>62</v>
      </c>
      <c r="C253" s="41">
        <v>41820</v>
      </c>
      <c r="D253" s="40" t="s">
        <v>1</v>
      </c>
      <c r="E253" s="40" t="s">
        <v>59</v>
      </c>
      <c r="F253" s="42"/>
      <c r="G253" s="42">
        <v>1245490</v>
      </c>
    </row>
    <row r="254" spans="1:7" x14ac:dyDescent="0.25">
      <c r="A254" s="40" t="s">
        <v>9</v>
      </c>
      <c r="B254" s="40" t="s">
        <v>62</v>
      </c>
      <c r="C254" s="41">
        <v>41820</v>
      </c>
      <c r="D254" s="40" t="s">
        <v>1</v>
      </c>
      <c r="E254" s="40" t="s">
        <v>59</v>
      </c>
      <c r="F254" s="42"/>
      <c r="G254" s="42">
        <v>297250</v>
      </c>
    </row>
    <row r="255" spans="1:7" x14ac:dyDescent="0.25">
      <c r="A255" s="40" t="s">
        <v>9</v>
      </c>
      <c r="B255" s="40" t="s">
        <v>62</v>
      </c>
      <c r="C255" s="41">
        <v>41820</v>
      </c>
      <c r="D255" s="40" t="s">
        <v>1</v>
      </c>
      <c r="E255" s="40" t="s">
        <v>59</v>
      </c>
      <c r="F255" s="42"/>
      <c r="G255" s="42">
        <v>297250</v>
      </c>
    </row>
    <row r="256" spans="1:7" x14ac:dyDescent="0.25">
      <c r="A256" s="40" t="s">
        <v>9</v>
      </c>
      <c r="B256" s="40" t="s">
        <v>62</v>
      </c>
      <c r="C256" s="41">
        <v>41820</v>
      </c>
      <c r="D256" s="40" t="s">
        <v>1</v>
      </c>
      <c r="E256" s="40" t="s">
        <v>59</v>
      </c>
      <c r="F256" s="42"/>
      <c r="G256" s="42">
        <v>594500</v>
      </c>
    </row>
    <row r="257" spans="1:7" x14ac:dyDescent="0.25">
      <c r="A257" s="40" t="s">
        <v>9</v>
      </c>
      <c r="B257" s="40" t="s">
        <v>62</v>
      </c>
      <c r="C257" s="41">
        <v>41820</v>
      </c>
      <c r="D257" s="40" t="s">
        <v>1</v>
      </c>
      <c r="E257" s="40" t="s">
        <v>59</v>
      </c>
      <c r="F257" s="42"/>
      <c r="G257" s="42">
        <v>594750</v>
      </c>
    </row>
    <row r="258" spans="1:7" x14ac:dyDescent="0.25">
      <c r="A258" s="40" t="s">
        <v>9</v>
      </c>
      <c r="B258" s="40" t="s">
        <v>62</v>
      </c>
      <c r="C258" s="41">
        <v>41820</v>
      </c>
      <c r="D258" s="40" t="s">
        <v>1</v>
      </c>
      <c r="E258" s="40" t="s">
        <v>59</v>
      </c>
      <c r="F258" s="42"/>
      <c r="G258" s="42">
        <v>3269750</v>
      </c>
    </row>
    <row r="259" spans="1:7" x14ac:dyDescent="0.25">
      <c r="A259" s="40" t="s">
        <v>9</v>
      </c>
      <c r="B259" s="40" t="s">
        <v>62</v>
      </c>
      <c r="C259" s="41">
        <v>41820</v>
      </c>
      <c r="D259" s="40" t="s">
        <v>1</v>
      </c>
      <c r="E259" s="40" t="s">
        <v>59</v>
      </c>
      <c r="F259" s="42"/>
      <c r="G259" s="42">
        <v>1895825</v>
      </c>
    </row>
    <row r="260" spans="1:7" x14ac:dyDescent="0.25">
      <c r="A260" s="40" t="s">
        <v>9</v>
      </c>
      <c r="B260" s="40" t="s">
        <v>62</v>
      </c>
      <c r="C260" s="41">
        <v>41820</v>
      </c>
      <c r="D260" s="40" t="s">
        <v>1</v>
      </c>
      <c r="E260" s="40" t="s">
        <v>59</v>
      </c>
      <c r="F260" s="42"/>
      <c r="G260" s="42">
        <v>300000</v>
      </c>
    </row>
    <row r="261" spans="1:7" x14ac:dyDescent="0.25">
      <c r="A261" s="40" t="s">
        <v>9</v>
      </c>
      <c r="B261" s="40" t="s">
        <v>62</v>
      </c>
      <c r="C261" s="41">
        <v>41820</v>
      </c>
      <c r="D261" s="40" t="s">
        <v>1</v>
      </c>
      <c r="E261" s="40" t="s">
        <v>59</v>
      </c>
      <c r="F261" s="42"/>
      <c r="G261" s="42">
        <v>1281500</v>
      </c>
    </row>
    <row r="262" spans="1:7" x14ac:dyDescent="0.25">
      <c r="A262" s="40" t="s">
        <v>9</v>
      </c>
      <c r="B262" s="40" t="s">
        <v>62</v>
      </c>
      <c r="C262" s="41">
        <v>41820</v>
      </c>
      <c r="D262" s="40" t="s">
        <v>1</v>
      </c>
      <c r="E262" s="40" t="s">
        <v>59</v>
      </c>
      <c r="F262" s="42"/>
      <c r="G262" s="42">
        <v>195000</v>
      </c>
    </row>
    <row r="263" spans="1:7" x14ac:dyDescent="0.25">
      <c r="A263" s="40" t="s">
        <v>9</v>
      </c>
      <c r="B263" s="40" t="s">
        <v>62</v>
      </c>
      <c r="C263" s="41">
        <v>41820</v>
      </c>
      <c r="D263" s="40" t="s">
        <v>1</v>
      </c>
      <c r="E263" s="40" t="s">
        <v>59</v>
      </c>
      <c r="F263" s="42"/>
      <c r="G263" s="42">
        <v>10000000</v>
      </c>
    </row>
    <row r="264" spans="1:7" x14ac:dyDescent="0.25">
      <c r="A264" s="40" t="s">
        <v>9</v>
      </c>
      <c r="B264" s="40" t="s">
        <v>62</v>
      </c>
      <c r="C264" s="41">
        <v>41820</v>
      </c>
      <c r="D264" s="40" t="s">
        <v>1</v>
      </c>
      <c r="E264" s="40" t="s">
        <v>59</v>
      </c>
      <c r="F264" s="42"/>
      <c r="G264" s="42">
        <v>80000</v>
      </c>
    </row>
    <row r="265" spans="1:7" x14ac:dyDescent="0.25">
      <c r="A265" s="40" t="s">
        <v>9</v>
      </c>
      <c r="B265" s="40" t="s">
        <v>62</v>
      </c>
      <c r="C265" s="41">
        <v>41820</v>
      </c>
      <c r="D265" s="40" t="s">
        <v>1</v>
      </c>
      <c r="E265" s="40" t="s">
        <v>59</v>
      </c>
      <c r="F265" s="42"/>
      <c r="G265" s="42">
        <v>17000000</v>
      </c>
    </row>
    <row r="266" spans="1:7" x14ac:dyDescent="0.25">
      <c r="A266" s="40" t="s">
        <v>9</v>
      </c>
      <c r="B266" s="40" t="s">
        <v>62</v>
      </c>
      <c r="C266" s="41">
        <v>41820</v>
      </c>
      <c r="D266" s="40" t="s">
        <v>1</v>
      </c>
      <c r="E266" s="40" t="s">
        <v>59</v>
      </c>
      <c r="F266" s="42"/>
      <c r="G266" s="42">
        <v>1662000</v>
      </c>
    </row>
    <row r="267" spans="1:7" x14ac:dyDescent="0.25">
      <c r="A267" s="40" t="s">
        <v>9</v>
      </c>
      <c r="B267" s="40" t="s">
        <v>62</v>
      </c>
      <c r="C267" s="41">
        <v>41820</v>
      </c>
      <c r="D267" s="40" t="s">
        <v>1</v>
      </c>
      <c r="E267" s="40" t="s">
        <v>59</v>
      </c>
      <c r="F267" s="42"/>
      <c r="G267" s="42">
        <v>1500000</v>
      </c>
    </row>
    <row r="268" spans="1:7" x14ac:dyDescent="0.25">
      <c r="A268" s="40" t="s">
        <v>9</v>
      </c>
      <c r="B268" s="40" t="s">
        <v>62</v>
      </c>
      <c r="C268" s="41">
        <v>41820</v>
      </c>
      <c r="D268" s="40" t="s">
        <v>1</v>
      </c>
      <c r="E268" s="40" t="s">
        <v>59</v>
      </c>
      <c r="F268" s="42"/>
      <c r="G268" s="42">
        <v>10000000</v>
      </c>
    </row>
    <row r="269" spans="1:7" x14ac:dyDescent="0.25">
      <c r="A269" s="40" t="s">
        <v>14</v>
      </c>
      <c r="B269" s="40" t="s">
        <v>62</v>
      </c>
      <c r="C269" s="41">
        <v>41820</v>
      </c>
      <c r="D269" s="40" t="s">
        <v>1</v>
      </c>
      <c r="E269" s="40" t="s">
        <v>59</v>
      </c>
      <c r="F269" s="42"/>
      <c r="G269" s="42">
        <v>600000</v>
      </c>
    </row>
    <row r="270" spans="1:7" x14ac:dyDescent="0.25">
      <c r="A270" s="40" t="s">
        <v>14</v>
      </c>
      <c r="B270" s="40" t="s">
        <v>62</v>
      </c>
      <c r="C270" s="41">
        <v>41820</v>
      </c>
      <c r="D270" s="40" t="s">
        <v>1</v>
      </c>
      <c r="E270" s="40" t="s">
        <v>59</v>
      </c>
      <c r="F270" s="42"/>
      <c r="G270" s="42">
        <v>1000000</v>
      </c>
    </row>
    <row r="271" spans="1:7" x14ac:dyDescent="0.25">
      <c r="A271" s="40" t="s">
        <v>14</v>
      </c>
      <c r="B271" s="40" t="s">
        <v>62</v>
      </c>
      <c r="C271" s="41">
        <v>41820</v>
      </c>
      <c r="D271" s="40" t="s">
        <v>1</v>
      </c>
      <c r="E271" s="40" t="s">
        <v>59</v>
      </c>
      <c r="F271" s="42"/>
      <c r="G271" s="42">
        <v>3000000</v>
      </c>
    </row>
    <row r="272" spans="1:7" x14ac:dyDescent="0.25">
      <c r="A272" s="40" t="s">
        <v>19</v>
      </c>
      <c r="B272" s="40" t="s">
        <v>62</v>
      </c>
      <c r="C272" s="41">
        <v>41820</v>
      </c>
      <c r="D272" s="40" t="s">
        <v>1</v>
      </c>
      <c r="E272" s="40" t="s">
        <v>59</v>
      </c>
      <c r="F272" s="42"/>
      <c r="G272" s="42">
        <v>1000000</v>
      </c>
    </row>
    <row r="273" spans="1:7" x14ac:dyDescent="0.25">
      <c r="A273" s="105"/>
      <c r="B273" s="105"/>
      <c r="C273" s="105"/>
      <c r="D273" s="105"/>
      <c r="E273" s="105"/>
      <c r="F273" s="105"/>
      <c r="G273" s="105"/>
    </row>
    <row r="274" spans="1:7" x14ac:dyDescent="0.25">
      <c r="A274" s="132"/>
      <c r="B274" s="132"/>
      <c r="C274" s="132"/>
      <c r="D274" s="132"/>
      <c r="E274" s="132"/>
      <c r="F274" s="133">
        <f>SUM(F6:F272)</f>
        <v>1332458142</v>
      </c>
      <c r="G274" s="133">
        <f>SUM(G6:G272)</f>
        <v>1933432401</v>
      </c>
    </row>
    <row r="275" spans="1:7" x14ac:dyDescent="0.25">
      <c r="A275" s="132"/>
      <c r="B275" s="132"/>
      <c r="C275" s="132"/>
      <c r="D275" s="132"/>
      <c r="E275" s="132"/>
      <c r="F275" s="132"/>
      <c r="G275" s="132"/>
    </row>
    <row r="276" spans="1:7" x14ac:dyDescent="0.25">
      <c r="A276" s="132"/>
      <c r="B276" s="132"/>
      <c r="C276" s="132"/>
      <c r="D276" s="132"/>
      <c r="E276" s="132" t="s">
        <v>35</v>
      </c>
      <c r="F276" s="132"/>
      <c r="G276" s="133">
        <f>+G274-F274</f>
        <v>600974259</v>
      </c>
    </row>
  </sheetData>
  <sortState ref="A6:G272">
    <sortCondition ref="C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5:H294"/>
  <sheetViews>
    <sheetView topLeftCell="A274" workbookViewId="0">
      <selection activeCell="F86" sqref="F86"/>
    </sheetView>
  </sheetViews>
  <sheetFormatPr baseColWidth="10" defaultColWidth="13.85546875" defaultRowHeight="15" x14ac:dyDescent="0.25"/>
  <sheetData>
    <row r="5" spans="1:7" x14ac:dyDescent="0.25">
      <c r="A5" s="60" t="s">
        <v>2</v>
      </c>
      <c r="B5" s="60" t="s">
        <v>3</v>
      </c>
      <c r="C5" s="60" t="s">
        <v>4</v>
      </c>
      <c r="D5" s="60" t="s">
        <v>5</v>
      </c>
      <c r="E5" s="60" t="s">
        <v>6</v>
      </c>
      <c r="F5" s="98" t="s">
        <v>7</v>
      </c>
      <c r="G5" s="98" t="s">
        <v>8</v>
      </c>
    </row>
    <row r="6" spans="1:7" x14ac:dyDescent="0.25">
      <c r="A6" s="152" t="s">
        <v>9</v>
      </c>
      <c r="B6" s="40" t="s">
        <v>62</v>
      </c>
      <c r="C6" s="153">
        <v>37629</v>
      </c>
      <c r="D6" s="152" t="s">
        <v>31</v>
      </c>
      <c r="E6" s="40" t="s">
        <v>59</v>
      </c>
      <c r="F6" s="154"/>
      <c r="G6" s="130">
        <v>11216865</v>
      </c>
    </row>
    <row r="7" spans="1:7" x14ac:dyDescent="0.25">
      <c r="A7" s="128" t="s">
        <v>9</v>
      </c>
      <c r="B7" s="40" t="s">
        <v>62</v>
      </c>
      <c r="C7" s="129">
        <v>37629</v>
      </c>
      <c r="D7" s="128" t="s">
        <v>31</v>
      </c>
      <c r="E7" s="40" t="s">
        <v>59</v>
      </c>
      <c r="F7" s="151"/>
      <c r="G7" s="130">
        <v>7310916</v>
      </c>
    </row>
    <row r="8" spans="1:7" x14ac:dyDescent="0.25">
      <c r="A8" s="128" t="s">
        <v>9</v>
      </c>
      <c r="B8" s="40" t="s">
        <v>62</v>
      </c>
      <c r="C8" s="129">
        <v>37629</v>
      </c>
      <c r="D8" s="128" t="s">
        <v>31</v>
      </c>
      <c r="E8" s="40" t="s">
        <v>59</v>
      </c>
      <c r="F8" s="130">
        <v>11216865</v>
      </c>
      <c r="G8" s="130"/>
    </row>
    <row r="9" spans="1:7" x14ac:dyDescent="0.25">
      <c r="A9" s="128" t="s">
        <v>9</v>
      </c>
      <c r="B9" s="40" t="s">
        <v>62</v>
      </c>
      <c r="C9" s="129">
        <v>37629</v>
      </c>
      <c r="D9" s="128" t="s">
        <v>31</v>
      </c>
      <c r="E9" s="40" t="s">
        <v>59</v>
      </c>
      <c r="F9" s="130">
        <v>7310916</v>
      </c>
      <c r="G9" s="130"/>
    </row>
    <row r="10" spans="1:7" x14ac:dyDescent="0.25">
      <c r="A10" s="128" t="s">
        <v>9</v>
      </c>
      <c r="B10" s="40" t="s">
        <v>62</v>
      </c>
      <c r="C10" s="129">
        <v>37635</v>
      </c>
      <c r="D10" s="128" t="s">
        <v>31</v>
      </c>
      <c r="E10" s="40" t="s">
        <v>59</v>
      </c>
      <c r="F10" s="130"/>
      <c r="G10" s="130">
        <v>9670420</v>
      </c>
    </row>
    <row r="11" spans="1:7" x14ac:dyDescent="0.25">
      <c r="A11" s="128" t="s">
        <v>9</v>
      </c>
      <c r="B11" s="40" t="s">
        <v>62</v>
      </c>
      <c r="C11" s="129">
        <v>37635</v>
      </c>
      <c r="D11" s="128" t="s">
        <v>31</v>
      </c>
      <c r="E11" s="40" t="s">
        <v>59</v>
      </c>
      <c r="F11" s="130">
        <v>9670420</v>
      </c>
      <c r="G11" s="130"/>
    </row>
    <row r="12" spans="1:7" x14ac:dyDescent="0.25">
      <c r="A12" s="128" t="s">
        <v>9</v>
      </c>
      <c r="B12" s="40" t="s">
        <v>62</v>
      </c>
      <c r="C12" s="129">
        <v>37636</v>
      </c>
      <c r="D12" s="128" t="s">
        <v>31</v>
      </c>
      <c r="E12" s="40" t="s">
        <v>59</v>
      </c>
      <c r="F12" s="130"/>
      <c r="G12" s="130">
        <v>32660722</v>
      </c>
    </row>
    <row r="13" spans="1:7" x14ac:dyDescent="0.25">
      <c r="A13" s="128" t="s">
        <v>9</v>
      </c>
      <c r="B13" s="40" t="s">
        <v>62</v>
      </c>
      <c r="C13" s="129">
        <v>37636</v>
      </c>
      <c r="D13" s="128" t="s">
        <v>31</v>
      </c>
      <c r="E13" s="40" t="s">
        <v>59</v>
      </c>
      <c r="F13" s="130"/>
      <c r="G13" s="130">
        <v>5535490</v>
      </c>
    </row>
    <row r="14" spans="1:7" x14ac:dyDescent="0.25">
      <c r="A14" s="128" t="s">
        <v>9</v>
      </c>
      <c r="B14" s="40" t="s">
        <v>62</v>
      </c>
      <c r="C14" s="129">
        <v>37636</v>
      </c>
      <c r="D14" s="128" t="s">
        <v>31</v>
      </c>
      <c r="E14" s="40" t="s">
        <v>59</v>
      </c>
      <c r="F14" s="130">
        <v>32660722</v>
      </c>
      <c r="G14" s="130"/>
    </row>
    <row r="15" spans="1:7" x14ac:dyDescent="0.25">
      <c r="A15" s="128" t="s">
        <v>9</v>
      </c>
      <c r="B15" s="40" t="s">
        <v>62</v>
      </c>
      <c r="C15" s="129">
        <v>37636</v>
      </c>
      <c r="D15" s="128" t="s">
        <v>31</v>
      </c>
      <c r="E15" s="40" t="s">
        <v>59</v>
      </c>
      <c r="F15" s="130">
        <v>5535490</v>
      </c>
      <c r="G15" s="130"/>
    </row>
    <row r="16" spans="1:7" x14ac:dyDescent="0.25">
      <c r="A16" s="128" t="s">
        <v>9</v>
      </c>
      <c r="B16" s="40" t="s">
        <v>62</v>
      </c>
      <c r="C16" s="129">
        <v>37648</v>
      </c>
      <c r="D16" s="128" t="s">
        <v>31</v>
      </c>
      <c r="E16" s="40" t="s">
        <v>59</v>
      </c>
      <c r="F16" s="130"/>
      <c r="G16" s="130">
        <v>44673951</v>
      </c>
    </row>
    <row r="17" spans="1:7" x14ac:dyDescent="0.25">
      <c r="A17" s="128" t="s">
        <v>9</v>
      </c>
      <c r="B17" s="40" t="s">
        <v>62</v>
      </c>
      <c r="C17" s="129">
        <v>37648</v>
      </c>
      <c r="D17" s="128" t="s">
        <v>31</v>
      </c>
      <c r="E17" s="40" t="s">
        <v>59</v>
      </c>
      <c r="F17" s="130"/>
      <c r="G17" s="130">
        <v>41924803</v>
      </c>
    </row>
    <row r="18" spans="1:7" x14ac:dyDescent="0.25">
      <c r="A18" s="128" t="s">
        <v>9</v>
      </c>
      <c r="B18" s="40" t="s">
        <v>62</v>
      </c>
      <c r="C18" s="129">
        <v>37648</v>
      </c>
      <c r="D18" s="128" t="s">
        <v>31</v>
      </c>
      <c r="E18" s="40" t="s">
        <v>59</v>
      </c>
      <c r="F18" s="130">
        <v>44673951</v>
      </c>
      <c r="G18" s="130"/>
    </row>
    <row r="19" spans="1:7" x14ac:dyDescent="0.25">
      <c r="A19" s="128" t="s">
        <v>9</v>
      </c>
      <c r="B19" s="40" t="s">
        <v>62</v>
      </c>
      <c r="C19" s="129">
        <v>37648</v>
      </c>
      <c r="D19" s="128" t="s">
        <v>31</v>
      </c>
      <c r="E19" s="40" t="s">
        <v>59</v>
      </c>
      <c r="F19" s="130">
        <v>41924803</v>
      </c>
      <c r="G19" s="130"/>
    </row>
    <row r="20" spans="1:7" x14ac:dyDescent="0.25">
      <c r="A20" s="128" t="s">
        <v>9</v>
      </c>
      <c r="B20" s="40" t="s">
        <v>62</v>
      </c>
      <c r="C20" s="129">
        <v>37658</v>
      </c>
      <c r="D20" s="128" t="s">
        <v>31</v>
      </c>
      <c r="E20" s="40" t="s">
        <v>59</v>
      </c>
      <c r="F20" s="130"/>
      <c r="G20" s="130">
        <v>5612480</v>
      </c>
    </row>
    <row r="21" spans="1:7" x14ac:dyDescent="0.25">
      <c r="A21" s="128" t="s">
        <v>9</v>
      </c>
      <c r="B21" s="40" t="s">
        <v>62</v>
      </c>
      <c r="C21" s="129">
        <v>37658</v>
      </c>
      <c r="D21" s="128" t="s">
        <v>31</v>
      </c>
      <c r="E21" s="40" t="s">
        <v>59</v>
      </c>
      <c r="F21" s="130"/>
      <c r="G21" s="130">
        <v>86258346</v>
      </c>
    </row>
    <row r="22" spans="1:7" x14ac:dyDescent="0.25">
      <c r="A22" s="128" t="s">
        <v>9</v>
      </c>
      <c r="B22" s="40" t="s">
        <v>62</v>
      </c>
      <c r="C22" s="129">
        <v>37658</v>
      </c>
      <c r="D22" s="128" t="s">
        <v>31</v>
      </c>
      <c r="E22" s="40" t="s">
        <v>59</v>
      </c>
      <c r="F22" s="130"/>
      <c r="G22" s="130">
        <v>4804885</v>
      </c>
    </row>
    <row r="23" spans="1:7" x14ac:dyDescent="0.25">
      <c r="A23" s="128" t="s">
        <v>9</v>
      </c>
      <c r="B23" s="40" t="s">
        <v>62</v>
      </c>
      <c r="C23" s="129">
        <v>37658</v>
      </c>
      <c r="D23" s="128" t="s">
        <v>31</v>
      </c>
      <c r="E23" s="40" t="s">
        <v>59</v>
      </c>
      <c r="F23" s="130">
        <v>4804885</v>
      </c>
      <c r="G23" s="130"/>
    </row>
    <row r="24" spans="1:7" x14ac:dyDescent="0.25">
      <c r="A24" s="128" t="s">
        <v>9</v>
      </c>
      <c r="B24" s="40" t="s">
        <v>62</v>
      </c>
      <c r="C24" s="129">
        <v>37658</v>
      </c>
      <c r="D24" s="128" t="s">
        <v>31</v>
      </c>
      <c r="E24" s="40" t="s">
        <v>59</v>
      </c>
      <c r="F24" s="130">
        <v>5612480</v>
      </c>
      <c r="G24" s="130"/>
    </row>
    <row r="25" spans="1:7" x14ac:dyDescent="0.25">
      <c r="A25" s="128" t="s">
        <v>9</v>
      </c>
      <c r="B25" s="40" t="s">
        <v>62</v>
      </c>
      <c r="C25" s="129">
        <v>37658</v>
      </c>
      <c r="D25" s="128" t="s">
        <v>31</v>
      </c>
      <c r="E25" s="40" t="s">
        <v>59</v>
      </c>
      <c r="F25" s="130">
        <v>86258346</v>
      </c>
      <c r="G25" s="130"/>
    </row>
    <row r="26" spans="1:7" x14ac:dyDescent="0.25">
      <c r="A26" s="128" t="s">
        <v>9</v>
      </c>
      <c r="B26" s="40" t="s">
        <v>62</v>
      </c>
      <c r="C26" s="129">
        <v>37666</v>
      </c>
      <c r="D26" s="128" t="s">
        <v>31</v>
      </c>
      <c r="E26" s="40" t="s">
        <v>59</v>
      </c>
      <c r="F26" s="130"/>
      <c r="G26" s="130">
        <v>6186606</v>
      </c>
    </row>
    <row r="27" spans="1:7" x14ac:dyDescent="0.25">
      <c r="A27" s="128" t="s">
        <v>9</v>
      </c>
      <c r="B27" s="40" t="s">
        <v>62</v>
      </c>
      <c r="C27" s="129">
        <v>37666</v>
      </c>
      <c r="D27" s="128" t="s">
        <v>31</v>
      </c>
      <c r="E27" s="40" t="s">
        <v>59</v>
      </c>
      <c r="F27" s="130">
        <v>6186606</v>
      </c>
      <c r="G27" s="130"/>
    </row>
    <row r="28" spans="1:7" x14ac:dyDescent="0.25">
      <c r="A28" s="128" t="s">
        <v>9</v>
      </c>
      <c r="B28" s="40" t="s">
        <v>62</v>
      </c>
      <c r="C28" s="129">
        <v>37698</v>
      </c>
      <c r="D28" s="128" t="s">
        <v>31</v>
      </c>
      <c r="E28" s="40" t="s">
        <v>59</v>
      </c>
      <c r="F28" s="130"/>
      <c r="G28" s="130">
        <v>28160234</v>
      </c>
    </row>
    <row r="29" spans="1:7" x14ac:dyDescent="0.25">
      <c r="A29" s="128" t="s">
        <v>9</v>
      </c>
      <c r="B29" s="40" t="s">
        <v>62</v>
      </c>
      <c r="C29" s="129">
        <v>37698</v>
      </c>
      <c r="D29" s="128" t="s">
        <v>31</v>
      </c>
      <c r="E29" s="40" t="s">
        <v>59</v>
      </c>
      <c r="F29" s="130"/>
      <c r="G29" s="130">
        <v>17201180</v>
      </c>
    </row>
    <row r="30" spans="1:7" x14ac:dyDescent="0.25">
      <c r="A30" s="128" t="s">
        <v>9</v>
      </c>
      <c r="B30" s="40" t="s">
        <v>62</v>
      </c>
      <c r="C30" s="129">
        <v>37698</v>
      </c>
      <c r="D30" s="128" t="s">
        <v>31</v>
      </c>
      <c r="E30" s="40" t="s">
        <v>59</v>
      </c>
      <c r="F30" s="130">
        <v>28160234</v>
      </c>
      <c r="G30" s="130"/>
    </row>
    <row r="31" spans="1:7" x14ac:dyDescent="0.25">
      <c r="A31" s="128" t="s">
        <v>9</v>
      </c>
      <c r="B31" s="40" t="s">
        <v>62</v>
      </c>
      <c r="C31" s="129">
        <v>37698</v>
      </c>
      <c r="D31" s="128" t="s">
        <v>31</v>
      </c>
      <c r="E31" s="40" t="s">
        <v>59</v>
      </c>
      <c r="F31" s="130">
        <v>17201180</v>
      </c>
      <c r="G31" s="130"/>
    </row>
    <row r="32" spans="1:7" x14ac:dyDescent="0.25">
      <c r="A32" s="128" t="s">
        <v>9</v>
      </c>
      <c r="B32" s="40" t="s">
        <v>62</v>
      </c>
      <c r="C32" s="129">
        <v>37711</v>
      </c>
      <c r="D32" s="128" t="s">
        <v>31</v>
      </c>
      <c r="E32" s="40" t="s">
        <v>59</v>
      </c>
      <c r="F32" s="130"/>
      <c r="G32" s="130">
        <v>62342153</v>
      </c>
    </row>
    <row r="33" spans="1:7" x14ac:dyDescent="0.25">
      <c r="A33" s="128" t="s">
        <v>9</v>
      </c>
      <c r="B33" s="40" t="s">
        <v>62</v>
      </c>
      <c r="C33" s="129">
        <v>37711</v>
      </c>
      <c r="D33" s="128" t="s">
        <v>31</v>
      </c>
      <c r="E33" s="40" t="s">
        <v>59</v>
      </c>
      <c r="F33" s="130">
        <v>62342153</v>
      </c>
      <c r="G33" s="130"/>
    </row>
    <row r="34" spans="1:7" x14ac:dyDescent="0.25">
      <c r="A34" s="128" t="s">
        <v>9</v>
      </c>
      <c r="B34" s="40" t="s">
        <v>62</v>
      </c>
      <c r="C34" s="129">
        <v>37729</v>
      </c>
      <c r="D34" s="128" t="s">
        <v>31</v>
      </c>
      <c r="E34" s="40" t="s">
        <v>59</v>
      </c>
      <c r="F34" s="130"/>
      <c r="G34" s="130">
        <v>19428134</v>
      </c>
    </row>
    <row r="35" spans="1:7" x14ac:dyDescent="0.25">
      <c r="A35" s="128" t="s">
        <v>9</v>
      </c>
      <c r="B35" s="40" t="s">
        <v>62</v>
      </c>
      <c r="C35" s="129">
        <v>37729</v>
      </c>
      <c r="D35" s="128" t="s">
        <v>31</v>
      </c>
      <c r="E35" s="40" t="s">
        <v>59</v>
      </c>
      <c r="F35" s="130">
        <v>19428134</v>
      </c>
      <c r="G35" s="130"/>
    </row>
    <row r="36" spans="1:7" x14ac:dyDescent="0.25">
      <c r="A36" s="128" t="s">
        <v>9</v>
      </c>
      <c r="B36" s="40" t="s">
        <v>62</v>
      </c>
      <c r="C36" s="129">
        <v>37788</v>
      </c>
      <c r="D36" s="128" t="s">
        <v>31</v>
      </c>
      <c r="E36" s="40" t="s">
        <v>59</v>
      </c>
      <c r="F36" s="130"/>
      <c r="G36" s="130">
        <v>22302538</v>
      </c>
    </row>
    <row r="37" spans="1:7" x14ac:dyDescent="0.25">
      <c r="A37" s="128" t="s">
        <v>9</v>
      </c>
      <c r="B37" s="40" t="s">
        <v>62</v>
      </c>
      <c r="C37" s="129">
        <v>37788</v>
      </c>
      <c r="D37" s="128" t="s">
        <v>31</v>
      </c>
      <c r="E37" s="40" t="s">
        <v>59</v>
      </c>
      <c r="F37" s="130">
        <v>22302538</v>
      </c>
      <c r="G37" s="130"/>
    </row>
    <row r="38" spans="1:7" x14ac:dyDescent="0.25">
      <c r="A38" s="128" t="s">
        <v>9</v>
      </c>
      <c r="B38" s="40" t="s">
        <v>62</v>
      </c>
      <c r="C38" s="129">
        <v>37796</v>
      </c>
      <c r="D38" s="128" t="s">
        <v>31</v>
      </c>
      <c r="E38" s="40" t="s">
        <v>59</v>
      </c>
      <c r="F38" s="130"/>
      <c r="G38" s="130">
        <v>17659018</v>
      </c>
    </row>
    <row r="39" spans="1:7" x14ac:dyDescent="0.25">
      <c r="A39" s="128" t="s">
        <v>9</v>
      </c>
      <c r="B39" s="40" t="s">
        <v>62</v>
      </c>
      <c r="C39" s="129">
        <v>37796</v>
      </c>
      <c r="D39" s="128" t="s">
        <v>31</v>
      </c>
      <c r="E39" s="40" t="s">
        <v>59</v>
      </c>
      <c r="F39" s="130">
        <v>17659018</v>
      </c>
      <c r="G39" s="130"/>
    </row>
    <row r="40" spans="1:7" x14ac:dyDescent="0.25">
      <c r="A40" s="128" t="s">
        <v>9</v>
      </c>
      <c r="B40" s="40" t="s">
        <v>62</v>
      </c>
      <c r="C40" s="129">
        <v>37802</v>
      </c>
      <c r="D40" s="128" t="s">
        <v>31</v>
      </c>
      <c r="E40" s="40" t="s">
        <v>59</v>
      </c>
      <c r="F40" s="130"/>
      <c r="G40" s="130">
        <v>31617127</v>
      </c>
    </row>
    <row r="41" spans="1:7" x14ac:dyDescent="0.25">
      <c r="A41" s="128" t="s">
        <v>9</v>
      </c>
      <c r="B41" s="40" t="s">
        <v>62</v>
      </c>
      <c r="C41" s="129">
        <v>37802</v>
      </c>
      <c r="D41" s="128" t="s">
        <v>31</v>
      </c>
      <c r="E41" s="40" t="s">
        <v>59</v>
      </c>
      <c r="F41" s="130"/>
      <c r="G41" s="130">
        <v>28160234</v>
      </c>
    </row>
    <row r="42" spans="1:7" x14ac:dyDescent="0.25">
      <c r="A42" s="46" t="s">
        <v>9</v>
      </c>
      <c r="B42" s="40" t="s">
        <v>62</v>
      </c>
      <c r="C42" s="47">
        <v>37802</v>
      </c>
      <c r="D42" s="46" t="s">
        <v>31</v>
      </c>
      <c r="E42" s="40" t="s">
        <v>59</v>
      </c>
      <c r="F42" s="48">
        <v>538743125</v>
      </c>
      <c r="G42" s="48"/>
    </row>
    <row r="43" spans="1:7" x14ac:dyDescent="0.25">
      <c r="A43" s="40" t="s">
        <v>9</v>
      </c>
      <c r="B43" s="40" t="s">
        <v>62</v>
      </c>
      <c r="C43" s="41">
        <v>37802</v>
      </c>
      <c r="D43" s="40" t="s">
        <v>32</v>
      </c>
      <c r="E43" s="40" t="s">
        <v>59</v>
      </c>
      <c r="F43" s="42"/>
      <c r="G43" s="42">
        <v>68983</v>
      </c>
    </row>
    <row r="44" spans="1:7" x14ac:dyDescent="0.25">
      <c r="A44" s="46" t="s">
        <v>9</v>
      </c>
      <c r="B44" s="40" t="s">
        <v>62</v>
      </c>
      <c r="C44" s="47">
        <v>37802</v>
      </c>
      <c r="D44" s="46" t="s">
        <v>31</v>
      </c>
      <c r="E44" s="40" t="s">
        <v>59</v>
      </c>
      <c r="F44" s="48"/>
      <c r="G44" s="48">
        <v>538743125</v>
      </c>
    </row>
    <row r="45" spans="1:7" x14ac:dyDescent="0.25">
      <c r="A45" s="128" t="s">
        <v>9</v>
      </c>
      <c r="B45" s="40" t="s">
        <v>62</v>
      </c>
      <c r="C45" s="129">
        <v>37802</v>
      </c>
      <c r="D45" s="128" t="s">
        <v>31</v>
      </c>
      <c r="E45" s="40" t="s">
        <v>59</v>
      </c>
      <c r="F45" s="130">
        <v>31617127</v>
      </c>
      <c r="G45" s="130"/>
    </row>
    <row r="46" spans="1:7" x14ac:dyDescent="0.25">
      <c r="A46" s="128" t="s">
        <v>9</v>
      </c>
      <c r="B46" s="40" t="s">
        <v>62</v>
      </c>
      <c r="C46" s="129">
        <v>37802</v>
      </c>
      <c r="D46" s="128" t="s">
        <v>31</v>
      </c>
      <c r="E46" s="40" t="s">
        <v>59</v>
      </c>
      <c r="F46" s="130">
        <v>28160234</v>
      </c>
      <c r="G46" s="130"/>
    </row>
    <row r="47" spans="1:7" x14ac:dyDescent="0.25">
      <c r="A47" s="128" t="s">
        <v>0</v>
      </c>
      <c r="B47" s="40" t="s">
        <v>62</v>
      </c>
      <c r="C47" s="129">
        <v>37802</v>
      </c>
      <c r="D47" s="128" t="s">
        <v>31</v>
      </c>
      <c r="E47" s="40" t="s">
        <v>59</v>
      </c>
      <c r="F47" s="130">
        <v>0</v>
      </c>
      <c r="G47" s="130"/>
    </row>
    <row r="48" spans="1:7" x14ac:dyDescent="0.25">
      <c r="A48" s="40" t="s">
        <v>9</v>
      </c>
      <c r="B48" s="40" t="s">
        <v>62</v>
      </c>
      <c r="C48" s="41">
        <v>37802</v>
      </c>
      <c r="D48" s="40" t="s">
        <v>32</v>
      </c>
      <c r="E48" s="40" t="s">
        <v>59</v>
      </c>
      <c r="F48" s="42">
        <v>68983</v>
      </c>
      <c r="G48" s="42"/>
    </row>
    <row r="49" spans="1:7" x14ac:dyDescent="0.25">
      <c r="A49" s="128" t="s">
        <v>9</v>
      </c>
      <c r="B49" s="40" t="s">
        <v>62</v>
      </c>
      <c r="C49" s="129">
        <v>37830</v>
      </c>
      <c r="D49" s="128" t="s">
        <v>31</v>
      </c>
      <c r="E49" s="40" t="s">
        <v>59</v>
      </c>
      <c r="F49" s="130"/>
      <c r="G49" s="130">
        <v>56017022</v>
      </c>
    </row>
    <row r="50" spans="1:7" x14ac:dyDescent="0.25">
      <c r="A50" s="128" t="s">
        <v>9</v>
      </c>
      <c r="B50" s="40" t="s">
        <v>62</v>
      </c>
      <c r="C50" s="129">
        <v>37830</v>
      </c>
      <c r="D50" s="128" t="s">
        <v>31</v>
      </c>
      <c r="E50" s="40" t="s">
        <v>59</v>
      </c>
      <c r="F50" s="130">
        <v>56017022</v>
      </c>
      <c r="G50" s="130"/>
    </row>
    <row r="51" spans="1:7" x14ac:dyDescent="0.25">
      <c r="A51" s="128" t="s">
        <v>9</v>
      </c>
      <c r="B51" s="40" t="s">
        <v>62</v>
      </c>
      <c r="C51" s="129">
        <v>38800</v>
      </c>
      <c r="D51" s="128" t="s">
        <v>31</v>
      </c>
      <c r="E51" s="40" t="s">
        <v>59</v>
      </c>
      <c r="F51" s="130"/>
      <c r="G51" s="130">
        <v>30837011</v>
      </c>
    </row>
    <row r="52" spans="1:7" x14ac:dyDescent="0.25">
      <c r="A52" s="128" t="s">
        <v>9</v>
      </c>
      <c r="B52" s="40" t="s">
        <v>62</v>
      </c>
      <c r="C52" s="129">
        <v>38828</v>
      </c>
      <c r="D52" s="128" t="s">
        <v>31</v>
      </c>
      <c r="E52" s="40" t="s">
        <v>59</v>
      </c>
      <c r="F52" s="130">
        <v>15418505</v>
      </c>
      <c r="G52" s="130"/>
    </row>
    <row r="53" spans="1:7" x14ac:dyDescent="0.25">
      <c r="A53" s="128" t="s">
        <v>9</v>
      </c>
      <c r="B53" s="40" t="s">
        <v>62</v>
      </c>
      <c r="C53" s="129">
        <v>38919</v>
      </c>
      <c r="D53" s="128" t="s">
        <v>31</v>
      </c>
      <c r="E53" s="40" t="s">
        <v>59</v>
      </c>
      <c r="F53" s="130">
        <v>15418505</v>
      </c>
      <c r="G53" s="130"/>
    </row>
    <row r="54" spans="1:7" x14ac:dyDescent="0.25">
      <c r="A54" s="40" t="s">
        <v>9</v>
      </c>
      <c r="B54" s="40" t="s">
        <v>62</v>
      </c>
      <c r="C54" s="41">
        <v>39100</v>
      </c>
      <c r="D54" s="40" t="s">
        <v>32</v>
      </c>
      <c r="E54" s="40" t="s">
        <v>59</v>
      </c>
      <c r="F54" s="42">
        <v>61146</v>
      </c>
      <c r="G54" s="42"/>
    </row>
    <row r="55" spans="1:7" x14ac:dyDescent="0.25">
      <c r="A55" s="40" t="s">
        <v>9</v>
      </c>
      <c r="B55" s="40" t="s">
        <v>62</v>
      </c>
      <c r="C55" s="41">
        <v>39100</v>
      </c>
      <c r="D55" s="40" t="s">
        <v>32</v>
      </c>
      <c r="E55" s="40" t="s">
        <v>59</v>
      </c>
      <c r="F55" s="42"/>
      <c r="G55" s="42">
        <v>61146</v>
      </c>
    </row>
    <row r="56" spans="1:7" x14ac:dyDescent="0.25">
      <c r="A56" s="128" t="s">
        <v>0</v>
      </c>
      <c r="B56" s="40" t="s">
        <v>62</v>
      </c>
      <c r="C56" s="129">
        <v>39356</v>
      </c>
      <c r="D56" s="128" t="s">
        <v>1</v>
      </c>
      <c r="E56" s="40" t="s">
        <v>59</v>
      </c>
      <c r="F56" s="130"/>
      <c r="G56" s="130">
        <v>653950</v>
      </c>
    </row>
    <row r="57" spans="1:7" x14ac:dyDescent="0.25">
      <c r="A57" s="40" t="s">
        <v>0</v>
      </c>
      <c r="B57" s="40" t="s">
        <v>62</v>
      </c>
      <c r="C57" s="41">
        <v>39384</v>
      </c>
      <c r="D57" s="40" t="s">
        <v>1</v>
      </c>
      <c r="E57" s="40" t="s">
        <v>59</v>
      </c>
      <c r="F57" s="42"/>
      <c r="G57" s="42">
        <v>51605</v>
      </c>
    </row>
    <row r="58" spans="1:7" x14ac:dyDescent="0.25">
      <c r="A58" s="40" t="s">
        <v>9</v>
      </c>
      <c r="B58" s="40" t="s">
        <v>62</v>
      </c>
      <c r="C58" s="41">
        <v>39384</v>
      </c>
      <c r="D58" s="40" t="s">
        <v>1</v>
      </c>
      <c r="E58" s="40" t="s">
        <v>59</v>
      </c>
      <c r="F58" s="42"/>
      <c r="G58" s="42">
        <v>500000</v>
      </c>
    </row>
    <row r="59" spans="1:7" x14ac:dyDescent="0.25">
      <c r="A59" s="40" t="s">
        <v>9</v>
      </c>
      <c r="B59" s="40" t="s">
        <v>62</v>
      </c>
      <c r="C59" s="41">
        <v>39547</v>
      </c>
      <c r="D59" s="40" t="s">
        <v>1</v>
      </c>
      <c r="E59" s="40" t="s">
        <v>59</v>
      </c>
      <c r="F59" s="42"/>
      <c r="G59" s="42">
        <v>285694</v>
      </c>
    </row>
    <row r="60" spans="1:7" x14ac:dyDescent="0.25">
      <c r="A60" s="40" t="s">
        <v>9</v>
      </c>
      <c r="B60" s="40" t="s">
        <v>62</v>
      </c>
      <c r="C60" s="41">
        <v>39756</v>
      </c>
      <c r="D60" s="40" t="s">
        <v>1</v>
      </c>
      <c r="E60" s="40" t="s">
        <v>59</v>
      </c>
      <c r="F60" s="42"/>
      <c r="G60" s="42">
        <v>46600</v>
      </c>
    </row>
    <row r="61" spans="1:7" x14ac:dyDescent="0.25">
      <c r="A61" s="40" t="s">
        <v>9</v>
      </c>
      <c r="B61" s="40" t="s">
        <v>62</v>
      </c>
      <c r="C61" s="41">
        <v>39834</v>
      </c>
      <c r="D61" s="40" t="s">
        <v>1</v>
      </c>
      <c r="E61" s="40" t="s">
        <v>59</v>
      </c>
      <c r="F61" s="42">
        <v>285694</v>
      </c>
      <c r="G61" s="42"/>
    </row>
    <row r="62" spans="1:7" x14ac:dyDescent="0.25">
      <c r="A62" s="128" t="s">
        <v>0</v>
      </c>
      <c r="B62" s="40" t="s">
        <v>62</v>
      </c>
      <c r="C62" s="129">
        <v>40155</v>
      </c>
      <c r="D62" s="128" t="s">
        <v>31</v>
      </c>
      <c r="E62" s="40" t="s">
        <v>59</v>
      </c>
      <c r="F62" s="130">
        <v>3902944</v>
      </c>
      <c r="G62" s="130"/>
    </row>
    <row r="63" spans="1:7" x14ac:dyDescent="0.25">
      <c r="A63" s="128" t="s">
        <v>0</v>
      </c>
      <c r="B63" s="40" t="s">
        <v>62</v>
      </c>
      <c r="C63" s="129">
        <v>40155</v>
      </c>
      <c r="D63" s="128" t="s">
        <v>31</v>
      </c>
      <c r="E63" s="40" t="s">
        <v>59</v>
      </c>
      <c r="F63" s="130"/>
      <c r="G63" s="130">
        <v>3902944</v>
      </c>
    </row>
    <row r="64" spans="1:7" x14ac:dyDescent="0.25">
      <c r="A64" s="128" t="s">
        <v>0</v>
      </c>
      <c r="B64" s="40" t="s">
        <v>62</v>
      </c>
      <c r="C64" s="129">
        <v>40170</v>
      </c>
      <c r="D64" s="128" t="s">
        <v>31</v>
      </c>
      <c r="E64" s="40" t="s">
        <v>59</v>
      </c>
      <c r="F64" s="130"/>
      <c r="G64" s="130">
        <v>3246981</v>
      </c>
    </row>
    <row r="65" spans="1:8" x14ac:dyDescent="0.25">
      <c r="A65" s="128" t="s">
        <v>0</v>
      </c>
      <c r="B65" s="40" t="s">
        <v>62</v>
      </c>
      <c r="C65" s="129">
        <v>40170</v>
      </c>
      <c r="D65" s="128" t="s">
        <v>31</v>
      </c>
      <c r="E65" s="40" t="s">
        <v>59</v>
      </c>
      <c r="F65" s="130">
        <v>3246981</v>
      </c>
      <c r="G65" s="130"/>
    </row>
    <row r="66" spans="1:8" x14ac:dyDescent="0.25">
      <c r="A66" s="128" t="s">
        <v>0</v>
      </c>
      <c r="B66" s="40" t="s">
        <v>62</v>
      </c>
      <c r="C66" s="129">
        <v>40171</v>
      </c>
      <c r="D66" s="128" t="s">
        <v>31</v>
      </c>
      <c r="E66" s="40" t="s">
        <v>59</v>
      </c>
      <c r="F66" s="130"/>
      <c r="G66" s="130">
        <v>655957</v>
      </c>
    </row>
    <row r="67" spans="1:8" x14ac:dyDescent="0.25">
      <c r="A67" s="128" t="s">
        <v>0</v>
      </c>
      <c r="B67" s="40" t="s">
        <v>62</v>
      </c>
      <c r="C67" s="129">
        <v>40171</v>
      </c>
      <c r="D67" s="128" t="s">
        <v>31</v>
      </c>
      <c r="E67" s="40" t="s">
        <v>59</v>
      </c>
      <c r="F67" s="130">
        <v>655957</v>
      </c>
      <c r="G67" s="130"/>
    </row>
    <row r="68" spans="1:8" x14ac:dyDescent="0.25">
      <c r="A68" s="128" t="s">
        <v>9</v>
      </c>
      <c r="B68" s="40" t="s">
        <v>62</v>
      </c>
      <c r="C68" s="129">
        <v>40371</v>
      </c>
      <c r="D68" s="128" t="s">
        <v>31</v>
      </c>
      <c r="E68" s="40" t="s">
        <v>59</v>
      </c>
      <c r="F68" s="130"/>
      <c r="G68" s="130">
        <v>23104380</v>
      </c>
    </row>
    <row r="69" spans="1:8" x14ac:dyDescent="0.25">
      <c r="A69" s="128" t="s">
        <v>9</v>
      </c>
      <c r="B69" s="40" t="s">
        <v>62</v>
      </c>
      <c r="C69" s="129">
        <v>40375</v>
      </c>
      <c r="D69" s="128" t="s">
        <v>31</v>
      </c>
      <c r="E69" s="40" t="s">
        <v>59</v>
      </c>
      <c r="F69" s="130">
        <v>17514052</v>
      </c>
      <c r="G69" s="130"/>
    </row>
    <row r="70" spans="1:8" x14ac:dyDescent="0.25">
      <c r="A70" s="128" t="s">
        <v>9</v>
      </c>
      <c r="B70" s="40" t="s">
        <v>62</v>
      </c>
      <c r="C70" s="129">
        <v>40407</v>
      </c>
      <c r="D70" s="128" t="s">
        <v>31</v>
      </c>
      <c r="E70" s="40" t="s">
        <v>59</v>
      </c>
      <c r="F70" s="130">
        <v>5590328</v>
      </c>
      <c r="G70" s="130"/>
    </row>
    <row r="71" spans="1:8" x14ac:dyDescent="0.25">
      <c r="A71" s="40" t="s">
        <v>0</v>
      </c>
      <c r="B71" s="40" t="s">
        <v>62</v>
      </c>
      <c r="C71" s="41">
        <v>40536</v>
      </c>
      <c r="D71" s="40" t="s">
        <v>1</v>
      </c>
      <c r="E71" s="40" t="s">
        <v>59</v>
      </c>
      <c r="F71" s="42"/>
      <c r="G71" s="42">
        <v>56839</v>
      </c>
    </row>
    <row r="72" spans="1:8" x14ac:dyDescent="0.25">
      <c r="A72" s="40" t="s">
        <v>0</v>
      </c>
      <c r="B72" s="40" t="s">
        <v>62</v>
      </c>
      <c r="C72" s="41">
        <v>40543</v>
      </c>
      <c r="D72" s="40" t="s">
        <v>1</v>
      </c>
      <c r="E72" s="40" t="s">
        <v>59</v>
      </c>
      <c r="F72" s="42">
        <v>56389</v>
      </c>
      <c r="G72" s="42"/>
    </row>
    <row r="73" spans="1:8" x14ac:dyDescent="0.25">
      <c r="A73" s="40" t="s">
        <v>0</v>
      </c>
      <c r="B73" s="40" t="s">
        <v>62</v>
      </c>
      <c r="C73" s="41">
        <v>40686</v>
      </c>
      <c r="D73" s="40" t="s">
        <v>1</v>
      </c>
      <c r="E73" s="40" t="s">
        <v>59</v>
      </c>
      <c r="F73" s="42"/>
      <c r="G73" s="42">
        <v>1360200</v>
      </c>
    </row>
    <row r="74" spans="1:8" x14ac:dyDescent="0.25">
      <c r="A74" s="40" t="s">
        <v>9</v>
      </c>
      <c r="B74" s="40" t="s">
        <v>62</v>
      </c>
      <c r="C74" s="41">
        <v>40801</v>
      </c>
      <c r="D74" s="40" t="s">
        <v>1</v>
      </c>
      <c r="E74" s="40" t="s">
        <v>59</v>
      </c>
      <c r="F74" s="42"/>
      <c r="G74" s="42">
        <v>282500</v>
      </c>
    </row>
    <row r="75" spans="1:8" x14ac:dyDescent="0.25">
      <c r="A75" s="128" t="s">
        <v>0</v>
      </c>
      <c r="B75" s="40" t="s">
        <v>62</v>
      </c>
      <c r="C75" s="129">
        <v>40906</v>
      </c>
      <c r="D75" s="128" t="s">
        <v>1</v>
      </c>
      <c r="E75" s="40" t="s">
        <v>59</v>
      </c>
      <c r="F75" s="130">
        <v>653952</v>
      </c>
      <c r="G75" s="130"/>
    </row>
    <row r="76" spans="1:8" s="164" customFormat="1" x14ac:dyDescent="0.25">
      <c r="A76" s="160"/>
      <c r="B76" s="161"/>
      <c r="C76" s="162"/>
      <c r="D76" s="160"/>
      <c r="E76" s="161"/>
      <c r="F76" s="163"/>
      <c r="G76" s="163"/>
    </row>
    <row r="77" spans="1:8" s="164" customFormat="1" x14ac:dyDescent="0.25">
      <c r="A77" s="60"/>
      <c r="B77" s="60"/>
      <c r="C77" s="169"/>
      <c r="D77" s="60"/>
      <c r="E77" s="60"/>
      <c r="F77" s="98">
        <f>SUM(F6:F75)</f>
        <v>1140359685</v>
      </c>
      <c r="G77" s="98">
        <f>SUM(G6:G75)</f>
        <v>1142601039</v>
      </c>
    </row>
    <row r="78" spans="1:8" s="164" customFormat="1" ht="33.75" x14ac:dyDescent="0.5">
      <c r="A78" s="60"/>
      <c r="B78" s="60"/>
      <c r="C78" s="169"/>
      <c r="D78" s="60"/>
      <c r="E78" s="60"/>
      <c r="F78" s="98"/>
      <c r="G78" s="98"/>
      <c r="H78" s="168" t="s">
        <v>70</v>
      </c>
    </row>
    <row r="79" spans="1:8" s="164" customFormat="1" x14ac:dyDescent="0.25">
      <c r="A79" s="60"/>
      <c r="B79" s="60"/>
      <c r="C79" s="169"/>
      <c r="D79" s="60"/>
      <c r="E79" s="60"/>
      <c r="F79" s="98">
        <f>+G77-F77</f>
        <v>2241354</v>
      </c>
      <c r="G79" s="98"/>
    </row>
    <row r="80" spans="1:8" s="164" customFormat="1" x14ac:dyDescent="0.25">
      <c r="A80" s="60"/>
      <c r="B80" s="60"/>
      <c r="C80" s="169"/>
      <c r="D80" s="60"/>
      <c r="E80" s="60"/>
      <c r="F80" s="98"/>
      <c r="G80" s="98"/>
    </row>
    <row r="81" spans="1:8" s="164" customFormat="1" x14ac:dyDescent="0.25">
      <c r="A81" s="60"/>
      <c r="B81" s="60"/>
      <c r="C81" s="169"/>
      <c r="D81" s="60"/>
      <c r="E81" s="60"/>
      <c r="F81" s="98">
        <f>COUNT(F6:F75)+COUNT(G6:G75)</f>
        <v>70</v>
      </c>
      <c r="G81" s="98"/>
    </row>
    <row r="82" spans="1:8" x14ac:dyDescent="0.25">
      <c r="A82" s="40" t="s">
        <v>9</v>
      </c>
      <c r="B82" s="40" t="s">
        <v>62</v>
      </c>
      <c r="C82" s="41">
        <v>41423</v>
      </c>
      <c r="D82" s="40" t="s">
        <v>31</v>
      </c>
      <c r="E82" s="40" t="s">
        <v>59</v>
      </c>
      <c r="F82" s="42"/>
      <c r="G82" s="42">
        <v>3572112</v>
      </c>
    </row>
    <row r="83" spans="1:8" x14ac:dyDescent="0.25">
      <c r="A83" s="40" t="s">
        <v>9</v>
      </c>
      <c r="B83" s="40" t="s">
        <v>62</v>
      </c>
      <c r="C83" s="41">
        <v>41423</v>
      </c>
      <c r="D83" s="40" t="s">
        <v>31</v>
      </c>
      <c r="E83" s="40" t="s">
        <v>59</v>
      </c>
      <c r="F83" s="42"/>
      <c r="G83" s="42">
        <v>5098058</v>
      </c>
    </row>
    <row r="84" spans="1:8" x14ac:dyDescent="0.25">
      <c r="A84" s="128" t="s">
        <v>9</v>
      </c>
      <c r="B84" s="40" t="s">
        <v>62</v>
      </c>
      <c r="C84" s="129">
        <v>41467</v>
      </c>
      <c r="D84" s="128" t="s">
        <v>31</v>
      </c>
      <c r="E84" s="40" t="s">
        <v>59</v>
      </c>
      <c r="F84" s="130">
        <v>5098058</v>
      </c>
      <c r="G84" s="130"/>
    </row>
    <row r="85" spans="1:8" x14ac:dyDescent="0.25">
      <c r="A85" s="128" t="s">
        <v>9</v>
      </c>
      <c r="B85" s="40" t="s">
        <v>62</v>
      </c>
      <c r="C85" s="129">
        <v>41467</v>
      </c>
      <c r="D85" s="128" t="s">
        <v>31</v>
      </c>
      <c r="E85" s="40" t="s">
        <v>59</v>
      </c>
      <c r="F85" s="130">
        <v>35470</v>
      </c>
      <c r="G85" s="130"/>
    </row>
    <row r="86" spans="1:8" x14ac:dyDescent="0.25">
      <c r="A86" s="128" t="s">
        <v>9</v>
      </c>
      <c r="B86" s="40" t="s">
        <v>62</v>
      </c>
      <c r="C86" s="129">
        <v>41607</v>
      </c>
      <c r="D86" s="128" t="s">
        <v>31</v>
      </c>
      <c r="E86" s="40" t="s">
        <v>59</v>
      </c>
      <c r="F86" s="130">
        <v>64283755</v>
      </c>
      <c r="G86" s="130"/>
    </row>
    <row r="87" spans="1:8" x14ac:dyDescent="0.25">
      <c r="A87" s="128" t="s">
        <v>9</v>
      </c>
      <c r="B87" s="40" t="s">
        <v>62</v>
      </c>
      <c r="C87" s="129">
        <v>41607</v>
      </c>
      <c r="D87" s="128" t="s">
        <v>31</v>
      </c>
      <c r="E87" s="40" t="s">
        <v>59</v>
      </c>
      <c r="F87" s="130"/>
      <c r="G87" s="130">
        <v>64283786</v>
      </c>
    </row>
    <row r="88" spans="1:8" s="173" customFormat="1" x14ac:dyDescent="0.25">
      <c r="A88" s="170"/>
      <c r="B88" s="170"/>
      <c r="C88" s="171"/>
      <c r="D88" s="170"/>
      <c r="E88" s="170"/>
      <c r="F88" s="172"/>
      <c r="G88" s="172"/>
    </row>
    <row r="89" spans="1:8" s="173" customFormat="1" x14ac:dyDescent="0.25">
      <c r="A89" s="170"/>
      <c r="B89" s="170"/>
      <c r="C89" s="171"/>
      <c r="D89" s="170"/>
      <c r="E89" s="170"/>
      <c r="F89" s="172">
        <f>SUM(F82:F88)</f>
        <v>69417283</v>
      </c>
      <c r="G89" s="172">
        <f>SUM(G82:G88)</f>
        <v>72953956</v>
      </c>
    </row>
    <row r="90" spans="1:8" s="173" customFormat="1" ht="26.25" x14ac:dyDescent="0.4">
      <c r="A90" s="170"/>
      <c r="B90" s="170"/>
      <c r="C90" s="171"/>
      <c r="D90" s="170"/>
      <c r="E90" s="170"/>
      <c r="F90" s="172"/>
      <c r="G90" s="172"/>
      <c r="H90" s="174" t="s">
        <v>69</v>
      </c>
    </row>
    <row r="91" spans="1:8" s="173" customFormat="1" x14ac:dyDescent="0.25">
      <c r="A91" s="170"/>
      <c r="B91" s="170"/>
      <c r="C91" s="171"/>
      <c r="D91" s="170"/>
      <c r="E91" s="170"/>
      <c r="F91" s="172">
        <f>+G89-F89</f>
        <v>3536673</v>
      </c>
      <c r="G91" s="172"/>
    </row>
    <row r="92" spans="1:8" s="173" customFormat="1" x14ac:dyDescent="0.25">
      <c r="A92" s="170"/>
      <c r="B92" s="170"/>
      <c r="C92" s="171"/>
      <c r="D92" s="170"/>
      <c r="E92" s="170"/>
      <c r="F92" s="172">
        <f>COUNT(F82:F87)+COUNT(G82:G87)</f>
        <v>6</v>
      </c>
      <c r="G92" s="172"/>
    </row>
    <row r="93" spans="1:8" s="173" customFormat="1" x14ac:dyDescent="0.25">
      <c r="A93" s="170"/>
      <c r="B93" s="170"/>
      <c r="C93" s="171"/>
      <c r="D93" s="170"/>
      <c r="E93" s="170"/>
      <c r="F93" s="172"/>
      <c r="G93" s="172"/>
    </row>
    <row r="94" spans="1:8" x14ac:dyDescent="0.25">
      <c r="A94" s="128" t="s">
        <v>9</v>
      </c>
      <c r="B94" s="40" t="s">
        <v>62</v>
      </c>
      <c r="C94" s="129">
        <v>41722</v>
      </c>
      <c r="D94" s="128" t="s">
        <v>31</v>
      </c>
      <c r="E94" s="40" t="s">
        <v>59</v>
      </c>
      <c r="F94" s="130">
        <v>6030213</v>
      </c>
      <c r="G94" s="130"/>
    </row>
    <row r="95" spans="1:8" x14ac:dyDescent="0.25">
      <c r="A95" s="128" t="s">
        <v>9</v>
      </c>
      <c r="B95" s="40" t="s">
        <v>62</v>
      </c>
      <c r="C95" s="129">
        <v>41722</v>
      </c>
      <c r="D95" s="128" t="s">
        <v>31</v>
      </c>
      <c r="E95" s="40" t="s">
        <v>59</v>
      </c>
      <c r="F95" s="130"/>
      <c r="G95" s="130">
        <v>6030213</v>
      </c>
    </row>
    <row r="96" spans="1:8" x14ac:dyDescent="0.25">
      <c r="A96" s="128" t="s">
        <v>9</v>
      </c>
      <c r="B96" s="40" t="s">
        <v>62</v>
      </c>
      <c r="C96" s="129">
        <v>41729</v>
      </c>
      <c r="D96" s="128" t="s">
        <v>31</v>
      </c>
      <c r="E96" s="40" t="s">
        <v>59</v>
      </c>
      <c r="F96" s="130">
        <v>13119140</v>
      </c>
      <c r="G96" s="130"/>
    </row>
    <row r="97" spans="1:8" x14ac:dyDescent="0.25">
      <c r="A97" s="128" t="s">
        <v>9</v>
      </c>
      <c r="B97" s="40" t="s">
        <v>62</v>
      </c>
      <c r="C97" s="129">
        <v>41729</v>
      </c>
      <c r="D97" s="128" t="s">
        <v>31</v>
      </c>
      <c r="E97" s="40" t="s">
        <v>59</v>
      </c>
      <c r="F97" s="130"/>
      <c r="G97" s="130">
        <v>13119140</v>
      </c>
    </row>
    <row r="98" spans="1:8" x14ac:dyDescent="0.25">
      <c r="A98" s="128" t="s">
        <v>9</v>
      </c>
      <c r="B98" s="40" t="s">
        <v>62</v>
      </c>
      <c r="C98" s="129">
        <v>41768</v>
      </c>
      <c r="D98" s="128" t="s">
        <v>1</v>
      </c>
      <c r="E98" s="40" t="s">
        <v>59</v>
      </c>
      <c r="F98" s="128">
        <v>5029387</v>
      </c>
      <c r="G98" s="128"/>
    </row>
    <row r="99" spans="1:8" x14ac:dyDescent="0.25">
      <c r="A99" s="40" t="s">
        <v>9</v>
      </c>
      <c r="B99" s="40" t="s">
        <v>62</v>
      </c>
      <c r="C99" s="41">
        <v>41768</v>
      </c>
      <c r="D99" s="40" t="s">
        <v>1</v>
      </c>
      <c r="E99" s="40" t="s">
        <v>59</v>
      </c>
      <c r="F99" s="42"/>
      <c r="G99" s="42">
        <v>5029387</v>
      </c>
    </row>
    <row r="100" spans="1:8" x14ac:dyDescent="0.25">
      <c r="A100" s="40" t="s">
        <v>9</v>
      </c>
      <c r="B100" s="40" t="s">
        <v>62</v>
      </c>
      <c r="C100" s="41">
        <v>41793</v>
      </c>
      <c r="D100" s="40" t="s">
        <v>32</v>
      </c>
      <c r="E100" s="40" t="s">
        <v>59</v>
      </c>
      <c r="F100" s="42">
        <v>32603423</v>
      </c>
      <c r="G100" s="42"/>
    </row>
    <row r="101" spans="1:8" x14ac:dyDescent="0.25">
      <c r="A101" s="40" t="s">
        <v>9</v>
      </c>
      <c r="B101" s="40" t="s">
        <v>62</v>
      </c>
      <c r="C101" s="41">
        <v>41793</v>
      </c>
      <c r="D101" s="40" t="s">
        <v>32</v>
      </c>
      <c r="E101" s="40" t="s">
        <v>59</v>
      </c>
      <c r="F101" s="42"/>
      <c r="G101" s="42">
        <v>32603423</v>
      </c>
    </row>
    <row r="102" spans="1:8" x14ac:dyDescent="0.25">
      <c r="A102" s="40" t="s">
        <v>9</v>
      </c>
      <c r="B102" s="40" t="s">
        <v>62</v>
      </c>
      <c r="C102" s="41">
        <v>41808</v>
      </c>
      <c r="D102" s="40" t="s">
        <v>32</v>
      </c>
      <c r="E102" s="40" t="s">
        <v>59</v>
      </c>
      <c r="F102" s="42">
        <v>2958440</v>
      </c>
      <c r="G102" s="42"/>
    </row>
    <row r="103" spans="1:8" x14ac:dyDescent="0.25">
      <c r="A103" s="40" t="s">
        <v>9</v>
      </c>
      <c r="B103" s="40" t="s">
        <v>62</v>
      </c>
      <c r="C103" s="41">
        <v>41808</v>
      </c>
      <c r="D103" s="40" t="s">
        <v>32</v>
      </c>
      <c r="E103" s="40" t="s">
        <v>59</v>
      </c>
      <c r="F103" s="42"/>
      <c r="G103" s="42">
        <v>29987995</v>
      </c>
    </row>
    <row r="104" spans="1:8" s="158" customFormat="1" x14ac:dyDescent="0.25">
      <c r="A104" s="155"/>
      <c r="B104" s="155"/>
      <c r="C104" s="156"/>
      <c r="D104" s="155"/>
      <c r="E104" s="155"/>
      <c r="F104" s="157"/>
      <c r="G104" s="157"/>
    </row>
    <row r="105" spans="1:8" s="158" customFormat="1" x14ac:dyDescent="0.25">
      <c r="A105" s="155"/>
      <c r="B105" s="155"/>
      <c r="C105" s="156"/>
      <c r="D105" s="155"/>
      <c r="E105" s="155"/>
      <c r="F105" s="157">
        <f>SUM(F94:F104)</f>
        <v>59740603</v>
      </c>
      <c r="G105" s="157">
        <f>SUM(G94:G104)</f>
        <v>86770158</v>
      </c>
    </row>
    <row r="106" spans="1:8" s="158" customFormat="1" x14ac:dyDescent="0.25">
      <c r="A106" s="155"/>
      <c r="B106" s="155"/>
      <c r="C106" s="156"/>
      <c r="D106" s="155"/>
      <c r="E106" s="155"/>
      <c r="F106" s="157"/>
      <c r="G106" s="157"/>
    </row>
    <row r="107" spans="1:8" s="158" customFormat="1" ht="26.25" x14ac:dyDescent="0.4">
      <c r="A107" s="155"/>
      <c r="B107" s="155"/>
      <c r="C107" s="156"/>
      <c r="D107" s="155"/>
      <c r="E107" s="155" t="s">
        <v>67</v>
      </c>
      <c r="F107" s="157"/>
      <c r="G107" s="157">
        <f>+G105-F105</f>
        <v>27029555</v>
      </c>
      <c r="H107" s="167" t="s">
        <v>68</v>
      </c>
    </row>
    <row r="108" spans="1:8" s="158" customFormat="1" x14ac:dyDescent="0.25">
      <c r="A108" s="155"/>
      <c r="B108" s="155"/>
      <c r="C108" s="156"/>
      <c r="D108" s="155"/>
      <c r="E108" s="155"/>
      <c r="F108" s="157">
        <f>COUNT(F94:F103)+COUNT(G94:G103)</f>
        <v>10</v>
      </c>
      <c r="G108" s="157"/>
    </row>
    <row r="109" spans="1:8" s="158" customFormat="1" x14ac:dyDescent="0.25">
      <c r="A109" s="155"/>
      <c r="B109" s="155"/>
      <c r="C109" s="156"/>
      <c r="D109" s="155"/>
      <c r="E109" s="155"/>
      <c r="F109" s="157"/>
      <c r="G109" s="157"/>
    </row>
    <row r="110" spans="1:8" x14ac:dyDescent="0.25">
      <c r="A110" s="40" t="s">
        <v>20</v>
      </c>
      <c r="B110" s="40" t="s">
        <v>62</v>
      </c>
      <c r="C110" s="41">
        <v>41816</v>
      </c>
      <c r="D110" s="40" t="s">
        <v>1</v>
      </c>
      <c r="E110" s="40" t="s">
        <v>59</v>
      </c>
      <c r="F110" s="42"/>
      <c r="G110" s="42">
        <v>250000</v>
      </c>
    </row>
    <row r="111" spans="1:8" x14ac:dyDescent="0.25">
      <c r="A111" s="40" t="s">
        <v>9</v>
      </c>
      <c r="B111" s="40" t="s">
        <v>62</v>
      </c>
      <c r="C111" s="41">
        <v>41817</v>
      </c>
      <c r="D111" s="40" t="s">
        <v>32</v>
      </c>
      <c r="E111" s="40" t="s">
        <v>59</v>
      </c>
      <c r="F111" s="42"/>
      <c r="G111" s="42">
        <v>32374343</v>
      </c>
    </row>
    <row r="112" spans="1:8" x14ac:dyDescent="0.25">
      <c r="A112" s="40" t="s">
        <v>9</v>
      </c>
      <c r="B112" s="40" t="s">
        <v>62</v>
      </c>
      <c r="C112" s="41">
        <v>41817</v>
      </c>
      <c r="D112" s="40" t="s">
        <v>32</v>
      </c>
      <c r="E112" s="40" t="s">
        <v>59</v>
      </c>
      <c r="F112" s="42">
        <v>32374343</v>
      </c>
      <c r="G112" s="42"/>
    </row>
    <row r="113" spans="1:7" x14ac:dyDescent="0.25">
      <c r="A113" s="40" t="s">
        <v>0</v>
      </c>
      <c r="B113" s="40" t="s">
        <v>62</v>
      </c>
      <c r="C113" s="41">
        <v>41817</v>
      </c>
      <c r="D113" s="40" t="s">
        <v>1</v>
      </c>
      <c r="E113" s="40" t="s">
        <v>59</v>
      </c>
      <c r="F113" s="42"/>
      <c r="G113" s="42">
        <v>4357103</v>
      </c>
    </row>
    <row r="114" spans="1:7" x14ac:dyDescent="0.25">
      <c r="A114" s="40" t="s">
        <v>0</v>
      </c>
      <c r="B114" s="40" t="s">
        <v>62</v>
      </c>
      <c r="C114" s="41">
        <v>41817</v>
      </c>
      <c r="D114" s="40" t="s">
        <v>1</v>
      </c>
      <c r="E114" s="40" t="s">
        <v>59</v>
      </c>
      <c r="F114" s="42"/>
      <c r="G114" s="42">
        <v>411200</v>
      </c>
    </row>
    <row r="115" spans="1:7" x14ac:dyDescent="0.25">
      <c r="A115" s="40" t="s">
        <v>0</v>
      </c>
      <c r="B115" s="40" t="s">
        <v>62</v>
      </c>
      <c r="C115" s="41">
        <v>41817</v>
      </c>
      <c r="D115" s="40" t="s">
        <v>1</v>
      </c>
      <c r="E115" s="40" t="s">
        <v>59</v>
      </c>
      <c r="F115" s="42"/>
      <c r="G115" s="42">
        <v>542900</v>
      </c>
    </row>
    <row r="116" spans="1:7" x14ac:dyDescent="0.25">
      <c r="A116" s="40" t="s">
        <v>0</v>
      </c>
      <c r="B116" s="40" t="s">
        <v>62</v>
      </c>
      <c r="C116" s="41">
        <v>41817</v>
      </c>
      <c r="D116" s="40" t="s">
        <v>1</v>
      </c>
      <c r="E116" s="40" t="s">
        <v>59</v>
      </c>
      <c r="F116" s="42"/>
      <c r="G116" s="42">
        <v>548220</v>
      </c>
    </row>
    <row r="117" spans="1:7" x14ac:dyDescent="0.25">
      <c r="A117" s="40" t="s">
        <v>0</v>
      </c>
      <c r="B117" s="40" t="s">
        <v>62</v>
      </c>
      <c r="C117" s="41">
        <v>41817</v>
      </c>
      <c r="D117" s="40" t="s">
        <v>1</v>
      </c>
      <c r="E117" s="40" t="s">
        <v>59</v>
      </c>
      <c r="F117" s="42"/>
      <c r="G117" s="42">
        <v>752900</v>
      </c>
    </row>
    <row r="118" spans="1:7" x14ac:dyDescent="0.25">
      <c r="A118" s="40" t="s">
        <v>0</v>
      </c>
      <c r="B118" s="40" t="s">
        <v>62</v>
      </c>
      <c r="C118" s="41">
        <v>41817</v>
      </c>
      <c r="D118" s="40" t="s">
        <v>1</v>
      </c>
      <c r="E118" s="40" t="s">
        <v>59</v>
      </c>
      <c r="F118" s="42"/>
      <c r="G118" s="42">
        <v>1044600</v>
      </c>
    </row>
    <row r="119" spans="1:7" x14ac:dyDescent="0.25">
      <c r="A119" s="40" t="s">
        <v>0</v>
      </c>
      <c r="B119" s="40" t="s">
        <v>62</v>
      </c>
      <c r="C119" s="41">
        <v>41817</v>
      </c>
      <c r="D119" s="40" t="s">
        <v>1</v>
      </c>
      <c r="E119" s="40" t="s">
        <v>59</v>
      </c>
      <c r="F119" s="42"/>
      <c r="G119" s="42">
        <v>1073100</v>
      </c>
    </row>
    <row r="120" spans="1:7" x14ac:dyDescent="0.25">
      <c r="A120" s="40" t="s">
        <v>0</v>
      </c>
      <c r="B120" s="40" t="s">
        <v>62</v>
      </c>
      <c r="C120" s="41">
        <v>41817</v>
      </c>
      <c r="D120" s="40" t="s">
        <v>1</v>
      </c>
      <c r="E120" s="40" t="s">
        <v>59</v>
      </c>
      <c r="F120" s="42"/>
      <c r="G120" s="42">
        <v>1212300</v>
      </c>
    </row>
    <row r="121" spans="1:7" x14ac:dyDescent="0.25">
      <c r="A121" s="40" t="s">
        <v>0</v>
      </c>
      <c r="B121" s="40" t="s">
        <v>62</v>
      </c>
      <c r="C121" s="41">
        <v>41817</v>
      </c>
      <c r="D121" s="40" t="s">
        <v>1</v>
      </c>
      <c r="E121" s="40" t="s">
        <v>59</v>
      </c>
      <c r="F121" s="42"/>
      <c r="G121" s="42">
        <v>1488700</v>
      </c>
    </row>
    <row r="122" spans="1:7" x14ac:dyDescent="0.25">
      <c r="A122" s="40" t="s">
        <v>0</v>
      </c>
      <c r="B122" s="40" t="s">
        <v>62</v>
      </c>
      <c r="C122" s="41">
        <v>41817</v>
      </c>
      <c r="D122" s="40" t="s">
        <v>1</v>
      </c>
      <c r="E122" s="40" t="s">
        <v>59</v>
      </c>
      <c r="F122" s="42"/>
      <c r="G122" s="42">
        <v>1668700</v>
      </c>
    </row>
    <row r="123" spans="1:7" x14ac:dyDescent="0.25">
      <c r="A123" s="40" t="s">
        <v>0</v>
      </c>
      <c r="B123" s="40" t="s">
        <v>62</v>
      </c>
      <c r="C123" s="41">
        <v>41817</v>
      </c>
      <c r="D123" s="40" t="s">
        <v>1</v>
      </c>
      <c r="E123" s="40" t="s">
        <v>59</v>
      </c>
      <c r="F123" s="42"/>
      <c r="G123" s="42">
        <v>443202</v>
      </c>
    </row>
    <row r="124" spans="1:7" x14ac:dyDescent="0.25">
      <c r="A124" s="40" t="s">
        <v>0</v>
      </c>
      <c r="B124" s="40" t="s">
        <v>62</v>
      </c>
      <c r="C124" s="41">
        <v>41817</v>
      </c>
      <c r="D124" s="40" t="s">
        <v>1</v>
      </c>
      <c r="E124" s="40" t="s">
        <v>59</v>
      </c>
      <c r="F124" s="42"/>
      <c r="G124" s="42">
        <v>87000</v>
      </c>
    </row>
    <row r="125" spans="1:7" x14ac:dyDescent="0.25">
      <c r="A125" s="40" t="s">
        <v>0</v>
      </c>
      <c r="B125" s="40" t="s">
        <v>62</v>
      </c>
      <c r="C125" s="41">
        <v>41817</v>
      </c>
      <c r="D125" s="40" t="s">
        <v>1</v>
      </c>
      <c r="E125" s="40" t="s">
        <v>59</v>
      </c>
      <c r="F125" s="42"/>
      <c r="G125" s="42">
        <v>1247500</v>
      </c>
    </row>
    <row r="126" spans="1:7" x14ac:dyDescent="0.25">
      <c r="A126" s="40" t="s">
        <v>0</v>
      </c>
      <c r="B126" s="40" t="s">
        <v>62</v>
      </c>
      <c r="C126" s="41">
        <v>41817</v>
      </c>
      <c r="D126" s="40" t="s">
        <v>1</v>
      </c>
      <c r="E126" s="40" t="s">
        <v>59</v>
      </c>
      <c r="F126" s="42"/>
      <c r="G126" s="42">
        <v>5912000</v>
      </c>
    </row>
    <row r="127" spans="1:7" x14ac:dyDescent="0.25">
      <c r="A127" s="40" t="s">
        <v>0</v>
      </c>
      <c r="B127" s="40" t="s">
        <v>62</v>
      </c>
      <c r="C127" s="41">
        <v>41817</v>
      </c>
      <c r="D127" s="40" t="s">
        <v>1</v>
      </c>
      <c r="E127" s="40" t="s">
        <v>59</v>
      </c>
      <c r="F127" s="42"/>
      <c r="G127" s="42">
        <v>3000000</v>
      </c>
    </row>
    <row r="128" spans="1:7" x14ac:dyDescent="0.25">
      <c r="A128" s="40" t="s">
        <v>0</v>
      </c>
      <c r="B128" s="40" t="s">
        <v>62</v>
      </c>
      <c r="C128" s="41">
        <v>41817</v>
      </c>
      <c r="D128" s="40" t="s">
        <v>1</v>
      </c>
      <c r="E128" s="40" t="s">
        <v>59</v>
      </c>
      <c r="F128" s="42"/>
      <c r="G128" s="42">
        <v>24526612</v>
      </c>
    </row>
    <row r="129" spans="1:7" x14ac:dyDescent="0.25">
      <c r="A129" s="40" t="s">
        <v>0</v>
      </c>
      <c r="B129" s="40" t="s">
        <v>62</v>
      </c>
      <c r="C129" s="41">
        <v>41817</v>
      </c>
      <c r="D129" s="40" t="s">
        <v>1</v>
      </c>
      <c r="E129" s="40" t="s">
        <v>59</v>
      </c>
      <c r="F129" s="42"/>
      <c r="G129" s="42">
        <v>11000000</v>
      </c>
    </row>
    <row r="130" spans="1:7" x14ac:dyDescent="0.25">
      <c r="A130" s="40" t="s">
        <v>0</v>
      </c>
      <c r="B130" s="40" t="s">
        <v>62</v>
      </c>
      <c r="C130" s="41">
        <v>41817</v>
      </c>
      <c r="D130" s="40" t="s">
        <v>1</v>
      </c>
      <c r="E130" s="40" t="s">
        <v>59</v>
      </c>
      <c r="F130" s="42"/>
      <c r="G130" s="42">
        <v>4781150</v>
      </c>
    </row>
    <row r="131" spans="1:7" x14ac:dyDescent="0.25">
      <c r="A131" s="40" t="s">
        <v>0</v>
      </c>
      <c r="B131" s="40" t="s">
        <v>62</v>
      </c>
      <c r="C131" s="41">
        <v>41817</v>
      </c>
      <c r="D131" s="40" t="s">
        <v>1</v>
      </c>
      <c r="E131" s="40" t="s">
        <v>59</v>
      </c>
      <c r="F131" s="42"/>
      <c r="G131" s="42">
        <v>436500</v>
      </c>
    </row>
    <row r="132" spans="1:7" x14ac:dyDescent="0.25">
      <c r="A132" s="40" t="s">
        <v>0</v>
      </c>
      <c r="B132" s="40" t="s">
        <v>62</v>
      </c>
      <c r="C132" s="41">
        <v>41817</v>
      </c>
      <c r="D132" s="40" t="s">
        <v>1</v>
      </c>
      <c r="E132" s="40" t="s">
        <v>59</v>
      </c>
      <c r="F132" s="42"/>
      <c r="G132" s="42">
        <v>300000</v>
      </c>
    </row>
    <row r="133" spans="1:7" x14ac:dyDescent="0.25">
      <c r="A133" s="40" t="s">
        <v>0</v>
      </c>
      <c r="B133" s="40" t="s">
        <v>62</v>
      </c>
      <c r="C133" s="41">
        <v>41817</v>
      </c>
      <c r="D133" s="40" t="s">
        <v>1</v>
      </c>
      <c r="E133" s="40" t="s">
        <v>59</v>
      </c>
      <c r="F133" s="42"/>
      <c r="G133" s="42">
        <v>1000000</v>
      </c>
    </row>
    <row r="134" spans="1:7" x14ac:dyDescent="0.25">
      <c r="A134" s="40" t="s">
        <v>15</v>
      </c>
      <c r="B134" s="40" t="s">
        <v>62</v>
      </c>
      <c r="C134" s="41">
        <v>41817</v>
      </c>
      <c r="D134" s="40" t="s">
        <v>1</v>
      </c>
      <c r="E134" s="40" t="s">
        <v>59</v>
      </c>
      <c r="F134" s="42"/>
      <c r="G134" s="42">
        <v>37300</v>
      </c>
    </row>
    <row r="135" spans="1:7" x14ac:dyDescent="0.25">
      <c r="A135" s="40" t="s">
        <v>15</v>
      </c>
      <c r="B135" s="40" t="s">
        <v>62</v>
      </c>
      <c r="C135" s="41">
        <v>41817</v>
      </c>
      <c r="D135" s="40" t="s">
        <v>1</v>
      </c>
      <c r="E135" s="40" t="s">
        <v>59</v>
      </c>
      <c r="F135" s="42"/>
      <c r="G135" s="42">
        <v>20000000</v>
      </c>
    </row>
    <row r="136" spans="1:7" x14ac:dyDescent="0.25">
      <c r="A136" s="40" t="s">
        <v>9</v>
      </c>
      <c r="B136" s="40" t="s">
        <v>62</v>
      </c>
      <c r="C136" s="41">
        <v>41817</v>
      </c>
      <c r="D136" s="40" t="s">
        <v>1</v>
      </c>
      <c r="E136" s="40" t="s">
        <v>59</v>
      </c>
      <c r="F136" s="42"/>
      <c r="G136" s="42">
        <v>2393000</v>
      </c>
    </row>
    <row r="137" spans="1:7" x14ac:dyDescent="0.25">
      <c r="A137" s="40" t="s">
        <v>9</v>
      </c>
      <c r="B137" s="40" t="s">
        <v>62</v>
      </c>
      <c r="C137" s="41">
        <v>41817</v>
      </c>
      <c r="D137" s="40" t="s">
        <v>1</v>
      </c>
      <c r="E137" s="40" t="s">
        <v>59</v>
      </c>
      <c r="F137" s="42"/>
      <c r="G137" s="42">
        <v>139900</v>
      </c>
    </row>
    <row r="138" spans="1:7" x14ac:dyDescent="0.25">
      <c r="A138" s="40" t="s">
        <v>9</v>
      </c>
      <c r="B138" s="40" t="s">
        <v>62</v>
      </c>
      <c r="C138" s="41">
        <v>41817</v>
      </c>
      <c r="D138" s="40" t="s">
        <v>1</v>
      </c>
      <c r="E138" s="40" t="s">
        <v>59</v>
      </c>
      <c r="F138" s="42"/>
      <c r="G138" s="42">
        <v>257800</v>
      </c>
    </row>
    <row r="139" spans="1:7" x14ac:dyDescent="0.25">
      <c r="A139" s="40" t="s">
        <v>9</v>
      </c>
      <c r="B139" s="40" t="s">
        <v>62</v>
      </c>
      <c r="C139" s="41">
        <v>41817</v>
      </c>
      <c r="D139" s="40" t="s">
        <v>1</v>
      </c>
      <c r="E139" s="40" t="s">
        <v>59</v>
      </c>
      <c r="F139" s="42"/>
      <c r="G139" s="42">
        <v>230072</v>
      </c>
    </row>
    <row r="140" spans="1:7" x14ac:dyDescent="0.25">
      <c r="A140" s="40" t="s">
        <v>9</v>
      </c>
      <c r="B140" s="40" t="s">
        <v>62</v>
      </c>
      <c r="C140" s="41">
        <v>41817</v>
      </c>
      <c r="D140" s="40" t="s">
        <v>1</v>
      </c>
      <c r="E140" s="40" t="s">
        <v>59</v>
      </c>
      <c r="F140" s="42"/>
      <c r="G140" s="42">
        <v>2494878</v>
      </c>
    </row>
    <row r="141" spans="1:7" x14ac:dyDescent="0.25">
      <c r="A141" s="40" t="s">
        <v>9</v>
      </c>
      <c r="B141" s="40" t="s">
        <v>62</v>
      </c>
      <c r="C141" s="41">
        <v>41817</v>
      </c>
      <c r="D141" s="40" t="s">
        <v>1</v>
      </c>
      <c r="E141" s="40" t="s">
        <v>59</v>
      </c>
      <c r="F141" s="42"/>
      <c r="G141" s="42">
        <v>3820258</v>
      </c>
    </row>
    <row r="142" spans="1:7" x14ac:dyDescent="0.25">
      <c r="A142" s="40" t="s">
        <v>9</v>
      </c>
      <c r="B142" s="40" t="s">
        <v>62</v>
      </c>
      <c r="C142" s="41">
        <v>41817</v>
      </c>
      <c r="D142" s="40" t="s">
        <v>1</v>
      </c>
      <c r="E142" s="40" t="s">
        <v>59</v>
      </c>
      <c r="F142" s="42"/>
      <c r="G142" s="42">
        <v>22640130</v>
      </c>
    </row>
    <row r="143" spans="1:7" x14ac:dyDescent="0.25">
      <c r="A143" s="40" t="s">
        <v>9</v>
      </c>
      <c r="B143" s="40" t="s">
        <v>62</v>
      </c>
      <c r="C143" s="41">
        <v>41817</v>
      </c>
      <c r="D143" s="40" t="s">
        <v>1</v>
      </c>
      <c r="E143" s="40" t="s">
        <v>59</v>
      </c>
      <c r="F143" s="42"/>
      <c r="G143" s="42">
        <v>500000</v>
      </c>
    </row>
    <row r="144" spans="1:7" x14ac:dyDescent="0.25">
      <c r="A144" s="40" t="s">
        <v>9</v>
      </c>
      <c r="B144" s="40" t="s">
        <v>62</v>
      </c>
      <c r="C144" s="41">
        <v>41817</v>
      </c>
      <c r="D144" s="40" t="s">
        <v>1</v>
      </c>
      <c r="E144" s="40" t="s">
        <v>59</v>
      </c>
      <c r="F144" s="42"/>
      <c r="G144" s="42">
        <v>660000</v>
      </c>
    </row>
    <row r="145" spans="1:7" x14ac:dyDescent="0.25">
      <c r="A145" s="40" t="s">
        <v>9</v>
      </c>
      <c r="B145" s="40" t="s">
        <v>62</v>
      </c>
      <c r="C145" s="41">
        <v>41817</v>
      </c>
      <c r="D145" s="40" t="s">
        <v>1</v>
      </c>
      <c r="E145" s="40" t="s">
        <v>59</v>
      </c>
      <c r="F145" s="42"/>
      <c r="G145" s="42">
        <v>8599838</v>
      </c>
    </row>
    <row r="146" spans="1:7" x14ac:dyDescent="0.25">
      <c r="A146" s="40" t="s">
        <v>9</v>
      </c>
      <c r="B146" s="40" t="s">
        <v>62</v>
      </c>
      <c r="C146" s="41">
        <v>41817</v>
      </c>
      <c r="D146" s="40" t="s">
        <v>1</v>
      </c>
      <c r="E146" s="40" t="s">
        <v>59</v>
      </c>
      <c r="F146" s="42"/>
      <c r="G146" s="42">
        <v>215209</v>
      </c>
    </row>
    <row r="147" spans="1:7" x14ac:dyDescent="0.25">
      <c r="A147" s="40" t="s">
        <v>9</v>
      </c>
      <c r="B147" s="40" t="s">
        <v>62</v>
      </c>
      <c r="C147" s="41">
        <v>41817</v>
      </c>
      <c r="D147" s="40" t="s">
        <v>1</v>
      </c>
      <c r="E147" s="40" t="s">
        <v>59</v>
      </c>
      <c r="F147" s="42"/>
      <c r="G147" s="42">
        <v>511270</v>
      </c>
    </row>
    <row r="148" spans="1:7" x14ac:dyDescent="0.25">
      <c r="A148" s="40" t="s">
        <v>9</v>
      </c>
      <c r="B148" s="40" t="s">
        <v>62</v>
      </c>
      <c r="C148" s="41">
        <v>41817</v>
      </c>
      <c r="D148" s="40" t="s">
        <v>1</v>
      </c>
      <c r="E148" s="40" t="s">
        <v>59</v>
      </c>
      <c r="F148" s="42"/>
      <c r="G148" s="42">
        <v>1167310</v>
      </c>
    </row>
    <row r="149" spans="1:7" x14ac:dyDescent="0.25">
      <c r="A149" s="40" t="s">
        <v>9</v>
      </c>
      <c r="B149" s="40" t="s">
        <v>62</v>
      </c>
      <c r="C149" s="41">
        <v>41817</v>
      </c>
      <c r="D149" s="40" t="s">
        <v>1</v>
      </c>
      <c r="E149" s="40" t="s">
        <v>59</v>
      </c>
      <c r="F149" s="42"/>
      <c r="G149" s="42">
        <v>1800000</v>
      </c>
    </row>
    <row r="150" spans="1:7" x14ac:dyDescent="0.25">
      <c r="A150" s="40" t="s">
        <v>9</v>
      </c>
      <c r="B150" s="40" t="s">
        <v>62</v>
      </c>
      <c r="C150" s="41">
        <v>41817</v>
      </c>
      <c r="D150" s="40" t="s">
        <v>1</v>
      </c>
      <c r="E150" s="40" t="s">
        <v>59</v>
      </c>
      <c r="F150" s="42"/>
      <c r="G150" s="42">
        <v>490200</v>
      </c>
    </row>
    <row r="151" spans="1:7" x14ac:dyDescent="0.25">
      <c r="A151" s="40" t="s">
        <v>9</v>
      </c>
      <c r="B151" s="40" t="s">
        <v>62</v>
      </c>
      <c r="C151" s="41">
        <v>41817</v>
      </c>
      <c r="D151" s="40" t="s">
        <v>1</v>
      </c>
      <c r="E151" s="40" t="s">
        <v>59</v>
      </c>
      <c r="F151" s="42"/>
      <c r="G151" s="42">
        <v>710000</v>
      </c>
    </row>
    <row r="152" spans="1:7" x14ac:dyDescent="0.25">
      <c r="A152" s="40" t="s">
        <v>9</v>
      </c>
      <c r="B152" s="40" t="s">
        <v>62</v>
      </c>
      <c r="C152" s="41">
        <v>41817</v>
      </c>
      <c r="D152" s="40" t="s">
        <v>1</v>
      </c>
      <c r="E152" s="40" t="s">
        <v>59</v>
      </c>
      <c r="F152" s="42"/>
      <c r="G152" s="42">
        <v>864000</v>
      </c>
    </row>
    <row r="153" spans="1:7" x14ac:dyDescent="0.25">
      <c r="A153" s="40" t="s">
        <v>9</v>
      </c>
      <c r="B153" s="40" t="s">
        <v>62</v>
      </c>
      <c r="C153" s="41">
        <v>41817</v>
      </c>
      <c r="D153" s="40" t="s">
        <v>1</v>
      </c>
      <c r="E153" s="40" t="s">
        <v>59</v>
      </c>
      <c r="F153" s="42"/>
      <c r="G153" s="42">
        <v>7854350</v>
      </c>
    </row>
    <row r="154" spans="1:7" x14ac:dyDescent="0.25">
      <c r="A154" s="40" t="s">
        <v>9</v>
      </c>
      <c r="B154" s="40" t="s">
        <v>62</v>
      </c>
      <c r="C154" s="41">
        <v>41817</v>
      </c>
      <c r="D154" s="40" t="s">
        <v>1</v>
      </c>
      <c r="E154" s="40" t="s">
        <v>59</v>
      </c>
      <c r="F154" s="42"/>
      <c r="G154" s="42">
        <v>9156400</v>
      </c>
    </row>
    <row r="155" spans="1:7" x14ac:dyDescent="0.25">
      <c r="A155" s="40" t="s">
        <v>9</v>
      </c>
      <c r="B155" s="40" t="s">
        <v>62</v>
      </c>
      <c r="C155" s="41">
        <v>41817</v>
      </c>
      <c r="D155" s="40" t="s">
        <v>1</v>
      </c>
      <c r="E155" s="40" t="s">
        <v>59</v>
      </c>
      <c r="F155" s="42"/>
      <c r="G155" s="42">
        <v>6940725</v>
      </c>
    </row>
    <row r="156" spans="1:7" x14ac:dyDescent="0.25">
      <c r="A156" s="40" t="s">
        <v>9</v>
      </c>
      <c r="B156" s="40" t="s">
        <v>62</v>
      </c>
      <c r="C156" s="41">
        <v>41817</v>
      </c>
      <c r="D156" s="40" t="s">
        <v>1</v>
      </c>
      <c r="E156" s="40" t="s">
        <v>59</v>
      </c>
      <c r="F156" s="42"/>
      <c r="G156" s="42">
        <v>7205725</v>
      </c>
    </row>
    <row r="157" spans="1:7" x14ac:dyDescent="0.25">
      <c r="A157" s="40" t="s">
        <v>9</v>
      </c>
      <c r="B157" s="40" t="s">
        <v>62</v>
      </c>
      <c r="C157" s="41">
        <v>41817</v>
      </c>
      <c r="D157" s="40" t="s">
        <v>1</v>
      </c>
      <c r="E157" s="40" t="s">
        <v>59</v>
      </c>
      <c r="F157" s="42"/>
      <c r="G157" s="42">
        <v>5072000</v>
      </c>
    </row>
    <row r="158" spans="1:7" x14ac:dyDescent="0.25">
      <c r="A158" s="40" t="s">
        <v>9</v>
      </c>
      <c r="B158" s="40" t="s">
        <v>62</v>
      </c>
      <c r="C158" s="41">
        <v>41817</v>
      </c>
      <c r="D158" s="40" t="s">
        <v>1</v>
      </c>
      <c r="E158" s="40" t="s">
        <v>59</v>
      </c>
      <c r="F158" s="42"/>
      <c r="G158" s="42">
        <v>4637500</v>
      </c>
    </row>
    <row r="159" spans="1:7" x14ac:dyDescent="0.25">
      <c r="A159" s="40" t="s">
        <v>9</v>
      </c>
      <c r="B159" s="40" t="s">
        <v>62</v>
      </c>
      <c r="C159" s="41">
        <v>41817</v>
      </c>
      <c r="D159" s="40" t="s">
        <v>1</v>
      </c>
      <c r="E159" s="40" t="s">
        <v>59</v>
      </c>
      <c r="F159" s="42"/>
      <c r="G159" s="42">
        <v>100000</v>
      </c>
    </row>
    <row r="160" spans="1:7" x14ac:dyDescent="0.25">
      <c r="A160" s="40" t="s">
        <v>9</v>
      </c>
      <c r="B160" s="40" t="s">
        <v>62</v>
      </c>
      <c r="C160" s="41">
        <v>41817</v>
      </c>
      <c r="D160" s="40" t="s">
        <v>1</v>
      </c>
      <c r="E160" s="40" t="s">
        <v>59</v>
      </c>
      <c r="F160" s="42"/>
      <c r="G160" s="42">
        <v>300000</v>
      </c>
    </row>
    <row r="161" spans="1:7" x14ac:dyDescent="0.25">
      <c r="A161" s="40" t="s">
        <v>9</v>
      </c>
      <c r="B161" s="40" t="s">
        <v>62</v>
      </c>
      <c r="C161" s="41">
        <v>41817</v>
      </c>
      <c r="D161" s="40" t="s">
        <v>1</v>
      </c>
      <c r="E161" s="40" t="s">
        <v>59</v>
      </c>
      <c r="F161" s="42"/>
      <c r="G161" s="42">
        <v>297250</v>
      </c>
    </row>
    <row r="162" spans="1:7" x14ac:dyDescent="0.25">
      <c r="A162" s="40" t="s">
        <v>9</v>
      </c>
      <c r="B162" s="40" t="s">
        <v>62</v>
      </c>
      <c r="C162" s="41">
        <v>41817</v>
      </c>
      <c r="D162" s="40" t="s">
        <v>1</v>
      </c>
      <c r="E162" s="40" t="s">
        <v>59</v>
      </c>
      <c r="F162" s="42"/>
      <c r="G162" s="42">
        <v>297250</v>
      </c>
    </row>
    <row r="163" spans="1:7" x14ac:dyDescent="0.25">
      <c r="A163" s="40" t="s">
        <v>9</v>
      </c>
      <c r="B163" s="40" t="s">
        <v>62</v>
      </c>
      <c r="C163" s="41">
        <v>41817</v>
      </c>
      <c r="D163" s="40" t="s">
        <v>1</v>
      </c>
      <c r="E163" s="40" t="s">
        <v>59</v>
      </c>
      <c r="F163" s="42"/>
      <c r="G163" s="42">
        <v>594500</v>
      </c>
    </row>
    <row r="164" spans="1:7" x14ac:dyDescent="0.25">
      <c r="A164" s="40" t="s">
        <v>9</v>
      </c>
      <c r="B164" s="40" t="s">
        <v>62</v>
      </c>
      <c r="C164" s="41">
        <v>41817</v>
      </c>
      <c r="D164" s="40" t="s">
        <v>1</v>
      </c>
      <c r="E164" s="40" t="s">
        <v>59</v>
      </c>
      <c r="F164" s="42"/>
      <c r="G164" s="42">
        <v>594500</v>
      </c>
    </row>
    <row r="165" spans="1:7" x14ac:dyDescent="0.25">
      <c r="A165" s="40" t="s">
        <v>9</v>
      </c>
      <c r="B165" s="40" t="s">
        <v>62</v>
      </c>
      <c r="C165" s="41">
        <v>41817</v>
      </c>
      <c r="D165" s="40" t="s">
        <v>1</v>
      </c>
      <c r="E165" s="40" t="s">
        <v>59</v>
      </c>
      <c r="F165" s="42"/>
      <c r="G165" s="42">
        <v>311200</v>
      </c>
    </row>
    <row r="166" spans="1:7" x14ac:dyDescent="0.25">
      <c r="A166" s="40" t="s">
        <v>9</v>
      </c>
      <c r="B166" s="40" t="s">
        <v>62</v>
      </c>
      <c r="C166" s="41">
        <v>41817</v>
      </c>
      <c r="D166" s="40" t="s">
        <v>1</v>
      </c>
      <c r="E166" s="40" t="s">
        <v>59</v>
      </c>
      <c r="F166" s="42"/>
      <c r="G166" s="42">
        <v>1187025</v>
      </c>
    </row>
    <row r="167" spans="1:7" x14ac:dyDescent="0.25">
      <c r="A167" s="40" t="s">
        <v>9</v>
      </c>
      <c r="B167" s="40" t="s">
        <v>62</v>
      </c>
      <c r="C167" s="41">
        <v>41817</v>
      </c>
      <c r="D167" s="40" t="s">
        <v>1</v>
      </c>
      <c r="E167" s="40" t="s">
        <v>59</v>
      </c>
      <c r="F167" s="42"/>
      <c r="G167" s="42">
        <v>550000</v>
      </c>
    </row>
    <row r="168" spans="1:7" x14ac:dyDescent="0.25">
      <c r="A168" s="40" t="s">
        <v>9</v>
      </c>
      <c r="B168" s="40" t="s">
        <v>62</v>
      </c>
      <c r="C168" s="41">
        <v>41817</v>
      </c>
      <c r="D168" s="40" t="s">
        <v>1</v>
      </c>
      <c r="E168" s="40" t="s">
        <v>59</v>
      </c>
      <c r="F168" s="42"/>
      <c r="G168" s="42">
        <v>119000</v>
      </c>
    </row>
    <row r="169" spans="1:7" x14ac:dyDescent="0.25">
      <c r="A169" s="40" t="s">
        <v>9</v>
      </c>
      <c r="B169" s="40" t="s">
        <v>62</v>
      </c>
      <c r="C169" s="41">
        <v>41817</v>
      </c>
      <c r="D169" s="40" t="s">
        <v>1</v>
      </c>
      <c r="E169" s="40" t="s">
        <v>59</v>
      </c>
      <c r="F169" s="42"/>
      <c r="G169" s="42">
        <v>325698</v>
      </c>
    </row>
    <row r="170" spans="1:7" x14ac:dyDescent="0.25">
      <c r="A170" s="40" t="s">
        <v>9</v>
      </c>
      <c r="B170" s="40" t="s">
        <v>62</v>
      </c>
      <c r="C170" s="41">
        <v>41817</v>
      </c>
      <c r="D170" s="40" t="s">
        <v>1</v>
      </c>
      <c r="E170" s="40" t="s">
        <v>59</v>
      </c>
      <c r="F170" s="42"/>
      <c r="G170" s="42">
        <v>83230</v>
      </c>
    </row>
    <row r="171" spans="1:7" x14ac:dyDescent="0.25">
      <c r="A171" s="40" t="s">
        <v>9</v>
      </c>
      <c r="B171" s="40" t="s">
        <v>62</v>
      </c>
      <c r="C171" s="41">
        <v>41817</v>
      </c>
      <c r="D171" s="40" t="s">
        <v>1</v>
      </c>
      <c r="E171" s="40" t="s">
        <v>59</v>
      </c>
      <c r="F171" s="42"/>
      <c r="G171" s="42">
        <v>594000</v>
      </c>
    </row>
    <row r="172" spans="1:7" x14ac:dyDescent="0.25">
      <c r="A172" s="40" t="s">
        <v>9</v>
      </c>
      <c r="B172" s="40" t="s">
        <v>62</v>
      </c>
      <c r="C172" s="41">
        <v>41817</v>
      </c>
      <c r="D172" s="40" t="s">
        <v>1</v>
      </c>
      <c r="E172" s="40" t="s">
        <v>59</v>
      </c>
      <c r="F172" s="42"/>
      <c r="G172" s="42">
        <v>1011690</v>
      </c>
    </row>
    <row r="173" spans="1:7" x14ac:dyDescent="0.25">
      <c r="A173" s="40" t="s">
        <v>9</v>
      </c>
      <c r="B173" s="40" t="s">
        <v>62</v>
      </c>
      <c r="C173" s="41">
        <v>41817</v>
      </c>
      <c r="D173" s="40" t="s">
        <v>1</v>
      </c>
      <c r="E173" s="40" t="s">
        <v>59</v>
      </c>
      <c r="F173" s="42"/>
      <c r="G173" s="42">
        <v>2744185</v>
      </c>
    </row>
    <row r="174" spans="1:7" x14ac:dyDescent="0.25">
      <c r="A174" s="40" t="s">
        <v>9</v>
      </c>
      <c r="B174" s="40" t="s">
        <v>62</v>
      </c>
      <c r="C174" s="41">
        <v>41817</v>
      </c>
      <c r="D174" s="40" t="s">
        <v>1</v>
      </c>
      <c r="E174" s="40" t="s">
        <v>59</v>
      </c>
      <c r="F174" s="42"/>
      <c r="G174" s="42">
        <v>5000000</v>
      </c>
    </row>
    <row r="175" spans="1:7" x14ac:dyDescent="0.25">
      <c r="A175" s="40" t="s">
        <v>9</v>
      </c>
      <c r="B175" s="40" t="s">
        <v>62</v>
      </c>
      <c r="C175" s="41">
        <v>41817</v>
      </c>
      <c r="D175" s="40" t="s">
        <v>1</v>
      </c>
      <c r="E175" s="40" t="s">
        <v>59</v>
      </c>
      <c r="F175" s="42"/>
      <c r="G175" s="42">
        <v>11269636</v>
      </c>
    </row>
    <row r="176" spans="1:7" x14ac:dyDescent="0.25">
      <c r="A176" s="40" t="s">
        <v>9</v>
      </c>
      <c r="B176" s="40" t="s">
        <v>62</v>
      </c>
      <c r="C176" s="41">
        <v>41817</v>
      </c>
      <c r="D176" s="40" t="s">
        <v>1</v>
      </c>
      <c r="E176" s="40" t="s">
        <v>59</v>
      </c>
      <c r="F176" s="42"/>
      <c r="G176" s="42">
        <v>6930000</v>
      </c>
    </row>
    <row r="177" spans="1:7" x14ac:dyDescent="0.25">
      <c r="A177" s="40" t="s">
        <v>9</v>
      </c>
      <c r="B177" s="40" t="s">
        <v>62</v>
      </c>
      <c r="C177" s="41">
        <v>41817</v>
      </c>
      <c r="D177" s="40" t="s">
        <v>1</v>
      </c>
      <c r="E177" s="40" t="s">
        <v>59</v>
      </c>
      <c r="F177" s="42"/>
      <c r="G177" s="42">
        <v>10000000</v>
      </c>
    </row>
    <row r="178" spans="1:7" x14ac:dyDescent="0.25">
      <c r="A178" s="40" t="s">
        <v>9</v>
      </c>
      <c r="B178" s="40" t="s">
        <v>62</v>
      </c>
      <c r="C178" s="41">
        <v>41817</v>
      </c>
      <c r="D178" s="40" t="s">
        <v>1</v>
      </c>
      <c r="E178" s="40" t="s">
        <v>59</v>
      </c>
      <c r="F178" s="42"/>
      <c r="G178" s="42">
        <v>34174048</v>
      </c>
    </row>
    <row r="179" spans="1:7" x14ac:dyDescent="0.25">
      <c r="A179" s="40" t="s">
        <v>9</v>
      </c>
      <c r="B179" s="40" t="s">
        <v>62</v>
      </c>
      <c r="C179" s="41">
        <v>41817</v>
      </c>
      <c r="D179" s="40" t="s">
        <v>1</v>
      </c>
      <c r="E179" s="40" t="s">
        <v>59</v>
      </c>
      <c r="F179" s="42"/>
      <c r="G179" s="42">
        <v>52476560</v>
      </c>
    </row>
    <row r="180" spans="1:7" x14ac:dyDescent="0.25">
      <c r="A180" s="40" t="s">
        <v>9</v>
      </c>
      <c r="B180" s="40" t="s">
        <v>62</v>
      </c>
      <c r="C180" s="41">
        <v>41817</v>
      </c>
      <c r="D180" s="40" t="s">
        <v>1</v>
      </c>
      <c r="E180" s="40" t="s">
        <v>59</v>
      </c>
      <c r="F180" s="42"/>
      <c r="G180" s="42">
        <v>1639893</v>
      </c>
    </row>
    <row r="181" spans="1:7" x14ac:dyDescent="0.25">
      <c r="A181" s="40" t="s">
        <v>9</v>
      </c>
      <c r="B181" s="40" t="s">
        <v>62</v>
      </c>
      <c r="C181" s="41">
        <v>41817</v>
      </c>
      <c r="D181" s="40" t="s">
        <v>1</v>
      </c>
      <c r="E181" s="40" t="s">
        <v>59</v>
      </c>
      <c r="F181" s="42"/>
      <c r="G181" s="42">
        <v>61000</v>
      </c>
    </row>
    <row r="182" spans="1:7" x14ac:dyDescent="0.25">
      <c r="A182" s="40" t="s">
        <v>9</v>
      </c>
      <c r="B182" s="40" t="s">
        <v>62</v>
      </c>
      <c r="C182" s="41">
        <v>41817</v>
      </c>
      <c r="D182" s="40" t="s">
        <v>1</v>
      </c>
      <c r="E182" s="40" t="s">
        <v>59</v>
      </c>
      <c r="F182" s="42"/>
      <c r="G182" s="42">
        <v>5700000</v>
      </c>
    </row>
    <row r="183" spans="1:7" x14ac:dyDescent="0.25">
      <c r="A183" s="40" t="s">
        <v>9</v>
      </c>
      <c r="B183" s="40" t="s">
        <v>62</v>
      </c>
      <c r="C183" s="41">
        <v>41817</v>
      </c>
      <c r="D183" s="40" t="s">
        <v>1</v>
      </c>
      <c r="E183" s="40" t="s">
        <v>59</v>
      </c>
      <c r="F183" s="42"/>
      <c r="G183" s="42">
        <v>585000</v>
      </c>
    </row>
    <row r="184" spans="1:7" x14ac:dyDescent="0.25">
      <c r="A184" s="40" t="s">
        <v>9</v>
      </c>
      <c r="B184" s="40" t="s">
        <v>62</v>
      </c>
      <c r="C184" s="41">
        <v>41817</v>
      </c>
      <c r="D184" s="40" t="s">
        <v>1</v>
      </c>
      <c r="E184" s="40" t="s">
        <v>59</v>
      </c>
      <c r="F184" s="42"/>
      <c r="G184" s="42">
        <v>623200</v>
      </c>
    </row>
    <row r="185" spans="1:7" x14ac:dyDescent="0.25">
      <c r="A185" s="40" t="s">
        <v>14</v>
      </c>
      <c r="B185" s="40" t="s">
        <v>62</v>
      </c>
      <c r="C185" s="41">
        <v>41817</v>
      </c>
      <c r="D185" s="40" t="s">
        <v>1</v>
      </c>
      <c r="E185" s="40" t="s">
        <v>59</v>
      </c>
      <c r="F185" s="42"/>
      <c r="G185" s="42">
        <v>3294260</v>
      </c>
    </row>
    <row r="186" spans="1:7" x14ac:dyDescent="0.25">
      <c r="A186" s="40" t="s">
        <v>14</v>
      </c>
      <c r="B186" s="40" t="s">
        <v>62</v>
      </c>
      <c r="C186" s="41">
        <v>41817</v>
      </c>
      <c r="D186" s="40" t="s">
        <v>1</v>
      </c>
      <c r="E186" s="40" t="s">
        <v>59</v>
      </c>
      <c r="F186" s="42"/>
      <c r="G186" s="42">
        <v>610000</v>
      </c>
    </row>
    <row r="187" spans="1:7" x14ac:dyDescent="0.25">
      <c r="A187" s="40" t="s">
        <v>18</v>
      </c>
      <c r="B187" s="40" t="s">
        <v>62</v>
      </c>
      <c r="C187" s="41">
        <v>41817</v>
      </c>
      <c r="D187" s="40" t="s">
        <v>1</v>
      </c>
      <c r="E187" s="40" t="s">
        <v>59</v>
      </c>
      <c r="F187" s="42"/>
      <c r="G187" s="42">
        <v>3249200</v>
      </c>
    </row>
    <row r="188" spans="1:7" x14ac:dyDescent="0.25">
      <c r="A188" s="40" t="s">
        <v>19</v>
      </c>
      <c r="B188" s="40" t="s">
        <v>62</v>
      </c>
      <c r="C188" s="41">
        <v>41817</v>
      </c>
      <c r="D188" s="40" t="s">
        <v>1</v>
      </c>
      <c r="E188" s="40" t="s">
        <v>59</v>
      </c>
      <c r="F188" s="42"/>
      <c r="G188" s="42">
        <v>760000</v>
      </c>
    </row>
    <row r="189" spans="1:7" x14ac:dyDescent="0.25">
      <c r="A189" s="40" t="s">
        <v>19</v>
      </c>
      <c r="B189" s="40" t="s">
        <v>62</v>
      </c>
      <c r="C189" s="41">
        <v>41817</v>
      </c>
      <c r="D189" s="40" t="s">
        <v>1</v>
      </c>
      <c r="E189" s="40" t="s">
        <v>59</v>
      </c>
      <c r="F189" s="42"/>
      <c r="G189" s="42">
        <v>273394</v>
      </c>
    </row>
    <row r="190" spans="1:7" x14ac:dyDescent="0.25">
      <c r="A190" s="40" t="s">
        <v>0</v>
      </c>
      <c r="B190" s="40" t="s">
        <v>62</v>
      </c>
      <c r="C190" s="41">
        <v>41820</v>
      </c>
      <c r="D190" s="40" t="s">
        <v>1</v>
      </c>
      <c r="E190" s="40" t="s">
        <v>59</v>
      </c>
      <c r="F190" s="42"/>
      <c r="G190" s="42">
        <v>11066261</v>
      </c>
    </row>
    <row r="191" spans="1:7" x14ac:dyDescent="0.25">
      <c r="A191" s="40" t="s">
        <v>0</v>
      </c>
      <c r="B191" s="40" t="s">
        <v>62</v>
      </c>
      <c r="C191" s="41">
        <v>41820</v>
      </c>
      <c r="D191" s="40" t="s">
        <v>1</v>
      </c>
      <c r="E191" s="40" t="s">
        <v>59</v>
      </c>
      <c r="F191" s="42"/>
      <c r="G191" s="42">
        <v>356799</v>
      </c>
    </row>
    <row r="192" spans="1:7" x14ac:dyDescent="0.25">
      <c r="A192" s="40" t="s">
        <v>0</v>
      </c>
      <c r="B192" s="40" t="s">
        <v>62</v>
      </c>
      <c r="C192" s="41">
        <v>41820</v>
      </c>
      <c r="D192" s="40" t="s">
        <v>1</v>
      </c>
      <c r="E192" s="40" t="s">
        <v>59</v>
      </c>
      <c r="F192" s="42"/>
      <c r="G192" s="42">
        <v>12700</v>
      </c>
    </row>
    <row r="193" spans="1:7" x14ac:dyDescent="0.25">
      <c r="A193" s="40" t="s">
        <v>0</v>
      </c>
      <c r="B193" s="40" t="s">
        <v>62</v>
      </c>
      <c r="C193" s="41">
        <v>41820</v>
      </c>
      <c r="D193" s="40" t="s">
        <v>1</v>
      </c>
      <c r="E193" s="40" t="s">
        <v>59</v>
      </c>
      <c r="F193" s="42"/>
      <c r="G193" s="42">
        <v>105880</v>
      </c>
    </row>
    <row r="194" spans="1:7" x14ac:dyDescent="0.25">
      <c r="A194" s="40" t="s">
        <v>0</v>
      </c>
      <c r="B194" s="40" t="s">
        <v>62</v>
      </c>
      <c r="C194" s="41">
        <v>41820</v>
      </c>
      <c r="D194" s="40" t="s">
        <v>1</v>
      </c>
      <c r="E194" s="40" t="s">
        <v>59</v>
      </c>
      <c r="F194" s="42"/>
      <c r="G194" s="42">
        <v>115000</v>
      </c>
    </row>
    <row r="195" spans="1:7" x14ac:dyDescent="0.25">
      <c r="A195" s="40" t="s">
        <v>0</v>
      </c>
      <c r="B195" s="40" t="s">
        <v>62</v>
      </c>
      <c r="C195" s="41">
        <v>41820</v>
      </c>
      <c r="D195" s="40" t="s">
        <v>1</v>
      </c>
      <c r="E195" s="40" t="s">
        <v>59</v>
      </c>
      <c r="F195" s="42"/>
      <c r="G195" s="42">
        <v>128669</v>
      </c>
    </row>
    <row r="196" spans="1:7" x14ac:dyDescent="0.25">
      <c r="A196" s="40" t="s">
        <v>0</v>
      </c>
      <c r="B196" s="40" t="s">
        <v>62</v>
      </c>
      <c r="C196" s="41">
        <v>41820</v>
      </c>
      <c r="D196" s="40" t="s">
        <v>1</v>
      </c>
      <c r="E196" s="40" t="s">
        <v>59</v>
      </c>
      <c r="F196" s="42"/>
      <c r="G196" s="42">
        <v>682900</v>
      </c>
    </row>
    <row r="197" spans="1:7" x14ac:dyDescent="0.25">
      <c r="A197" s="40" t="s">
        <v>0</v>
      </c>
      <c r="B197" s="40" t="s">
        <v>62</v>
      </c>
      <c r="C197" s="41">
        <v>41820</v>
      </c>
      <c r="D197" s="40" t="s">
        <v>1</v>
      </c>
      <c r="E197" s="40" t="s">
        <v>59</v>
      </c>
      <c r="F197" s="42"/>
      <c r="G197" s="42">
        <v>690000</v>
      </c>
    </row>
    <row r="198" spans="1:7" x14ac:dyDescent="0.25">
      <c r="A198" s="40" t="s">
        <v>0</v>
      </c>
      <c r="B198" s="40" t="s">
        <v>62</v>
      </c>
      <c r="C198" s="41">
        <v>41820</v>
      </c>
      <c r="D198" s="40" t="s">
        <v>1</v>
      </c>
      <c r="E198" s="40" t="s">
        <v>59</v>
      </c>
      <c r="F198" s="42"/>
      <c r="G198" s="42">
        <v>733800</v>
      </c>
    </row>
    <row r="199" spans="1:7" x14ac:dyDescent="0.25">
      <c r="A199" s="40" t="s">
        <v>0</v>
      </c>
      <c r="B199" s="40" t="s">
        <v>62</v>
      </c>
      <c r="C199" s="41">
        <v>41820</v>
      </c>
      <c r="D199" s="40" t="s">
        <v>1</v>
      </c>
      <c r="E199" s="40" t="s">
        <v>59</v>
      </c>
      <c r="F199" s="42"/>
      <c r="G199" s="42">
        <v>813900</v>
      </c>
    </row>
    <row r="200" spans="1:7" x14ac:dyDescent="0.25">
      <c r="A200" s="40" t="s">
        <v>0</v>
      </c>
      <c r="B200" s="40" t="s">
        <v>62</v>
      </c>
      <c r="C200" s="41">
        <v>41820</v>
      </c>
      <c r="D200" s="40" t="s">
        <v>1</v>
      </c>
      <c r="E200" s="40" t="s">
        <v>59</v>
      </c>
      <c r="F200" s="42"/>
      <c r="G200" s="42">
        <v>873900</v>
      </c>
    </row>
    <row r="201" spans="1:7" x14ac:dyDescent="0.25">
      <c r="A201" s="40" t="s">
        <v>0</v>
      </c>
      <c r="B201" s="40" t="s">
        <v>62</v>
      </c>
      <c r="C201" s="41">
        <v>41820</v>
      </c>
      <c r="D201" s="40" t="s">
        <v>1</v>
      </c>
      <c r="E201" s="40" t="s">
        <v>59</v>
      </c>
      <c r="F201" s="42"/>
      <c r="G201" s="42">
        <v>1070000</v>
      </c>
    </row>
    <row r="202" spans="1:7" x14ac:dyDescent="0.25">
      <c r="A202" s="40" t="s">
        <v>0</v>
      </c>
      <c r="B202" s="40" t="s">
        <v>62</v>
      </c>
      <c r="C202" s="41">
        <v>41820</v>
      </c>
      <c r="D202" s="40" t="s">
        <v>1</v>
      </c>
      <c r="E202" s="40" t="s">
        <v>59</v>
      </c>
      <c r="F202" s="42"/>
      <c r="G202" s="42">
        <v>1204100</v>
      </c>
    </row>
    <row r="203" spans="1:7" x14ac:dyDescent="0.25">
      <c r="A203" s="40" t="s">
        <v>0</v>
      </c>
      <c r="B203" s="40" t="s">
        <v>62</v>
      </c>
      <c r="C203" s="41">
        <v>41820</v>
      </c>
      <c r="D203" s="40" t="s">
        <v>1</v>
      </c>
      <c r="E203" s="40" t="s">
        <v>59</v>
      </c>
      <c r="F203" s="42"/>
      <c r="G203" s="42">
        <v>1220300</v>
      </c>
    </row>
    <row r="204" spans="1:7" x14ac:dyDescent="0.25">
      <c r="A204" s="40" t="s">
        <v>0</v>
      </c>
      <c r="B204" s="40" t="s">
        <v>62</v>
      </c>
      <c r="C204" s="41">
        <v>41820</v>
      </c>
      <c r="D204" s="40" t="s">
        <v>1</v>
      </c>
      <c r="E204" s="40" t="s">
        <v>59</v>
      </c>
      <c r="F204" s="42"/>
      <c r="G204" s="42">
        <v>1293900</v>
      </c>
    </row>
    <row r="205" spans="1:7" x14ac:dyDescent="0.25">
      <c r="A205" s="40" t="s">
        <v>0</v>
      </c>
      <c r="B205" s="40" t="s">
        <v>62</v>
      </c>
      <c r="C205" s="41">
        <v>41820</v>
      </c>
      <c r="D205" s="40" t="s">
        <v>1</v>
      </c>
      <c r="E205" s="40" t="s">
        <v>59</v>
      </c>
      <c r="F205" s="42"/>
      <c r="G205" s="42">
        <v>1661900</v>
      </c>
    </row>
    <row r="206" spans="1:7" x14ac:dyDescent="0.25">
      <c r="A206" s="40" t="s">
        <v>0</v>
      </c>
      <c r="B206" s="40" t="s">
        <v>62</v>
      </c>
      <c r="C206" s="41">
        <v>41820</v>
      </c>
      <c r="D206" s="40" t="s">
        <v>1</v>
      </c>
      <c r="E206" s="40" t="s">
        <v>59</v>
      </c>
      <c r="F206" s="42"/>
      <c r="G206" s="42">
        <v>2651800</v>
      </c>
    </row>
    <row r="207" spans="1:7" x14ac:dyDescent="0.25">
      <c r="A207" s="40" t="s">
        <v>0</v>
      </c>
      <c r="B207" s="40" t="s">
        <v>62</v>
      </c>
      <c r="C207" s="41">
        <v>41820</v>
      </c>
      <c r="D207" s="40" t="s">
        <v>1</v>
      </c>
      <c r="E207" s="40" t="s">
        <v>59</v>
      </c>
      <c r="F207" s="42"/>
      <c r="G207" s="42">
        <v>4421400</v>
      </c>
    </row>
    <row r="208" spans="1:7" x14ac:dyDescent="0.25">
      <c r="A208" s="40" t="s">
        <v>0</v>
      </c>
      <c r="B208" s="40" t="s">
        <v>62</v>
      </c>
      <c r="C208" s="41">
        <v>41820</v>
      </c>
      <c r="D208" s="40" t="s">
        <v>1</v>
      </c>
      <c r="E208" s="40" t="s">
        <v>59</v>
      </c>
      <c r="F208" s="42"/>
      <c r="G208" s="42">
        <v>5692500</v>
      </c>
    </row>
    <row r="209" spans="1:7" x14ac:dyDescent="0.25">
      <c r="A209" s="40" t="s">
        <v>0</v>
      </c>
      <c r="B209" s="40" t="s">
        <v>62</v>
      </c>
      <c r="C209" s="41">
        <v>41820</v>
      </c>
      <c r="D209" s="40" t="s">
        <v>1</v>
      </c>
      <c r="E209" s="40" t="s">
        <v>59</v>
      </c>
      <c r="F209" s="42"/>
      <c r="G209" s="42">
        <v>6224000</v>
      </c>
    </row>
    <row r="210" spans="1:7" x14ac:dyDescent="0.25">
      <c r="A210" s="40" t="s">
        <v>0</v>
      </c>
      <c r="B210" s="40" t="s">
        <v>62</v>
      </c>
      <c r="C210" s="41">
        <v>41820</v>
      </c>
      <c r="D210" s="40" t="s">
        <v>1</v>
      </c>
      <c r="E210" s="40" t="s">
        <v>59</v>
      </c>
      <c r="F210" s="42"/>
      <c r="G210" s="42">
        <v>10395500</v>
      </c>
    </row>
    <row r="211" spans="1:7" x14ac:dyDescent="0.25">
      <c r="A211" s="40" t="s">
        <v>0</v>
      </c>
      <c r="B211" s="40" t="s">
        <v>62</v>
      </c>
      <c r="C211" s="41">
        <v>41820</v>
      </c>
      <c r="D211" s="40" t="s">
        <v>1</v>
      </c>
      <c r="E211" s="40" t="s">
        <v>59</v>
      </c>
      <c r="F211" s="42"/>
      <c r="G211" s="42">
        <v>54500</v>
      </c>
    </row>
    <row r="212" spans="1:7" x14ac:dyDescent="0.25">
      <c r="A212" s="40" t="s">
        <v>0</v>
      </c>
      <c r="B212" s="40" t="s">
        <v>62</v>
      </c>
      <c r="C212" s="41">
        <v>41820</v>
      </c>
      <c r="D212" s="40" t="s">
        <v>1</v>
      </c>
      <c r="E212" s="40" t="s">
        <v>59</v>
      </c>
      <c r="F212" s="42"/>
      <c r="G212" s="42">
        <v>240773</v>
      </c>
    </row>
    <row r="213" spans="1:7" x14ac:dyDescent="0.25">
      <c r="A213" s="40" t="s">
        <v>0</v>
      </c>
      <c r="B213" s="40" t="s">
        <v>62</v>
      </c>
      <c r="C213" s="41">
        <v>41820</v>
      </c>
      <c r="D213" s="40" t="s">
        <v>1</v>
      </c>
      <c r="E213" s="40" t="s">
        <v>59</v>
      </c>
      <c r="F213" s="42"/>
      <c r="G213" s="42">
        <v>499380</v>
      </c>
    </row>
    <row r="214" spans="1:7" x14ac:dyDescent="0.25">
      <c r="A214" s="40" t="s">
        <v>0</v>
      </c>
      <c r="B214" s="40" t="s">
        <v>62</v>
      </c>
      <c r="C214" s="41">
        <v>41820</v>
      </c>
      <c r="D214" s="40" t="s">
        <v>1</v>
      </c>
      <c r="E214" s="40" t="s">
        <v>59</v>
      </c>
      <c r="F214" s="42"/>
      <c r="G214" s="42">
        <v>650000</v>
      </c>
    </row>
    <row r="215" spans="1:7" x14ac:dyDescent="0.25">
      <c r="A215" s="40" t="s">
        <v>0</v>
      </c>
      <c r="B215" s="40" t="s">
        <v>62</v>
      </c>
      <c r="C215" s="41">
        <v>41820</v>
      </c>
      <c r="D215" s="40" t="s">
        <v>1</v>
      </c>
      <c r="E215" s="40" t="s">
        <v>59</v>
      </c>
      <c r="F215" s="42"/>
      <c r="G215" s="42">
        <v>850000</v>
      </c>
    </row>
    <row r="216" spans="1:7" x14ac:dyDescent="0.25">
      <c r="A216" s="40" t="s">
        <v>0</v>
      </c>
      <c r="B216" s="40" t="s">
        <v>62</v>
      </c>
      <c r="C216" s="41">
        <v>41820</v>
      </c>
      <c r="D216" s="40" t="s">
        <v>1</v>
      </c>
      <c r="E216" s="40" t="s">
        <v>59</v>
      </c>
      <c r="F216" s="42"/>
      <c r="G216" s="42">
        <v>2092640</v>
      </c>
    </row>
    <row r="217" spans="1:7" x14ac:dyDescent="0.25">
      <c r="A217" s="40" t="s">
        <v>0</v>
      </c>
      <c r="B217" s="40" t="s">
        <v>62</v>
      </c>
      <c r="C217" s="41">
        <v>41820</v>
      </c>
      <c r="D217" s="40" t="s">
        <v>1</v>
      </c>
      <c r="E217" s="40" t="s">
        <v>59</v>
      </c>
      <c r="F217" s="42"/>
      <c r="G217" s="42">
        <v>4750000</v>
      </c>
    </row>
    <row r="218" spans="1:7" x14ac:dyDescent="0.25">
      <c r="A218" s="40" t="s">
        <v>0</v>
      </c>
      <c r="B218" s="40" t="s">
        <v>62</v>
      </c>
      <c r="C218" s="41">
        <v>41820</v>
      </c>
      <c r="D218" s="40" t="s">
        <v>1</v>
      </c>
      <c r="E218" s="40" t="s">
        <v>59</v>
      </c>
      <c r="F218" s="42"/>
      <c r="G218" s="42">
        <v>540000</v>
      </c>
    </row>
    <row r="219" spans="1:7" x14ac:dyDescent="0.25">
      <c r="A219" s="40" t="s">
        <v>0</v>
      </c>
      <c r="B219" s="40" t="s">
        <v>62</v>
      </c>
      <c r="C219" s="41">
        <v>41820</v>
      </c>
      <c r="D219" s="40" t="s">
        <v>1</v>
      </c>
      <c r="E219" s="40" t="s">
        <v>59</v>
      </c>
      <c r="F219" s="42"/>
      <c r="G219" s="42">
        <v>500000</v>
      </c>
    </row>
    <row r="220" spans="1:7" x14ac:dyDescent="0.25">
      <c r="A220" s="40" t="s">
        <v>0</v>
      </c>
      <c r="B220" s="40" t="s">
        <v>62</v>
      </c>
      <c r="C220" s="41">
        <v>41820</v>
      </c>
      <c r="D220" s="40" t="s">
        <v>1</v>
      </c>
      <c r="E220" s="40" t="s">
        <v>59</v>
      </c>
      <c r="F220" s="42"/>
      <c r="G220" s="42">
        <v>1300970</v>
      </c>
    </row>
    <row r="221" spans="1:7" x14ac:dyDescent="0.25">
      <c r="A221" s="40" t="s">
        <v>0</v>
      </c>
      <c r="B221" s="40" t="s">
        <v>62</v>
      </c>
      <c r="C221" s="41">
        <v>41820</v>
      </c>
      <c r="D221" s="40" t="s">
        <v>1</v>
      </c>
      <c r="E221" s="40" t="s">
        <v>59</v>
      </c>
      <c r="F221" s="42"/>
      <c r="G221" s="42">
        <v>1664868</v>
      </c>
    </row>
    <row r="222" spans="1:7" x14ac:dyDescent="0.25">
      <c r="A222" s="40" t="s">
        <v>0</v>
      </c>
      <c r="B222" s="40" t="s">
        <v>62</v>
      </c>
      <c r="C222" s="41">
        <v>41820</v>
      </c>
      <c r="D222" s="40" t="s">
        <v>1</v>
      </c>
      <c r="E222" s="40" t="s">
        <v>59</v>
      </c>
      <c r="F222" s="42"/>
      <c r="G222" s="42">
        <v>2383232</v>
      </c>
    </row>
    <row r="223" spans="1:7" x14ac:dyDescent="0.25">
      <c r="A223" s="40" t="s">
        <v>0</v>
      </c>
      <c r="B223" s="40" t="s">
        <v>62</v>
      </c>
      <c r="C223" s="41">
        <v>41820</v>
      </c>
      <c r="D223" s="40" t="s">
        <v>1</v>
      </c>
      <c r="E223" s="40" t="s">
        <v>59</v>
      </c>
      <c r="F223" s="42"/>
      <c r="G223" s="42">
        <v>3015019</v>
      </c>
    </row>
    <row r="224" spans="1:7" x14ac:dyDescent="0.25">
      <c r="A224" s="40" t="s">
        <v>0</v>
      </c>
      <c r="B224" s="40" t="s">
        <v>62</v>
      </c>
      <c r="C224" s="41">
        <v>41820</v>
      </c>
      <c r="D224" s="40" t="s">
        <v>1</v>
      </c>
      <c r="E224" s="40" t="s">
        <v>59</v>
      </c>
      <c r="F224" s="42"/>
      <c r="G224" s="42">
        <v>65000</v>
      </c>
    </row>
    <row r="225" spans="1:7" x14ac:dyDescent="0.25">
      <c r="A225" s="40" t="s">
        <v>0</v>
      </c>
      <c r="B225" s="40" t="s">
        <v>62</v>
      </c>
      <c r="C225" s="41">
        <v>41820</v>
      </c>
      <c r="D225" s="40" t="s">
        <v>1</v>
      </c>
      <c r="E225" s="40" t="s">
        <v>59</v>
      </c>
      <c r="F225" s="42"/>
      <c r="G225" s="42">
        <v>1115758</v>
      </c>
    </row>
    <row r="226" spans="1:7" x14ac:dyDescent="0.25">
      <c r="A226" s="40" t="s">
        <v>0</v>
      </c>
      <c r="B226" s="40" t="s">
        <v>62</v>
      </c>
      <c r="C226" s="41">
        <v>41820</v>
      </c>
      <c r="D226" s="40" t="s">
        <v>1</v>
      </c>
      <c r="E226" s="40" t="s">
        <v>59</v>
      </c>
      <c r="F226" s="42"/>
      <c r="G226" s="42">
        <v>432000</v>
      </c>
    </row>
    <row r="227" spans="1:7" x14ac:dyDescent="0.25">
      <c r="A227" s="40" t="s">
        <v>0</v>
      </c>
      <c r="B227" s="40" t="s">
        <v>62</v>
      </c>
      <c r="C227" s="41">
        <v>41820</v>
      </c>
      <c r="D227" s="40" t="s">
        <v>1</v>
      </c>
      <c r="E227" s="40" t="s">
        <v>59</v>
      </c>
      <c r="F227" s="42"/>
      <c r="G227" s="42">
        <v>2340000</v>
      </c>
    </row>
    <row r="228" spans="1:7" x14ac:dyDescent="0.25">
      <c r="A228" s="40" t="s">
        <v>0</v>
      </c>
      <c r="B228" s="40" t="s">
        <v>62</v>
      </c>
      <c r="C228" s="41">
        <v>41820</v>
      </c>
      <c r="D228" s="40" t="s">
        <v>1</v>
      </c>
      <c r="E228" s="40" t="s">
        <v>59</v>
      </c>
      <c r="F228" s="42"/>
      <c r="G228" s="42">
        <v>300000</v>
      </c>
    </row>
    <row r="229" spans="1:7" x14ac:dyDescent="0.25">
      <c r="A229" s="40" t="s">
        <v>0</v>
      </c>
      <c r="B229" s="40" t="s">
        <v>62</v>
      </c>
      <c r="C229" s="41">
        <v>41820</v>
      </c>
      <c r="D229" s="40" t="s">
        <v>1</v>
      </c>
      <c r="E229" s="40" t="s">
        <v>59</v>
      </c>
      <c r="F229" s="42"/>
      <c r="G229" s="42">
        <v>240000</v>
      </c>
    </row>
    <row r="230" spans="1:7" x14ac:dyDescent="0.25">
      <c r="A230" s="40" t="s">
        <v>0</v>
      </c>
      <c r="B230" s="40" t="s">
        <v>62</v>
      </c>
      <c r="C230" s="41">
        <v>41820</v>
      </c>
      <c r="D230" s="40" t="s">
        <v>1</v>
      </c>
      <c r="E230" s="40" t="s">
        <v>59</v>
      </c>
      <c r="F230" s="42"/>
      <c r="G230" s="42">
        <v>5780000</v>
      </c>
    </row>
    <row r="231" spans="1:7" x14ac:dyDescent="0.25">
      <c r="A231" s="40" t="s">
        <v>0</v>
      </c>
      <c r="B231" s="40" t="s">
        <v>62</v>
      </c>
      <c r="C231" s="41">
        <v>41820</v>
      </c>
      <c r="D231" s="40" t="s">
        <v>1</v>
      </c>
      <c r="E231" s="40" t="s">
        <v>59</v>
      </c>
      <c r="F231" s="42"/>
      <c r="G231" s="42">
        <v>1000000</v>
      </c>
    </row>
    <row r="232" spans="1:7" x14ac:dyDescent="0.25">
      <c r="A232" s="40" t="s">
        <v>0</v>
      </c>
      <c r="B232" s="40" t="s">
        <v>62</v>
      </c>
      <c r="C232" s="41">
        <v>41820</v>
      </c>
      <c r="D232" s="40" t="s">
        <v>1</v>
      </c>
      <c r="E232" s="40" t="s">
        <v>59</v>
      </c>
      <c r="F232" s="42"/>
      <c r="G232" s="42">
        <v>5250000</v>
      </c>
    </row>
    <row r="233" spans="1:7" x14ac:dyDescent="0.25">
      <c r="A233" s="40" t="s">
        <v>0</v>
      </c>
      <c r="B233" s="40" t="s">
        <v>62</v>
      </c>
      <c r="C233" s="41">
        <v>41820</v>
      </c>
      <c r="D233" s="40" t="s">
        <v>1</v>
      </c>
      <c r="E233" s="40" t="s">
        <v>59</v>
      </c>
      <c r="F233" s="42"/>
      <c r="G233" s="42">
        <v>3985000</v>
      </c>
    </row>
    <row r="234" spans="1:7" x14ac:dyDescent="0.25">
      <c r="A234" s="40" t="s">
        <v>0</v>
      </c>
      <c r="B234" s="40" t="s">
        <v>62</v>
      </c>
      <c r="C234" s="41">
        <v>41820</v>
      </c>
      <c r="D234" s="40" t="s">
        <v>1</v>
      </c>
      <c r="E234" s="40" t="s">
        <v>59</v>
      </c>
      <c r="F234" s="42"/>
      <c r="G234" s="42">
        <v>500000</v>
      </c>
    </row>
    <row r="235" spans="1:7" x14ac:dyDescent="0.25">
      <c r="A235" s="40" t="s">
        <v>15</v>
      </c>
      <c r="B235" s="40" t="s">
        <v>62</v>
      </c>
      <c r="C235" s="41">
        <v>41820</v>
      </c>
      <c r="D235" s="40" t="s">
        <v>1</v>
      </c>
      <c r="E235" s="40" t="s">
        <v>59</v>
      </c>
      <c r="F235" s="42"/>
      <c r="G235" s="42">
        <v>140000</v>
      </c>
    </row>
    <row r="236" spans="1:7" x14ac:dyDescent="0.25">
      <c r="A236" s="40" t="s">
        <v>15</v>
      </c>
      <c r="B236" s="40" t="s">
        <v>62</v>
      </c>
      <c r="C236" s="41">
        <v>41820</v>
      </c>
      <c r="D236" s="40" t="s">
        <v>1</v>
      </c>
      <c r="E236" s="40" t="s">
        <v>59</v>
      </c>
      <c r="F236" s="42"/>
      <c r="G236" s="42">
        <v>1656000</v>
      </c>
    </row>
    <row r="237" spans="1:7" x14ac:dyDescent="0.25">
      <c r="A237" s="40" t="s">
        <v>15</v>
      </c>
      <c r="B237" s="40" t="s">
        <v>62</v>
      </c>
      <c r="C237" s="41">
        <v>41820</v>
      </c>
      <c r="D237" s="40" t="s">
        <v>1</v>
      </c>
      <c r="E237" s="40" t="s">
        <v>59</v>
      </c>
      <c r="F237" s="42"/>
      <c r="G237" s="42">
        <v>500000</v>
      </c>
    </row>
    <row r="238" spans="1:7" x14ac:dyDescent="0.25">
      <c r="A238" s="40" t="s">
        <v>15</v>
      </c>
      <c r="B238" s="40" t="s">
        <v>62</v>
      </c>
      <c r="C238" s="41">
        <v>41820</v>
      </c>
      <c r="D238" s="40" t="s">
        <v>1</v>
      </c>
      <c r="E238" s="40" t="s">
        <v>59</v>
      </c>
      <c r="F238" s="42"/>
      <c r="G238" s="42">
        <v>1000000</v>
      </c>
    </row>
    <row r="239" spans="1:7" x14ac:dyDescent="0.25">
      <c r="A239" s="40" t="s">
        <v>15</v>
      </c>
      <c r="B239" s="40" t="s">
        <v>62</v>
      </c>
      <c r="C239" s="41">
        <v>41820</v>
      </c>
      <c r="D239" s="40" t="s">
        <v>1</v>
      </c>
      <c r="E239" s="40" t="s">
        <v>59</v>
      </c>
      <c r="F239" s="42"/>
      <c r="G239" s="42">
        <v>500000</v>
      </c>
    </row>
    <row r="240" spans="1:7" x14ac:dyDescent="0.25">
      <c r="A240" s="40" t="s">
        <v>15</v>
      </c>
      <c r="B240" s="40" t="s">
        <v>62</v>
      </c>
      <c r="C240" s="41">
        <v>41820</v>
      </c>
      <c r="D240" s="40" t="s">
        <v>1</v>
      </c>
      <c r="E240" s="40" t="s">
        <v>59</v>
      </c>
      <c r="F240" s="42"/>
      <c r="G240" s="42">
        <v>125000</v>
      </c>
    </row>
    <row r="241" spans="1:7" x14ac:dyDescent="0.25">
      <c r="A241" s="40" t="s">
        <v>15</v>
      </c>
      <c r="B241" s="40" t="s">
        <v>62</v>
      </c>
      <c r="C241" s="41">
        <v>41820</v>
      </c>
      <c r="D241" s="40" t="s">
        <v>1</v>
      </c>
      <c r="E241" s="40" t="s">
        <v>59</v>
      </c>
      <c r="F241" s="42"/>
      <c r="G241" s="42">
        <v>100000</v>
      </c>
    </row>
    <row r="242" spans="1:7" x14ac:dyDescent="0.25">
      <c r="A242" s="40" t="s">
        <v>16</v>
      </c>
      <c r="B242" s="40" t="s">
        <v>62</v>
      </c>
      <c r="C242" s="41">
        <v>41820</v>
      </c>
      <c r="D242" s="40" t="s">
        <v>1</v>
      </c>
      <c r="E242" s="40" t="s">
        <v>59</v>
      </c>
      <c r="F242" s="42"/>
      <c r="G242" s="42">
        <v>620000</v>
      </c>
    </row>
    <row r="243" spans="1:7" x14ac:dyDescent="0.25">
      <c r="A243" s="40" t="s">
        <v>17</v>
      </c>
      <c r="B243" s="40" t="s">
        <v>62</v>
      </c>
      <c r="C243" s="41">
        <v>41820</v>
      </c>
      <c r="D243" s="40" t="s">
        <v>1</v>
      </c>
      <c r="E243" s="40" t="s">
        <v>59</v>
      </c>
      <c r="F243" s="42"/>
      <c r="G243" s="42">
        <v>500000</v>
      </c>
    </row>
    <row r="244" spans="1:7" x14ac:dyDescent="0.25">
      <c r="A244" s="40" t="s">
        <v>9</v>
      </c>
      <c r="B244" s="40" t="s">
        <v>62</v>
      </c>
      <c r="C244" s="41">
        <v>41820</v>
      </c>
      <c r="D244" s="40" t="s">
        <v>1</v>
      </c>
      <c r="E244" s="40" t="s">
        <v>59</v>
      </c>
      <c r="F244" s="42"/>
      <c r="G244" s="42">
        <v>3500000</v>
      </c>
    </row>
    <row r="245" spans="1:7" x14ac:dyDescent="0.25">
      <c r="A245" s="40" t="s">
        <v>9</v>
      </c>
      <c r="B245" s="40" t="s">
        <v>62</v>
      </c>
      <c r="C245" s="41">
        <v>41820</v>
      </c>
      <c r="D245" s="40" t="s">
        <v>1</v>
      </c>
      <c r="E245" s="40" t="s">
        <v>59</v>
      </c>
      <c r="F245" s="42"/>
      <c r="G245" s="42">
        <v>3504067</v>
      </c>
    </row>
    <row r="246" spans="1:7" x14ac:dyDescent="0.25">
      <c r="A246" s="40" t="s">
        <v>9</v>
      </c>
      <c r="B246" s="40" t="s">
        <v>62</v>
      </c>
      <c r="C246" s="41">
        <v>41820</v>
      </c>
      <c r="D246" s="40" t="s">
        <v>1</v>
      </c>
      <c r="E246" s="40" t="s">
        <v>59</v>
      </c>
      <c r="F246" s="42"/>
      <c r="G246" s="42">
        <v>6479533</v>
      </c>
    </row>
    <row r="247" spans="1:7" x14ac:dyDescent="0.25">
      <c r="A247" s="40" t="s">
        <v>9</v>
      </c>
      <c r="B247" s="40" t="s">
        <v>62</v>
      </c>
      <c r="C247" s="41">
        <v>41820</v>
      </c>
      <c r="D247" s="40" t="s">
        <v>1</v>
      </c>
      <c r="E247" s="40" t="s">
        <v>59</v>
      </c>
      <c r="F247" s="42"/>
      <c r="G247" s="42">
        <v>184641</v>
      </c>
    </row>
    <row r="248" spans="1:7" x14ac:dyDescent="0.25">
      <c r="A248" s="40" t="s">
        <v>9</v>
      </c>
      <c r="B248" s="40" t="s">
        <v>62</v>
      </c>
      <c r="C248" s="41">
        <v>41820</v>
      </c>
      <c r="D248" s="40" t="s">
        <v>1</v>
      </c>
      <c r="E248" s="40" t="s">
        <v>59</v>
      </c>
      <c r="F248" s="42"/>
      <c r="G248" s="42">
        <v>255444</v>
      </c>
    </row>
    <row r="249" spans="1:7" x14ac:dyDescent="0.25">
      <c r="A249" s="40" t="s">
        <v>9</v>
      </c>
      <c r="B249" s="40" t="s">
        <v>62</v>
      </c>
      <c r="C249" s="41">
        <v>41820</v>
      </c>
      <c r="D249" s="40" t="s">
        <v>1</v>
      </c>
      <c r="E249" s="40" t="s">
        <v>59</v>
      </c>
      <c r="F249" s="42"/>
      <c r="G249" s="42">
        <v>222938</v>
      </c>
    </row>
    <row r="250" spans="1:7" x14ac:dyDescent="0.25">
      <c r="A250" s="40" t="s">
        <v>9</v>
      </c>
      <c r="B250" s="40" t="s">
        <v>62</v>
      </c>
      <c r="C250" s="41">
        <v>41820</v>
      </c>
      <c r="D250" s="40" t="s">
        <v>1</v>
      </c>
      <c r="E250" s="40" t="s">
        <v>59</v>
      </c>
      <c r="F250" s="42"/>
      <c r="G250" s="42">
        <v>707063</v>
      </c>
    </row>
    <row r="251" spans="1:7" x14ac:dyDescent="0.25">
      <c r="A251" s="40" t="s">
        <v>9</v>
      </c>
      <c r="B251" s="40" t="s">
        <v>62</v>
      </c>
      <c r="C251" s="41">
        <v>41820</v>
      </c>
      <c r="D251" s="40" t="s">
        <v>1</v>
      </c>
      <c r="E251" s="40" t="s">
        <v>59</v>
      </c>
      <c r="F251" s="42"/>
      <c r="G251" s="42">
        <v>760960</v>
      </c>
    </row>
    <row r="252" spans="1:7" x14ac:dyDescent="0.25">
      <c r="A252" s="40" t="s">
        <v>9</v>
      </c>
      <c r="B252" s="40" t="s">
        <v>62</v>
      </c>
      <c r="C252" s="41">
        <v>41820</v>
      </c>
      <c r="D252" s="40" t="s">
        <v>1</v>
      </c>
      <c r="E252" s="40" t="s">
        <v>59</v>
      </c>
      <c r="F252" s="42"/>
      <c r="G252" s="42">
        <v>1075210</v>
      </c>
    </row>
    <row r="253" spans="1:7" x14ac:dyDescent="0.25">
      <c r="A253" s="40" t="s">
        <v>9</v>
      </c>
      <c r="B253" s="40" t="s">
        <v>62</v>
      </c>
      <c r="C253" s="41">
        <v>41820</v>
      </c>
      <c r="D253" s="40" t="s">
        <v>1</v>
      </c>
      <c r="E253" s="40" t="s">
        <v>59</v>
      </c>
      <c r="F253" s="42"/>
      <c r="G253" s="42">
        <v>150000</v>
      </c>
    </row>
    <row r="254" spans="1:7" x14ac:dyDescent="0.25">
      <c r="A254" s="40" t="s">
        <v>9</v>
      </c>
      <c r="B254" s="40" t="s">
        <v>62</v>
      </c>
      <c r="C254" s="41">
        <v>41820</v>
      </c>
      <c r="D254" s="40" t="s">
        <v>1</v>
      </c>
      <c r="E254" s="40" t="s">
        <v>59</v>
      </c>
      <c r="F254" s="42"/>
      <c r="G254" s="42">
        <v>338145</v>
      </c>
    </row>
    <row r="255" spans="1:7" x14ac:dyDescent="0.25">
      <c r="A255" s="40" t="s">
        <v>9</v>
      </c>
      <c r="B255" s="40" t="s">
        <v>62</v>
      </c>
      <c r="C255" s="41">
        <v>41820</v>
      </c>
      <c r="D255" s="40" t="s">
        <v>1</v>
      </c>
      <c r="E255" s="40" t="s">
        <v>59</v>
      </c>
      <c r="F255" s="42"/>
      <c r="G255" s="42">
        <v>83402500</v>
      </c>
    </row>
    <row r="256" spans="1:7" x14ac:dyDescent="0.25">
      <c r="A256" s="40" t="s">
        <v>9</v>
      </c>
      <c r="B256" s="40" t="s">
        <v>62</v>
      </c>
      <c r="C256" s="41">
        <v>41820</v>
      </c>
      <c r="D256" s="40" t="s">
        <v>1</v>
      </c>
      <c r="E256" s="40" t="s">
        <v>59</v>
      </c>
      <c r="F256" s="42"/>
      <c r="G256" s="42">
        <v>3679955</v>
      </c>
    </row>
    <row r="257" spans="1:7" x14ac:dyDescent="0.25">
      <c r="A257" s="40" t="s">
        <v>9</v>
      </c>
      <c r="B257" s="40" t="s">
        <v>62</v>
      </c>
      <c r="C257" s="41">
        <v>41820</v>
      </c>
      <c r="D257" s="40" t="s">
        <v>1</v>
      </c>
      <c r="E257" s="40" t="s">
        <v>59</v>
      </c>
      <c r="F257" s="42"/>
      <c r="G257" s="42">
        <v>337000</v>
      </c>
    </row>
    <row r="258" spans="1:7" x14ac:dyDescent="0.25">
      <c r="A258" s="40" t="s">
        <v>9</v>
      </c>
      <c r="B258" s="40" t="s">
        <v>62</v>
      </c>
      <c r="C258" s="41">
        <v>41820</v>
      </c>
      <c r="D258" s="40" t="s">
        <v>1</v>
      </c>
      <c r="E258" s="40" t="s">
        <v>59</v>
      </c>
      <c r="F258" s="42"/>
      <c r="G258" s="42">
        <v>810000</v>
      </c>
    </row>
    <row r="259" spans="1:7" x14ac:dyDescent="0.25">
      <c r="A259" s="40" t="s">
        <v>9</v>
      </c>
      <c r="B259" s="40" t="s">
        <v>62</v>
      </c>
      <c r="C259" s="41">
        <v>41820</v>
      </c>
      <c r="D259" s="40" t="s">
        <v>1</v>
      </c>
      <c r="E259" s="40" t="s">
        <v>59</v>
      </c>
      <c r="F259" s="42"/>
      <c r="G259" s="42">
        <v>356700</v>
      </c>
    </row>
    <row r="260" spans="1:7" x14ac:dyDescent="0.25">
      <c r="A260" s="40" t="s">
        <v>9</v>
      </c>
      <c r="B260" s="40" t="s">
        <v>62</v>
      </c>
      <c r="C260" s="41">
        <v>41820</v>
      </c>
      <c r="D260" s="40" t="s">
        <v>1</v>
      </c>
      <c r="E260" s="40" t="s">
        <v>59</v>
      </c>
      <c r="F260" s="42"/>
      <c r="G260" s="42">
        <v>434580</v>
      </c>
    </row>
    <row r="261" spans="1:7" x14ac:dyDescent="0.25">
      <c r="A261" s="40" t="s">
        <v>9</v>
      </c>
      <c r="B261" s="40" t="s">
        <v>62</v>
      </c>
      <c r="C261" s="41">
        <v>41820</v>
      </c>
      <c r="D261" s="40" t="s">
        <v>1</v>
      </c>
      <c r="E261" s="40" t="s">
        <v>59</v>
      </c>
      <c r="F261" s="42"/>
      <c r="G261" s="42">
        <v>371600</v>
      </c>
    </row>
    <row r="262" spans="1:7" x14ac:dyDescent="0.25">
      <c r="A262" s="40" t="s">
        <v>9</v>
      </c>
      <c r="B262" s="40" t="s">
        <v>62</v>
      </c>
      <c r="C262" s="41">
        <v>41820</v>
      </c>
      <c r="D262" s="40" t="s">
        <v>1</v>
      </c>
      <c r="E262" s="40" t="s">
        <v>59</v>
      </c>
      <c r="F262" s="42"/>
      <c r="G262" s="42">
        <v>1774350</v>
      </c>
    </row>
    <row r="263" spans="1:7" x14ac:dyDescent="0.25">
      <c r="A263" s="40" t="s">
        <v>9</v>
      </c>
      <c r="B263" s="40" t="s">
        <v>62</v>
      </c>
      <c r="C263" s="41">
        <v>41820</v>
      </c>
      <c r="D263" s="40" t="s">
        <v>1</v>
      </c>
      <c r="E263" s="40" t="s">
        <v>59</v>
      </c>
      <c r="F263" s="42"/>
      <c r="G263" s="42">
        <v>1920000</v>
      </c>
    </row>
    <row r="264" spans="1:7" x14ac:dyDescent="0.25">
      <c r="A264" s="40" t="s">
        <v>9</v>
      </c>
      <c r="B264" s="40" t="s">
        <v>62</v>
      </c>
      <c r="C264" s="41">
        <v>41820</v>
      </c>
      <c r="D264" s="40" t="s">
        <v>1</v>
      </c>
      <c r="E264" s="40" t="s">
        <v>59</v>
      </c>
      <c r="F264" s="42"/>
      <c r="G264" s="42">
        <v>9000000</v>
      </c>
    </row>
    <row r="265" spans="1:7" x14ac:dyDescent="0.25">
      <c r="A265" s="40" t="s">
        <v>9</v>
      </c>
      <c r="B265" s="40" t="s">
        <v>62</v>
      </c>
      <c r="C265" s="41">
        <v>41820</v>
      </c>
      <c r="D265" s="40" t="s">
        <v>1</v>
      </c>
      <c r="E265" s="40" t="s">
        <v>59</v>
      </c>
      <c r="F265" s="42"/>
      <c r="G265" s="42">
        <v>356700</v>
      </c>
    </row>
    <row r="266" spans="1:7" x14ac:dyDescent="0.25">
      <c r="A266" s="40" t="s">
        <v>9</v>
      </c>
      <c r="B266" s="40" t="s">
        <v>62</v>
      </c>
      <c r="C266" s="41">
        <v>41820</v>
      </c>
      <c r="D266" s="40" t="s">
        <v>1</v>
      </c>
      <c r="E266" s="40" t="s">
        <v>59</v>
      </c>
      <c r="F266" s="42"/>
      <c r="G266" s="42">
        <v>113400</v>
      </c>
    </row>
    <row r="267" spans="1:7" x14ac:dyDescent="0.25">
      <c r="A267" s="40" t="s">
        <v>9</v>
      </c>
      <c r="B267" s="40" t="s">
        <v>62</v>
      </c>
      <c r="C267" s="41">
        <v>41820</v>
      </c>
      <c r="D267" s="40" t="s">
        <v>1</v>
      </c>
      <c r="E267" s="40" t="s">
        <v>59</v>
      </c>
      <c r="F267" s="42"/>
      <c r="G267" s="42">
        <v>2000000</v>
      </c>
    </row>
    <row r="268" spans="1:7" x14ac:dyDescent="0.25">
      <c r="A268" s="40" t="s">
        <v>9</v>
      </c>
      <c r="B268" s="40" t="s">
        <v>62</v>
      </c>
      <c r="C268" s="41">
        <v>41820</v>
      </c>
      <c r="D268" s="40" t="s">
        <v>1</v>
      </c>
      <c r="E268" s="40" t="s">
        <v>59</v>
      </c>
      <c r="F268" s="42"/>
      <c r="G268" s="42">
        <v>2162184</v>
      </c>
    </row>
    <row r="269" spans="1:7" x14ac:dyDescent="0.25">
      <c r="A269" s="40" t="s">
        <v>9</v>
      </c>
      <c r="B269" s="40" t="s">
        <v>62</v>
      </c>
      <c r="C269" s="41">
        <v>41820</v>
      </c>
      <c r="D269" s="40" t="s">
        <v>1</v>
      </c>
      <c r="E269" s="40" t="s">
        <v>59</v>
      </c>
      <c r="F269" s="42"/>
      <c r="G269" s="42">
        <v>180000</v>
      </c>
    </row>
    <row r="270" spans="1:7" x14ac:dyDescent="0.25">
      <c r="A270" s="40" t="s">
        <v>9</v>
      </c>
      <c r="B270" s="40" t="s">
        <v>62</v>
      </c>
      <c r="C270" s="41">
        <v>41820</v>
      </c>
      <c r="D270" s="40" t="s">
        <v>1</v>
      </c>
      <c r="E270" s="40" t="s">
        <v>59</v>
      </c>
      <c r="F270" s="42"/>
      <c r="G270" s="42">
        <v>2500000</v>
      </c>
    </row>
    <row r="271" spans="1:7" x14ac:dyDescent="0.25">
      <c r="A271" s="40" t="s">
        <v>9</v>
      </c>
      <c r="B271" s="40" t="s">
        <v>62</v>
      </c>
      <c r="C271" s="41">
        <v>41820</v>
      </c>
      <c r="D271" s="40" t="s">
        <v>1</v>
      </c>
      <c r="E271" s="40" t="s">
        <v>59</v>
      </c>
      <c r="F271" s="42"/>
      <c r="G271" s="42">
        <v>1245490</v>
      </c>
    </row>
    <row r="272" spans="1:7" x14ac:dyDescent="0.25">
      <c r="A272" s="40" t="s">
        <v>9</v>
      </c>
      <c r="B272" s="40" t="s">
        <v>62</v>
      </c>
      <c r="C272" s="41">
        <v>41820</v>
      </c>
      <c r="D272" s="40" t="s">
        <v>1</v>
      </c>
      <c r="E272" s="40" t="s">
        <v>59</v>
      </c>
      <c r="F272" s="42"/>
      <c r="G272" s="42">
        <v>297250</v>
      </c>
    </row>
    <row r="273" spans="1:7" x14ac:dyDescent="0.25">
      <c r="A273" s="40" t="s">
        <v>9</v>
      </c>
      <c r="B273" s="40" t="s">
        <v>62</v>
      </c>
      <c r="C273" s="41">
        <v>41820</v>
      </c>
      <c r="D273" s="40" t="s">
        <v>1</v>
      </c>
      <c r="E273" s="40" t="s">
        <v>59</v>
      </c>
      <c r="F273" s="42"/>
      <c r="G273" s="42">
        <v>297250</v>
      </c>
    </row>
    <row r="274" spans="1:7" x14ac:dyDescent="0.25">
      <c r="A274" s="40" t="s">
        <v>9</v>
      </c>
      <c r="B274" s="40" t="s">
        <v>62</v>
      </c>
      <c r="C274" s="41">
        <v>41820</v>
      </c>
      <c r="D274" s="40" t="s">
        <v>1</v>
      </c>
      <c r="E274" s="40" t="s">
        <v>59</v>
      </c>
      <c r="F274" s="42"/>
      <c r="G274" s="42">
        <v>594500</v>
      </c>
    </row>
    <row r="275" spans="1:7" x14ac:dyDescent="0.25">
      <c r="A275" s="40" t="s">
        <v>9</v>
      </c>
      <c r="B275" s="40" t="s">
        <v>62</v>
      </c>
      <c r="C275" s="41">
        <v>41820</v>
      </c>
      <c r="D275" s="40" t="s">
        <v>1</v>
      </c>
      <c r="E275" s="40" t="s">
        <v>59</v>
      </c>
      <c r="F275" s="42"/>
      <c r="G275" s="42">
        <v>594750</v>
      </c>
    </row>
    <row r="276" spans="1:7" x14ac:dyDescent="0.25">
      <c r="A276" s="40" t="s">
        <v>9</v>
      </c>
      <c r="B276" s="40" t="s">
        <v>62</v>
      </c>
      <c r="C276" s="41">
        <v>41820</v>
      </c>
      <c r="D276" s="40" t="s">
        <v>1</v>
      </c>
      <c r="E276" s="40" t="s">
        <v>59</v>
      </c>
      <c r="F276" s="42"/>
      <c r="G276" s="42">
        <v>3269750</v>
      </c>
    </row>
    <row r="277" spans="1:7" x14ac:dyDescent="0.25">
      <c r="A277" s="40" t="s">
        <v>9</v>
      </c>
      <c r="B277" s="40" t="s">
        <v>62</v>
      </c>
      <c r="C277" s="41">
        <v>41820</v>
      </c>
      <c r="D277" s="40" t="s">
        <v>1</v>
      </c>
      <c r="E277" s="40" t="s">
        <v>59</v>
      </c>
      <c r="F277" s="42"/>
      <c r="G277" s="42">
        <v>1895825</v>
      </c>
    </row>
    <row r="278" spans="1:7" x14ac:dyDescent="0.25">
      <c r="A278" s="40" t="s">
        <v>9</v>
      </c>
      <c r="B278" s="40" t="s">
        <v>62</v>
      </c>
      <c r="C278" s="41">
        <v>41820</v>
      </c>
      <c r="D278" s="40" t="s">
        <v>1</v>
      </c>
      <c r="E278" s="40" t="s">
        <v>59</v>
      </c>
      <c r="F278" s="42"/>
      <c r="G278" s="42">
        <v>300000</v>
      </c>
    </row>
    <row r="279" spans="1:7" x14ac:dyDescent="0.25">
      <c r="A279" s="40" t="s">
        <v>9</v>
      </c>
      <c r="B279" s="40" t="s">
        <v>62</v>
      </c>
      <c r="C279" s="41">
        <v>41820</v>
      </c>
      <c r="D279" s="40" t="s">
        <v>1</v>
      </c>
      <c r="E279" s="40" t="s">
        <v>59</v>
      </c>
      <c r="F279" s="42"/>
      <c r="G279" s="42">
        <v>1281500</v>
      </c>
    </row>
    <row r="280" spans="1:7" x14ac:dyDescent="0.25">
      <c r="A280" s="40" t="s">
        <v>9</v>
      </c>
      <c r="B280" s="40" t="s">
        <v>62</v>
      </c>
      <c r="C280" s="41">
        <v>41820</v>
      </c>
      <c r="D280" s="40" t="s">
        <v>1</v>
      </c>
      <c r="E280" s="40" t="s">
        <v>59</v>
      </c>
      <c r="F280" s="42"/>
      <c r="G280" s="42">
        <v>195000</v>
      </c>
    </row>
    <row r="281" spans="1:7" x14ac:dyDescent="0.25">
      <c r="A281" s="40" t="s">
        <v>9</v>
      </c>
      <c r="B281" s="40" t="s">
        <v>62</v>
      </c>
      <c r="C281" s="41">
        <v>41820</v>
      </c>
      <c r="D281" s="40" t="s">
        <v>1</v>
      </c>
      <c r="E281" s="40" t="s">
        <v>59</v>
      </c>
      <c r="F281" s="42"/>
      <c r="G281" s="42">
        <v>10000000</v>
      </c>
    </row>
    <row r="282" spans="1:7" x14ac:dyDescent="0.25">
      <c r="A282" s="40" t="s">
        <v>9</v>
      </c>
      <c r="B282" s="40" t="s">
        <v>62</v>
      </c>
      <c r="C282" s="41">
        <v>41820</v>
      </c>
      <c r="D282" s="40" t="s">
        <v>1</v>
      </c>
      <c r="E282" s="40" t="s">
        <v>59</v>
      </c>
      <c r="F282" s="42"/>
      <c r="G282" s="42">
        <v>80000</v>
      </c>
    </row>
    <row r="283" spans="1:7" x14ac:dyDescent="0.25">
      <c r="A283" s="40" t="s">
        <v>9</v>
      </c>
      <c r="B283" s="40" t="s">
        <v>62</v>
      </c>
      <c r="C283" s="41">
        <v>41820</v>
      </c>
      <c r="D283" s="40" t="s">
        <v>1</v>
      </c>
      <c r="E283" s="40" t="s">
        <v>59</v>
      </c>
      <c r="F283" s="42"/>
      <c r="G283" s="42">
        <v>17000000</v>
      </c>
    </row>
    <row r="284" spans="1:7" x14ac:dyDescent="0.25">
      <c r="A284" s="40" t="s">
        <v>9</v>
      </c>
      <c r="B284" s="40" t="s">
        <v>62</v>
      </c>
      <c r="C284" s="41">
        <v>41820</v>
      </c>
      <c r="D284" s="40" t="s">
        <v>1</v>
      </c>
      <c r="E284" s="40" t="s">
        <v>59</v>
      </c>
      <c r="F284" s="42"/>
      <c r="G284" s="42">
        <v>1662000</v>
      </c>
    </row>
    <row r="285" spans="1:7" x14ac:dyDescent="0.25">
      <c r="A285" s="40" t="s">
        <v>9</v>
      </c>
      <c r="B285" s="40" t="s">
        <v>62</v>
      </c>
      <c r="C285" s="41">
        <v>41820</v>
      </c>
      <c r="D285" s="40" t="s">
        <v>1</v>
      </c>
      <c r="E285" s="40" t="s">
        <v>59</v>
      </c>
      <c r="F285" s="42"/>
      <c r="G285" s="42">
        <v>1500000</v>
      </c>
    </row>
    <row r="286" spans="1:7" x14ac:dyDescent="0.25">
      <c r="A286" s="40" t="s">
        <v>9</v>
      </c>
      <c r="B286" s="40" t="s">
        <v>62</v>
      </c>
      <c r="C286" s="41">
        <v>41820</v>
      </c>
      <c r="D286" s="40" t="s">
        <v>1</v>
      </c>
      <c r="E286" s="40" t="s">
        <v>59</v>
      </c>
      <c r="F286" s="42"/>
      <c r="G286" s="42">
        <v>10000000</v>
      </c>
    </row>
    <row r="287" spans="1:7" x14ac:dyDescent="0.25">
      <c r="A287" s="40" t="s">
        <v>14</v>
      </c>
      <c r="B287" s="40" t="s">
        <v>62</v>
      </c>
      <c r="C287" s="41">
        <v>41820</v>
      </c>
      <c r="D287" s="40" t="s">
        <v>1</v>
      </c>
      <c r="E287" s="40" t="s">
        <v>59</v>
      </c>
      <c r="F287" s="42"/>
      <c r="G287" s="42">
        <v>600000</v>
      </c>
    </row>
    <row r="288" spans="1:7" x14ac:dyDescent="0.25">
      <c r="A288" s="40" t="s">
        <v>14</v>
      </c>
      <c r="B288" s="40" t="s">
        <v>62</v>
      </c>
      <c r="C288" s="41">
        <v>41820</v>
      </c>
      <c r="D288" s="40" t="s">
        <v>1</v>
      </c>
      <c r="E288" s="40" t="s">
        <v>59</v>
      </c>
      <c r="F288" s="42"/>
      <c r="G288" s="42">
        <v>1000000</v>
      </c>
    </row>
    <row r="289" spans="1:8" x14ac:dyDescent="0.25">
      <c r="A289" s="40" t="s">
        <v>14</v>
      </c>
      <c r="B289" s="40" t="s">
        <v>62</v>
      </c>
      <c r="C289" s="41">
        <v>41820</v>
      </c>
      <c r="D289" s="40" t="s">
        <v>1</v>
      </c>
      <c r="E289" s="40" t="s">
        <v>59</v>
      </c>
      <c r="F289" s="42"/>
      <c r="G289" s="42">
        <v>3000000</v>
      </c>
    </row>
    <row r="290" spans="1:8" x14ac:dyDescent="0.25">
      <c r="A290" s="40" t="s">
        <v>19</v>
      </c>
      <c r="B290" s="40" t="s">
        <v>62</v>
      </c>
      <c r="C290" s="41">
        <v>41820</v>
      </c>
      <c r="D290" s="40" t="s">
        <v>1</v>
      </c>
      <c r="E290" s="40" t="s">
        <v>59</v>
      </c>
      <c r="F290" s="42"/>
      <c r="G290" s="42">
        <v>1000000</v>
      </c>
    </row>
    <row r="291" spans="1:8" x14ac:dyDescent="0.25">
      <c r="A291" s="105"/>
      <c r="B291" s="105"/>
      <c r="C291" s="105"/>
      <c r="D291" s="105"/>
      <c r="E291" s="105"/>
      <c r="F291" s="105"/>
      <c r="G291" s="105"/>
    </row>
    <row r="292" spans="1:8" s="159" customFormat="1" x14ac:dyDescent="0.25">
      <c r="A292" s="132"/>
      <c r="B292" s="132"/>
      <c r="C292" s="132"/>
      <c r="D292" s="132"/>
      <c r="E292" s="132"/>
      <c r="F292" s="133">
        <f>SUM(F110:F291)</f>
        <v>32374343</v>
      </c>
      <c r="G292" s="133">
        <f>SUM(G110:G291)</f>
        <v>631107248</v>
      </c>
    </row>
    <row r="293" spans="1:8" s="159" customFormat="1" ht="26.25" x14ac:dyDescent="0.4">
      <c r="A293" s="132"/>
      <c r="B293" s="132"/>
      <c r="C293" s="165"/>
      <c r="D293" s="132"/>
      <c r="E293" s="132"/>
      <c r="F293" s="133">
        <f>+G292-F292</f>
        <v>598732905</v>
      </c>
      <c r="G293" s="132"/>
      <c r="H293" s="166" t="s">
        <v>66</v>
      </c>
    </row>
    <row r="294" spans="1:8" s="159" customFormat="1" x14ac:dyDescent="0.25">
      <c r="A294" s="132"/>
      <c r="B294" s="132"/>
      <c r="C294" s="132"/>
      <c r="D294" s="132"/>
      <c r="E294" s="132"/>
      <c r="F294" s="133">
        <f>COUNT(F110:F290)+COUNT(G110:G290)</f>
        <v>181</v>
      </c>
      <c r="G294" s="13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1"/>
  <sheetViews>
    <sheetView workbookViewId="0">
      <selection activeCell="A22" sqref="A22"/>
    </sheetView>
  </sheetViews>
  <sheetFormatPr baseColWidth="10" defaultRowHeight="15" x14ac:dyDescent="0.25"/>
  <cols>
    <col min="2" max="2" width="37.5703125" bestFit="1" customWidth="1"/>
    <col min="3" max="3" width="22.140625" customWidth="1"/>
    <col min="4" max="4" width="12.28515625" bestFit="1" customWidth="1"/>
    <col min="5" max="5" width="5.42578125" bestFit="1" customWidth="1"/>
    <col min="6" max="6" width="12.28515625" bestFit="1" customWidth="1"/>
    <col min="10" max="10" width="12.28515625" bestFit="1" customWidth="1"/>
  </cols>
  <sheetData>
    <row r="1" spans="1:12" ht="20.25" x14ac:dyDescent="0.3">
      <c r="A1" s="185" t="s">
        <v>36</v>
      </c>
      <c r="B1" s="186"/>
      <c r="C1" s="186"/>
      <c r="D1" s="186"/>
      <c r="E1" s="186"/>
      <c r="F1" s="186"/>
      <c r="G1" s="186"/>
      <c r="H1" s="186"/>
      <c r="I1" s="186"/>
      <c r="J1" s="186"/>
      <c r="K1" s="187"/>
    </row>
    <row r="2" spans="1:12" x14ac:dyDescent="0.25">
      <c r="A2" s="188" t="s">
        <v>37</v>
      </c>
      <c r="B2" s="189" t="s">
        <v>38</v>
      </c>
      <c r="C2" s="190" t="s">
        <v>39</v>
      </c>
      <c r="D2" s="191" t="s">
        <v>40</v>
      </c>
      <c r="E2" s="191"/>
      <c r="F2" s="191"/>
      <c r="G2" s="191"/>
      <c r="H2" s="191"/>
      <c r="I2" s="191"/>
      <c r="J2" s="191"/>
      <c r="K2" s="192"/>
    </row>
    <row r="3" spans="1:12" x14ac:dyDescent="0.25">
      <c r="A3" s="188"/>
      <c r="B3" s="189"/>
      <c r="C3" s="190"/>
      <c r="D3" s="189" t="s">
        <v>41</v>
      </c>
      <c r="E3" s="189"/>
      <c r="F3" s="189" t="s">
        <v>42</v>
      </c>
      <c r="G3" s="189"/>
      <c r="H3" s="189" t="s">
        <v>43</v>
      </c>
      <c r="I3" s="189"/>
      <c r="J3" s="189" t="s">
        <v>44</v>
      </c>
      <c r="K3" s="193"/>
    </row>
    <row r="4" spans="1:12" x14ac:dyDescent="0.25">
      <c r="A4" s="188"/>
      <c r="B4" s="189"/>
      <c r="C4" s="190"/>
      <c r="D4" s="134" t="s">
        <v>45</v>
      </c>
      <c r="E4" s="134" t="s">
        <v>46</v>
      </c>
      <c r="F4" s="134" t="s">
        <v>45</v>
      </c>
      <c r="G4" s="134" t="s">
        <v>46</v>
      </c>
      <c r="H4" s="134" t="s">
        <v>45</v>
      </c>
      <c r="I4" s="134" t="s">
        <v>46</v>
      </c>
      <c r="J4" s="134" t="s">
        <v>45</v>
      </c>
      <c r="K4" s="135" t="s">
        <v>46</v>
      </c>
    </row>
    <row r="5" spans="1:12" x14ac:dyDescent="0.25">
      <c r="A5" s="136" t="s">
        <v>47</v>
      </c>
      <c r="B5" s="137" t="s">
        <v>48</v>
      </c>
      <c r="C5" s="138">
        <v>7165074742.1806002</v>
      </c>
      <c r="D5" s="139">
        <v>1619173850</v>
      </c>
      <c r="E5" s="139">
        <v>588</v>
      </c>
      <c r="F5" s="140">
        <v>3410016488</v>
      </c>
      <c r="G5" s="139">
        <v>3916</v>
      </c>
      <c r="H5" s="139">
        <v>364498031</v>
      </c>
      <c r="I5" s="139">
        <v>1523</v>
      </c>
      <c r="J5" s="140">
        <v>1771386373.1806002</v>
      </c>
      <c r="K5" s="140">
        <v>14868</v>
      </c>
    </row>
    <row r="6" spans="1:12" x14ac:dyDescent="0.25">
      <c r="A6" s="175" t="s">
        <v>49</v>
      </c>
      <c r="B6" s="176" t="s">
        <v>50</v>
      </c>
      <c r="C6" s="177">
        <v>-245773335</v>
      </c>
      <c r="D6" s="178">
        <f>'exemple du travail manuel 40'!F293</f>
        <v>598732905</v>
      </c>
      <c r="E6" s="179">
        <f>'exemple du travail manuel 40'!F294</f>
        <v>181</v>
      </c>
      <c r="F6" s="178">
        <f>'exemple du travail manuel 40'!G107</f>
        <v>27029555</v>
      </c>
      <c r="G6" s="179">
        <f>'exemple du travail manuel 40'!F108</f>
        <v>10</v>
      </c>
      <c r="H6" s="180">
        <f>'exemple du travail manuel 40'!F91</f>
        <v>3536673</v>
      </c>
      <c r="I6" s="179">
        <f>'exemple du travail manuel 40'!F92</f>
        <v>6</v>
      </c>
      <c r="J6" s="180">
        <f>'exemple du travail manuel 40'!F79</f>
        <v>2241354</v>
      </c>
      <c r="K6" s="179">
        <f>'exemple du travail manuel 40'!F81</f>
        <v>70</v>
      </c>
      <c r="L6" t="s">
        <v>71</v>
      </c>
    </row>
    <row r="7" spans="1:12" x14ac:dyDescent="0.25">
      <c r="A7" s="136" t="s">
        <v>51</v>
      </c>
      <c r="B7" s="137" t="s">
        <v>52</v>
      </c>
      <c r="C7" s="143">
        <v>600140153.57789993</v>
      </c>
      <c r="D7" s="139">
        <v>600140153.57789993</v>
      </c>
      <c r="E7" s="139">
        <v>195</v>
      </c>
      <c r="F7" s="142">
        <v>0</v>
      </c>
      <c r="G7" s="141">
        <v>0</v>
      </c>
      <c r="H7" s="141">
        <v>0</v>
      </c>
      <c r="I7" s="141">
        <v>0</v>
      </c>
      <c r="J7" s="142">
        <v>0</v>
      </c>
      <c r="K7" s="141"/>
    </row>
    <row r="8" spans="1:12" x14ac:dyDescent="0.25">
      <c r="A8" s="136" t="s">
        <v>53</v>
      </c>
      <c r="B8" s="137" t="s">
        <v>54</v>
      </c>
      <c r="C8" s="138">
        <v>428036869</v>
      </c>
      <c r="D8" s="141">
        <v>0</v>
      </c>
      <c r="E8" s="141">
        <v>0</v>
      </c>
      <c r="F8" s="141">
        <v>428036869</v>
      </c>
      <c r="G8" s="141">
        <v>134</v>
      </c>
      <c r="H8" s="141">
        <v>0</v>
      </c>
      <c r="I8" s="141">
        <v>0</v>
      </c>
      <c r="J8" s="141">
        <v>0</v>
      </c>
      <c r="K8" s="141">
        <v>0</v>
      </c>
    </row>
    <row r="9" spans="1:12" x14ac:dyDescent="0.25">
      <c r="A9" s="136" t="s">
        <v>55</v>
      </c>
      <c r="B9" s="137" t="s">
        <v>56</v>
      </c>
      <c r="C9" s="143">
        <v>-1181430304.4306641</v>
      </c>
      <c r="D9" s="144">
        <v>-67539562</v>
      </c>
      <c r="E9" s="141">
        <v>213</v>
      </c>
      <c r="F9" s="145">
        <v>-210453495</v>
      </c>
      <c r="G9" s="141">
        <v>51</v>
      </c>
      <c r="H9" s="145">
        <v>-284143476</v>
      </c>
      <c r="I9" s="141">
        <v>98</v>
      </c>
      <c r="J9" s="144">
        <v>-619293771.43066406</v>
      </c>
      <c r="K9" s="141">
        <v>40</v>
      </c>
    </row>
    <row r="10" spans="1:12" x14ac:dyDescent="0.25">
      <c r="A10" s="181"/>
      <c r="B10" s="182"/>
      <c r="C10" s="146"/>
      <c r="D10" s="146"/>
      <c r="E10" s="146"/>
      <c r="F10" s="146"/>
      <c r="G10" s="146"/>
      <c r="H10" s="146"/>
      <c r="I10" s="146"/>
      <c r="J10" s="146"/>
      <c r="K10" s="146"/>
    </row>
    <row r="11" spans="1:12" ht="15.75" thickBot="1" x14ac:dyDescent="0.3">
      <c r="A11" s="183" t="s">
        <v>57</v>
      </c>
      <c r="B11" s="184"/>
      <c r="C11" s="147">
        <f t="shared" ref="C11:K11" si="0">SUM(C5:C10)</f>
        <v>6766048125.327836</v>
      </c>
      <c r="D11" s="147">
        <f t="shared" si="0"/>
        <v>2750507346.5778999</v>
      </c>
      <c r="E11" s="147">
        <f t="shared" si="0"/>
        <v>1177</v>
      </c>
      <c r="F11" s="147">
        <f t="shared" si="0"/>
        <v>3654629417</v>
      </c>
      <c r="G11" s="147">
        <f t="shared" si="0"/>
        <v>4111</v>
      </c>
      <c r="H11" s="147">
        <f t="shared" si="0"/>
        <v>83891228</v>
      </c>
      <c r="I11" s="147">
        <f t="shared" si="0"/>
        <v>1627</v>
      </c>
      <c r="J11" s="147">
        <f t="shared" si="0"/>
        <v>1154333955.7499361</v>
      </c>
      <c r="K11" s="148">
        <f t="shared" si="0"/>
        <v>14978</v>
      </c>
    </row>
  </sheetData>
  <mergeCells count="11">
    <mergeCell ref="A10:B10"/>
    <mergeCell ref="A11:B11"/>
    <mergeCell ref="A1:K1"/>
    <mergeCell ref="A2:A4"/>
    <mergeCell ref="B2:B4"/>
    <mergeCell ref="C2:C4"/>
    <mergeCell ref="D2:K2"/>
    <mergeCell ref="D3:E3"/>
    <mergeCell ref="F3:G3"/>
    <mergeCell ref="H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38</vt:lpstr>
      <vt:lpstr>40</vt:lpstr>
      <vt:lpstr>45</vt:lpstr>
      <vt:lpstr>41</vt:lpstr>
      <vt:lpstr>exemple du travail manuel 40</vt:lpstr>
      <vt:lpstr>carto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CARDOT Gilles Edouard</dc:creator>
  <cp:lastModifiedBy>CARDOT Gilles Edouard</cp:lastModifiedBy>
  <dcterms:created xsi:type="dcterms:W3CDTF">2014-07-22T15:34:05Z</dcterms:created>
  <dcterms:modified xsi:type="dcterms:W3CDTF">2015-01-19T09:32:16Z</dcterms:modified>
</cp:coreProperties>
</file>