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55" yWindow="3930" windowWidth="23760" windowHeight="7545" tabRatio="735" firstSheet="1" activeTab="32"/>
  </bookViews>
  <sheets>
    <sheet name="LEGENDES" sheetId="7" r:id="rId1"/>
    <sheet name="25" sheetId="5" r:id="rId2"/>
    <sheet name="26" sheetId="8" r:id="rId3"/>
    <sheet name="27" sheetId="9" r:id="rId4"/>
    <sheet name="28" sheetId="10" r:id="rId5"/>
    <sheet name="29" sheetId="19" r:id="rId6"/>
    <sheet name="30" sheetId="18" r:id="rId7"/>
    <sheet name="31" sheetId="17" r:id="rId8"/>
    <sheet name="1" sheetId="16" r:id="rId9"/>
    <sheet name="2" sheetId="15" r:id="rId10"/>
    <sheet name="3" sheetId="14" r:id="rId11"/>
    <sheet name="4" sheetId="13" r:id="rId12"/>
    <sheet name="5" sheetId="12" r:id="rId13"/>
    <sheet name="6" sheetId="11" r:id="rId14"/>
    <sheet name="7" sheetId="20" r:id="rId15"/>
    <sheet name="8" sheetId="29" r:id="rId16"/>
    <sheet name="9" sheetId="28" r:id="rId17"/>
    <sheet name="10" sheetId="27" r:id="rId18"/>
    <sheet name="11" sheetId="26" r:id="rId19"/>
    <sheet name="12" sheetId="25" r:id="rId20"/>
    <sheet name="13" sheetId="24" r:id="rId21"/>
    <sheet name="14" sheetId="23" r:id="rId22"/>
    <sheet name="15" sheetId="34" r:id="rId23"/>
    <sheet name="16" sheetId="21" r:id="rId24"/>
    <sheet name="17" sheetId="33" r:id="rId25"/>
    <sheet name="18" sheetId="32" r:id="rId26"/>
    <sheet name="19" sheetId="31" r:id="rId27"/>
    <sheet name="23" sheetId="37" r:id="rId28"/>
    <sheet name="24" sheetId="36" r:id="rId29"/>
    <sheet name="20" sheetId="30" r:id="rId30"/>
    <sheet name="22" sheetId="35" r:id="rId31"/>
    <sheet name="21" sheetId="22" r:id="rId32"/>
    <sheet name="MOIS" sheetId="6" r:id="rId33"/>
  </sheets>
  <definedNames>
    <definedName name="_xlnm._FilterDatabase" localSheetId="1" hidden="1">'25'!$A$2:$BA$52</definedName>
    <definedName name="_xlnm._FilterDatabase" localSheetId="2" hidden="1">'26'!$A$2:$BA$52</definedName>
    <definedName name="_xlnm._FilterDatabase" localSheetId="3" hidden="1">'27'!$A$2:$BA$52</definedName>
    <definedName name="_xlnm._FilterDatabase" localSheetId="4" hidden="1">'28'!$A$2:$BA$52</definedName>
    <definedName name="MODELESB">LEGENDES!$A$1:$A$15</definedName>
  </definedNames>
  <calcPr calcId="145621"/>
</workbook>
</file>

<file path=xl/calcChain.xml><?xml version="1.0" encoding="utf-8"?>
<calcChain xmlns="http://schemas.openxmlformats.org/spreadsheetml/2006/main">
  <c r="D2" i="6" l="1"/>
  <c r="E2" i="6"/>
  <c r="F2" i="6"/>
  <c r="G2" i="6"/>
  <c r="H2" i="6"/>
  <c r="I2" i="6"/>
  <c r="J2" i="6"/>
  <c r="K2" i="6"/>
  <c r="L2" i="6"/>
  <c r="M2" i="6"/>
  <c r="N2" i="6"/>
  <c r="O2" i="6"/>
  <c r="P2" i="6"/>
  <c r="Q2" i="6"/>
  <c r="R2" i="6"/>
  <c r="S2" i="6"/>
  <c r="T2" i="6"/>
  <c r="U2" i="6"/>
  <c r="V2" i="6"/>
  <c r="W2" i="6"/>
  <c r="X2" i="6"/>
  <c r="Y2" i="6"/>
  <c r="Z2" i="6"/>
  <c r="AA2" i="6"/>
  <c r="AB2" i="6"/>
  <c r="AC2" i="6"/>
  <c r="AD2" i="6"/>
  <c r="AE2" i="6"/>
  <c r="AF2" i="6"/>
  <c r="C2" i="6"/>
  <c r="AJ12" i="6"/>
  <c r="AJ11" i="6"/>
  <c r="AJ10" i="6"/>
  <c r="AJ9" i="6"/>
  <c r="AJ8" i="6"/>
  <c r="AJ7" i="6"/>
  <c r="AJ6" i="6"/>
  <c r="AJ5" i="6"/>
  <c r="AJ4" i="6"/>
  <c r="AI12" i="6"/>
  <c r="AI11" i="6"/>
  <c r="AI10" i="6"/>
  <c r="AI9" i="6"/>
  <c r="AI8" i="6"/>
  <c r="AI7" i="6"/>
  <c r="AI6" i="6"/>
  <c r="AI5" i="6"/>
  <c r="AI4" i="6"/>
  <c r="B5" i="6"/>
  <c r="B6" i="6"/>
  <c r="B7" i="6"/>
  <c r="B8" i="6"/>
  <c r="B9" i="6"/>
  <c r="B10" i="6"/>
  <c r="B11" i="6"/>
  <c r="B12" i="6"/>
  <c r="B13" i="6"/>
  <c r="D4" i="6"/>
  <c r="H4" i="6"/>
  <c r="L4" i="6"/>
  <c r="P4" i="6"/>
  <c r="T4" i="6"/>
  <c r="X4" i="6"/>
  <c r="AB4" i="6"/>
  <c r="AF4" i="6"/>
  <c r="E4" i="6"/>
  <c r="I4" i="6"/>
  <c r="M4" i="6"/>
  <c r="Q4" i="6"/>
  <c r="U4" i="6"/>
  <c r="Y4" i="6"/>
  <c r="AC4" i="6"/>
  <c r="F4" i="6"/>
  <c r="J4" i="6"/>
  <c r="N4" i="6"/>
  <c r="R4" i="6"/>
  <c r="V4" i="6"/>
  <c r="Z4" i="6"/>
  <c r="AD4" i="6"/>
  <c r="G4" i="6"/>
  <c r="K4" i="6"/>
  <c r="O4" i="6"/>
  <c r="S4" i="6"/>
  <c r="W4" i="6"/>
  <c r="AA4" i="6"/>
  <c r="AE4" i="6"/>
  <c r="C4" i="6"/>
  <c r="AC14" i="6"/>
  <c r="Y14" i="6"/>
  <c r="U14" i="6"/>
  <c r="Q14" i="6"/>
  <c r="M14" i="6"/>
  <c r="I14" i="6"/>
  <c r="E14" i="6"/>
  <c r="AE13" i="6"/>
  <c r="AA13" i="6"/>
  <c r="W13" i="6"/>
  <c r="S13" i="6"/>
  <c r="O13" i="6"/>
  <c r="K13" i="6"/>
  <c r="G13" i="6"/>
  <c r="C13" i="6"/>
  <c r="AC12" i="6"/>
  <c r="Y12" i="6"/>
  <c r="U12" i="6"/>
  <c r="Q12" i="6"/>
  <c r="M12" i="6"/>
  <c r="I12" i="6"/>
  <c r="E12" i="6"/>
  <c r="AE11" i="6"/>
  <c r="AA11" i="6"/>
  <c r="W11" i="6"/>
  <c r="S11" i="6"/>
  <c r="O11" i="6"/>
  <c r="K11" i="6"/>
  <c r="G11" i="6"/>
  <c r="C11" i="6"/>
  <c r="AC10" i="6"/>
  <c r="Y10" i="6"/>
  <c r="U10" i="6"/>
  <c r="Q10" i="6"/>
  <c r="M10" i="6"/>
  <c r="I10" i="6"/>
  <c r="E10" i="6"/>
  <c r="AE9" i="6"/>
  <c r="AA9" i="6"/>
  <c r="W9" i="6"/>
  <c r="S9" i="6"/>
  <c r="O9" i="6"/>
  <c r="K9" i="6"/>
  <c r="G9" i="6"/>
  <c r="C9" i="6"/>
  <c r="AC8" i="6"/>
  <c r="Y8" i="6"/>
  <c r="U8" i="6"/>
  <c r="Q8" i="6"/>
  <c r="M8" i="6"/>
  <c r="I8" i="6"/>
  <c r="E8" i="6"/>
  <c r="AF14" i="6"/>
  <c r="AB14" i="6"/>
  <c r="X14" i="6"/>
  <c r="T14" i="6"/>
  <c r="P14" i="6"/>
  <c r="L14" i="6"/>
  <c r="H14" i="6"/>
  <c r="D14" i="6"/>
  <c r="AD13" i="6"/>
  <c r="Z13" i="6"/>
  <c r="V13" i="6"/>
  <c r="R13" i="6"/>
  <c r="N13" i="6"/>
  <c r="J13" i="6"/>
  <c r="F13" i="6"/>
  <c r="AF12" i="6"/>
  <c r="AB12" i="6"/>
  <c r="X12" i="6"/>
  <c r="T12" i="6"/>
  <c r="P12" i="6"/>
  <c r="L12" i="6"/>
  <c r="H12" i="6"/>
  <c r="D12" i="6"/>
  <c r="AD11" i="6"/>
  <c r="Z11" i="6"/>
  <c r="V11" i="6"/>
  <c r="R11" i="6"/>
  <c r="N11" i="6"/>
  <c r="J11" i="6"/>
  <c r="F11" i="6"/>
  <c r="AF10" i="6"/>
  <c r="AB10" i="6"/>
  <c r="X10" i="6"/>
  <c r="T10" i="6"/>
  <c r="P10" i="6"/>
  <c r="L10" i="6"/>
  <c r="H10" i="6"/>
  <c r="D10" i="6"/>
  <c r="AD9" i="6"/>
  <c r="Z9" i="6"/>
  <c r="V9" i="6"/>
  <c r="R9" i="6"/>
  <c r="N9" i="6"/>
  <c r="J9" i="6"/>
  <c r="F9" i="6"/>
  <c r="AF8" i="6"/>
  <c r="AB8" i="6"/>
  <c r="X8" i="6"/>
  <c r="T8" i="6"/>
  <c r="P8" i="6"/>
  <c r="L8" i="6"/>
  <c r="AE14" i="6"/>
  <c r="AA14" i="6"/>
  <c r="W14" i="6"/>
  <c r="S14" i="6"/>
  <c r="O14" i="6"/>
  <c r="K14" i="6"/>
  <c r="G14" i="6"/>
  <c r="C14" i="6"/>
  <c r="AC13" i="6"/>
  <c r="Y13" i="6"/>
  <c r="U13" i="6"/>
  <c r="Q13" i="6"/>
  <c r="M13" i="6"/>
  <c r="I13" i="6"/>
  <c r="E13" i="6"/>
  <c r="AE12" i="6"/>
  <c r="AA12" i="6"/>
  <c r="W12" i="6"/>
  <c r="S12" i="6"/>
  <c r="O12" i="6"/>
  <c r="K12" i="6"/>
  <c r="G12" i="6"/>
  <c r="C12" i="6"/>
  <c r="AC11" i="6"/>
  <c r="Y11" i="6"/>
  <c r="U11" i="6"/>
  <c r="Q11" i="6"/>
  <c r="M11" i="6"/>
  <c r="I11" i="6"/>
  <c r="E11" i="6"/>
  <c r="AE10" i="6"/>
  <c r="AA10" i="6"/>
  <c r="W10" i="6"/>
  <c r="S10" i="6"/>
  <c r="O10" i="6"/>
  <c r="K10" i="6"/>
  <c r="G10" i="6"/>
  <c r="C10" i="6"/>
  <c r="AC9" i="6"/>
  <c r="Y9" i="6"/>
  <c r="U9" i="6"/>
  <c r="Q9" i="6"/>
  <c r="M9" i="6"/>
  <c r="I9" i="6"/>
  <c r="E9" i="6"/>
  <c r="AE8" i="6"/>
  <c r="AA8" i="6"/>
  <c r="W8" i="6"/>
  <c r="AD14" i="6"/>
  <c r="Z14" i="6"/>
  <c r="V14" i="6"/>
  <c r="R14" i="6"/>
  <c r="N14" i="6"/>
  <c r="J14" i="6"/>
  <c r="F14" i="6"/>
  <c r="AF13" i="6"/>
  <c r="AB13" i="6"/>
  <c r="X13" i="6"/>
  <c r="T13" i="6"/>
  <c r="P13" i="6"/>
  <c r="L13" i="6"/>
  <c r="H13" i="6"/>
  <c r="D13" i="6"/>
  <c r="AD12" i="6"/>
  <c r="Z12" i="6"/>
  <c r="V12" i="6"/>
  <c r="R12" i="6"/>
  <c r="N12" i="6"/>
  <c r="J12" i="6"/>
  <c r="F12" i="6"/>
  <c r="AF11" i="6"/>
  <c r="AB11" i="6"/>
  <c r="X11" i="6"/>
  <c r="T11" i="6"/>
  <c r="P11" i="6"/>
  <c r="L11" i="6"/>
  <c r="H11" i="6"/>
  <c r="D11" i="6"/>
  <c r="AD10" i="6"/>
  <c r="Z10" i="6"/>
  <c r="V10" i="6"/>
  <c r="R10" i="6"/>
  <c r="N10" i="6"/>
  <c r="J10" i="6"/>
  <c r="F10" i="6"/>
  <c r="AF9" i="6"/>
  <c r="AB9" i="6"/>
  <c r="X9" i="6"/>
  <c r="T9" i="6"/>
  <c r="P9" i="6"/>
  <c r="L9" i="6"/>
  <c r="H9" i="6"/>
  <c r="D9" i="6"/>
  <c r="AD8" i="6"/>
  <c r="Z8" i="6"/>
  <c r="V8" i="6"/>
  <c r="R8" i="6"/>
  <c r="N8" i="6"/>
  <c r="J8" i="6"/>
  <c r="F8" i="6"/>
  <c r="S8" i="6"/>
  <c r="G8" i="6"/>
  <c r="AE7" i="6"/>
  <c r="AA7" i="6"/>
  <c r="W7" i="6"/>
  <c r="S7" i="6"/>
  <c r="O7" i="6"/>
  <c r="K7" i="6"/>
  <c r="G7" i="6"/>
  <c r="C7" i="6"/>
  <c r="AC6" i="6"/>
  <c r="Y6" i="6"/>
  <c r="U6" i="6"/>
  <c r="Q6" i="6"/>
  <c r="M6" i="6"/>
  <c r="I6" i="6"/>
  <c r="E6" i="6"/>
  <c r="AE5" i="6"/>
  <c r="AA5" i="6"/>
  <c r="W5" i="6"/>
  <c r="S5" i="6"/>
  <c r="O5" i="6"/>
  <c r="K5" i="6"/>
  <c r="G5" i="6"/>
  <c r="C5" i="6"/>
  <c r="O8" i="6"/>
  <c r="D8" i="6"/>
  <c r="AD7" i="6"/>
  <c r="Z7" i="6"/>
  <c r="V7" i="6"/>
  <c r="R7" i="6"/>
  <c r="N7" i="6"/>
  <c r="J7" i="6"/>
  <c r="F7" i="6"/>
  <c r="AF6" i="6"/>
  <c r="AB6" i="6"/>
  <c r="X6" i="6"/>
  <c r="T6" i="6"/>
  <c r="P6" i="6"/>
  <c r="L6" i="6"/>
  <c r="H6" i="6"/>
  <c r="D6" i="6"/>
  <c r="AD5" i="6"/>
  <c r="Z5" i="6"/>
  <c r="V5" i="6"/>
  <c r="R5" i="6"/>
  <c r="N5" i="6"/>
  <c r="J5" i="6"/>
  <c r="F5" i="6"/>
  <c r="K8" i="6"/>
  <c r="C8" i="6"/>
  <c r="AC7" i="6"/>
  <c r="Y7" i="6"/>
  <c r="U7" i="6"/>
  <c r="Q7" i="6"/>
  <c r="M7" i="6"/>
  <c r="I7" i="6"/>
  <c r="E7" i="6"/>
  <c r="AE6" i="6"/>
  <c r="AA6" i="6"/>
  <c r="W6" i="6"/>
  <c r="S6" i="6"/>
  <c r="O6" i="6"/>
  <c r="K6" i="6"/>
  <c r="G6" i="6"/>
  <c r="C6" i="6"/>
  <c r="AC5" i="6"/>
  <c r="Y5" i="6"/>
  <c r="U5" i="6"/>
  <c r="Q5" i="6"/>
  <c r="M5" i="6"/>
  <c r="I5" i="6"/>
  <c r="E5" i="6"/>
  <c r="H8" i="6"/>
  <c r="AF7" i="6"/>
  <c r="AB7" i="6"/>
  <c r="X7" i="6"/>
  <c r="T7" i="6"/>
  <c r="P7" i="6"/>
  <c r="L7" i="6"/>
  <c r="H7" i="6"/>
  <c r="D7" i="6"/>
  <c r="AD6" i="6"/>
  <c r="Z6" i="6"/>
  <c r="V6" i="6"/>
  <c r="R6" i="6"/>
  <c r="N6" i="6"/>
  <c r="J6" i="6"/>
  <c r="F6" i="6"/>
  <c r="AF5" i="6"/>
  <c r="AB5" i="6"/>
  <c r="X5" i="6"/>
  <c r="T5" i="6"/>
  <c r="P5" i="6"/>
  <c r="L5" i="6"/>
  <c r="H5" i="6"/>
  <c r="D5" i="6"/>
  <c r="AK4" i="6" l="1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AK5" i="6"/>
  <c r="AL5" i="6"/>
  <c r="AM5" i="6"/>
  <c r="AN5" i="6"/>
  <c r="AO5" i="6"/>
  <c r="AP5" i="6"/>
  <c r="AQ5" i="6"/>
  <c r="AR5" i="6"/>
  <c r="AS5" i="6"/>
  <c r="AT5" i="6"/>
  <c r="AU5" i="6"/>
  <c r="AV5" i="6"/>
  <c r="AW5" i="6"/>
  <c r="AX5" i="6"/>
  <c r="AY5" i="6"/>
  <c r="AZ5" i="6"/>
  <c r="BA5" i="6"/>
  <c r="BB5" i="6"/>
  <c r="BC5" i="6"/>
  <c r="BD5" i="6"/>
  <c r="BE5" i="6"/>
  <c r="BF5" i="6"/>
  <c r="BG5" i="6"/>
  <c r="BH5" i="6"/>
  <c r="BI5" i="6"/>
  <c r="BJ5" i="6"/>
  <c r="BK5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AK7" i="6"/>
  <c r="AL7" i="6"/>
  <c r="AM7" i="6"/>
  <c r="AN7" i="6"/>
  <c r="AO7" i="6"/>
  <c r="AP7" i="6"/>
  <c r="AQ7" i="6"/>
  <c r="AR7" i="6"/>
  <c r="AS7" i="6"/>
  <c r="AT7" i="6"/>
  <c r="AU7" i="6"/>
  <c r="AV7" i="6"/>
  <c r="AW7" i="6"/>
  <c r="AX7" i="6"/>
  <c r="AY7" i="6"/>
  <c r="AZ7" i="6"/>
  <c r="BA7" i="6"/>
  <c r="BB7" i="6"/>
  <c r="BC7" i="6"/>
  <c r="BD7" i="6"/>
  <c r="BE7" i="6"/>
  <c r="BF7" i="6"/>
  <c r="BG7" i="6"/>
  <c r="BH7" i="6"/>
  <c r="BI7" i="6"/>
  <c r="BJ7" i="6"/>
  <c r="BK7" i="6"/>
  <c r="AK8" i="6"/>
  <c r="AL8" i="6"/>
  <c r="AM8" i="6"/>
  <c r="AN8" i="6"/>
  <c r="AO8" i="6"/>
  <c r="AP8" i="6"/>
  <c r="AQ8" i="6"/>
  <c r="AR8" i="6"/>
  <c r="AS8" i="6"/>
  <c r="AT8" i="6"/>
  <c r="AU8" i="6"/>
  <c r="AV8" i="6"/>
  <c r="AW8" i="6"/>
  <c r="AX8" i="6"/>
  <c r="AY8" i="6"/>
  <c r="AZ8" i="6"/>
  <c r="BA8" i="6"/>
  <c r="BB8" i="6"/>
  <c r="BC8" i="6"/>
  <c r="BD8" i="6"/>
  <c r="BE8" i="6"/>
  <c r="BF8" i="6"/>
  <c r="BG8" i="6"/>
  <c r="BH8" i="6"/>
  <c r="BI8" i="6"/>
  <c r="BJ8" i="6"/>
  <c r="BK8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AK10" i="6"/>
  <c r="AL10" i="6"/>
  <c r="AM10" i="6"/>
  <c r="AN10" i="6"/>
  <c r="AO10" i="6"/>
  <c r="AP10" i="6"/>
  <c r="AQ10" i="6"/>
  <c r="AR10" i="6"/>
  <c r="AS10" i="6"/>
  <c r="AT10" i="6"/>
  <c r="AU10" i="6"/>
  <c r="AV10" i="6"/>
  <c r="AW10" i="6"/>
  <c r="AX10" i="6"/>
  <c r="AY10" i="6"/>
  <c r="AZ10" i="6"/>
  <c r="BA10" i="6"/>
  <c r="BB10" i="6"/>
  <c r="BC10" i="6"/>
  <c r="BD10" i="6"/>
  <c r="BE10" i="6"/>
  <c r="BF10" i="6"/>
  <c r="BG10" i="6"/>
  <c r="BH10" i="6"/>
  <c r="BI10" i="6"/>
  <c r="BJ10" i="6"/>
  <c r="BK10" i="6"/>
  <c r="AK11" i="6"/>
  <c r="AL11" i="6"/>
  <c r="AM11" i="6"/>
  <c r="AN11" i="6"/>
  <c r="AO11" i="6"/>
  <c r="AP11" i="6"/>
  <c r="AQ11" i="6"/>
  <c r="AR11" i="6"/>
  <c r="AS11" i="6"/>
  <c r="AT11" i="6"/>
  <c r="AU11" i="6"/>
  <c r="AV11" i="6"/>
  <c r="AW11" i="6"/>
  <c r="AX11" i="6"/>
  <c r="AY11" i="6"/>
  <c r="AZ11" i="6"/>
  <c r="BA11" i="6"/>
  <c r="BB11" i="6"/>
  <c r="BC11" i="6"/>
  <c r="BD11" i="6"/>
  <c r="BE11" i="6"/>
  <c r="BF11" i="6"/>
  <c r="BG11" i="6"/>
  <c r="BH11" i="6"/>
  <c r="BI11" i="6"/>
  <c r="BJ11" i="6"/>
  <c r="BK11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AH5" i="6"/>
  <c r="AH6" i="6"/>
  <c r="AH7" i="6"/>
  <c r="AH8" i="6"/>
  <c r="AH9" i="6"/>
  <c r="AH10" i="6"/>
  <c r="AH11" i="6"/>
  <c r="AH12" i="6"/>
  <c r="AH4" i="6"/>
  <c r="AH13" i="6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B3" i="6" l="1"/>
  <c r="A3" i="6"/>
  <c r="B4" i="6"/>
  <c r="A5" i="6"/>
  <c r="A6" i="6"/>
  <c r="A7" i="6"/>
  <c r="A8" i="6"/>
  <c r="A9" i="6"/>
  <c r="A10" i="6"/>
  <c r="A11" i="6"/>
  <c r="A12" i="6"/>
  <c r="A13" i="6"/>
  <c r="A4" i="6"/>
  <c r="BA52" i="10"/>
  <c r="AZ52" i="10"/>
  <c r="AU51" i="10"/>
  <c r="AX51" i="10" s="1"/>
  <c r="AT51" i="10"/>
  <c r="AQ51" i="10"/>
  <c r="AM51" i="10"/>
  <c r="AP51" i="10" s="1"/>
  <c r="AI51" i="10"/>
  <c r="AL51" i="10" s="1"/>
  <c r="AE51" i="10"/>
  <c r="AH51" i="10" s="1"/>
  <c r="AA51" i="10"/>
  <c r="AD51" i="10" s="1"/>
  <c r="W51" i="10"/>
  <c r="Z51" i="10" s="1"/>
  <c r="S51" i="10"/>
  <c r="V51" i="10" s="1"/>
  <c r="O51" i="10"/>
  <c r="R51" i="10" s="1"/>
  <c r="N51" i="10"/>
  <c r="K51" i="10"/>
  <c r="G51" i="10"/>
  <c r="J51" i="10" s="1"/>
  <c r="C51" i="10"/>
  <c r="F51" i="10" s="1"/>
  <c r="AY51" i="10" s="1"/>
  <c r="AU50" i="10"/>
  <c r="AX50" i="10" s="1"/>
  <c r="AT50" i="10"/>
  <c r="AQ50" i="10"/>
  <c r="AM50" i="10"/>
  <c r="AP50" i="10" s="1"/>
  <c r="AL50" i="10"/>
  <c r="AI50" i="10"/>
  <c r="AE50" i="10"/>
  <c r="AH50" i="10" s="1"/>
  <c r="AD50" i="10"/>
  <c r="AA50" i="10"/>
  <c r="W50" i="10"/>
  <c r="Z50" i="10" s="1"/>
  <c r="V50" i="10"/>
  <c r="S50" i="10"/>
  <c r="O50" i="10"/>
  <c r="R50" i="10" s="1"/>
  <c r="N50" i="10"/>
  <c r="K50" i="10"/>
  <c r="G50" i="10"/>
  <c r="J50" i="10" s="1"/>
  <c r="F50" i="10"/>
  <c r="C50" i="10"/>
  <c r="AU49" i="10"/>
  <c r="AX49" i="10" s="1"/>
  <c r="AQ49" i="10"/>
  <c r="AT49" i="10" s="1"/>
  <c r="AM49" i="10"/>
  <c r="AP49" i="10" s="1"/>
  <c r="AI49" i="10"/>
  <c r="AL49" i="10" s="1"/>
  <c r="AH49" i="10"/>
  <c r="AE49" i="10"/>
  <c r="AA49" i="10"/>
  <c r="AD49" i="10" s="1"/>
  <c r="Z49" i="10"/>
  <c r="W49" i="10"/>
  <c r="S49" i="10"/>
  <c r="V49" i="10" s="1"/>
  <c r="R49" i="10"/>
  <c r="O49" i="10"/>
  <c r="K49" i="10"/>
  <c r="N49" i="10" s="1"/>
  <c r="G49" i="10"/>
  <c r="J49" i="10" s="1"/>
  <c r="C49" i="10"/>
  <c r="F49" i="10" s="1"/>
  <c r="AX48" i="10"/>
  <c r="AU48" i="10"/>
  <c r="AQ48" i="10"/>
  <c r="AT48" i="10" s="1"/>
  <c r="AP48" i="10"/>
  <c r="AM48" i="10"/>
  <c r="AI48" i="10"/>
  <c r="AL48" i="10" s="1"/>
  <c r="AH48" i="10"/>
  <c r="AE48" i="10"/>
  <c r="AA48" i="10"/>
  <c r="AD48" i="10" s="1"/>
  <c r="Z48" i="10"/>
  <c r="W48" i="10"/>
  <c r="S48" i="10"/>
  <c r="V48" i="10" s="1"/>
  <c r="R48" i="10"/>
  <c r="O48" i="10"/>
  <c r="K48" i="10"/>
  <c r="N48" i="10" s="1"/>
  <c r="J48" i="10"/>
  <c r="AY48" i="10" s="1"/>
  <c r="G48" i="10"/>
  <c r="F48" i="10"/>
  <c r="AX47" i="10"/>
  <c r="AU47" i="10"/>
  <c r="AQ47" i="10"/>
  <c r="AT47" i="10" s="1"/>
  <c r="AP47" i="10"/>
  <c r="AM47" i="10"/>
  <c r="AI47" i="10"/>
  <c r="AL47" i="10" s="1"/>
  <c r="AH47" i="10"/>
  <c r="AE47" i="10"/>
  <c r="AA47" i="10"/>
  <c r="AD47" i="10" s="1"/>
  <c r="Z47" i="10"/>
  <c r="W47" i="10"/>
  <c r="S47" i="10"/>
  <c r="V47" i="10" s="1"/>
  <c r="R47" i="10"/>
  <c r="O47" i="10"/>
  <c r="K47" i="10"/>
  <c r="N47" i="10" s="1"/>
  <c r="J47" i="10"/>
  <c r="AY47" i="10" s="1"/>
  <c r="G47" i="10"/>
  <c r="C47" i="10"/>
  <c r="F47" i="10" s="1"/>
  <c r="AU46" i="10"/>
  <c r="AX46" i="10" s="1"/>
  <c r="AQ46" i="10"/>
  <c r="AT46" i="10" s="1"/>
  <c r="AM46" i="10"/>
  <c r="AP46" i="10" s="1"/>
  <c r="AL46" i="10"/>
  <c r="AI46" i="10"/>
  <c r="AE46" i="10"/>
  <c r="AH46" i="10" s="1"/>
  <c r="AA46" i="10"/>
  <c r="AD46" i="10" s="1"/>
  <c r="W46" i="10"/>
  <c r="Z46" i="10" s="1"/>
  <c r="S46" i="10"/>
  <c r="V46" i="10" s="1"/>
  <c r="O46" i="10"/>
  <c r="R46" i="10" s="1"/>
  <c r="K46" i="10"/>
  <c r="N46" i="10" s="1"/>
  <c r="G46" i="10"/>
  <c r="J46" i="10" s="1"/>
  <c r="F46" i="10"/>
  <c r="C46" i="10"/>
  <c r="AU45" i="10"/>
  <c r="AX45" i="10" s="1"/>
  <c r="AT45" i="10"/>
  <c r="AQ45" i="10"/>
  <c r="AM45" i="10"/>
  <c r="AP45" i="10" s="1"/>
  <c r="AL45" i="10"/>
  <c r="AI45" i="10"/>
  <c r="AE45" i="10"/>
  <c r="AH45" i="10" s="1"/>
  <c r="AD45" i="10"/>
  <c r="AA45" i="10"/>
  <c r="W45" i="10"/>
  <c r="Z45" i="10" s="1"/>
  <c r="V45" i="10"/>
  <c r="S45" i="10"/>
  <c r="O45" i="10"/>
  <c r="R45" i="10" s="1"/>
  <c r="N45" i="10"/>
  <c r="K45" i="10"/>
  <c r="G45" i="10"/>
  <c r="J45" i="10" s="1"/>
  <c r="F45" i="10"/>
  <c r="C45" i="10"/>
  <c r="AX44" i="10"/>
  <c r="AU44" i="10"/>
  <c r="AQ44" i="10"/>
  <c r="AT44" i="10" s="1"/>
  <c r="AM44" i="10"/>
  <c r="AP44" i="10" s="1"/>
  <c r="AI44" i="10"/>
  <c r="AL44" i="10" s="1"/>
  <c r="AE44" i="10"/>
  <c r="AH44" i="10" s="1"/>
  <c r="AD44" i="10"/>
  <c r="W44" i="10"/>
  <c r="Z44" i="10" s="1"/>
  <c r="V44" i="10"/>
  <c r="S44" i="10"/>
  <c r="O44" i="10"/>
  <c r="R44" i="10" s="1"/>
  <c r="N44" i="10"/>
  <c r="K44" i="10"/>
  <c r="G44" i="10"/>
  <c r="J44" i="10" s="1"/>
  <c r="F44" i="10"/>
  <c r="C44" i="10"/>
  <c r="AU43" i="10"/>
  <c r="AX43" i="10" s="1"/>
  <c r="AQ43" i="10"/>
  <c r="AT43" i="10" s="1"/>
  <c r="AP43" i="10"/>
  <c r="AM43" i="10"/>
  <c r="AI43" i="10"/>
  <c r="AL43" i="10" s="1"/>
  <c r="AH43" i="10"/>
  <c r="AE43" i="10"/>
  <c r="AA43" i="10"/>
  <c r="AD43" i="10" s="1"/>
  <c r="W43" i="10"/>
  <c r="Z43" i="10" s="1"/>
  <c r="S43" i="10"/>
  <c r="V43" i="10" s="1"/>
  <c r="O43" i="10"/>
  <c r="R43" i="10" s="1"/>
  <c r="K43" i="10"/>
  <c r="N43" i="10" s="1"/>
  <c r="J43" i="10"/>
  <c r="G43" i="10"/>
  <c r="C43" i="10"/>
  <c r="F43" i="10" s="1"/>
  <c r="AX42" i="10"/>
  <c r="AU42" i="10"/>
  <c r="AQ42" i="10"/>
  <c r="AT42" i="10" s="1"/>
  <c r="AP42" i="10"/>
  <c r="AM42" i="10"/>
  <c r="AI42" i="10"/>
  <c r="AL42" i="10" s="1"/>
  <c r="AH42" i="10"/>
  <c r="AE42" i="10"/>
  <c r="AA42" i="10"/>
  <c r="AD42" i="10" s="1"/>
  <c r="Z42" i="10"/>
  <c r="W42" i="10"/>
  <c r="S42" i="10"/>
  <c r="V42" i="10" s="1"/>
  <c r="R42" i="10"/>
  <c r="O42" i="10"/>
  <c r="K42" i="10"/>
  <c r="N42" i="10" s="1"/>
  <c r="J42" i="10"/>
  <c r="AY42" i="10" s="1"/>
  <c r="G42" i="10"/>
  <c r="C42" i="10"/>
  <c r="F42" i="10" s="1"/>
  <c r="AU41" i="10"/>
  <c r="AX41" i="10" s="1"/>
  <c r="AQ41" i="10"/>
  <c r="AT41" i="10" s="1"/>
  <c r="AM41" i="10"/>
  <c r="AP41" i="10" s="1"/>
  <c r="AL41" i="10"/>
  <c r="AI41" i="10"/>
  <c r="AE41" i="10"/>
  <c r="AH41" i="10" s="1"/>
  <c r="AA41" i="10"/>
  <c r="AD41" i="10" s="1"/>
  <c r="W41" i="10"/>
  <c r="Z41" i="10" s="1"/>
  <c r="S41" i="10"/>
  <c r="V41" i="10" s="1"/>
  <c r="O41" i="10"/>
  <c r="R41" i="10" s="1"/>
  <c r="K41" i="10"/>
  <c r="N41" i="10" s="1"/>
  <c r="AY41" i="10" s="1"/>
  <c r="G41" i="10"/>
  <c r="J41" i="10" s="1"/>
  <c r="F41" i="10"/>
  <c r="C41" i="10"/>
  <c r="AU40" i="10"/>
  <c r="AX40" i="10" s="1"/>
  <c r="AT40" i="10"/>
  <c r="AP40" i="10"/>
  <c r="AL40" i="10"/>
  <c r="AE40" i="10"/>
  <c r="AH40" i="10" s="1"/>
  <c r="AA40" i="10"/>
  <c r="AD40" i="10" s="1"/>
  <c r="W40" i="10"/>
  <c r="Z40" i="10" s="1"/>
  <c r="S40" i="10"/>
  <c r="V40" i="10" s="1"/>
  <c r="R40" i="10"/>
  <c r="O40" i="10"/>
  <c r="K40" i="10"/>
  <c r="N40" i="10" s="1"/>
  <c r="G40" i="10"/>
  <c r="J40" i="10" s="1"/>
  <c r="C40" i="10"/>
  <c r="F40" i="10" s="1"/>
  <c r="AX39" i="10"/>
  <c r="AU39" i="10"/>
  <c r="AQ39" i="10"/>
  <c r="AT39" i="10" s="1"/>
  <c r="AP39" i="10"/>
  <c r="AM39" i="10"/>
  <c r="AI39" i="10"/>
  <c r="AL39" i="10" s="1"/>
  <c r="AH39" i="10"/>
  <c r="AE39" i="10"/>
  <c r="AA39" i="10"/>
  <c r="AD39" i="10" s="1"/>
  <c r="Z39" i="10"/>
  <c r="W39" i="10"/>
  <c r="V39" i="10"/>
  <c r="R39" i="10"/>
  <c r="N39" i="10"/>
  <c r="J39" i="10"/>
  <c r="F39" i="10"/>
  <c r="AX38" i="10"/>
  <c r="AU38" i="10"/>
  <c r="AQ38" i="10"/>
  <c r="AT38" i="10" s="1"/>
  <c r="AP38" i="10"/>
  <c r="AM38" i="10"/>
  <c r="AI38" i="10"/>
  <c r="AL38" i="10" s="1"/>
  <c r="AH38" i="10"/>
  <c r="AE38" i="10"/>
  <c r="AA38" i="10"/>
  <c r="AD38" i="10" s="1"/>
  <c r="Z38" i="10"/>
  <c r="W38" i="10"/>
  <c r="S38" i="10"/>
  <c r="V38" i="10" s="1"/>
  <c r="R38" i="10"/>
  <c r="N38" i="10"/>
  <c r="J38" i="10"/>
  <c r="F38" i="10"/>
  <c r="AY38" i="10" s="1"/>
  <c r="AU37" i="10"/>
  <c r="AX37" i="10" s="1"/>
  <c r="AQ37" i="10"/>
  <c r="AT37" i="10" s="1"/>
  <c r="AM37" i="10"/>
  <c r="AP37" i="10" s="1"/>
  <c r="AI37" i="10"/>
  <c r="AL37" i="10" s="1"/>
  <c r="AE37" i="10"/>
  <c r="AH37" i="10" s="1"/>
  <c r="AD37" i="10"/>
  <c r="AA37" i="10"/>
  <c r="W37" i="10"/>
  <c r="Z37" i="10" s="1"/>
  <c r="V37" i="10"/>
  <c r="S37" i="10"/>
  <c r="O37" i="10"/>
  <c r="R37" i="10" s="1"/>
  <c r="K37" i="10"/>
  <c r="N37" i="10" s="1"/>
  <c r="G37" i="10"/>
  <c r="J37" i="10" s="1"/>
  <c r="AY37" i="10" s="1"/>
  <c r="C37" i="10"/>
  <c r="F37" i="10" s="1"/>
  <c r="AU36" i="10"/>
  <c r="AX36" i="10" s="1"/>
  <c r="AT36" i="10"/>
  <c r="AQ36" i="10"/>
  <c r="AM36" i="10"/>
  <c r="AP36" i="10" s="1"/>
  <c r="AL36" i="10"/>
  <c r="AI36" i="10"/>
  <c r="AE36" i="10"/>
  <c r="AH36" i="10" s="1"/>
  <c r="AD36" i="10"/>
  <c r="AA36" i="10"/>
  <c r="W36" i="10"/>
  <c r="Z36" i="10" s="1"/>
  <c r="V36" i="10"/>
  <c r="S36" i="10"/>
  <c r="O36" i="10"/>
  <c r="R36" i="10" s="1"/>
  <c r="N36" i="10"/>
  <c r="K36" i="10"/>
  <c r="G36" i="10"/>
  <c r="J36" i="10" s="1"/>
  <c r="F36" i="10"/>
  <c r="C36" i="10"/>
  <c r="AU35" i="10"/>
  <c r="AX35" i="10" s="1"/>
  <c r="AQ35" i="10"/>
  <c r="AT35" i="10" s="1"/>
  <c r="AP35" i="10"/>
  <c r="AM35" i="10"/>
  <c r="AI35" i="10"/>
  <c r="AL35" i="10" s="1"/>
  <c r="AE35" i="10"/>
  <c r="AH35" i="10" s="1"/>
  <c r="AA35" i="10"/>
  <c r="AD35" i="10" s="1"/>
  <c r="W35" i="10"/>
  <c r="Z35" i="10" s="1"/>
  <c r="S35" i="10"/>
  <c r="V35" i="10" s="1"/>
  <c r="O35" i="10"/>
  <c r="R35" i="10" s="1"/>
  <c r="K35" i="10"/>
  <c r="N35" i="10" s="1"/>
  <c r="J35" i="10"/>
  <c r="G35" i="10"/>
  <c r="C35" i="10"/>
  <c r="F35" i="10" s="1"/>
  <c r="AX34" i="10"/>
  <c r="AU34" i="10"/>
  <c r="AQ34" i="10"/>
  <c r="AT34" i="10" s="1"/>
  <c r="AP34" i="10"/>
  <c r="AM34" i="10"/>
  <c r="AI34" i="10"/>
  <c r="AL34" i="10" s="1"/>
  <c r="AH34" i="10"/>
  <c r="AE34" i="10"/>
  <c r="AA34" i="10"/>
  <c r="AD34" i="10" s="1"/>
  <c r="Z34" i="10"/>
  <c r="W34" i="10"/>
  <c r="S34" i="10"/>
  <c r="V34" i="10" s="1"/>
  <c r="R34" i="10"/>
  <c r="O34" i="10"/>
  <c r="K34" i="10"/>
  <c r="N34" i="10" s="1"/>
  <c r="J34" i="10"/>
  <c r="AY34" i="10" s="1"/>
  <c r="G34" i="10"/>
  <c r="C34" i="10"/>
  <c r="F34" i="10" s="1"/>
  <c r="AU33" i="10"/>
  <c r="AX33" i="10" s="1"/>
  <c r="AT33" i="10"/>
  <c r="AQ33" i="10"/>
  <c r="AM33" i="10"/>
  <c r="AP33" i="10" s="1"/>
  <c r="AI33" i="10"/>
  <c r="AL33" i="10" s="1"/>
  <c r="AE33" i="10"/>
  <c r="AH33" i="10" s="1"/>
  <c r="AA33" i="10"/>
  <c r="AD33" i="10" s="1"/>
  <c r="W33" i="10"/>
  <c r="Z33" i="10" s="1"/>
  <c r="S33" i="10"/>
  <c r="V33" i="10" s="1"/>
  <c r="O33" i="10"/>
  <c r="R33" i="10" s="1"/>
  <c r="N33" i="10"/>
  <c r="K33" i="10"/>
  <c r="G33" i="10"/>
  <c r="J33" i="10" s="1"/>
  <c r="F33" i="10"/>
  <c r="C33" i="10"/>
  <c r="AU32" i="10"/>
  <c r="AX32" i="10" s="1"/>
  <c r="AT32" i="10"/>
  <c r="AQ32" i="10"/>
  <c r="AM32" i="10"/>
  <c r="AP32" i="10" s="1"/>
  <c r="AL32" i="10"/>
  <c r="AI32" i="10"/>
  <c r="AE32" i="10"/>
  <c r="AH32" i="10" s="1"/>
  <c r="AD32" i="10"/>
  <c r="AA32" i="10"/>
  <c r="W32" i="10"/>
  <c r="Z32" i="10" s="1"/>
  <c r="V32" i="10"/>
  <c r="S32" i="10"/>
  <c r="O32" i="10"/>
  <c r="R32" i="10" s="1"/>
  <c r="N32" i="10"/>
  <c r="K32" i="10"/>
  <c r="G32" i="10"/>
  <c r="J32" i="10" s="1"/>
  <c r="F32" i="10"/>
  <c r="C32" i="10"/>
  <c r="AU31" i="10"/>
  <c r="AX31" i="10" s="1"/>
  <c r="AQ31" i="10"/>
  <c r="AT31" i="10" s="1"/>
  <c r="AM31" i="10"/>
  <c r="AP31" i="10" s="1"/>
  <c r="AI31" i="10"/>
  <c r="AL31" i="10" s="1"/>
  <c r="AH31" i="10"/>
  <c r="AE31" i="10"/>
  <c r="AA31" i="10"/>
  <c r="AD31" i="10" s="1"/>
  <c r="W31" i="10"/>
  <c r="Z31" i="10" s="1"/>
  <c r="S31" i="10"/>
  <c r="V31" i="10" s="1"/>
  <c r="O31" i="10"/>
  <c r="R31" i="10" s="1"/>
  <c r="K31" i="10"/>
  <c r="N31" i="10" s="1"/>
  <c r="G31" i="10"/>
  <c r="J31" i="10" s="1"/>
  <c r="C31" i="10"/>
  <c r="F31" i="10" s="1"/>
  <c r="AX30" i="10"/>
  <c r="AU30" i="10"/>
  <c r="AQ30" i="10"/>
  <c r="AT30" i="10" s="1"/>
  <c r="AP30" i="10"/>
  <c r="AM30" i="10"/>
  <c r="AI30" i="10"/>
  <c r="AL30" i="10" s="1"/>
  <c r="AH30" i="10"/>
  <c r="AE30" i="10"/>
  <c r="AA30" i="10"/>
  <c r="AD30" i="10" s="1"/>
  <c r="Z30" i="10"/>
  <c r="W30" i="10"/>
  <c r="S30" i="10"/>
  <c r="V30" i="10" s="1"/>
  <c r="R30" i="10"/>
  <c r="O30" i="10"/>
  <c r="K30" i="10"/>
  <c r="N30" i="10" s="1"/>
  <c r="J30" i="10"/>
  <c r="G30" i="10"/>
  <c r="C30" i="10"/>
  <c r="F30" i="10" s="1"/>
  <c r="AU29" i="10"/>
  <c r="AX29" i="10" s="1"/>
  <c r="AT29" i="10"/>
  <c r="AQ29" i="10"/>
  <c r="AM29" i="10"/>
  <c r="AP29" i="10" s="1"/>
  <c r="AI29" i="10"/>
  <c r="AL29" i="10" s="1"/>
  <c r="AE29" i="10"/>
  <c r="AH29" i="10" s="1"/>
  <c r="AA29" i="10"/>
  <c r="AD29" i="10" s="1"/>
  <c r="W29" i="10"/>
  <c r="Z29" i="10" s="1"/>
  <c r="V29" i="10"/>
  <c r="S29" i="10"/>
  <c r="O29" i="10"/>
  <c r="R29" i="10" s="1"/>
  <c r="K29" i="10"/>
  <c r="N29" i="10" s="1"/>
  <c r="G29" i="10"/>
  <c r="J29" i="10" s="1"/>
  <c r="C29" i="10"/>
  <c r="F29" i="10" s="1"/>
  <c r="AX28" i="10"/>
  <c r="AU28" i="10"/>
  <c r="AT28" i="10"/>
  <c r="AQ28" i="10"/>
  <c r="AP28" i="10"/>
  <c r="AM28" i="10"/>
  <c r="AL28" i="10"/>
  <c r="AI28" i="10"/>
  <c r="AH28" i="10"/>
  <c r="AE28" i="10"/>
  <c r="AD28" i="10"/>
  <c r="AA28" i="10"/>
  <c r="Z28" i="10"/>
  <c r="W28" i="10"/>
  <c r="V28" i="10"/>
  <c r="S28" i="10"/>
  <c r="R28" i="10"/>
  <c r="O28" i="10"/>
  <c r="N28" i="10"/>
  <c r="K28" i="10"/>
  <c r="J28" i="10"/>
  <c r="G28" i="10"/>
  <c r="F28" i="10"/>
  <c r="C28" i="10"/>
  <c r="AU27" i="10"/>
  <c r="AX27" i="10" s="1"/>
  <c r="AQ27" i="10"/>
  <c r="AT27" i="10" s="1"/>
  <c r="AP27" i="10"/>
  <c r="AM27" i="10"/>
  <c r="AI27" i="10"/>
  <c r="AL27" i="10" s="1"/>
  <c r="AH27" i="10"/>
  <c r="AE27" i="10"/>
  <c r="AA27" i="10"/>
  <c r="AD27" i="10" s="1"/>
  <c r="W27" i="10"/>
  <c r="Z27" i="10" s="1"/>
  <c r="S27" i="10"/>
  <c r="V27" i="10" s="1"/>
  <c r="O27" i="10"/>
  <c r="R27" i="10" s="1"/>
  <c r="K27" i="10"/>
  <c r="N27" i="10" s="1"/>
  <c r="J27" i="10"/>
  <c r="AY27" i="10" s="1"/>
  <c r="G27" i="10"/>
  <c r="C27" i="10"/>
  <c r="F27" i="10" s="1"/>
  <c r="AX26" i="10"/>
  <c r="AU26" i="10"/>
  <c r="AQ26" i="10"/>
  <c r="AT26" i="10" s="1"/>
  <c r="AP26" i="10"/>
  <c r="AM26" i="10"/>
  <c r="AI26" i="10"/>
  <c r="AL26" i="10" s="1"/>
  <c r="AH26" i="10"/>
  <c r="AE26" i="10"/>
  <c r="AA26" i="10"/>
  <c r="AD26" i="10" s="1"/>
  <c r="Z26" i="10"/>
  <c r="W26" i="10"/>
  <c r="S26" i="10"/>
  <c r="V26" i="10" s="1"/>
  <c r="R26" i="10"/>
  <c r="O26" i="10"/>
  <c r="K26" i="10"/>
  <c r="N26" i="10" s="1"/>
  <c r="J26" i="10"/>
  <c r="G26" i="10"/>
  <c r="C26" i="10"/>
  <c r="F26" i="10" s="1"/>
  <c r="AY26" i="10" s="1"/>
  <c r="AU25" i="10"/>
  <c r="AX25" i="10" s="1"/>
  <c r="AQ25" i="10"/>
  <c r="AT25" i="10" s="1"/>
  <c r="AM25" i="10"/>
  <c r="AP25" i="10" s="1"/>
  <c r="AI25" i="10"/>
  <c r="AL25" i="10" s="1"/>
  <c r="AE25" i="10"/>
  <c r="AH25" i="10" s="1"/>
  <c r="AD25" i="10"/>
  <c r="AA25" i="10"/>
  <c r="W25" i="10"/>
  <c r="Z25" i="10" s="1"/>
  <c r="S25" i="10"/>
  <c r="V25" i="10" s="1"/>
  <c r="O25" i="10"/>
  <c r="R25" i="10" s="1"/>
  <c r="K25" i="10"/>
  <c r="N25" i="10" s="1"/>
  <c r="G25" i="10"/>
  <c r="J25" i="10" s="1"/>
  <c r="F25" i="10"/>
  <c r="C25" i="10"/>
  <c r="AU24" i="10"/>
  <c r="AX24" i="10" s="1"/>
  <c r="AT24" i="10"/>
  <c r="AQ24" i="10"/>
  <c r="AM24" i="10"/>
  <c r="AP24" i="10" s="1"/>
  <c r="AL24" i="10"/>
  <c r="AI24" i="10"/>
  <c r="AE24" i="10"/>
  <c r="AH24" i="10" s="1"/>
  <c r="AD24" i="10"/>
  <c r="AA24" i="10"/>
  <c r="W24" i="10"/>
  <c r="Z24" i="10" s="1"/>
  <c r="V24" i="10"/>
  <c r="S24" i="10"/>
  <c r="O24" i="10"/>
  <c r="R24" i="10" s="1"/>
  <c r="N24" i="10"/>
  <c r="K24" i="10"/>
  <c r="G24" i="10"/>
  <c r="J24" i="10" s="1"/>
  <c r="F24" i="10"/>
  <c r="C24" i="10"/>
  <c r="AX23" i="10"/>
  <c r="AU23" i="10"/>
  <c r="AT23" i="10"/>
  <c r="AQ23" i="10"/>
  <c r="AP23" i="10"/>
  <c r="AM23" i="10"/>
  <c r="AL23" i="10"/>
  <c r="AI23" i="10"/>
  <c r="AH23" i="10"/>
  <c r="AE23" i="10"/>
  <c r="AA23" i="10"/>
  <c r="AD23" i="10" s="1"/>
  <c r="W23" i="10"/>
  <c r="Z23" i="10" s="1"/>
  <c r="S23" i="10"/>
  <c r="V23" i="10" s="1"/>
  <c r="O23" i="10"/>
  <c r="R23" i="10" s="1"/>
  <c r="K23" i="10"/>
  <c r="N23" i="10" s="1"/>
  <c r="G23" i="10"/>
  <c r="J23" i="10" s="1"/>
  <c r="C23" i="10"/>
  <c r="F23" i="10" s="1"/>
  <c r="AX22" i="10"/>
  <c r="AU22" i="10"/>
  <c r="AQ22" i="10"/>
  <c r="AT22" i="10" s="1"/>
  <c r="AP22" i="10"/>
  <c r="AM22" i="10"/>
  <c r="AI22" i="10"/>
  <c r="AL22" i="10" s="1"/>
  <c r="AH22" i="10"/>
  <c r="AE22" i="10"/>
  <c r="AA22" i="10"/>
  <c r="AD22" i="10" s="1"/>
  <c r="Z22" i="10"/>
  <c r="W22" i="10"/>
  <c r="S22" i="10"/>
  <c r="V22" i="10" s="1"/>
  <c r="R22" i="10"/>
  <c r="O22" i="10"/>
  <c r="K22" i="10"/>
  <c r="N22" i="10" s="1"/>
  <c r="J22" i="10"/>
  <c r="AY22" i="10" s="1"/>
  <c r="G22" i="10"/>
  <c r="C22" i="10"/>
  <c r="F22" i="10" s="1"/>
  <c r="AU21" i="10"/>
  <c r="AX21" i="10" s="1"/>
  <c r="AQ21" i="10"/>
  <c r="AT21" i="10" s="1"/>
  <c r="AM21" i="10"/>
  <c r="AP21" i="10" s="1"/>
  <c r="AL21" i="10"/>
  <c r="AI21" i="10"/>
  <c r="AE21" i="10"/>
  <c r="AH21" i="10" s="1"/>
  <c r="AA21" i="10"/>
  <c r="AD21" i="10" s="1"/>
  <c r="W21" i="10"/>
  <c r="Z21" i="10" s="1"/>
  <c r="S21" i="10"/>
  <c r="V21" i="10" s="1"/>
  <c r="O21" i="10"/>
  <c r="R21" i="10" s="1"/>
  <c r="K21" i="10"/>
  <c r="N21" i="10" s="1"/>
  <c r="G21" i="10"/>
  <c r="J21" i="10" s="1"/>
  <c r="F21" i="10"/>
  <c r="C21" i="10"/>
  <c r="AU20" i="10"/>
  <c r="AX20" i="10" s="1"/>
  <c r="AT20" i="10"/>
  <c r="AQ20" i="10"/>
  <c r="AM20" i="10"/>
  <c r="AP20" i="10" s="1"/>
  <c r="AL20" i="10"/>
  <c r="AI20" i="10"/>
  <c r="AE20" i="10"/>
  <c r="AH20" i="10" s="1"/>
  <c r="AD20" i="10"/>
  <c r="AA20" i="10"/>
  <c r="W20" i="10"/>
  <c r="Z20" i="10" s="1"/>
  <c r="V20" i="10"/>
  <c r="S20" i="10"/>
  <c r="O20" i="10"/>
  <c r="R20" i="10" s="1"/>
  <c r="N20" i="10"/>
  <c r="K20" i="10"/>
  <c r="G20" i="10"/>
  <c r="J20" i="10" s="1"/>
  <c r="F20" i="10"/>
  <c r="C20" i="10"/>
  <c r="AX19" i="10"/>
  <c r="AU19" i="10"/>
  <c r="AQ19" i="10"/>
  <c r="AT19" i="10" s="1"/>
  <c r="AM19" i="10"/>
  <c r="AP19" i="10" s="1"/>
  <c r="AI19" i="10"/>
  <c r="AL19" i="10" s="1"/>
  <c r="AE19" i="10"/>
  <c r="AH19" i="10" s="1"/>
  <c r="AA19" i="10"/>
  <c r="AD19" i="10" s="1"/>
  <c r="W19" i="10"/>
  <c r="Z19" i="10" s="1"/>
  <c r="S19" i="10"/>
  <c r="V19" i="10" s="1"/>
  <c r="R19" i="10"/>
  <c r="O19" i="10"/>
  <c r="K19" i="10"/>
  <c r="N19" i="10" s="1"/>
  <c r="G19" i="10"/>
  <c r="J19" i="10" s="1"/>
  <c r="C19" i="10"/>
  <c r="F19" i="10" s="1"/>
  <c r="AX18" i="10"/>
  <c r="AU18" i="10"/>
  <c r="AQ18" i="10"/>
  <c r="AT18" i="10" s="1"/>
  <c r="AP18" i="10"/>
  <c r="AM18" i="10"/>
  <c r="AI18" i="10"/>
  <c r="AL18" i="10" s="1"/>
  <c r="AH18" i="10"/>
  <c r="AE18" i="10"/>
  <c r="AA18" i="10"/>
  <c r="AD18" i="10" s="1"/>
  <c r="Z18" i="10"/>
  <c r="W18" i="10"/>
  <c r="S18" i="10"/>
  <c r="V18" i="10" s="1"/>
  <c r="R18" i="10"/>
  <c r="O18" i="10"/>
  <c r="K18" i="10"/>
  <c r="N18" i="10" s="1"/>
  <c r="J18" i="10"/>
  <c r="G18" i="10"/>
  <c r="C18" i="10"/>
  <c r="F18" i="10" s="1"/>
  <c r="AY18" i="10" s="1"/>
  <c r="AU17" i="10"/>
  <c r="AX17" i="10" s="1"/>
  <c r="AQ17" i="10"/>
  <c r="AT17" i="10" s="1"/>
  <c r="AM17" i="10"/>
  <c r="AP17" i="10" s="1"/>
  <c r="AI17" i="10"/>
  <c r="AL17" i="10" s="1"/>
  <c r="AE17" i="10"/>
  <c r="AH17" i="10" s="1"/>
  <c r="AA17" i="10"/>
  <c r="AD17" i="10" s="1"/>
  <c r="W17" i="10"/>
  <c r="Z17" i="10" s="1"/>
  <c r="V17" i="10"/>
  <c r="S17" i="10"/>
  <c r="O17" i="10"/>
  <c r="R17" i="10" s="1"/>
  <c r="K17" i="10"/>
  <c r="N17" i="10" s="1"/>
  <c r="G17" i="10"/>
  <c r="J17" i="10" s="1"/>
  <c r="C17" i="10"/>
  <c r="F17" i="10" s="1"/>
  <c r="AY17" i="10" s="1"/>
  <c r="AU16" i="10"/>
  <c r="AX16" i="10" s="1"/>
  <c r="AT16" i="10"/>
  <c r="AQ16" i="10"/>
  <c r="AM16" i="10"/>
  <c r="AP16" i="10" s="1"/>
  <c r="AL16" i="10"/>
  <c r="AH16" i="10"/>
  <c r="AD16" i="10"/>
  <c r="W16" i="10"/>
  <c r="Z16" i="10" s="1"/>
  <c r="S16" i="10"/>
  <c r="V16" i="10" s="1"/>
  <c r="R16" i="10"/>
  <c r="N16" i="10"/>
  <c r="G16" i="10"/>
  <c r="J16" i="10" s="1"/>
  <c r="C16" i="10"/>
  <c r="F16" i="10" s="1"/>
  <c r="AU15" i="10"/>
  <c r="AX15" i="10" s="1"/>
  <c r="AT15" i="10"/>
  <c r="AQ15" i="10"/>
  <c r="AM15" i="10"/>
  <c r="AP15" i="10" s="1"/>
  <c r="AL15" i="10"/>
  <c r="AI15" i="10"/>
  <c r="AE15" i="10"/>
  <c r="AH15" i="10" s="1"/>
  <c r="AD15" i="10"/>
  <c r="AA15" i="10"/>
  <c r="W15" i="10"/>
  <c r="Z15" i="10" s="1"/>
  <c r="V15" i="10"/>
  <c r="S15" i="10"/>
  <c r="O15" i="10"/>
  <c r="R15" i="10" s="1"/>
  <c r="N15" i="10"/>
  <c r="K15" i="10"/>
  <c r="G15" i="10"/>
  <c r="J15" i="10" s="1"/>
  <c r="F15" i="10"/>
  <c r="C15" i="10"/>
  <c r="AU14" i="10"/>
  <c r="AX14" i="10" s="1"/>
  <c r="AQ14" i="10"/>
  <c r="AT14" i="10" s="1"/>
  <c r="AP14" i="10"/>
  <c r="AM14" i="10"/>
  <c r="AI14" i="10"/>
  <c r="AL14" i="10" s="1"/>
  <c r="AE14" i="10"/>
  <c r="AH14" i="10" s="1"/>
  <c r="AA14" i="10"/>
  <c r="AD14" i="10" s="1"/>
  <c r="W14" i="10"/>
  <c r="Z14" i="10" s="1"/>
  <c r="V14" i="10"/>
  <c r="O14" i="10"/>
  <c r="R14" i="10" s="1"/>
  <c r="N14" i="10"/>
  <c r="K14" i="10"/>
  <c r="G14" i="10"/>
  <c r="J14" i="10" s="1"/>
  <c r="F14" i="10"/>
  <c r="C14" i="10"/>
  <c r="AU13" i="10"/>
  <c r="AX13" i="10" s="1"/>
  <c r="AQ13" i="10"/>
  <c r="AT13" i="10" s="1"/>
  <c r="AM13" i="10"/>
  <c r="AP13" i="10" s="1"/>
  <c r="AI13" i="10"/>
  <c r="AL13" i="10" s="1"/>
  <c r="AE13" i="10"/>
  <c r="AH13" i="10" s="1"/>
  <c r="AA13" i="10"/>
  <c r="AD13" i="10" s="1"/>
  <c r="Z13" i="10"/>
  <c r="W13" i="10"/>
  <c r="S13" i="10"/>
  <c r="V13" i="10" s="1"/>
  <c r="R13" i="10"/>
  <c r="N13" i="10"/>
  <c r="J13" i="10"/>
  <c r="F13" i="10"/>
  <c r="AX12" i="10"/>
  <c r="AU12" i="10"/>
  <c r="AQ12" i="10"/>
  <c r="AT12" i="10" s="1"/>
  <c r="AP12" i="10"/>
  <c r="AM12" i="10"/>
  <c r="AI12" i="10"/>
  <c r="AL12" i="10" s="1"/>
  <c r="AH12" i="10"/>
  <c r="AE12" i="10"/>
  <c r="AA12" i="10"/>
  <c r="AD12" i="10" s="1"/>
  <c r="Z12" i="10"/>
  <c r="W12" i="10"/>
  <c r="S12" i="10"/>
  <c r="V12" i="10" s="1"/>
  <c r="R12" i="10"/>
  <c r="O12" i="10"/>
  <c r="K12" i="10"/>
  <c r="N12" i="10" s="1"/>
  <c r="J12" i="10"/>
  <c r="AY12" i="10" s="1"/>
  <c r="G12" i="10"/>
  <c r="C12" i="10"/>
  <c r="F12" i="10" s="1"/>
  <c r="AU11" i="10"/>
  <c r="AX11" i="10" s="1"/>
  <c r="AT11" i="10"/>
  <c r="AQ11" i="10"/>
  <c r="AM11" i="10"/>
  <c r="AP11" i="10" s="1"/>
  <c r="AI11" i="10"/>
  <c r="AL11" i="10" s="1"/>
  <c r="AE11" i="10"/>
  <c r="AH11" i="10" s="1"/>
  <c r="AA11" i="10"/>
  <c r="AD11" i="10" s="1"/>
  <c r="W11" i="10"/>
  <c r="Z11" i="10" s="1"/>
  <c r="S11" i="10"/>
  <c r="V11" i="10" s="1"/>
  <c r="O11" i="10"/>
  <c r="R11" i="10" s="1"/>
  <c r="N11" i="10"/>
  <c r="K11" i="10"/>
  <c r="G11" i="10"/>
  <c r="J11" i="10" s="1"/>
  <c r="C11" i="10"/>
  <c r="F11" i="10" s="1"/>
  <c r="AU10" i="10"/>
  <c r="AX10" i="10" s="1"/>
  <c r="AT10" i="10"/>
  <c r="AQ10" i="10"/>
  <c r="AM10" i="10"/>
  <c r="AP10" i="10" s="1"/>
  <c r="AL10" i="10"/>
  <c r="AI10" i="10"/>
  <c r="AE10" i="10"/>
  <c r="AH10" i="10" s="1"/>
  <c r="AD10" i="10"/>
  <c r="AA10" i="10"/>
  <c r="W10" i="10"/>
  <c r="Z10" i="10" s="1"/>
  <c r="V10" i="10"/>
  <c r="S10" i="10"/>
  <c r="O10" i="10"/>
  <c r="R10" i="10" s="1"/>
  <c r="N10" i="10"/>
  <c r="K10" i="10"/>
  <c r="G10" i="10"/>
  <c r="J10" i="10" s="1"/>
  <c r="F10" i="10"/>
  <c r="C10" i="10"/>
  <c r="AU9" i="10"/>
  <c r="AX9" i="10" s="1"/>
  <c r="AQ9" i="10"/>
  <c r="AT9" i="10" s="1"/>
  <c r="AM9" i="10"/>
  <c r="AP9" i="10" s="1"/>
  <c r="AI9" i="10"/>
  <c r="AL9" i="10" s="1"/>
  <c r="AE9" i="10"/>
  <c r="AH9" i="10" s="1"/>
  <c r="AA9" i="10"/>
  <c r="AD9" i="10" s="1"/>
  <c r="Z9" i="10"/>
  <c r="W9" i="10"/>
  <c r="S9" i="10"/>
  <c r="V9" i="10" s="1"/>
  <c r="O9" i="10"/>
  <c r="R9" i="10" s="1"/>
  <c r="K9" i="10"/>
  <c r="N9" i="10" s="1"/>
  <c r="G9" i="10"/>
  <c r="J9" i="10" s="1"/>
  <c r="C9" i="10"/>
  <c r="F9" i="10" s="1"/>
  <c r="AX8" i="10"/>
  <c r="AU8" i="10"/>
  <c r="AQ8" i="10"/>
  <c r="AT8" i="10" s="1"/>
  <c r="AP8" i="10"/>
  <c r="AM8" i="10"/>
  <c r="AI8" i="10"/>
  <c r="AL8" i="10" s="1"/>
  <c r="AH8" i="10"/>
  <c r="AE8" i="10"/>
  <c r="AA8" i="10"/>
  <c r="AD8" i="10" s="1"/>
  <c r="Z8" i="10"/>
  <c r="W8" i="10"/>
  <c r="S8" i="10"/>
  <c r="V8" i="10" s="1"/>
  <c r="R8" i="10"/>
  <c r="O8" i="10"/>
  <c r="K8" i="10"/>
  <c r="N8" i="10" s="1"/>
  <c r="J8" i="10"/>
  <c r="G8" i="10"/>
  <c r="C8" i="10"/>
  <c r="F8" i="10" s="1"/>
  <c r="AY8" i="10" s="1"/>
  <c r="AU7" i="10"/>
  <c r="AX7" i="10" s="1"/>
  <c r="AQ7" i="10"/>
  <c r="AT7" i="10" s="1"/>
  <c r="AM7" i="10"/>
  <c r="AP7" i="10" s="1"/>
  <c r="AI7" i="10"/>
  <c r="AL7" i="10" s="1"/>
  <c r="AE7" i="10"/>
  <c r="AH7" i="10" s="1"/>
  <c r="AD7" i="10"/>
  <c r="AA7" i="10"/>
  <c r="W7" i="10"/>
  <c r="Z7" i="10" s="1"/>
  <c r="S7" i="10"/>
  <c r="V7" i="10" s="1"/>
  <c r="O7" i="10"/>
  <c r="R7" i="10" s="1"/>
  <c r="K7" i="10"/>
  <c r="N7" i="10" s="1"/>
  <c r="G7" i="10"/>
  <c r="J7" i="10" s="1"/>
  <c r="C7" i="10"/>
  <c r="F7" i="10" s="1"/>
  <c r="AU6" i="10"/>
  <c r="AX6" i="10" s="1"/>
  <c r="AT6" i="10"/>
  <c r="AQ6" i="10"/>
  <c r="AM6" i="10"/>
  <c r="AP6" i="10" s="1"/>
  <c r="AL6" i="10"/>
  <c r="AI6" i="10"/>
  <c r="AE6" i="10"/>
  <c r="AH6" i="10" s="1"/>
  <c r="AD6" i="10"/>
  <c r="AA6" i="10"/>
  <c r="W6" i="10"/>
  <c r="Z6" i="10" s="1"/>
  <c r="V6" i="10"/>
  <c r="S6" i="10"/>
  <c r="O6" i="10"/>
  <c r="R6" i="10" s="1"/>
  <c r="N6" i="10"/>
  <c r="K6" i="10"/>
  <c r="G6" i="10"/>
  <c r="J6" i="10" s="1"/>
  <c r="C6" i="10"/>
  <c r="F6" i="10" s="1"/>
  <c r="AX5" i="10"/>
  <c r="AU5" i="10"/>
  <c r="AQ5" i="10"/>
  <c r="AT5" i="10" s="1"/>
  <c r="AP5" i="10"/>
  <c r="AM5" i="10"/>
  <c r="AI5" i="10"/>
  <c r="AL5" i="10" s="1"/>
  <c r="AH5" i="10"/>
  <c r="AE5" i="10"/>
  <c r="AA5" i="10"/>
  <c r="AD5" i="10" s="1"/>
  <c r="Z5" i="10"/>
  <c r="W5" i="10"/>
  <c r="S5" i="10"/>
  <c r="V5" i="10" s="1"/>
  <c r="R5" i="10"/>
  <c r="O5" i="10"/>
  <c r="K5" i="10"/>
  <c r="N5" i="10" s="1"/>
  <c r="J5" i="10"/>
  <c r="G5" i="10"/>
  <c r="C5" i="10"/>
  <c r="F5" i="10" s="1"/>
  <c r="AY5" i="10" s="1"/>
  <c r="AU4" i="10"/>
  <c r="AX4" i="10" s="1"/>
  <c r="AQ4" i="10"/>
  <c r="AT4" i="10" s="1"/>
  <c r="AM4" i="10"/>
  <c r="AP4" i="10" s="1"/>
  <c r="AI4" i="10"/>
  <c r="AL4" i="10" s="1"/>
  <c r="AE4" i="10"/>
  <c r="AH4" i="10" s="1"/>
  <c r="AA4" i="10"/>
  <c r="AD4" i="10" s="1"/>
  <c r="W4" i="10"/>
  <c r="Z4" i="10" s="1"/>
  <c r="S4" i="10"/>
  <c r="V4" i="10" s="1"/>
  <c r="O4" i="10"/>
  <c r="R4" i="10" s="1"/>
  <c r="K4" i="10"/>
  <c r="N4" i="10" s="1"/>
  <c r="G4" i="10"/>
  <c r="J4" i="10" s="1"/>
  <c r="C4" i="10"/>
  <c r="F4" i="10" s="1"/>
  <c r="AY4" i="10" s="1"/>
  <c r="AU3" i="10"/>
  <c r="AX3" i="10" s="1"/>
  <c r="AT3" i="10"/>
  <c r="AQ3" i="10"/>
  <c r="AM3" i="10"/>
  <c r="AP3" i="10" s="1"/>
  <c r="AP52" i="10" s="1"/>
  <c r="AL3" i="10"/>
  <c r="AI3" i="10"/>
  <c r="AE3" i="10"/>
  <c r="AH3" i="10" s="1"/>
  <c r="AD3" i="10"/>
  <c r="W3" i="10"/>
  <c r="Z3" i="10" s="1"/>
  <c r="S3" i="10"/>
  <c r="V3" i="10" s="1"/>
  <c r="O3" i="10"/>
  <c r="R3" i="10" s="1"/>
  <c r="R52" i="10" s="1"/>
  <c r="K3" i="10"/>
  <c r="N3" i="10" s="1"/>
  <c r="N52" i="10" s="1"/>
  <c r="G3" i="10"/>
  <c r="J3" i="10" s="1"/>
  <c r="C3" i="10"/>
  <c r="F3" i="10" s="1"/>
  <c r="BA52" i="9"/>
  <c r="AZ52" i="9"/>
  <c r="AU51" i="9"/>
  <c r="AX51" i="9" s="1"/>
  <c r="AQ51" i="9"/>
  <c r="AT51" i="9" s="1"/>
  <c r="AM51" i="9"/>
  <c r="AP51" i="9" s="1"/>
  <c r="AI51" i="9"/>
  <c r="AL51" i="9" s="1"/>
  <c r="AE51" i="9"/>
  <c r="AH51" i="9" s="1"/>
  <c r="AA51" i="9"/>
  <c r="AD51" i="9" s="1"/>
  <c r="W51" i="9"/>
  <c r="Z51" i="9" s="1"/>
  <c r="S51" i="9"/>
  <c r="V51" i="9" s="1"/>
  <c r="O51" i="9"/>
  <c r="R51" i="9" s="1"/>
  <c r="K51" i="9"/>
  <c r="N51" i="9" s="1"/>
  <c r="G51" i="9"/>
  <c r="J51" i="9" s="1"/>
  <c r="C51" i="9"/>
  <c r="F51" i="9" s="1"/>
  <c r="AY51" i="9" s="1"/>
  <c r="AX50" i="9"/>
  <c r="AU50" i="9"/>
  <c r="AT50" i="9"/>
  <c r="AQ50" i="9"/>
  <c r="AP50" i="9"/>
  <c r="AM50" i="9"/>
  <c r="AL50" i="9"/>
  <c r="AI50" i="9"/>
  <c r="AH50" i="9"/>
  <c r="AE50" i="9"/>
  <c r="AD50" i="9"/>
  <c r="AA50" i="9"/>
  <c r="Z50" i="9"/>
  <c r="W50" i="9"/>
  <c r="V50" i="9"/>
  <c r="S50" i="9"/>
  <c r="R50" i="9"/>
  <c r="O50" i="9"/>
  <c r="N50" i="9"/>
  <c r="K50" i="9"/>
  <c r="J50" i="9"/>
  <c r="G50" i="9"/>
  <c r="F50" i="9"/>
  <c r="AY50" i="9" s="1"/>
  <c r="C50" i="9"/>
  <c r="AU49" i="9"/>
  <c r="AX49" i="9" s="1"/>
  <c r="AQ49" i="9"/>
  <c r="AT49" i="9" s="1"/>
  <c r="AM49" i="9"/>
  <c r="AP49" i="9" s="1"/>
  <c r="AI49" i="9"/>
  <c r="AL49" i="9" s="1"/>
  <c r="AE49" i="9"/>
  <c r="AH49" i="9" s="1"/>
  <c r="AA49" i="9"/>
  <c r="AD49" i="9" s="1"/>
  <c r="W49" i="9"/>
  <c r="Z49" i="9" s="1"/>
  <c r="S49" i="9"/>
  <c r="V49" i="9" s="1"/>
  <c r="O49" i="9"/>
  <c r="R49" i="9" s="1"/>
  <c r="K49" i="9"/>
  <c r="N49" i="9" s="1"/>
  <c r="G49" i="9"/>
  <c r="J49" i="9" s="1"/>
  <c r="C49" i="9"/>
  <c r="F49" i="9" s="1"/>
  <c r="AX48" i="9"/>
  <c r="AU48" i="9"/>
  <c r="AT48" i="9"/>
  <c r="AQ48" i="9"/>
  <c r="AP48" i="9"/>
  <c r="AM48" i="9"/>
  <c r="AL48" i="9"/>
  <c r="AI48" i="9"/>
  <c r="AH48" i="9"/>
  <c r="AE48" i="9"/>
  <c r="AD48" i="9"/>
  <c r="AA48" i="9"/>
  <c r="Z48" i="9"/>
  <c r="W48" i="9"/>
  <c r="V48" i="9"/>
  <c r="S48" i="9"/>
  <c r="R48" i="9"/>
  <c r="O48" i="9"/>
  <c r="N48" i="9"/>
  <c r="K48" i="9"/>
  <c r="J48" i="9"/>
  <c r="G48" i="9"/>
  <c r="F48" i="9"/>
  <c r="AY48" i="9" s="1"/>
  <c r="AX47" i="9"/>
  <c r="AU47" i="9"/>
  <c r="AT47" i="9"/>
  <c r="AQ47" i="9"/>
  <c r="AP47" i="9"/>
  <c r="AM47" i="9"/>
  <c r="AL47" i="9"/>
  <c r="AI47" i="9"/>
  <c r="AH47" i="9"/>
  <c r="AE47" i="9"/>
  <c r="AD47" i="9"/>
  <c r="AA47" i="9"/>
  <c r="Z47" i="9"/>
  <c r="W47" i="9"/>
  <c r="V47" i="9"/>
  <c r="S47" i="9"/>
  <c r="R47" i="9"/>
  <c r="O47" i="9"/>
  <c r="N47" i="9"/>
  <c r="K47" i="9"/>
  <c r="J47" i="9"/>
  <c r="G47" i="9"/>
  <c r="F47" i="9"/>
  <c r="AY47" i="9" s="1"/>
  <c r="C47" i="9"/>
  <c r="AU46" i="9"/>
  <c r="AX46" i="9" s="1"/>
  <c r="AQ46" i="9"/>
  <c r="AT46" i="9" s="1"/>
  <c r="AM46" i="9"/>
  <c r="AP46" i="9" s="1"/>
  <c r="AI46" i="9"/>
  <c r="AL46" i="9" s="1"/>
  <c r="AE46" i="9"/>
  <c r="AH46" i="9" s="1"/>
  <c r="AA46" i="9"/>
  <c r="AD46" i="9" s="1"/>
  <c r="W46" i="9"/>
  <c r="Z46" i="9" s="1"/>
  <c r="S46" i="9"/>
  <c r="V46" i="9" s="1"/>
  <c r="O46" i="9"/>
  <c r="R46" i="9" s="1"/>
  <c r="K46" i="9"/>
  <c r="N46" i="9" s="1"/>
  <c r="G46" i="9"/>
  <c r="J46" i="9" s="1"/>
  <c r="C46" i="9"/>
  <c r="F46" i="9" s="1"/>
  <c r="AY46" i="9" s="1"/>
  <c r="AX45" i="9"/>
  <c r="AU45" i="9"/>
  <c r="AT45" i="9"/>
  <c r="AQ45" i="9"/>
  <c r="AP45" i="9"/>
  <c r="AM45" i="9"/>
  <c r="AL45" i="9"/>
  <c r="AI45" i="9"/>
  <c r="AH45" i="9"/>
  <c r="AE45" i="9"/>
  <c r="AD45" i="9"/>
  <c r="AA45" i="9"/>
  <c r="Z45" i="9"/>
  <c r="W45" i="9"/>
  <c r="V45" i="9"/>
  <c r="S45" i="9"/>
  <c r="R45" i="9"/>
  <c r="O45" i="9"/>
  <c r="N45" i="9"/>
  <c r="K45" i="9"/>
  <c r="J45" i="9"/>
  <c r="G45" i="9"/>
  <c r="F45" i="9"/>
  <c r="AY45" i="9" s="1"/>
  <c r="C45" i="9"/>
  <c r="AU44" i="9"/>
  <c r="AX44" i="9" s="1"/>
  <c r="AQ44" i="9"/>
  <c r="AT44" i="9" s="1"/>
  <c r="AM44" i="9"/>
  <c r="AP44" i="9" s="1"/>
  <c r="AI44" i="9"/>
  <c r="AL44" i="9" s="1"/>
  <c r="AE44" i="9"/>
  <c r="AH44" i="9" s="1"/>
  <c r="AD44" i="9"/>
  <c r="Z44" i="9"/>
  <c r="W44" i="9"/>
  <c r="V44" i="9"/>
  <c r="S44" i="9"/>
  <c r="R44" i="9"/>
  <c r="O44" i="9"/>
  <c r="N44" i="9"/>
  <c r="K44" i="9"/>
  <c r="J44" i="9"/>
  <c r="G44" i="9"/>
  <c r="F44" i="9"/>
  <c r="C44" i="9"/>
  <c r="AU43" i="9"/>
  <c r="AX43" i="9" s="1"/>
  <c r="AQ43" i="9"/>
  <c r="AT43" i="9" s="1"/>
  <c r="AM43" i="9"/>
  <c r="AP43" i="9" s="1"/>
  <c r="AI43" i="9"/>
  <c r="AL43" i="9" s="1"/>
  <c r="AE43" i="9"/>
  <c r="AH43" i="9" s="1"/>
  <c r="AA43" i="9"/>
  <c r="AD43" i="9" s="1"/>
  <c r="W43" i="9"/>
  <c r="Z43" i="9" s="1"/>
  <c r="S43" i="9"/>
  <c r="V43" i="9" s="1"/>
  <c r="O43" i="9"/>
  <c r="R43" i="9" s="1"/>
  <c r="K43" i="9"/>
  <c r="N43" i="9" s="1"/>
  <c r="G43" i="9"/>
  <c r="J43" i="9" s="1"/>
  <c r="C43" i="9"/>
  <c r="F43" i="9" s="1"/>
  <c r="AY43" i="9" s="1"/>
  <c r="AX42" i="9"/>
  <c r="AU42" i="9"/>
  <c r="AT42" i="9"/>
  <c r="AQ42" i="9"/>
  <c r="AP42" i="9"/>
  <c r="AM42" i="9"/>
  <c r="AL42" i="9"/>
  <c r="AI42" i="9"/>
  <c r="AH42" i="9"/>
  <c r="AE42" i="9"/>
  <c r="AD42" i="9"/>
  <c r="AA42" i="9"/>
  <c r="Z42" i="9"/>
  <c r="W42" i="9"/>
  <c r="V42" i="9"/>
  <c r="S42" i="9"/>
  <c r="R42" i="9"/>
  <c r="O42" i="9"/>
  <c r="N42" i="9"/>
  <c r="K42" i="9"/>
  <c r="J42" i="9"/>
  <c r="G42" i="9"/>
  <c r="F42" i="9"/>
  <c r="C42" i="9"/>
  <c r="AU41" i="9"/>
  <c r="AX41" i="9" s="1"/>
  <c r="AQ41" i="9"/>
  <c r="AT41" i="9" s="1"/>
  <c r="AM41" i="9"/>
  <c r="AP41" i="9" s="1"/>
  <c r="AI41" i="9"/>
  <c r="AL41" i="9" s="1"/>
  <c r="AE41" i="9"/>
  <c r="AH41" i="9" s="1"/>
  <c r="AA41" i="9"/>
  <c r="AD41" i="9" s="1"/>
  <c r="W41" i="9"/>
  <c r="Z41" i="9" s="1"/>
  <c r="S41" i="9"/>
  <c r="V41" i="9" s="1"/>
  <c r="O41" i="9"/>
  <c r="R41" i="9" s="1"/>
  <c r="K41" i="9"/>
  <c r="N41" i="9" s="1"/>
  <c r="G41" i="9"/>
  <c r="J41" i="9" s="1"/>
  <c r="C41" i="9"/>
  <c r="F41" i="9" s="1"/>
  <c r="AY41" i="9" s="1"/>
  <c r="AX40" i="9"/>
  <c r="AU40" i="9"/>
  <c r="AT40" i="9"/>
  <c r="AP40" i="9"/>
  <c r="AL40" i="9"/>
  <c r="AE40" i="9"/>
  <c r="AH40" i="9" s="1"/>
  <c r="AA40" i="9"/>
  <c r="AD40" i="9" s="1"/>
  <c r="W40" i="9"/>
  <c r="Z40" i="9" s="1"/>
  <c r="S40" i="9"/>
  <c r="V40" i="9" s="1"/>
  <c r="O40" i="9"/>
  <c r="R40" i="9" s="1"/>
  <c r="K40" i="9"/>
  <c r="N40" i="9" s="1"/>
  <c r="G40" i="9"/>
  <c r="J40" i="9" s="1"/>
  <c r="C40" i="9"/>
  <c r="F40" i="9" s="1"/>
  <c r="AX39" i="9"/>
  <c r="AU39" i="9"/>
  <c r="AT39" i="9"/>
  <c r="AQ39" i="9"/>
  <c r="AP39" i="9"/>
  <c r="AM39" i="9"/>
  <c r="AL39" i="9"/>
  <c r="AI39" i="9"/>
  <c r="AH39" i="9"/>
  <c r="AE39" i="9"/>
  <c r="AD39" i="9"/>
  <c r="AA39" i="9"/>
  <c r="Z39" i="9"/>
  <c r="W39" i="9"/>
  <c r="V39" i="9"/>
  <c r="R39" i="9"/>
  <c r="N39" i="9"/>
  <c r="J39" i="9"/>
  <c r="F39" i="9"/>
  <c r="AY39" i="9" s="1"/>
  <c r="AX38" i="9"/>
  <c r="AU38" i="9"/>
  <c r="AT38" i="9"/>
  <c r="AQ38" i="9"/>
  <c r="AP38" i="9"/>
  <c r="AM38" i="9"/>
  <c r="AL38" i="9"/>
  <c r="AI38" i="9"/>
  <c r="AH38" i="9"/>
  <c r="AE38" i="9"/>
  <c r="AD38" i="9"/>
  <c r="AA38" i="9"/>
  <c r="Z38" i="9"/>
  <c r="W38" i="9"/>
  <c r="V38" i="9"/>
  <c r="S38" i="9"/>
  <c r="R38" i="9"/>
  <c r="N38" i="9"/>
  <c r="J38" i="9"/>
  <c r="F38" i="9"/>
  <c r="AU37" i="9"/>
  <c r="AX37" i="9" s="1"/>
  <c r="AQ37" i="9"/>
  <c r="AT37" i="9" s="1"/>
  <c r="AM37" i="9"/>
  <c r="AP37" i="9" s="1"/>
  <c r="AI37" i="9"/>
  <c r="AL37" i="9" s="1"/>
  <c r="AE37" i="9"/>
  <c r="AH37" i="9" s="1"/>
  <c r="AA37" i="9"/>
  <c r="AD37" i="9" s="1"/>
  <c r="W37" i="9"/>
  <c r="Z37" i="9" s="1"/>
  <c r="S37" i="9"/>
  <c r="V37" i="9" s="1"/>
  <c r="O37" i="9"/>
  <c r="R37" i="9" s="1"/>
  <c r="K37" i="9"/>
  <c r="N37" i="9" s="1"/>
  <c r="G37" i="9"/>
  <c r="J37" i="9" s="1"/>
  <c r="C37" i="9"/>
  <c r="F37" i="9" s="1"/>
  <c r="AY37" i="9" s="1"/>
  <c r="AX36" i="9"/>
  <c r="AU36" i="9"/>
  <c r="AT36" i="9"/>
  <c r="AQ36" i="9"/>
  <c r="AP36" i="9"/>
  <c r="AM36" i="9"/>
  <c r="AL36" i="9"/>
  <c r="AI36" i="9"/>
  <c r="AH36" i="9"/>
  <c r="AE36" i="9"/>
  <c r="AD36" i="9"/>
  <c r="AA36" i="9"/>
  <c r="Z36" i="9"/>
  <c r="W36" i="9"/>
  <c r="V36" i="9"/>
  <c r="S36" i="9"/>
  <c r="R36" i="9"/>
  <c r="O36" i="9"/>
  <c r="N36" i="9"/>
  <c r="K36" i="9"/>
  <c r="J36" i="9"/>
  <c r="G36" i="9"/>
  <c r="F36" i="9"/>
  <c r="AY36" i="9" s="1"/>
  <c r="C36" i="9"/>
  <c r="AU35" i="9"/>
  <c r="AX35" i="9" s="1"/>
  <c r="AQ35" i="9"/>
  <c r="AT35" i="9" s="1"/>
  <c r="AM35" i="9"/>
  <c r="AP35" i="9" s="1"/>
  <c r="AI35" i="9"/>
  <c r="AL35" i="9" s="1"/>
  <c r="AE35" i="9"/>
  <c r="AH35" i="9" s="1"/>
  <c r="AA35" i="9"/>
  <c r="AD35" i="9" s="1"/>
  <c r="W35" i="9"/>
  <c r="Z35" i="9" s="1"/>
  <c r="S35" i="9"/>
  <c r="V35" i="9" s="1"/>
  <c r="O35" i="9"/>
  <c r="R35" i="9" s="1"/>
  <c r="K35" i="9"/>
  <c r="N35" i="9" s="1"/>
  <c r="G35" i="9"/>
  <c r="J35" i="9" s="1"/>
  <c r="C35" i="9"/>
  <c r="F35" i="9" s="1"/>
  <c r="AY35" i="9" s="1"/>
  <c r="AX34" i="9"/>
  <c r="AU34" i="9"/>
  <c r="AT34" i="9"/>
  <c r="AQ34" i="9"/>
  <c r="AP34" i="9"/>
  <c r="AM34" i="9"/>
  <c r="AL34" i="9"/>
  <c r="AI34" i="9"/>
  <c r="AH34" i="9"/>
  <c r="AE34" i="9"/>
  <c r="AD34" i="9"/>
  <c r="AA34" i="9"/>
  <c r="Z34" i="9"/>
  <c r="W34" i="9"/>
  <c r="V34" i="9"/>
  <c r="S34" i="9"/>
  <c r="R34" i="9"/>
  <c r="O34" i="9"/>
  <c r="N34" i="9"/>
  <c r="K34" i="9"/>
  <c r="J34" i="9"/>
  <c r="G34" i="9"/>
  <c r="F34" i="9"/>
  <c r="C34" i="9"/>
  <c r="AU33" i="9"/>
  <c r="AX33" i="9" s="1"/>
  <c r="AQ33" i="9"/>
  <c r="AT33" i="9" s="1"/>
  <c r="AM33" i="9"/>
  <c r="AP33" i="9" s="1"/>
  <c r="AI33" i="9"/>
  <c r="AL33" i="9" s="1"/>
  <c r="AE33" i="9"/>
  <c r="AH33" i="9" s="1"/>
  <c r="AA33" i="9"/>
  <c r="AD33" i="9" s="1"/>
  <c r="W33" i="9"/>
  <c r="Z33" i="9" s="1"/>
  <c r="S33" i="9"/>
  <c r="V33" i="9" s="1"/>
  <c r="O33" i="9"/>
  <c r="R33" i="9" s="1"/>
  <c r="K33" i="9"/>
  <c r="N33" i="9" s="1"/>
  <c r="G33" i="9"/>
  <c r="J33" i="9" s="1"/>
  <c r="C33" i="9"/>
  <c r="F33" i="9" s="1"/>
  <c r="AY33" i="9" s="1"/>
  <c r="AX32" i="9"/>
  <c r="AU32" i="9"/>
  <c r="AT32" i="9"/>
  <c r="AQ32" i="9"/>
  <c r="AP32" i="9"/>
  <c r="AM32" i="9"/>
  <c r="AL32" i="9"/>
  <c r="AI32" i="9"/>
  <c r="AH32" i="9"/>
  <c r="AE32" i="9"/>
  <c r="AD32" i="9"/>
  <c r="AA32" i="9"/>
  <c r="Z32" i="9"/>
  <c r="W32" i="9"/>
  <c r="V32" i="9"/>
  <c r="S32" i="9"/>
  <c r="R32" i="9"/>
  <c r="O32" i="9"/>
  <c r="N32" i="9"/>
  <c r="K32" i="9"/>
  <c r="J32" i="9"/>
  <c r="G32" i="9"/>
  <c r="F32" i="9"/>
  <c r="C32" i="9"/>
  <c r="AU31" i="9"/>
  <c r="AX31" i="9" s="1"/>
  <c r="AQ31" i="9"/>
  <c r="AT31" i="9" s="1"/>
  <c r="AM31" i="9"/>
  <c r="AP31" i="9" s="1"/>
  <c r="AI31" i="9"/>
  <c r="AL31" i="9" s="1"/>
  <c r="AE31" i="9"/>
  <c r="AH31" i="9" s="1"/>
  <c r="AA31" i="9"/>
  <c r="AD31" i="9" s="1"/>
  <c r="W31" i="9"/>
  <c r="Z31" i="9" s="1"/>
  <c r="S31" i="9"/>
  <c r="V31" i="9" s="1"/>
  <c r="O31" i="9"/>
  <c r="R31" i="9" s="1"/>
  <c r="K31" i="9"/>
  <c r="N31" i="9" s="1"/>
  <c r="G31" i="9"/>
  <c r="J31" i="9" s="1"/>
  <c r="C31" i="9"/>
  <c r="F31" i="9" s="1"/>
  <c r="AY31" i="9" s="1"/>
  <c r="AX30" i="9"/>
  <c r="AU30" i="9"/>
  <c r="AT30" i="9"/>
  <c r="AQ30" i="9"/>
  <c r="AP30" i="9"/>
  <c r="AM30" i="9"/>
  <c r="AL30" i="9"/>
  <c r="AI30" i="9"/>
  <c r="AH30" i="9"/>
  <c r="AE30" i="9"/>
  <c r="AD30" i="9"/>
  <c r="AA30" i="9"/>
  <c r="Z30" i="9"/>
  <c r="W30" i="9"/>
  <c r="V30" i="9"/>
  <c r="S30" i="9"/>
  <c r="R30" i="9"/>
  <c r="O30" i="9"/>
  <c r="N30" i="9"/>
  <c r="K30" i="9"/>
  <c r="J30" i="9"/>
  <c r="G30" i="9"/>
  <c r="F30" i="9"/>
  <c r="AY30" i="9" s="1"/>
  <c r="C30" i="9"/>
  <c r="AU29" i="9"/>
  <c r="AX29" i="9" s="1"/>
  <c r="AQ29" i="9"/>
  <c r="AT29" i="9" s="1"/>
  <c r="AM29" i="9"/>
  <c r="AP29" i="9" s="1"/>
  <c r="AI29" i="9"/>
  <c r="AL29" i="9" s="1"/>
  <c r="AE29" i="9"/>
  <c r="AH29" i="9" s="1"/>
  <c r="AA29" i="9"/>
  <c r="AD29" i="9" s="1"/>
  <c r="W29" i="9"/>
  <c r="Z29" i="9" s="1"/>
  <c r="S29" i="9"/>
  <c r="V29" i="9" s="1"/>
  <c r="O29" i="9"/>
  <c r="R29" i="9" s="1"/>
  <c r="K29" i="9"/>
  <c r="N29" i="9" s="1"/>
  <c r="G29" i="9"/>
  <c r="J29" i="9" s="1"/>
  <c r="C29" i="9"/>
  <c r="F29" i="9" s="1"/>
  <c r="AY29" i="9" s="1"/>
  <c r="AX28" i="9"/>
  <c r="AU28" i="9"/>
  <c r="AT28" i="9"/>
  <c r="AQ28" i="9"/>
  <c r="AP28" i="9"/>
  <c r="AM28" i="9"/>
  <c r="AL28" i="9"/>
  <c r="AI28" i="9"/>
  <c r="AH28" i="9"/>
  <c r="AE28" i="9"/>
  <c r="AD28" i="9"/>
  <c r="AA28" i="9"/>
  <c r="Z28" i="9"/>
  <c r="W28" i="9"/>
  <c r="V28" i="9"/>
  <c r="S28" i="9"/>
  <c r="R28" i="9"/>
  <c r="O28" i="9"/>
  <c r="N28" i="9"/>
  <c r="K28" i="9"/>
  <c r="J28" i="9"/>
  <c r="G28" i="9"/>
  <c r="F28" i="9"/>
  <c r="AY28" i="9" s="1"/>
  <c r="C28" i="9"/>
  <c r="AU27" i="9"/>
  <c r="AX27" i="9" s="1"/>
  <c r="AT27" i="9"/>
  <c r="AQ27" i="9"/>
  <c r="AM27" i="9"/>
  <c r="AP27" i="9" s="1"/>
  <c r="AL27" i="9"/>
  <c r="AI27" i="9"/>
  <c r="AE27" i="9"/>
  <c r="AH27" i="9" s="1"/>
  <c r="AA27" i="9"/>
  <c r="AD27" i="9" s="1"/>
  <c r="W27" i="9"/>
  <c r="Z27" i="9" s="1"/>
  <c r="S27" i="9"/>
  <c r="V27" i="9" s="1"/>
  <c r="O27" i="9"/>
  <c r="R27" i="9" s="1"/>
  <c r="N27" i="9"/>
  <c r="K27" i="9"/>
  <c r="G27" i="9"/>
  <c r="J27" i="9" s="1"/>
  <c r="F27" i="9"/>
  <c r="C27" i="9"/>
  <c r="AU26" i="9"/>
  <c r="AX26" i="9" s="1"/>
  <c r="AT26" i="9"/>
  <c r="AQ26" i="9"/>
  <c r="AM26" i="9"/>
  <c r="AP26" i="9" s="1"/>
  <c r="AL26" i="9"/>
  <c r="AI26" i="9"/>
  <c r="AE26" i="9"/>
  <c r="AH26" i="9" s="1"/>
  <c r="AD26" i="9"/>
  <c r="AA26" i="9"/>
  <c r="W26" i="9"/>
  <c r="Z26" i="9" s="1"/>
  <c r="V26" i="9"/>
  <c r="S26" i="9"/>
  <c r="O26" i="9"/>
  <c r="R26" i="9" s="1"/>
  <c r="N26" i="9"/>
  <c r="K26" i="9"/>
  <c r="G26" i="9"/>
  <c r="J26" i="9" s="1"/>
  <c r="F26" i="9"/>
  <c r="C26" i="9"/>
  <c r="AU25" i="9"/>
  <c r="AX25" i="9" s="1"/>
  <c r="AT25" i="9"/>
  <c r="AQ25" i="9"/>
  <c r="AM25" i="9"/>
  <c r="AP25" i="9" s="1"/>
  <c r="AL25" i="9"/>
  <c r="AI25" i="9"/>
  <c r="AE25" i="9"/>
  <c r="AH25" i="9" s="1"/>
  <c r="AD25" i="9"/>
  <c r="AA25" i="9"/>
  <c r="W25" i="9"/>
  <c r="Z25" i="9" s="1"/>
  <c r="V25" i="9"/>
  <c r="S25" i="9"/>
  <c r="O25" i="9"/>
  <c r="R25" i="9" s="1"/>
  <c r="N25" i="9"/>
  <c r="K25" i="9"/>
  <c r="G25" i="9"/>
  <c r="J25" i="9" s="1"/>
  <c r="F25" i="9"/>
  <c r="C25" i="9"/>
  <c r="AX24" i="9"/>
  <c r="AU24" i="9"/>
  <c r="AQ24" i="9"/>
  <c r="AT24" i="9" s="1"/>
  <c r="AP24" i="9"/>
  <c r="AM24" i="9"/>
  <c r="AI24" i="9"/>
  <c r="AL24" i="9" s="1"/>
  <c r="AH24" i="9"/>
  <c r="AE24" i="9"/>
  <c r="AA24" i="9"/>
  <c r="AD24" i="9" s="1"/>
  <c r="Z24" i="9"/>
  <c r="W24" i="9"/>
  <c r="S24" i="9"/>
  <c r="V24" i="9" s="1"/>
  <c r="R24" i="9"/>
  <c r="O24" i="9"/>
  <c r="K24" i="9"/>
  <c r="N24" i="9" s="1"/>
  <c r="J24" i="9"/>
  <c r="G24" i="9"/>
  <c r="C24" i="9"/>
  <c r="F24" i="9" s="1"/>
  <c r="AX23" i="9"/>
  <c r="AU23" i="9"/>
  <c r="AQ23" i="9"/>
  <c r="AT23" i="9" s="1"/>
  <c r="AP23" i="9"/>
  <c r="AM23" i="9"/>
  <c r="AI23" i="9"/>
  <c r="AL23" i="9" s="1"/>
  <c r="AH23" i="9"/>
  <c r="AE23" i="9"/>
  <c r="AA23" i="9"/>
  <c r="AD23" i="9" s="1"/>
  <c r="Z23" i="9"/>
  <c r="W23" i="9"/>
  <c r="S23" i="9"/>
  <c r="V23" i="9" s="1"/>
  <c r="R23" i="9"/>
  <c r="O23" i="9"/>
  <c r="K23" i="9"/>
  <c r="N23" i="9" s="1"/>
  <c r="J23" i="9"/>
  <c r="G23" i="9"/>
  <c r="C23" i="9"/>
  <c r="F23" i="9" s="1"/>
  <c r="AU22" i="9"/>
  <c r="AX22" i="9" s="1"/>
  <c r="AT22" i="9"/>
  <c r="AQ22" i="9"/>
  <c r="AM22" i="9"/>
  <c r="AP22" i="9" s="1"/>
  <c r="AL22" i="9"/>
  <c r="AI22" i="9"/>
  <c r="AE22" i="9"/>
  <c r="AH22" i="9" s="1"/>
  <c r="AD22" i="9"/>
  <c r="AA22" i="9"/>
  <c r="W22" i="9"/>
  <c r="Z22" i="9" s="1"/>
  <c r="V22" i="9"/>
  <c r="S22" i="9"/>
  <c r="O22" i="9"/>
  <c r="R22" i="9" s="1"/>
  <c r="N22" i="9"/>
  <c r="K22" i="9"/>
  <c r="G22" i="9"/>
  <c r="J22" i="9" s="1"/>
  <c r="F22" i="9"/>
  <c r="C22" i="9"/>
  <c r="AU21" i="9"/>
  <c r="AX21" i="9" s="1"/>
  <c r="AT21" i="9"/>
  <c r="AQ21" i="9"/>
  <c r="AM21" i="9"/>
  <c r="AP21" i="9" s="1"/>
  <c r="AL21" i="9"/>
  <c r="AI21" i="9"/>
  <c r="AE21" i="9"/>
  <c r="AH21" i="9" s="1"/>
  <c r="AD21" i="9"/>
  <c r="AA21" i="9"/>
  <c r="W21" i="9"/>
  <c r="Z21" i="9" s="1"/>
  <c r="V21" i="9"/>
  <c r="S21" i="9"/>
  <c r="O21" i="9"/>
  <c r="R21" i="9" s="1"/>
  <c r="N21" i="9"/>
  <c r="K21" i="9"/>
  <c r="G21" i="9"/>
  <c r="J21" i="9" s="1"/>
  <c r="F21" i="9"/>
  <c r="C21" i="9"/>
  <c r="AX20" i="9"/>
  <c r="AU20" i="9"/>
  <c r="AQ20" i="9"/>
  <c r="AT20" i="9" s="1"/>
  <c r="AP20" i="9"/>
  <c r="AM20" i="9"/>
  <c r="AI20" i="9"/>
  <c r="AL20" i="9" s="1"/>
  <c r="AH20" i="9"/>
  <c r="AE20" i="9"/>
  <c r="AA20" i="9"/>
  <c r="AD20" i="9" s="1"/>
  <c r="Z20" i="9"/>
  <c r="W20" i="9"/>
  <c r="S20" i="9"/>
  <c r="V20" i="9" s="1"/>
  <c r="R20" i="9"/>
  <c r="O20" i="9"/>
  <c r="K20" i="9"/>
  <c r="N20" i="9" s="1"/>
  <c r="J20" i="9"/>
  <c r="G20" i="9"/>
  <c r="C20" i="9"/>
  <c r="F20" i="9" s="1"/>
  <c r="AX19" i="9"/>
  <c r="AU19" i="9"/>
  <c r="AQ19" i="9"/>
  <c r="AT19" i="9" s="1"/>
  <c r="AP19" i="9"/>
  <c r="AM19" i="9"/>
  <c r="AI19" i="9"/>
  <c r="AL19" i="9" s="1"/>
  <c r="AH19" i="9"/>
  <c r="AE19" i="9"/>
  <c r="AA19" i="9"/>
  <c r="AD19" i="9" s="1"/>
  <c r="Z19" i="9"/>
  <c r="W19" i="9"/>
  <c r="S19" i="9"/>
  <c r="V19" i="9" s="1"/>
  <c r="R19" i="9"/>
  <c r="O19" i="9"/>
  <c r="K19" i="9"/>
  <c r="N19" i="9" s="1"/>
  <c r="J19" i="9"/>
  <c r="G19" i="9"/>
  <c r="C19" i="9"/>
  <c r="F19" i="9" s="1"/>
  <c r="AU18" i="9"/>
  <c r="AX18" i="9" s="1"/>
  <c r="AT18" i="9"/>
  <c r="AQ18" i="9"/>
  <c r="AM18" i="9"/>
  <c r="AP18" i="9" s="1"/>
  <c r="AL18" i="9"/>
  <c r="AI18" i="9"/>
  <c r="AE18" i="9"/>
  <c r="AH18" i="9" s="1"/>
  <c r="AD18" i="9"/>
  <c r="AA18" i="9"/>
  <c r="W18" i="9"/>
  <c r="Z18" i="9" s="1"/>
  <c r="V18" i="9"/>
  <c r="S18" i="9"/>
  <c r="O18" i="9"/>
  <c r="R18" i="9" s="1"/>
  <c r="N18" i="9"/>
  <c r="K18" i="9"/>
  <c r="G18" i="9"/>
  <c r="J18" i="9" s="1"/>
  <c r="F18" i="9"/>
  <c r="C18" i="9"/>
  <c r="AU17" i="9"/>
  <c r="AX17" i="9" s="1"/>
  <c r="AT17" i="9"/>
  <c r="AQ17" i="9"/>
  <c r="AM17" i="9"/>
  <c r="AP17" i="9" s="1"/>
  <c r="AL17" i="9"/>
  <c r="AI17" i="9"/>
  <c r="AE17" i="9"/>
  <c r="AH17" i="9" s="1"/>
  <c r="AD17" i="9"/>
  <c r="AA17" i="9"/>
  <c r="W17" i="9"/>
  <c r="Z17" i="9" s="1"/>
  <c r="V17" i="9"/>
  <c r="S17" i="9"/>
  <c r="O17" i="9"/>
  <c r="R17" i="9" s="1"/>
  <c r="N17" i="9"/>
  <c r="K17" i="9"/>
  <c r="G17" i="9"/>
  <c r="J17" i="9" s="1"/>
  <c r="F17" i="9"/>
  <c r="C17" i="9"/>
  <c r="AX16" i="9"/>
  <c r="AU16" i="9"/>
  <c r="AQ16" i="9"/>
  <c r="AT16" i="9" s="1"/>
  <c r="AP16" i="9"/>
  <c r="AM16" i="9"/>
  <c r="AL16" i="9"/>
  <c r="AH16" i="9"/>
  <c r="AD16" i="9"/>
  <c r="Z16" i="9"/>
  <c r="W16" i="9"/>
  <c r="S16" i="9"/>
  <c r="V16" i="9" s="1"/>
  <c r="R16" i="9"/>
  <c r="N16" i="9"/>
  <c r="G16" i="9"/>
  <c r="J16" i="9" s="1"/>
  <c r="F16" i="9"/>
  <c r="AY16" i="9" s="1"/>
  <c r="C16" i="9"/>
  <c r="AX15" i="9"/>
  <c r="AU15" i="9"/>
  <c r="AQ15" i="9"/>
  <c r="AT15" i="9" s="1"/>
  <c r="AP15" i="9"/>
  <c r="AM15" i="9"/>
  <c r="AI15" i="9"/>
  <c r="AL15" i="9" s="1"/>
  <c r="AH15" i="9"/>
  <c r="AE15" i="9"/>
  <c r="AA15" i="9"/>
  <c r="AD15" i="9" s="1"/>
  <c r="Z15" i="9"/>
  <c r="W15" i="9"/>
  <c r="S15" i="9"/>
  <c r="V15" i="9" s="1"/>
  <c r="R15" i="9"/>
  <c r="O15" i="9"/>
  <c r="K15" i="9"/>
  <c r="N15" i="9" s="1"/>
  <c r="J15" i="9"/>
  <c r="G15" i="9"/>
  <c r="C15" i="9"/>
  <c r="F15" i="9" s="1"/>
  <c r="AX14" i="9"/>
  <c r="AU14" i="9"/>
  <c r="AQ14" i="9"/>
  <c r="AT14" i="9" s="1"/>
  <c r="AP14" i="9"/>
  <c r="AM14" i="9"/>
  <c r="AI14" i="9"/>
  <c r="AL14" i="9" s="1"/>
  <c r="AH14" i="9"/>
  <c r="AE14" i="9"/>
  <c r="AA14" i="9"/>
  <c r="AD14" i="9" s="1"/>
  <c r="Z14" i="9"/>
  <c r="W14" i="9"/>
  <c r="V14" i="9"/>
  <c r="R14" i="9"/>
  <c r="O14" i="9"/>
  <c r="K14" i="9"/>
  <c r="N14" i="9" s="1"/>
  <c r="J14" i="9"/>
  <c r="G14" i="9"/>
  <c r="C14" i="9"/>
  <c r="F14" i="9" s="1"/>
  <c r="AX13" i="9"/>
  <c r="AU13" i="9"/>
  <c r="AQ13" i="9"/>
  <c r="AT13" i="9" s="1"/>
  <c r="AP13" i="9"/>
  <c r="AM13" i="9"/>
  <c r="AI13" i="9"/>
  <c r="AL13" i="9" s="1"/>
  <c r="AH13" i="9"/>
  <c r="AE13" i="9"/>
  <c r="AA13" i="9"/>
  <c r="AD13" i="9" s="1"/>
  <c r="Z13" i="9"/>
  <c r="W13" i="9"/>
  <c r="S13" i="9"/>
  <c r="V13" i="9" s="1"/>
  <c r="R13" i="9"/>
  <c r="N13" i="9"/>
  <c r="J13" i="9"/>
  <c r="F13" i="9"/>
  <c r="AX12" i="9"/>
  <c r="AU12" i="9"/>
  <c r="AT12" i="9"/>
  <c r="AQ12" i="9"/>
  <c r="AP12" i="9"/>
  <c r="AM12" i="9"/>
  <c r="AL12" i="9"/>
  <c r="AI12" i="9"/>
  <c r="AH12" i="9"/>
  <c r="AE12" i="9"/>
  <c r="AD12" i="9"/>
  <c r="AA12" i="9"/>
  <c r="Z12" i="9"/>
  <c r="W12" i="9"/>
  <c r="V12" i="9"/>
  <c r="S12" i="9"/>
  <c r="R12" i="9"/>
  <c r="O12" i="9"/>
  <c r="N12" i="9"/>
  <c r="K12" i="9"/>
  <c r="G12" i="9"/>
  <c r="J12" i="9" s="1"/>
  <c r="F12" i="9"/>
  <c r="C12" i="9"/>
  <c r="AU11" i="9"/>
  <c r="AX11" i="9" s="1"/>
  <c r="AT11" i="9"/>
  <c r="AQ11" i="9"/>
  <c r="AM11" i="9"/>
  <c r="AP11" i="9" s="1"/>
  <c r="AL11" i="9"/>
  <c r="AI11" i="9"/>
  <c r="AE11" i="9"/>
  <c r="AH11" i="9" s="1"/>
  <c r="AD11" i="9"/>
  <c r="AA11" i="9"/>
  <c r="W11" i="9"/>
  <c r="Z11" i="9" s="1"/>
  <c r="V11" i="9"/>
  <c r="S11" i="9"/>
  <c r="O11" i="9"/>
  <c r="R11" i="9" s="1"/>
  <c r="N11" i="9"/>
  <c r="K11" i="9"/>
  <c r="G11" i="9"/>
  <c r="J11" i="9" s="1"/>
  <c r="F11" i="9"/>
  <c r="C11" i="9"/>
  <c r="AX10" i="9"/>
  <c r="AU10" i="9"/>
  <c r="AT10" i="9"/>
  <c r="AQ10" i="9"/>
  <c r="AP10" i="9"/>
  <c r="AM10" i="9"/>
  <c r="AL10" i="9"/>
  <c r="AI10" i="9"/>
  <c r="AH10" i="9"/>
  <c r="AE10" i="9"/>
  <c r="AD10" i="9"/>
  <c r="AA10" i="9"/>
  <c r="Z10" i="9"/>
  <c r="W10" i="9"/>
  <c r="V10" i="9"/>
  <c r="S10" i="9"/>
  <c r="R10" i="9"/>
  <c r="O10" i="9"/>
  <c r="N10" i="9"/>
  <c r="K10" i="9"/>
  <c r="J10" i="9"/>
  <c r="G10" i="9"/>
  <c r="F10" i="9"/>
  <c r="AY10" i="9" s="1"/>
  <c r="C10" i="9"/>
  <c r="AX9" i="9"/>
  <c r="AU9" i="9"/>
  <c r="AQ9" i="9"/>
  <c r="AT9" i="9" s="1"/>
  <c r="AP9" i="9"/>
  <c r="AM9" i="9"/>
  <c r="AI9" i="9"/>
  <c r="AL9" i="9" s="1"/>
  <c r="AH9" i="9"/>
  <c r="AE9" i="9"/>
  <c r="AA9" i="9"/>
  <c r="AD9" i="9" s="1"/>
  <c r="Z9" i="9"/>
  <c r="W9" i="9"/>
  <c r="S9" i="9"/>
  <c r="V9" i="9" s="1"/>
  <c r="R9" i="9"/>
  <c r="O9" i="9"/>
  <c r="K9" i="9"/>
  <c r="N9" i="9" s="1"/>
  <c r="J9" i="9"/>
  <c r="G9" i="9"/>
  <c r="C9" i="9"/>
  <c r="F9" i="9" s="1"/>
  <c r="AX8" i="9"/>
  <c r="AU8" i="9"/>
  <c r="AT8" i="9"/>
  <c r="AQ8" i="9"/>
  <c r="AP8" i="9"/>
  <c r="AM8" i="9"/>
  <c r="AL8" i="9"/>
  <c r="AI8" i="9"/>
  <c r="AH8" i="9"/>
  <c r="AE8" i="9"/>
  <c r="AD8" i="9"/>
  <c r="AA8" i="9"/>
  <c r="Z8" i="9"/>
  <c r="W8" i="9"/>
  <c r="V8" i="9"/>
  <c r="S8" i="9"/>
  <c r="O8" i="9"/>
  <c r="R8" i="9" s="1"/>
  <c r="N8" i="9"/>
  <c r="K8" i="9"/>
  <c r="G8" i="9"/>
  <c r="J8" i="9" s="1"/>
  <c r="F8" i="9"/>
  <c r="AY8" i="9" s="1"/>
  <c r="C8" i="9"/>
  <c r="AU7" i="9"/>
  <c r="AX7" i="9" s="1"/>
  <c r="AT7" i="9"/>
  <c r="AQ7" i="9"/>
  <c r="AM7" i="9"/>
  <c r="AP7" i="9" s="1"/>
  <c r="AL7" i="9"/>
  <c r="AI7" i="9"/>
  <c r="AE7" i="9"/>
  <c r="AH7" i="9" s="1"/>
  <c r="AD7" i="9"/>
  <c r="AA7" i="9"/>
  <c r="W7" i="9"/>
  <c r="Z7" i="9" s="1"/>
  <c r="V7" i="9"/>
  <c r="S7" i="9"/>
  <c r="O7" i="9"/>
  <c r="R7" i="9" s="1"/>
  <c r="N7" i="9"/>
  <c r="K7" i="9"/>
  <c r="G7" i="9"/>
  <c r="J7" i="9" s="1"/>
  <c r="F7" i="9"/>
  <c r="C7" i="9"/>
  <c r="AX6" i="9"/>
  <c r="AU6" i="9"/>
  <c r="AQ6" i="9"/>
  <c r="AT6" i="9" s="1"/>
  <c r="AP6" i="9"/>
  <c r="AM6" i="9"/>
  <c r="AI6" i="9"/>
  <c r="AL6" i="9" s="1"/>
  <c r="AH6" i="9"/>
  <c r="AE6" i="9"/>
  <c r="AA6" i="9"/>
  <c r="AD6" i="9" s="1"/>
  <c r="Z6" i="9"/>
  <c r="W6" i="9"/>
  <c r="S6" i="9"/>
  <c r="V6" i="9" s="1"/>
  <c r="R6" i="9"/>
  <c r="O6" i="9"/>
  <c r="K6" i="9"/>
  <c r="N6" i="9" s="1"/>
  <c r="J6" i="9"/>
  <c r="G6" i="9"/>
  <c r="C6" i="9"/>
  <c r="F6" i="9" s="1"/>
  <c r="AY6" i="9" s="1"/>
  <c r="AX5" i="9"/>
  <c r="AU5" i="9"/>
  <c r="AQ5" i="9"/>
  <c r="AT5" i="9" s="1"/>
  <c r="AP5" i="9"/>
  <c r="AM5" i="9"/>
  <c r="AI5" i="9"/>
  <c r="AL5" i="9" s="1"/>
  <c r="AH5" i="9"/>
  <c r="AE5" i="9"/>
  <c r="AA5" i="9"/>
  <c r="AD5" i="9" s="1"/>
  <c r="Z5" i="9"/>
  <c r="W5" i="9"/>
  <c r="S5" i="9"/>
  <c r="V5" i="9" s="1"/>
  <c r="R5" i="9"/>
  <c r="O5" i="9"/>
  <c r="K5" i="9"/>
  <c r="N5" i="9" s="1"/>
  <c r="J5" i="9"/>
  <c r="G5" i="9"/>
  <c r="C5" i="9"/>
  <c r="F5" i="9" s="1"/>
  <c r="AX4" i="9"/>
  <c r="AU4" i="9"/>
  <c r="AT4" i="9"/>
  <c r="AQ4" i="9"/>
  <c r="AM4" i="9"/>
  <c r="AP4" i="9" s="1"/>
  <c r="AL4" i="9"/>
  <c r="AI4" i="9"/>
  <c r="AE4" i="9"/>
  <c r="AH4" i="9" s="1"/>
  <c r="AD4" i="9"/>
  <c r="AA4" i="9"/>
  <c r="W4" i="9"/>
  <c r="Z4" i="9" s="1"/>
  <c r="V4" i="9"/>
  <c r="S4" i="9"/>
  <c r="O4" i="9"/>
  <c r="R4" i="9" s="1"/>
  <c r="N4" i="9"/>
  <c r="K4" i="9"/>
  <c r="G4" i="9"/>
  <c r="J4" i="9" s="1"/>
  <c r="F4" i="9"/>
  <c r="AY4" i="9" s="1"/>
  <c r="C4" i="9"/>
  <c r="AU3" i="9"/>
  <c r="AX3" i="9" s="1"/>
  <c r="AT3" i="9"/>
  <c r="AQ3" i="9"/>
  <c r="AM3" i="9"/>
  <c r="AP3" i="9" s="1"/>
  <c r="AL3" i="9"/>
  <c r="AI3" i="9"/>
  <c r="AE3" i="9"/>
  <c r="AH3" i="9" s="1"/>
  <c r="AH52" i="9" s="1"/>
  <c r="AD3" i="9"/>
  <c r="W3" i="9"/>
  <c r="Z3" i="9" s="1"/>
  <c r="V3" i="9"/>
  <c r="S3" i="9"/>
  <c r="O3" i="9"/>
  <c r="R3" i="9" s="1"/>
  <c r="N3" i="9"/>
  <c r="K3" i="9"/>
  <c r="G3" i="9"/>
  <c r="J3" i="9" s="1"/>
  <c r="J52" i="9" s="1"/>
  <c r="F3" i="9"/>
  <c r="C3" i="9"/>
  <c r="BA52" i="8"/>
  <c r="AZ52" i="8"/>
  <c r="AU51" i="8"/>
  <c r="AX51" i="8" s="1"/>
  <c r="AQ51" i="8"/>
  <c r="AT51" i="8" s="1"/>
  <c r="AM51" i="8"/>
  <c r="AP51" i="8" s="1"/>
  <c r="AI51" i="8"/>
  <c r="AL51" i="8" s="1"/>
  <c r="AE51" i="8"/>
  <c r="AH51" i="8" s="1"/>
  <c r="AA51" i="8"/>
  <c r="AD51" i="8" s="1"/>
  <c r="W51" i="8"/>
  <c r="Z51" i="8" s="1"/>
  <c r="S51" i="8"/>
  <c r="V51" i="8" s="1"/>
  <c r="O51" i="8"/>
  <c r="R51" i="8" s="1"/>
  <c r="K51" i="8"/>
  <c r="N51" i="8" s="1"/>
  <c r="G51" i="8"/>
  <c r="J51" i="8" s="1"/>
  <c r="C51" i="8"/>
  <c r="F51" i="8" s="1"/>
  <c r="AX50" i="8"/>
  <c r="AU50" i="8"/>
  <c r="AT50" i="8"/>
  <c r="AQ50" i="8"/>
  <c r="AP50" i="8"/>
  <c r="AM50" i="8"/>
  <c r="AL50" i="8"/>
  <c r="AI50" i="8"/>
  <c r="AH50" i="8"/>
  <c r="AE50" i="8"/>
  <c r="AD50" i="8"/>
  <c r="AA50" i="8"/>
  <c r="Z50" i="8"/>
  <c r="W50" i="8"/>
  <c r="V50" i="8"/>
  <c r="S50" i="8"/>
  <c r="R50" i="8"/>
  <c r="O50" i="8"/>
  <c r="N50" i="8"/>
  <c r="K50" i="8"/>
  <c r="J50" i="8"/>
  <c r="G50" i="8"/>
  <c r="F50" i="8"/>
  <c r="AY50" i="8" s="1"/>
  <c r="C50" i="8"/>
  <c r="AU49" i="8"/>
  <c r="AX49" i="8" s="1"/>
  <c r="AQ49" i="8"/>
  <c r="AT49" i="8" s="1"/>
  <c r="AM49" i="8"/>
  <c r="AP49" i="8" s="1"/>
  <c r="AI49" i="8"/>
  <c r="AL49" i="8" s="1"/>
  <c r="AE49" i="8"/>
  <c r="AH49" i="8" s="1"/>
  <c r="AA49" i="8"/>
  <c r="AD49" i="8" s="1"/>
  <c r="W49" i="8"/>
  <c r="Z49" i="8" s="1"/>
  <c r="S49" i="8"/>
  <c r="V49" i="8" s="1"/>
  <c r="O49" i="8"/>
  <c r="R49" i="8" s="1"/>
  <c r="K49" i="8"/>
  <c r="N49" i="8" s="1"/>
  <c r="G49" i="8"/>
  <c r="J49" i="8" s="1"/>
  <c r="C49" i="8"/>
  <c r="F49" i="8" s="1"/>
  <c r="AX48" i="8"/>
  <c r="AU48" i="8"/>
  <c r="AT48" i="8"/>
  <c r="AQ48" i="8"/>
  <c r="AP48" i="8"/>
  <c r="AM48" i="8"/>
  <c r="AL48" i="8"/>
  <c r="AI48" i="8"/>
  <c r="AH48" i="8"/>
  <c r="AE48" i="8"/>
  <c r="AD48" i="8"/>
  <c r="AA48" i="8"/>
  <c r="Z48" i="8"/>
  <c r="W48" i="8"/>
  <c r="V48" i="8"/>
  <c r="S48" i="8"/>
  <c r="R48" i="8"/>
  <c r="O48" i="8"/>
  <c r="N48" i="8"/>
  <c r="K48" i="8"/>
  <c r="J48" i="8"/>
  <c r="G48" i="8"/>
  <c r="F48" i="8"/>
  <c r="AX47" i="8"/>
  <c r="AU47" i="8"/>
  <c r="AT47" i="8"/>
  <c r="AQ47" i="8"/>
  <c r="AP47" i="8"/>
  <c r="AM47" i="8"/>
  <c r="AL47" i="8"/>
  <c r="AI47" i="8"/>
  <c r="AH47" i="8"/>
  <c r="AE47" i="8"/>
  <c r="AD47" i="8"/>
  <c r="AA47" i="8"/>
  <c r="Z47" i="8"/>
  <c r="W47" i="8"/>
  <c r="V47" i="8"/>
  <c r="S47" i="8"/>
  <c r="R47" i="8"/>
  <c r="O47" i="8"/>
  <c r="N47" i="8"/>
  <c r="K47" i="8"/>
  <c r="J47" i="8"/>
  <c r="G47" i="8"/>
  <c r="F47" i="8"/>
  <c r="AY47" i="8" s="1"/>
  <c r="C47" i="8"/>
  <c r="AU46" i="8"/>
  <c r="AX46" i="8" s="1"/>
  <c r="AQ46" i="8"/>
  <c r="AT46" i="8" s="1"/>
  <c r="AM46" i="8"/>
  <c r="AP46" i="8" s="1"/>
  <c r="AI46" i="8"/>
  <c r="AL46" i="8" s="1"/>
  <c r="AE46" i="8"/>
  <c r="AH46" i="8" s="1"/>
  <c r="AA46" i="8"/>
  <c r="AD46" i="8" s="1"/>
  <c r="W46" i="8"/>
  <c r="Z46" i="8" s="1"/>
  <c r="S46" i="8"/>
  <c r="V46" i="8" s="1"/>
  <c r="O46" i="8"/>
  <c r="R46" i="8" s="1"/>
  <c r="K46" i="8"/>
  <c r="N46" i="8" s="1"/>
  <c r="G46" i="8"/>
  <c r="J46" i="8" s="1"/>
  <c r="C46" i="8"/>
  <c r="F46" i="8" s="1"/>
  <c r="AX45" i="8"/>
  <c r="AU45" i="8"/>
  <c r="AT45" i="8"/>
  <c r="AQ45" i="8"/>
  <c r="AP45" i="8"/>
  <c r="AM45" i="8"/>
  <c r="AL45" i="8"/>
  <c r="AI45" i="8"/>
  <c r="AH45" i="8"/>
  <c r="AE45" i="8"/>
  <c r="AD45" i="8"/>
  <c r="AA45" i="8"/>
  <c r="Z45" i="8"/>
  <c r="W45" i="8"/>
  <c r="V45" i="8"/>
  <c r="S45" i="8"/>
  <c r="R45" i="8"/>
  <c r="O45" i="8"/>
  <c r="N45" i="8"/>
  <c r="K45" i="8"/>
  <c r="J45" i="8"/>
  <c r="G45" i="8"/>
  <c r="F45" i="8"/>
  <c r="AY45" i="8" s="1"/>
  <c r="C45" i="8"/>
  <c r="AU44" i="8"/>
  <c r="AX44" i="8" s="1"/>
  <c r="AQ44" i="8"/>
  <c r="AT44" i="8" s="1"/>
  <c r="AM44" i="8"/>
  <c r="AP44" i="8" s="1"/>
  <c r="AI44" i="8"/>
  <c r="AL44" i="8" s="1"/>
  <c r="AE44" i="8"/>
  <c r="AH44" i="8" s="1"/>
  <c r="AD44" i="8"/>
  <c r="Z44" i="8"/>
  <c r="W44" i="8"/>
  <c r="V44" i="8"/>
  <c r="S44" i="8"/>
  <c r="R44" i="8"/>
  <c r="O44" i="8"/>
  <c r="N44" i="8"/>
  <c r="K44" i="8"/>
  <c r="J44" i="8"/>
  <c r="G44" i="8"/>
  <c r="F44" i="8"/>
  <c r="C44" i="8"/>
  <c r="AU43" i="8"/>
  <c r="AX43" i="8" s="1"/>
  <c r="AQ43" i="8"/>
  <c r="AT43" i="8" s="1"/>
  <c r="AM43" i="8"/>
  <c r="AP43" i="8" s="1"/>
  <c r="AI43" i="8"/>
  <c r="AL43" i="8" s="1"/>
  <c r="AE43" i="8"/>
  <c r="AH43" i="8" s="1"/>
  <c r="AA43" i="8"/>
  <c r="AD43" i="8" s="1"/>
  <c r="W43" i="8"/>
  <c r="Z43" i="8" s="1"/>
  <c r="S43" i="8"/>
  <c r="V43" i="8" s="1"/>
  <c r="O43" i="8"/>
  <c r="R43" i="8" s="1"/>
  <c r="K43" i="8"/>
  <c r="N43" i="8" s="1"/>
  <c r="G43" i="8"/>
  <c r="J43" i="8" s="1"/>
  <c r="C43" i="8"/>
  <c r="F43" i="8" s="1"/>
  <c r="AY43" i="8" s="1"/>
  <c r="AX42" i="8"/>
  <c r="AU42" i="8"/>
  <c r="AT42" i="8"/>
  <c r="AQ42" i="8"/>
  <c r="AP42" i="8"/>
  <c r="AM42" i="8"/>
  <c r="AL42" i="8"/>
  <c r="AI42" i="8"/>
  <c r="AH42" i="8"/>
  <c r="AE42" i="8"/>
  <c r="AD42" i="8"/>
  <c r="AA42" i="8"/>
  <c r="Z42" i="8"/>
  <c r="W42" i="8"/>
  <c r="V42" i="8"/>
  <c r="S42" i="8"/>
  <c r="R42" i="8"/>
  <c r="O42" i="8"/>
  <c r="N42" i="8"/>
  <c r="K42" i="8"/>
  <c r="J42" i="8"/>
  <c r="G42" i="8"/>
  <c r="F42" i="8"/>
  <c r="C42" i="8"/>
  <c r="AU41" i="8"/>
  <c r="AX41" i="8" s="1"/>
  <c r="AQ41" i="8"/>
  <c r="AT41" i="8" s="1"/>
  <c r="AM41" i="8"/>
  <c r="AP41" i="8" s="1"/>
  <c r="AI41" i="8"/>
  <c r="AL41" i="8" s="1"/>
  <c r="AE41" i="8"/>
  <c r="AH41" i="8" s="1"/>
  <c r="AA41" i="8"/>
  <c r="AD41" i="8" s="1"/>
  <c r="W41" i="8"/>
  <c r="Z41" i="8" s="1"/>
  <c r="S41" i="8"/>
  <c r="V41" i="8" s="1"/>
  <c r="O41" i="8"/>
  <c r="R41" i="8" s="1"/>
  <c r="K41" i="8"/>
  <c r="N41" i="8" s="1"/>
  <c r="G41" i="8"/>
  <c r="J41" i="8" s="1"/>
  <c r="C41" i="8"/>
  <c r="F41" i="8" s="1"/>
  <c r="AY41" i="8" s="1"/>
  <c r="AX40" i="8"/>
  <c r="AU40" i="8"/>
  <c r="AT40" i="8"/>
  <c r="AP40" i="8"/>
  <c r="AL40" i="8"/>
  <c r="AE40" i="8"/>
  <c r="AH40" i="8" s="1"/>
  <c r="AA40" i="8"/>
  <c r="AD40" i="8" s="1"/>
  <c r="W40" i="8"/>
  <c r="Z40" i="8" s="1"/>
  <c r="S40" i="8"/>
  <c r="V40" i="8" s="1"/>
  <c r="O40" i="8"/>
  <c r="R40" i="8" s="1"/>
  <c r="K40" i="8"/>
  <c r="N40" i="8" s="1"/>
  <c r="G40" i="8"/>
  <c r="J40" i="8" s="1"/>
  <c r="C40" i="8"/>
  <c r="F40" i="8" s="1"/>
  <c r="AX39" i="8"/>
  <c r="AU39" i="8"/>
  <c r="AQ39" i="8"/>
  <c r="AT39" i="8" s="1"/>
  <c r="AP39" i="8"/>
  <c r="AM39" i="8"/>
  <c r="AI39" i="8"/>
  <c r="AL39" i="8" s="1"/>
  <c r="AH39" i="8"/>
  <c r="AE39" i="8"/>
  <c r="AA39" i="8"/>
  <c r="AD39" i="8" s="1"/>
  <c r="Z39" i="8"/>
  <c r="W39" i="8"/>
  <c r="V39" i="8"/>
  <c r="R39" i="8"/>
  <c r="N39" i="8"/>
  <c r="J39" i="8"/>
  <c r="F39" i="8"/>
  <c r="AX38" i="8"/>
  <c r="AU38" i="8"/>
  <c r="AQ38" i="8"/>
  <c r="AT38" i="8" s="1"/>
  <c r="AP38" i="8"/>
  <c r="AM38" i="8"/>
  <c r="AI38" i="8"/>
  <c r="AL38" i="8" s="1"/>
  <c r="AH38" i="8"/>
  <c r="AE38" i="8"/>
  <c r="AA38" i="8"/>
  <c r="AD38" i="8" s="1"/>
  <c r="Z38" i="8"/>
  <c r="W38" i="8"/>
  <c r="S38" i="8"/>
  <c r="V38" i="8" s="1"/>
  <c r="R38" i="8"/>
  <c r="N38" i="8"/>
  <c r="J38" i="8"/>
  <c r="F38" i="8"/>
  <c r="AY38" i="8" s="1"/>
  <c r="AU37" i="8"/>
  <c r="AX37" i="8" s="1"/>
  <c r="AQ37" i="8"/>
  <c r="AT37" i="8" s="1"/>
  <c r="AM37" i="8"/>
  <c r="AP37" i="8" s="1"/>
  <c r="AL37" i="8"/>
  <c r="AI37" i="8"/>
  <c r="AE37" i="8"/>
  <c r="AH37" i="8" s="1"/>
  <c r="AD37" i="8"/>
  <c r="AA37" i="8"/>
  <c r="W37" i="8"/>
  <c r="Z37" i="8" s="1"/>
  <c r="S37" i="8"/>
  <c r="V37" i="8" s="1"/>
  <c r="O37" i="8"/>
  <c r="R37" i="8" s="1"/>
  <c r="K37" i="8"/>
  <c r="N37" i="8" s="1"/>
  <c r="G37" i="8"/>
  <c r="J37" i="8" s="1"/>
  <c r="AY37" i="8" s="1"/>
  <c r="F37" i="8"/>
  <c r="C37" i="8"/>
  <c r="AU36" i="8"/>
  <c r="AX36" i="8" s="1"/>
  <c r="AT36" i="8"/>
  <c r="AQ36" i="8"/>
  <c r="AM36" i="8"/>
  <c r="AP36" i="8" s="1"/>
  <c r="AL36" i="8"/>
  <c r="AI36" i="8"/>
  <c r="AE36" i="8"/>
  <c r="AH36" i="8" s="1"/>
  <c r="AD36" i="8"/>
  <c r="AA36" i="8"/>
  <c r="W36" i="8"/>
  <c r="Z36" i="8" s="1"/>
  <c r="V36" i="8"/>
  <c r="S36" i="8"/>
  <c r="O36" i="8"/>
  <c r="R36" i="8" s="1"/>
  <c r="N36" i="8"/>
  <c r="K36" i="8"/>
  <c r="G36" i="8"/>
  <c r="J36" i="8" s="1"/>
  <c r="F36" i="8"/>
  <c r="C36" i="8"/>
  <c r="AX35" i="8"/>
  <c r="AU35" i="8"/>
  <c r="AQ35" i="8"/>
  <c r="AT35" i="8" s="1"/>
  <c r="AM35" i="8"/>
  <c r="AP35" i="8" s="1"/>
  <c r="AI35" i="8"/>
  <c r="AL35" i="8" s="1"/>
  <c r="AE35" i="8"/>
  <c r="AH35" i="8" s="1"/>
  <c r="AA35" i="8"/>
  <c r="AD35" i="8" s="1"/>
  <c r="Z35" i="8"/>
  <c r="W35" i="8"/>
  <c r="S35" i="8"/>
  <c r="V35" i="8" s="1"/>
  <c r="R35" i="8"/>
  <c r="O35" i="8"/>
  <c r="K35" i="8"/>
  <c r="N35" i="8" s="1"/>
  <c r="G35" i="8"/>
  <c r="J35" i="8" s="1"/>
  <c r="C35" i="8"/>
  <c r="F35" i="8" s="1"/>
  <c r="AX34" i="8"/>
  <c r="AU34" i="8"/>
  <c r="AT34" i="8"/>
  <c r="AQ34" i="8"/>
  <c r="AP34" i="8"/>
  <c r="AM34" i="8"/>
  <c r="AL34" i="8"/>
  <c r="AI34" i="8"/>
  <c r="AH34" i="8"/>
  <c r="AE34" i="8"/>
  <c r="AD34" i="8"/>
  <c r="AA34" i="8"/>
  <c r="Z34" i="8"/>
  <c r="W34" i="8"/>
  <c r="V34" i="8"/>
  <c r="S34" i="8"/>
  <c r="R34" i="8"/>
  <c r="O34" i="8"/>
  <c r="N34" i="8"/>
  <c r="K34" i="8"/>
  <c r="J34" i="8"/>
  <c r="G34" i="8"/>
  <c r="F34" i="8"/>
  <c r="AY34" i="8" s="1"/>
  <c r="C34" i="8"/>
  <c r="AU33" i="8"/>
  <c r="AX33" i="8" s="1"/>
  <c r="AT33" i="8"/>
  <c r="AQ33" i="8"/>
  <c r="AM33" i="8"/>
  <c r="AP33" i="8" s="1"/>
  <c r="AL33" i="8"/>
  <c r="AI33" i="8"/>
  <c r="AE33" i="8"/>
  <c r="AH33" i="8" s="1"/>
  <c r="AA33" i="8"/>
  <c r="AD33" i="8" s="1"/>
  <c r="W33" i="8"/>
  <c r="Z33" i="8" s="1"/>
  <c r="S33" i="8"/>
  <c r="V33" i="8" s="1"/>
  <c r="O33" i="8"/>
  <c r="R33" i="8" s="1"/>
  <c r="N33" i="8"/>
  <c r="K33" i="8"/>
  <c r="G33" i="8"/>
  <c r="J33" i="8" s="1"/>
  <c r="F33" i="8"/>
  <c r="C33" i="8"/>
  <c r="AU32" i="8"/>
  <c r="AX32" i="8" s="1"/>
  <c r="AT32" i="8"/>
  <c r="AQ32" i="8"/>
  <c r="AM32" i="8"/>
  <c r="AP32" i="8" s="1"/>
  <c r="AL32" i="8"/>
  <c r="AI32" i="8"/>
  <c r="AE32" i="8"/>
  <c r="AH32" i="8" s="1"/>
  <c r="AD32" i="8"/>
  <c r="AA32" i="8"/>
  <c r="W32" i="8"/>
  <c r="Z32" i="8" s="1"/>
  <c r="V32" i="8"/>
  <c r="S32" i="8"/>
  <c r="O32" i="8"/>
  <c r="R32" i="8" s="1"/>
  <c r="N32" i="8"/>
  <c r="K32" i="8"/>
  <c r="G32" i="8"/>
  <c r="J32" i="8" s="1"/>
  <c r="F32" i="8"/>
  <c r="C32" i="8"/>
  <c r="AU31" i="8"/>
  <c r="AX31" i="8" s="1"/>
  <c r="AQ31" i="8"/>
  <c r="AT31" i="8" s="1"/>
  <c r="AM31" i="8"/>
  <c r="AP31" i="8" s="1"/>
  <c r="AI31" i="8"/>
  <c r="AL31" i="8" s="1"/>
  <c r="AH31" i="8"/>
  <c r="AE31" i="8"/>
  <c r="AA31" i="8"/>
  <c r="AD31" i="8" s="1"/>
  <c r="Z31" i="8"/>
  <c r="W31" i="8"/>
  <c r="S31" i="8"/>
  <c r="V31" i="8" s="1"/>
  <c r="O31" i="8"/>
  <c r="R31" i="8" s="1"/>
  <c r="K31" i="8"/>
  <c r="N31" i="8" s="1"/>
  <c r="G31" i="8"/>
  <c r="J31" i="8" s="1"/>
  <c r="C31" i="8"/>
  <c r="F31" i="8" s="1"/>
  <c r="AX30" i="8"/>
  <c r="AU30" i="8"/>
  <c r="AT30" i="8"/>
  <c r="AQ30" i="8"/>
  <c r="AP30" i="8"/>
  <c r="AM30" i="8"/>
  <c r="AL30" i="8"/>
  <c r="AI30" i="8"/>
  <c r="AH30" i="8"/>
  <c r="AE30" i="8"/>
  <c r="AD30" i="8"/>
  <c r="AA30" i="8"/>
  <c r="Z30" i="8"/>
  <c r="W30" i="8"/>
  <c r="V30" i="8"/>
  <c r="S30" i="8"/>
  <c r="R30" i="8"/>
  <c r="O30" i="8"/>
  <c r="N30" i="8"/>
  <c r="K30" i="8"/>
  <c r="J30" i="8"/>
  <c r="G30" i="8"/>
  <c r="F30" i="8"/>
  <c r="AY30" i="8" s="1"/>
  <c r="C30" i="8"/>
  <c r="AU29" i="8"/>
  <c r="AX29" i="8" s="1"/>
  <c r="AT29" i="8"/>
  <c r="AQ29" i="8"/>
  <c r="AM29" i="8"/>
  <c r="AP29" i="8" s="1"/>
  <c r="AI29" i="8"/>
  <c r="AL29" i="8" s="1"/>
  <c r="AE29" i="8"/>
  <c r="AH29" i="8" s="1"/>
  <c r="AA29" i="8"/>
  <c r="AD29" i="8" s="1"/>
  <c r="W29" i="8"/>
  <c r="Z29" i="8" s="1"/>
  <c r="V29" i="8"/>
  <c r="S29" i="8"/>
  <c r="O29" i="8"/>
  <c r="R29" i="8" s="1"/>
  <c r="N29" i="8"/>
  <c r="K29" i="8"/>
  <c r="G29" i="8"/>
  <c r="J29" i="8" s="1"/>
  <c r="C29" i="8"/>
  <c r="F29" i="8" s="1"/>
  <c r="AX28" i="8"/>
  <c r="AU28" i="8"/>
  <c r="AT28" i="8"/>
  <c r="AQ28" i="8"/>
  <c r="AP28" i="8"/>
  <c r="AM28" i="8"/>
  <c r="AL28" i="8"/>
  <c r="AI28" i="8"/>
  <c r="AH28" i="8"/>
  <c r="AE28" i="8"/>
  <c r="AD28" i="8"/>
  <c r="AA28" i="8"/>
  <c r="Z28" i="8"/>
  <c r="W28" i="8"/>
  <c r="V28" i="8"/>
  <c r="S28" i="8"/>
  <c r="R28" i="8"/>
  <c r="O28" i="8"/>
  <c r="N28" i="8"/>
  <c r="K28" i="8"/>
  <c r="J28" i="8"/>
  <c r="G28" i="8"/>
  <c r="F28" i="8"/>
  <c r="C28" i="8"/>
  <c r="AU27" i="8"/>
  <c r="AX27" i="8" s="1"/>
  <c r="AQ27" i="8"/>
  <c r="AT27" i="8" s="1"/>
  <c r="AP27" i="8"/>
  <c r="AM27" i="8"/>
  <c r="AI27" i="8"/>
  <c r="AL27" i="8" s="1"/>
  <c r="AH27" i="8"/>
  <c r="AE27" i="8"/>
  <c r="AA27" i="8"/>
  <c r="AD27" i="8" s="1"/>
  <c r="W27" i="8"/>
  <c r="Z27" i="8" s="1"/>
  <c r="S27" i="8"/>
  <c r="V27" i="8" s="1"/>
  <c r="O27" i="8"/>
  <c r="R27" i="8" s="1"/>
  <c r="K27" i="8"/>
  <c r="N27" i="8" s="1"/>
  <c r="J27" i="8"/>
  <c r="G27" i="8"/>
  <c r="C27" i="8"/>
  <c r="F27" i="8" s="1"/>
  <c r="AX26" i="8"/>
  <c r="AU26" i="8"/>
  <c r="AQ26" i="8"/>
  <c r="AT26" i="8" s="1"/>
  <c r="AP26" i="8"/>
  <c r="AM26" i="8"/>
  <c r="AI26" i="8"/>
  <c r="AL26" i="8" s="1"/>
  <c r="AH26" i="8"/>
  <c r="AE26" i="8"/>
  <c r="AA26" i="8"/>
  <c r="AD26" i="8" s="1"/>
  <c r="Z26" i="8"/>
  <c r="W26" i="8"/>
  <c r="S26" i="8"/>
  <c r="V26" i="8" s="1"/>
  <c r="R26" i="8"/>
  <c r="O26" i="8"/>
  <c r="K26" i="8"/>
  <c r="N26" i="8" s="1"/>
  <c r="J26" i="8"/>
  <c r="G26" i="8"/>
  <c r="C26" i="8"/>
  <c r="F26" i="8" s="1"/>
  <c r="AY26" i="8" s="1"/>
  <c r="AU25" i="8"/>
  <c r="AX25" i="8" s="1"/>
  <c r="AQ25" i="8"/>
  <c r="AT25" i="8" s="1"/>
  <c r="AM25" i="8"/>
  <c r="AP25" i="8" s="1"/>
  <c r="AI25" i="8"/>
  <c r="AL25" i="8" s="1"/>
  <c r="AE25" i="8"/>
  <c r="AH25" i="8" s="1"/>
  <c r="AD25" i="8"/>
  <c r="AA25" i="8"/>
  <c r="W25" i="8"/>
  <c r="Z25" i="8" s="1"/>
  <c r="V25" i="8"/>
  <c r="S25" i="8"/>
  <c r="O25" i="8"/>
  <c r="R25" i="8" s="1"/>
  <c r="N25" i="8"/>
  <c r="K25" i="8"/>
  <c r="G25" i="8"/>
  <c r="J25" i="8" s="1"/>
  <c r="F25" i="8"/>
  <c r="C25" i="8"/>
  <c r="AU24" i="8"/>
  <c r="AX24" i="8" s="1"/>
  <c r="AT24" i="8"/>
  <c r="AQ24" i="8"/>
  <c r="AM24" i="8"/>
  <c r="AP24" i="8" s="1"/>
  <c r="AL24" i="8"/>
  <c r="AI24" i="8"/>
  <c r="AE24" i="8"/>
  <c r="AH24" i="8" s="1"/>
  <c r="AD24" i="8"/>
  <c r="AA24" i="8"/>
  <c r="W24" i="8"/>
  <c r="Z24" i="8" s="1"/>
  <c r="V24" i="8"/>
  <c r="S24" i="8"/>
  <c r="O24" i="8"/>
  <c r="R24" i="8" s="1"/>
  <c r="N24" i="8"/>
  <c r="K24" i="8"/>
  <c r="G24" i="8"/>
  <c r="J24" i="8" s="1"/>
  <c r="F24" i="8"/>
  <c r="C24" i="8"/>
  <c r="AX23" i="8"/>
  <c r="AU23" i="8"/>
  <c r="AQ23" i="8"/>
  <c r="AT23" i="8" s="1"/>
  <c r="AP23" i="8"/>
  <c r="AM23" i="8"/>
  <c r="AI23" i="8"/>
  <c r="AL23" i="8" s="1"/>
  <c r="AH23" i="8"/>
  <c r="AE23" i="8"/>
  <c r="AA23" i="8"/>
  <c r="AD23" i="8" s="1"/>
  <c r="Z23" i="8"/>
  <c r="W23" i="8"/>
  <c r="S23" i="8"/>
  <c r="V23" i="8" s="1"/>
  <c r="R23" i="8"/>
  <c r="O23" i="8"/>
  <c r="K23" i="8"/>
  <c r="N23" i="8" s="1"/>
  <c r="J23" i="8"/>
  <c r="G23" i="8"/>
  <c r="C23" i="8"/>
  <c r="F23" i="8" s="1"/>
  <c r="AX22" i="8"/>
  <c r="AU22" i="8"/>
  <c r="AQ22" i="8"/>
  <c r="AT22" i="8" s="1"/>
  <c r="AP22" i="8"/>
  <c r="AM22" i="8"/>
  <c r="AI22" i="8"/>
  <c r="AL22" i="8" s="1"/>
  <c r="AH22" i="8"/>
  <c r="AE22" i="8"/>
  <c r="AA22" i="8"/>
  <c r="AD22" i="8" s="1"/>
  <c r="Z22" i="8"/>
  <c r="W22" i="8"/>
  <c r="S22" i="8"/>
  <c r="V22" i="8" s="1"/>
  <c r="AY22" i="8" s="1"/>
  <c r="R22" i="8"/>
  <c r="O22" i="8"/>
  <c r="K22" i="8"/>
  <c r="N22" i="8" s="1"/>
  <c r="J22" i="8"/>
  <c r="G22" i="8"/>
  <c r="C22" i="8"/>
  <c r="F22" i="8" s="1"/>
  <c r="AU21" i="8"/>
  <c r="AX21" i="8" s="1"/>
  <c r="AT21" i="8"/>
  <c r="AQ21" i="8"/>
  <c r="AM21" i="8"/>
  <c r="AP21" i="8" s="1"/>
  <c r="AL21" i="8"/>
  <c r="AI21" i="8"/>
  <c r="AE21" i="8"/>
  <c r="AH21" i="8" s="1"/>
  <c r="AD21" i="8"/>
  <c r="AA21" i="8"/>
  <c r="W21" i="8"/>
  <c r="Z21" i="8" s="1"/>
  <c r="V21" i="8"/>
  <c r="S21" i="8"/>
  <c r="O21" i="8"/>
  <c r="R21" i="8" s="1"/>
  <c r="N21" i="8"/>
  <c r="K21" i="8"/>
  <c r="G21" i="8"/>
  <c r="J21" i="8" s="1"/>
  <c r="F21" i="8"/>
  <c r="C21" i="8"/>
  <c r="AU20" i="8"/>
  <c r="AX20" i="8" s="1"/>
  <c r="AT20" i="8"/>
  <c r="AQ20" i="8"/>
  <c r="AM20" i="8"/>
  <c r="AP20" i="8" s="1"/>
  <c r="AL20" i="8"/>
  <c r="AI20" i="8"/>
  <c r="AE20" i="8"/>
  <c r="AH20" i="8" s="1"/>
  <c r="AD20" i="8"/>
  <c r="AA20" i="8"/>
  <c r="W20" i="8"/>
  <c r="Z20" i="8" s="1"/>
  <c r="V20" i="8"/>
  <c r="S20" i="8"/>
  <c r="O20" i="8"/>
  <c r="R20" i="8" s="1"/>
  <c r="N20" i="8"/>
  <c r="K20" i="8"/>
  <c r="G20" i="8"/>
  <c r="J20" i="8" s="1"/>
  <c r="F20" i="8"/>
  <c r="C20" i="8"/>
  <c r="AX19" i="8"/>
  <c r="AU19" i="8"/>
  <c r="AQ19" i="8"/>
  <c r="AT19" i="8" s="1"/>
  <c r="AP19" i="8"/>
  <c r="AM19" i="8"/>
  <c r="AI19" i="8"/>
  <c r="AL19" i="8" s="1"/>
  <c r="AH19" i="8"/>
  <c r="AE19" i="8"/>
  <c r="AA19" i="8"/>
  <c r="AD19" i="8" s="1"/>
  <c r="Z19" i="8"/>
  <c r="W19" i="8"/>
  <c r="S19" i="8"/>
  <c r="V19" i="8" s="1"/>
  <c r="R19" i="8"/>
  <c r="O19" i="8"/>
  <c r="K19" i="8"/>
  <c r="N19" i="8" s="1"/>
  <c r="J19" i="8"/>
  <c r="G19" i="8"/>
  <c r="C19" i="8"/>
  <c r="F19" i="8" s="1"/>
  <c r="AY19" i="8" s="1"/>
  <c r="AX18" i="8"/>
  <c r="AU18" i="8"/>
  <c r="AQ18" i="8"/>
  <c r="AT18" i="8" s="1"/>
  <c r="AP18" i="8"/>
  <c r="AM18" i="8"/>
  <c r="AI18" i="8"/>
  <c r="AL18" i="8" s="1"/>
  <c r="AH18" i="8"/>
  <c r="AE18" i="8"/>
  <c r="AA18" i="8"/>
  <c r="AD18" i="8" s="1"/>
  <c r="Z18" i="8"/>
  <c r="W18" i="8"/>
  <c r="S18" i="8"/>
  <c r="V18" i="8" s="1"/>
  <c r="R18" i="8"/>
  <c r="O18" i="8"/>
  <c r="K18" i="8"/>
  <c r="N18" i="8" s="1"/>
  <c r="J18" i="8"/>
  <c r="G18" i="8"/>
  <c r="C18" i="8"/>
  <c r="F18" i="8" s="1"/>
  <c r="AY18" i="8" s="1"/>
  <c r="AU17" i="8"/>
  <c r="AX17" i="8" s="1"/>
  <c r="AT17" i="8"/>
  <c r="AQ17" i="8"/>
  <c r="AM17" i="8"/>
  <c r="AP17" i="8" s="1"/>
  <c r="AL17" i="8"/>
  <c r="AI17" i="8"/>
  <c r="AE17" i="8"/>
  <c r="AH17" i="8" s="1"/>
  <c r="AD17" i="8"/>
  <c r="AA17" i="8"/>
  <c r="W17" i="8"/>
  <c r="Z17" i="8" s="1"/>
  <c r="V17" i="8"/>
  <c r="S17" i="8"/>
  <c r="O17" i="8"/>
  <c r="R17" i="8" s="1"/>
  <c r="N17" i="8"/>
  <c r="K17" i="8"/>
  <c r="G17" i="8"/>
  <c r="J17" i="8" s="1"/>
  <c r="F17" i="8"/>
  <c r="AY17" i="8" s="1"/>
  <c r="C17" i="8"/>
  <c r="AU16" i="8"/>
  <c r="AX16" i="8" s="1"/>
  <c r="AT16" i="8"/>
  <c r="AQ16" i="8"/>
  <c r="AM16" i="8"/>
  <c r="AP16" i="8" s="1"/>
  <c r="AL16" i="8"/>
  <c r="AH16" i="8"/>
  <c r="AD16" i="8"/>
  <c r="Z16" i="8"/>
  <c r="W16" i="8"/>
  <c r="S16" i="8"/>
  <c r="V16" i="8" s="1"/>
  <c r="R16" i="8"/>
  <c r="N16" i="8"/>
  <c r="G16" i="8"/>
  <c r="J16" i="8" s="1"/>
  <c r="F16" i="8"/>
  <c r="C16" i="8"/>
  <c r="AU15" i="8"/>
  <c r="AX15" i="8" s="1"/>
  <c r="AT15" i="8"/>
  <c r="AQ15" i="8"/>
  <c r="AM15" i="8"/>
  <c r="AP15" i="8" s="1"/>
  <c r="AL15" i="8"/>
  <c r="AI15" i="8"/>
  <c r="AE15" i="8"/>
  <c r="AH15" i="8" s="1"/>
  <c r="AD15" i="8"/>
  <c r="AA15" i="8"/>
  <c r="W15" i="8"/>
  <c r="Z15" i="8" s="1"/>
  <c r="V15" i="8"/>
  <c r="S15" i="8"/>
  <c r="O15" i="8"/>
  <c r="R15" i="8" s="1"/>
  <c r="N15" i="8"/>
  <c r="K15" i="8"/>
  <c r="G15" i="8"/>
  <c r="J15" i="8" s="1"/>
  <c r="F15" i="8"/>
  <c r="C15" i="8"/>
  <c r="AX14" i="8"/>
  <c r="AU14" i="8"/>
  <c r="AQ14" i="8"/>
  <c r="AT14" i="8" s="1"/>
  <c r="AP14" i="8"/>
  <c r="AM14" i="8"/>
  <c r="AI14" i="8"/>
  <c r="AL14" i="8" s="1"/>
  <c r="AH14" i="8"/>
  <c r="AE14" i="8"/>
  <c r="AA14" i="8"/>
  <c r="AD14" i="8" s="1"/>
  <c r="Z14" i="8"/>
  <c r="W14" i="8"/>
  <c r="V14" i="8"/>
  <c r="O14" i="8"/>
  <c r="R14" i="8" s="1"/>
  <c r="N14" i="8"/>
  <c r="K14" i="8"/>
  <c r="G14" i="8"/>
  <c r="J14" i="8" s="1"/>
  <c r="F14" i="8"/>
  <c r="C14" i="8"/>
  <c r="AX13" i="8"/>
  <c r="AU13" i="8"/>
  <c r="AQ13" i="8"/>
  <c r="AT13" i="8" s="1"/>
  <c r="AP13" i="8"/>
  <c r="AM13" i="8"/>
  <c r="AI13" i="8"/>
  <c r="AL13" i="8" s="1"/>
  <c r="AE13" i="8"/>
  <c r="AH13" i="8" s="1"/>
  <c r="AA13" i="8"/>
  <c r="AD13" i="8" s="1"/>
  <c r="W13" i="8"/>
  <c r="Z13" i="8" s="1"/>
  <c r="S13" i="8"/>
  <c r="V13" i="8" s="1"/>
  <c r="R13" i="8"/>
  <c r="N13" i="8"/>
  <c r="J13" i="8"/>
  <c r="F13" i="8"/>
  <c r="AX12" i="8"/>
  <c r="AU12" i="8"/>
  <c r="AQ12" i="8"/>
  <c r="AT12" i="8" s="1"/>
  <c r="AP12" i="8"/>
  <c r="AM12" i="8"/>
  <c r="AI12" i="8"/>
  <c r="AL12" i="8" s="1"/>
  <c r="AH12" i="8"/>
  <c r="AE12" i="8"/>
  <c r="AA12" i="8"/>
  <c r="AD12" i="8" s="1"/>
  <c r="Z12" i="8"/>
  <c r="W12" i="8"/>
  <c r="S12" i="8"/>
  <c r="V12" i="8" s="1"/>
  <c r="R12" i="8"/>
  <c r="O12" i="8"/>
  <c r="K12" i="8"/>
  <c r="N12" i="8" s="1"/>
  <c r="J12" i="8"/>
  <c r="G12" i="8"/>
  <c r="C12" i="8"/>
  <c r="F12" i="8" s="1"/>
  <c r="AY12" i="8" s="1"/>
  <c r="AU11" i="8"/>
  <c r="AX11" i="8" s="1"/>
  <c r="AQ11" i="8"/>
  <c r="AT11" i="8" s="1"/>
  <c r="AM11" i="8"/>
  <c r="AP11" i="8" s="1"/>
  <c r="AL11" i="8"/>
  <c r="AI11" i="8"/>
  <c r="AE11" i="8"/>
  <c r="AH11" i="8" s="1"/>
  <c r="AD11" i="8"/>
  <c r="AA11" i="8"/>
  <c r="W11" i="8"/>
  <c r="Z11" i="8" s="1"/>
  <c r="S11" i="8"/>
  <c r="V11" i="8" s="1"/>
  <c r="O11" i="8"/>
  <c r="R11" i="8" s="1"/>
  <c r="K11" i="8"/>
  <c r="N11" i="8" s="1"/>
  <c r="G11" i="8"/>
  <c r="J11" i="8" s="1"/>
  <c r="AY11" i="8" s="1"/>
  <c r="F11" i="8"/>
  <c r="C11" i="8"/>
  <c r="AU10" i="8"/>
  <c r="AX10" i="8" s="1"/>
  <c r="AT10" i="8"/>
  <c r="AQ10" i="8"/>
  <c r="AM10" i="8"/>
  <c r="AP10" i="8" s="1"/>
  <c r="AL10" i="8"/>
  <c r="AI10" i="8"/>
  <c r="AE10" i="8"/>
  <c r="AH10" i="8" s="1"/>
  <c r="AD10" i="8"/>
  <c r="AA10" i="8"/>
  <c r="W10" i="8"/>
  <c r="Z10" i="8" s="1"/>
  <c r="V10" i="8"/>
  <c r="S10" i="8"/>
  <c r="O10" i="8"/>
  <c r="R10" i="8" s="1"/>
  <c r="N10" i="8"/>
  <c r="K10" i="8"/>
  <c r="G10" i="8"/>
  <c r="J10" i="8" s="1"/>
  <c r="F10" i="8"/>
  <c r="C10" i="8"/>
  <c r="AX9" i="8"/>
  <c r="AU9" i="8"/>
  <c r="AQ9" i="8"/>
  <c r="AT9" i="8" s="1"/>
  <c r="AM9" i="8"/>
  <c r="AP9" i="8" s="1"/>
  <c r="AI9" i="8"/>
  <c r="AL9" i="8" s="1"/>
  <c r="AE9" i="8"/>
  <c r="AH9" i="8" s="1"/>
  <c r="AA9" i="8"/>
  <c r="AD9" i="8" s="1"/>
  <c r="Z9" i="8"/>
  <c r="W9" i="8"/>
  <c r="S9" i="8"/>
  <c r="V9" i="8" s="1"/>
  <c r="R9" i="8"/>
  <c r="O9" i="8"/>
  <c r="K9" i="8"/>
  <c r="N9" i="8" s="1"/>
  <c r="G9" i="8"/>
  <c r="J9" i="8" s="1"/>
  <c r="C9" i="8"/>
  <c r="F9" i="8" s="1"/>
  <c r="AX8" i="8"/>
  <c r="AU8" i="8"/>
  <c r="AT8" i="8"/>
  <c r="AQ8" i="8"/>
  <c r="AP8" i="8"/>
  <c r="AM8" i="8"/>
  <c r="AL8" i="8"/>
  <c r="AI8" i="8"/>
  <c r="AH8" i="8"/>
  <c r="AE8" i="8"/>
  <c r="AD8" i="8"/>
  <c r="AA8" i="8"/>
  <c r="Z8" i="8"/>
  <c r="W8" i="8"/>
  <c r="V8" i="8"/>
  <c r="S8" i="8"/>
  <c r="R8" i="8"/>
  <c r="O8" i="8"/>
  <c r="N8" i="8"/>
  <c r="K8" i="8"/>
  <c r="J8" i="8"/>
  <c r="G8" i="8"/>
  <c r="F8" i="8"/>
  <c r="AY8" i="8" s="1"/>
  <c r="C8" i="8"/>
  <c r="AU7" i="8"/>
  <c r="AX7" i="8" s="1"/>
  <c r="AT7" i="8"/>
  <c r="AQ7" i="8"/>
  <c r="AM7" i="8"/>
  <c r="AP7" i="8" s="1"/>
  <c r="AL7" i="8"/>
  <c r="AI7" i="8"/>
  <c r="AE7" i="8"/>
  <c r="AH7" i="8" s="1"/>
  <c r="AA7" i="8"/>
  <c r="AD7" i="8" s="1"/>
  <c r="W7" i="8"/>
  <c r="Z7" i="8" s="1"/>
  <c r="S7" i="8"/>
  <c r="V7" i="8" s="1"/>
  <c r="O7" i="8"/>
  <c r="R7" i="8" s="1"/>
  <c r="N7" i="8"/>
  <c r="K7" i="8"/>
  <c r="G7" i="8"/>
  <c r="J7" i="8" s="1"/>
  <c r="F7" i="8"/>
  <c r="AY7" i="8" s="1"/>
  <c r="C7" i="8"/>
  <c r="AU6" i="8"/>
  <c r="AX6" i="8" s="1"/>
  <c r="AT6" i="8"/>
  <c r="AQ6" i="8"/>
  <c r="AM6" i="8"/>
  <c r="AP6" i="8" s="1"/>
  <c r="AL6" i="8"/>
  <c r="AI6" i="8"/>
  <c r="AE6" i="8"/>
  <c r="AH6" i="8" s="1"/>
  <c r="AD6" i="8"/>
  <c r="AA6" i="8"/>
  <c r="W6" i="8"/>
  <c r="Z6" i="8" s="1"/>
  <c r="V6" i="8"/>
  <c r="S6" i="8"/>
  <c r="O6" i="8"/>
  <c r="R6" i="8" s="1"/>
  <c r="N6" i="8"/>
  <c r="K6" i="8"/>
  <c r="G6" i="8"/>
  <c r="J6" i="8" s="1"/>
  <c r="F6" i="8"/>
  <c r="C6" i="8"/>
  <c r="AU5" i="8"/>
  <c r="AX5" i="8" s="1"/>
  <c r="AQ5" i="8"/>
  <c r="AT5" i="8" s="1"/>
  <c r="AM5" i="8"/>
  <c r="AP5" i="8" s="1"/>
  <c r="AI5" i="8"/>
  <c r="AL5" i="8" s="1"/>
  <c r="AH5" i="8"/>
  <c r="AE5" i="8"/>
  <c r="AA5" i="8"/>
  <c r="AD5" i="8" s="1"/>
  <c r="Z5" i="8"/>
  <c r="W5" i="8"/>
  <c r="S5" i="8"/>
  <c r="V5" i="8" s="1"/>
  <c r="R5" i="8"/>
  <c r="O5" i="8"/>
  <c r="K5" i="8"/>
  <c r="N5" i="8" s="1"/>
  <c r="J5" i="8"/>
  <c r="G5" i="8"/>
  <c r="C5" i="8"/>
  <c r="F5" i="8" s="1"/>
  <c r="AU4" i="8"/>
  <c r="AX4" i="8" s="1"/>
  <c r="AT4" i="8"/>
  <c r="AQ4" i="8"/>
  <c r="AM4" i="8"/>
  <c r="AP4" i="8" s="1"/>
  <c r="AL4" i="8"/>
  <c r="AI4" i="8"/>
  <c r="AE4" i="8"/>
  <c r="AH4" i="8" s="1"/>
  <c r="AD4" i="8"/>
  <c r="AA4" i="8"/>
  <c r="W4" i="8"/>
  <c r="Z4" i="8" s="1"/>
  <c r="V4" i="8"/>
  <c r="S4" i="8"/>
  <c r="O4" i="8"/>
  <c r="R4" i="8" s="1"/>
  <c r="N4" i="8"/>
  <c r="K4" i="8"/>
  <c r="G4" i="8"/>
  <c r="J4" i="8" s="1"/>
  <c r="F4" i="8"/>
  <c r="C4" i="8"/>
  <c r="AU3" i="8"/>
  <c r="AX3" i="8" s="1"/>
  <c r="AX52" i="8" s="1"/>
  <c r="AT3" i="8"/>
  <c r="AQ3" i="8"/>
  <c r="AM3" i="8"/>
  <c r="AP3" i="8" s="1"/>
  <c r="AL3" i="8"/>
  <c r="AI3" i="8"/>
  <c r="AE3" i="8"/>
  <c r="AH3" i="8" s="1"/>
  <c r="AD3" i="8"/>
  <c r="W3" i="8"/>
  <c r="Z3" i="8" s="1"/>
  <c r="Z52" i="8" s="1"/>
  <c r="V3" i="8"/>
  <c r="S3" i="8"/>
  <c r="O3" i="8"/>
  <c r="R3" i="8" s="1"/>
  <c r="N3" i="8"/>
  <c r="K3" i="8"/>
  <c r="G3" i="8"/>
  <c r="J3" i="8" s="1"/>
  <c r="J52" i="8" s="1"/>
  <c r="F3" i="8"/>
  <c r="C3" i="8"/>
  <c r="AZ52" i="5"/>
  <c r="BA52" i="5"/>
  <c r="AH52" i="10" l="1"/>
  <c r="AY11" i="10"/>
  <c r="F52" i="10"/>
  <c r="AY3" i="10"/>
  <c r="V52" i="10"/>
  <c r="AY6" i="10"/>
  <c r="AY46" i="10"/>
  <c r="AY21" i="10"/>
  <c r="J52" i="10"/>
  <c r="Z52" i="10"/>
  <c r="AX52" i="10"/>
  <c r="AY7" i="10"/>
  <c r="AY16" i="10"/>
  <c r="AY25" i="10"/>
  <c r="AY30" i="10"/>
  <c r="AD52" i="10"/>
  <c r="AT52" i="10"/>
  <c r="AY9" i="10"/>
  <c r="AY33" i="10"/>
  <c r="AY49" i="10"/>
  <c r="AY23" i="10"/>
  <c r="AY20" i="10"/>
  <c r="AL52" i="10"/>
  <c r="AY43" i="10"/>
  <c r="AY15" i="10"/>
  <c r="AY39" i="10"/>
  <c r="AY44" i="10"/>
  <c r="AY13" i="10"/>
  <c r="AY24" i="10"/>
  <c r="AY32" i="10"/>
  <c r="AY36" i="10"/>
  <c r="AY10" i="10"/>
  <c r="AY14" i="10"/>
  <c r="AY19" i="10"/>
  <c r="AY29" i="10"/>
  <c r="AY31" i="10"/>
  <c r="AY28" i="10"/>
  <c r="AY35" i="10"/>
  <c r="AY45" i="10"/>
  <c r="AY40" i="10"/>
  <c r="AY50" i="10"/>
  <c r="AY18" i="9"/>
  <c r="AY11" i="9"/>
  <c r="AY13" i="9"/>
  <c r="AY14" i="9"/>
  <c r="AY19" i="9"/>
  <c r="AY23" i="9"/>
  <c r="Z52" i="9"/>
  <c r="AX52" i="9"/>
  <c r="AY5" i="9"/>
  <c r="AY9" i="9"/>
  <c r="AY17" i="9"/>
  <c r="AY21" i="9"/>
  <c r="AY25" i="9"/>
  <c r="AY27" i="9"/>
  <c r="AY22" i="9"/>
  <c r="R52" i="9"/>
  <c r="AP52" i="9"/>
  <c r="AY7" i="9"/>
  <c r="AY12" i="9"/>
  <c r="AY15" i="9"/>
  <c r="AY20" i="9"/>
  <c r="AY24" i="9"/>
  <c r="V52" i="9"/>
  <c r="AY32" i="9"/>
  <c r="AY42" i="9"/>
  <c r="AY44" i="9"/>
  <c r="F52" i="9"/>
  <c r="AY3" i="9"/>
  <c r="AY52" i="9" s="1"/>
  <c r="AY34" i="9"/>
  <c r="AY40" i="9"/>
  <c r="AY49" i="9"/>
  <c r="N52" i="9"/>
  <c r="AY26" i="9"/>
  <c r="AD52" i="9"/>
  <c r="AL52" i="9"/>
  <c r="AT52" i="9"/>
  <c r="AY38" i="9"/>
  <c r="R52" i="8"/>
  <c r="AP52" i="8"/>
  <c r="AY9" i="8"/>
  <c r="AY4" i="8"/>
  <c r="AY3" i="8"/>
  <c r="AH52" i="8"/>
  <c r="AY5" i="8"/>
  <c r="N52" i="8"/>
  <c r="AY14" i="8"/>
  <c r="AY16" i="8"/>
  <c r="AY21" i="8"/>
  <c r="AY23" i="8"/>
  <c r="AY32" i="8"/>
  <c r="AY51" i="8"/>
  <c r="V52" i="8"/>
  <c r="AY13" i="8"/>
  <c r="AY24" i="8"/>
  <c r="AY25" i="8"/>
  <c r="AY31" i="8"/>
  <c r="AY35" i="8"/>
  <c r="AY46" i="8"/>
  <c r="F52" i="8"/>
  <c r="AY6" i="8"/>
  <c r="AY27" i="8"/>
  <c r="AD52" i="8"/>
  <c r="AL52" i="8"/>
  <c r="AT52" i="8"/>
  <c r="AY10" i="8"/>
  <c r="AY15" i="8"/>
  <c r="AY20" i="8"/>
  <c r="AY29" i="8"/>
  <c r="AY33" i="8"/>
  <c r="AY28" i="8"/>
  <c r="AY42" i="8"/>
  <c r="AY44" i="8"/>
  <c r="AY39" i="8"/>
  <c r="AY40" i="8"/>
  <c r="AY49" i="8"/>
  <c r="AY36" i="8"/>
  <c r="AY48" i="8"/>
  <c r="G28" i="5"/>
  <c r="AY52" i="10" l="1"/>
  <c r="AY52" i="8"/>
  <c r="C45" i="5"/>
  <c r="F45" i="5" s="1"/>
  <c r="K45" i="5"/>
  <c r="N45" i="5" s="1"/>
  <c r="S45" i="5"/>
  <c r="V45" i="5" s="1"/>
  <c r="AA45" i="5"/>
  <c r="AD45" i="5" s="1"/>
  <c r="AI45" i="5"/>
  <c r="AL45" i="5" s="1"/>
  <c r="AQ45" i="5"/>
  <c r="AT45" i="5" s="1"/>
  <c r="G45" i="5"/>
  <c r="J45" i="5" s="1"/>
  <c r="O45" i="5"/>
  <c r="R45" i="5" s="1"/>
  <c r="W45" i="5"/>
  <c r="Z45" i="5" s="1"/>
  <c r="AE45" i="5"/>
  <c r="AH45" i="5" s="1"/>
  <c r="AM45" i="5"/>
  <c r="AP45" i="5" s="1"/>
  <c r="AU45" i="5"/>
  <c r="AX45" i="5" s="1"/>
  <c r="AY45" i="5" l="1"/>
  <c r="G35" i="5" l="1"/>
  <c r="J35" i="5" s="1"/>
  <c r="K35" i="5"/>
  <c r="N35" i="5" s="1"/>
  <c r="AA35" i="5"/>
  <c r="AD35" i="5" s="1"/>
  <c r="AQ35" i="5"/>
  <c r="AT35" i="5" s="1"/>
  <c r="C35" i="5"/>
  <c r="F35" i="5" s="1"/>
  <c r="S35" i="5"/>
  <c r="V35" i="5" s="1"/>
  <c r="AI35" i="5"/>
  <c r="AL35" i="5" s="1"/>
  <c r="AU35" i="5"/>
  <c r="AX35" i="5" s="1"/>
  <c r="AE35" i="5"/>
  <c r="AH35" i="5" s="1"/>
  <c r="O35" i="5"/>
  <c r="R35" i="5" s="1"/>
  <c r="AM35" i="5"/>
  <c r="AP35" i="5" s="1"/>
  <c r="W35" i="5"/>
  <c r="Z35" i="5" s="1"/>
  <c r="AI34" i="5"/>
  <c r="AL34" i="5" s="1"/>
  <c r="AU34" i="5"/>
  <c r="AX34" i="5" s="1"/>
  <c r="C34" i="5"/>
  <c r="F34" i="5" s="1"/>
  <c r="AQ34" i="5"/>
  <c r="AT34" i="5" s="1"/>
  <c r="AA34" i="5"/>
  <c r="AD34" i="5" s="1"/>
  <c r="S34" i="5"/>
  <c r="V34" i="5" s="1"/>
  <c r="K34" i="5"/>
  <c r="N34" i="5" s="1"/>
  <c r="AM34" i="5"/>
  <c r="AP34" i="5" s="1"/>
  <c r="AE34" i="5"/>
  <c r="AH34" i="5" s="1"/>
  <c r="W34" i="5"/>
  <c r="Z34" i="5" s="1"/>
  <c r="O34" i="5"/>
  <c r="R34" i="5" s="1"/>
  <c r="G34" i="5"/>
  <c r="J34" i="5" s="1"/>
  <c r="AY34" i="5" l="1"/>
  <c r="AY35" i="5"/>
  <c r="G22" i="5" l="1"/>
  <c r="J22" i="5" s="1"/>
  <c r="N22" i="5"/>
  <c r="O22" i="5"/>
  <c r="R22" i="5" s="1"/>
  <c r="S22" i="5"/>
  <c r="V22" i="5" s="1"/>
  <c r="W22" i="5"/>
  <c r="Z22" i="5" s="1"/>
  <c r="AA22" i="5"/>
  <c r="AD22" i="5" s="1"/>
  <c r="AE22" i="5"/>
  <c r="AH22" i="5" s="1"/>
  <c r="AI22" i="5"/>
  <c r="AL22" i="5" s="1"/>
  <c r="AM22" i="5"/>
  <c r="AP22" i="5" s="1"/>
  <c r="AQ22" i="5"/>
  <c r="AT22" i="5" s="1"/>
  <c r="AU22" i="5"/>
  <c r="AX22" i="5" s="1"/>
  <c r="G21" i="5"/>
  <c r="J21" i="5" s="1"/>
  <c r="O21" i="5"/>
  <c r="R21" i="5" s="1"/>
  <c r="W21" i="5"/>
  <c r="Z21" i="5" s="1"/>
  <c r="AE21" i="5"/>
  <c r="AH21" i="5" s="1"/>
  <c r="AI21" i="5"/>
  <c r="AL21" i="5" s="1"/>
  <c r="AM21" i="5"/>
  <c r="AP21" i="5" s="1"/>
  <c r="AQ21" i="5"/>
  <c r="AT21" i="5" s="1"/>
  <c r="AU21" i="5"/>
  <c r="AX21" i="5" s="1"/>
  <c r="N21" i="5"/>
  <c r="S21" i="5"/>
  <c r="V21" i="5" s="1"/>
  <c r="AA21" i="5"/>
  <c r="AD21" i="5" s="1"/>
  <c r="AY21" i="5" l="1"/>
  <c r="AY22" i="5"/>
  <c r="G49" i="5"/>
  <c r="J49" i="5" s="1"/>
  <c r="O49" i="5"/>
  <c r="R49" i="5" s="1"/>
  <c r="W49" i="5"/>
  <c r="Z49" i="5" s="1"/>
  <c r="AE49" i="5"/>
  <c r="AH49" i="5" s="1"/>
  <c r="AM49" i="5"/>
  <c r="AP49" i="5" s="1"/>
  <c r="AU49" i="5"/>
  <c r="AX49" i="5" s="1"/>
  <c r="C49" i="5"/>
  <c r="F49" i="5" s="1"/>
  <c r="K49" i="5"/>
  <c r="N49" i="5" s="1"/>
  <c r="S49" i="5"/>
  <c r="V49" i="5" s="1"/>
  <c r="AA49" i="5"/>
  <c r="AD49" i="5" s="1"/>
  <c r="AI49" i="5"/>
  <c r="AL49" i="5" s="1"/>
  <c r="AQ49" i="5"/>
  <c r="AT49" i="5" s="1"/>
  <c r="G16" i="5"/>
  <c r="J16" i="5" s="1"/>
  <c r="O16" i="5"/>
  <c r="R16" i="5" s="1"/>
  <c r="W16" i="5"/>
  <c r="Z16" i="5" s="1"/>
  <c r="AE16" i="5"/>
  <c r="AH16" i="5" s="1"/>
  <c r="AM16" i="5"/>
  <c r="AP16" i="5" s="1"/>
  <c r="AU16" i="5"/>
  <c r="AX16" i="5" s="1"/>
  <c r="N16" i="5"/>
  <c r="S16" i="5"/>
  <c r="V16" i="5" s="1"/>
  <c r="AA16" i="5"/>
  <c r="AD16" i="5" s="1"/>
  <c r="AI16" i="5"/>
  <c r="AL16" i="5" s="1"/>
  <c r="AQ16" i="5"/>
  <c r="AT16" i="5" s="1"/>
  <c r="N10" i="5"/>
  <c r="S10" i="5"/>
  <c r="V10" i="5" s="1"/>
  <c r="AA10" i="5"/>
  <c r="AD10" i="5" s="1"/>
  <c r="AI10" i="5"/>
  <c r="AL10" i="5" s="1"/>
  <c r="AQ10" i="5"/>
  <c r="AT10" i="5" s="1"/>
  <c r="O10" i="5"/>
  <c r="R10" i="5" s="1"/>
  <c r="AE10" i="5"/>
  <c r="AH10" i="5" s="1"/>
  <c r="AU10" i="5"/>
  <c r="AX10" i="5" s="1"/>
  <c r="G10" i="5"/>
  <c r="J10" i="5" s="1"/>
  <c r="W10" i="5"/>
  <c r="Z10" i="5" s="1"/>
  <c r="AM10" i="5"/>
  <c r="AP10" i="5" s="1"/>
  <c r="G8" i="5"/>
  <c r="J8" i="5" s="1"/>
  <c r="N8" i="5"/>
  <c r="O8" i="5"/>
  <c r="R8" i="5" s="1"/>
  <c r="V8" i="5"/>
  <c r="W8" i="5"/>
  <c r="Z8" i="5" s="1"/>
  <c r="AA8" i="5"/>
  <c r="AD8" i="5" s="1"/>
  <c r="AE8" i="5"/>
  <c r="AH8" i="5" s="1"/>
  <c r="AI8" i="5"/>
  <c r="AL8" i="5" s="1"/>
  <c r="AQ8" i="5"/>
  <c r="AT8" i="5" s="1"/>
  <c r="AU8" i="5"/>
  <c r="AX8" i="5" s="1"/>
  <c r="AM8" i="5"/>
  <c r="AP8" i="5" s="1"/>
  <c r="G36" i="5"/>
  <c r="J36" i="5" s="1"/>
  <c r="O36" i="5"/>
  <c r="R36" i="5" s="1"/>
  <c r="W36" i="5"/>
  <c r="Z36" i="5" s="1"/>
  <c r="AE36" i="5"/>
  <c r="AH36" i="5" s="1"/>
  <c r="AM36" i="5"/>
  <c r="AP36" i="5" s="1"/>
  <c r="AU36" i="5"/>
  <c r="AX36" i="5" s="1"/>
  <c r="K36" i="5"/>
  <c r="N36" i="5" s="1"/>
  <c r="AA36" i="5"/>
  <c r="AD36" i="5" s="1"/>
  <c r="AQ36" i="5"/>
  <c r="AT36" i="5" s="1"/>
  <c r="S36" i="5"/>
  <c r="V36" i="5" s="1"/>
  <c r="C36" i="5"/>
  <c r="F36" i="5" s="1"/>
  <c r="AI36" i="5"/>
  <c r="AL36" i="5" s="1"/>
  <c r="G50" i="5"/>
  <c r="J50" i="5" s="1"/>
  <c r="O50" i="5"/>
  <c r="R50" i="5" s="1"/>
  <c r="W50" i="5"/>
  <c r="Z50" i="5" s="1"/>
  <c r="AE50" i="5"/>
  <c r="AH50" i="5" s="1"/>
  <c r="AM50" i="5"/>
  <c r="AP50" i="5" s="1"/>
  <c r="AU50" i="5"/>
  <c r="AX50" i="5" s="1"/>
  <c r="C50" i="5"/>
  <c r="F50" i="5" s="1"/>
  <c r="K50" i="5"/>
  <c r="N50" i="5" s="1"/>
  <c r="S50" i="5"/>
  <c r="V50" i="5" s="1"/>
  <c r="AA50" i="5"/>
  <c r="AD50" i="5" s="1"/>
  <c r="AI50" i="5"/>
  <c r="AL50" i="5" s="1"/>
  <c r="AQ50" i="5"/>
  <c r="AT50" i="5" s="1"/>
  <c r="G19" i="5"/>
  <c r="J19" i="5" s="1"/>
  <c r="O19" i="5"/>
  <c r="R19" i="5" s="1"/>
  <c r="W19" i="5"/>
  <c r="Z19" i="5" s="1"/>
  <c r="AE19" i="5"/>
  <c r="AH19" i="5" s="1"/>
  <c r="AP19" i="5"/>
  <c r="AU19" i="5"/>
  <c r="AX19" i="5" s="1"/>
  <c r="N19" i="5"/>
  <c r="S19" i="5"/>
  <c r="V19" i="5" s="1"/>
  <c r="AA19" i="5"/>
  <c r="AD19" i="5" s="1"/>
  <c r="AL19" i="5"/>
  <c r="AT19" i="5"/>
  <c r="C40" i="5"/>
  <c r="F40" i="5" s="1"/>
  <c r="K40" i="5"/>
  <c r="N40" i="5" s="1"/>
  <c r="S40" i="5"/>
  <c r="V40" i="5" s="1"/>
  <c r="AA40" i="5"/>
  <c r="AD40" i="5" s="1"/>
  <c r="AI40" i="5"/>
  <c r="AL40" i="5" s="1"/>
  <c r="AQ40" i="5"/>
  <c r="AT40" i="5" s="1"/>
  <c r="O40" i="5"/>
  <c r="R40" i="5" s="1"/>
  <c r="AE40" i="5"/>
  <c r="AH40" i="5" s="1"/>
  <c r="AU40" i="5"/>
  <c r="AX40" i="5" s="1"/>
  <c r="G40" i="5"/>
  <c r="J40" i="5" s="1"/>
  <c r="W40" i="5"/>
  <c r="Z40" i="5" s="1"/>
  <c r="AM40" i="5"/>
  <c r="AP40" i="5" s="1"/>
  <c r="G23" i="5"/>
  <c r="J23" i="5" s="1"/>
  <c r="O23" i="5"/>
  <c r="R23" i="5" s="1"/>
  <c r="W23" i="5"/>
  <c r="Z23" i="5" s="1"/>
  <c r="AE23" i="5"/>
  <c r="AH23" i="5" s="1"/>
  <c r="AM23" i="5"/>
  <c r="AP23" i="5" s="1"/>
  <c r="AU23" i="5"/>
  <c r="AX23" i="5" s="1"/>
  <c r="K23" i="5"/>
  <c r="N23" i="5" s="1"/>
  <c r="AA23" i="5"/>
  <c r="AD23" i="5" s="1"/>
  <c r="AQ23" i="5"/>
  <c r="AT23" i="5" s="1"/>
  <c r="F23" i="5"/>
  <c r="AI23" i="5"/>
  <c r="AL23" i="5" s="1"/>
  <c r="S23" i="5"/>
  <c r="V23" i="5" s="1"/>
  <c r="G43" i="5"/>
  <c r="J43" i="5" s="1"/>
  <c r="O43" i="5"/>
  <c r="R43" i="5" s="1"/>
  <c r="W43" i="5"/>
  <c r="Z43" i="5" s="1"/>
  <c r="AE43" i="5"/>
  <c r="AH43" i="5" s="1"/>
  <c r="AM43" i="5"/>
  <c r="AP43" i="5" s="1"/>
  <c r="AU43" i="5"/>
  <c r="AX43" i="5" s="1"/>
  <c r="C43" i="5"/>
  <c r="F43" i="5" s="1"/>
  <c r="K43" i="5"/>
  <c r="N43" i="5" s="1"/>
  <c r="S43" i="5"/>
  <c r="V43" i="5" s="1"/>
  <c r="AA43" i="5"/>
  <c r="AD43" i="5" s="1"/>
  <c r="AI43" i="5"/>
  <c r="AL43" i="5" s="1"/>
  <c r="AQ43" i="5"/>
  <c r="AT43" i="5" s="1"/>
  <c r="N12" i="5"/>
  <c r="O12" i="5"/>
  <c r="R12" i="5" s="1"/>
  <c r="W12" i="5"/>
  <c r="Z12" i="5" s="1"/>
  <c r="AE12" i="5"/>
  <c r="AH12" i="5" s="1"/>
  <c r="AM12" i="5"/>
  <c r="AP12" i="5" s="1"/>
  <c r="AU12" i="5"/>
  <c r="AX12" i="5" s="1"/>
  <c r="G12" i="5"/>
  <c r="J12" i="5" s="1"/>
  <c r="S12" i="5"/>
  <c r="V12" i="5" s="1"/>
  <c r="AA12" i="5"/>
  <c r="AD12" i="5" s="1"/>
  <c r="AI12" i="5"/>
  <c r="AL12" i="5" s="1"/>
  <c r="AQ12" i="5"/>
  <c r="AT12" i="5" s="1"/>
  <c r="C38" i="5"/>
  <c r="F38" i="5" s="1"/>
  <c r="K38" i="5"/>
  <c r="N38" i="5" s="1"/>
  <c r="S38" i="5"/>
  <c r="V38" i="5" s="1"/>
  <c r="AA38" i="5"/>
  <c r="AD38" i="5" s="1"/>
  <c r="AI38" i="5"/>
  <c r="AL38" i="5" s="1"/>
  <c r="AQ38" i="5"/>
  <c r="AT38" i="5" s="1"/>
  <c r="O38" i="5"/>
  <c r="R38" i="5" s="1"/>
  <c r="AE38" i="5"/>
  <c r="AH38" i="5" s="1"/>
  <c r="AU38" i="5"/>
  <c r="AX38" i="5" s="1"/>
  <c r="G38" i="5"/>
  <c r="J38" i="5" s="1"/>
  <c r="W38" i="5"/>
  <c r="Z38" i="5" s="1"/>
  <c r="AM38" i="5"/>
  <c r="AP38" i="5" s="1"/>
  <c r="G5" i="5"/>
  <c r="J5" i="5" s="1"/>
  <c r="O5" i="5"/>
  <c r="R5" i="5" s="1"/>
  <c r="W5" i="5"/>
  <c r="Z5" i="5" s="1"/>
  <c r="AE5" i="5"/>
  <c r="AH5" i="5" s="1"/>
  <c r="AM5" i="5"/>
  <c r="AP5" i="5" s="1"/>
  <c r="AU5" i="5"/>
  <c r="AX5" i="5" s="1"/>
  <c r="N5" i="5"/>
  <c r="AA5" i="5"/>
  <c r="AD5" i="5" s="1"/>
  <c r="AQ5" i="5"/>
  <c r="AT5" i="5" s="1"/>
  <c r="AI5" i="5"/>
  <c r="AL5" i="5" s="1"/>
  <c r="S5" i="5"/>
  <c r="V5" i="5" s="1"/>
  <c r="G32" i="5"/>
  <c r="J32" i="5" s="1"/>
  <c r="O32" i="5"/>
  <c r="R32" i="5" s="1"/>
  <c r="W32" i="5"/>
  <c r="Z32" i="5" s="1"/>
  <c r="AE32" i="5"/>
  <c r="AH32" i="5" s="1"/>
  <c r="AM32" i="5"/>
  <c r="AP32" i="5" s="1"/>
  <c r="AU32" i="5"/>
  <c r="AX32" i="5" s="1"/>
  <c r="C32" i="5"/>
  <c r="F32" i="5" s="1"/>
  <c r="K32" i="5"/>
  <c r="N32" i="5" s="1"/>
  <c r="S32" i="5"/>
  <c r="V32" i="5" s="1"/>
  <c r="AA32" i="5"/>
  <c r="AD32" i="5" s="1"/>
  <c r="AI32" i="5"/>
  <c r="AL32" i="5" s="1"/>
  <c r="AQ32" i="5"/>
  <c r="AT32" i="5" s="1"/>
  <c r="G30" i="5"/>
  <c r="J30" i="5" s="1"/>
  <c r="O30" i="5"/>
  <c r="R30" i="5" s="1"/>
  <c r="W30" i="5"/>
  <c r="Z30" i="5" s="1"/>
  <c r="AE30" i="5"/>
  <c r="AH30" i="5" s="1"/>
  <c r="AM30" i="5"/>
  <c r="AP30" i="5" s="1"/>
  <c r="AU30" i="5"/>
  <c r="AX30" i="5" s="1"/>
  <c r="C30" i="5"/>
  <c r="F30" i="5" s="1"/>
  <c r="K30" i="5"/>
  <c r="N30" i="5" s="1"/>
  <c r="S30" i="5"/>
  <c r="V30" i="5" s="1"/>
  <c r="AA30" i="5"/>
  <c r="AD30" i="5" s="1"/>
  <c r="AI30" i="5"/>
  <c r="AL30" i="5" s="1"/>
  <c r="AQ30" i="5"/>
  <c r="AT30" i="5" s="1"/>
  <c r="N11" i="5"/>
  <c r="S11" i="5"/>
  <c r="V11" i="5" s="1"/>
  <c r="AA11" i="5"/>
  <c r="AD11" i="5" s="1"/>
  <c r="AI11" i="5"/>
  <c r="AL11" i="5" s="1"/>
  <c r="AQ11" i="5"/>
  <c r="AT11" i="5" s="1"/>
  <c r="O11" i="5"/>
  <c r="R11" i="5" s="1"/>
  <c r="AE11" i="5"/>
  <c r="AH11" i="5" s="1"/>
  <c r="AU11" i="5"/>
  <c r="AX11" i="5" s="1"/>
  <c r="G11" i="5"/>
  <c r="J11" i="5" s="1"/>
  <c r="W11" i="5"/>
  <c r="Z11" i="5" s="1"/>
  <c r="AM11" i="5"/>
  <c r="AP11" i="5" s="1"/>
  <c r="C39" i="5"/>
  <c r="F39" i="5" s="1"/>
  <c r="K39" i="5"/>
  <c r="N39" i="5" s="1"/>
  <c r="S39" i="5"/>
  <c r="V39" i="5" s="1"/>
  <c r="AA39" i="5"/>
  <c r="AD39" i="5" s="1"/>
  <c r="AI39" i="5"/>
  <c r="AL39" i="5" s="1"/>
  <c r="AQ39" i="5"/>
  <c r="AT39" i="5" s="1"/>
  <c r="O39" i="5"/>
  <c r="R39" i="5" s="1"/>
  <c r="AE39" i="5"/>
  <c r="AH39" i="5" s="1"/>
  <c r="AU39" i="5"/>
  <c r="AX39" i="5" s="1"/>
  <c r="G39" i="5"/>
  <c r="J39" i="5" s="1"/>
  <c r="W39" i="5"/>
  <c r="Z39" i="5" s="1"/>
  <c r="AM39" i="5"/>
  <c r="AP39" i="5" s="1"/>
  <c r="G37" i="5"/>
  <c r="J37" i="5" s="1"/>
  <c r="O37" i="5"/>
  <c r="R37" i="5" s="1"/>
  <c r="W37" i="5"/>
  <c r="Z37" i="5" s="1"/>
  <c r="AE37" i="5"/>
  <c r="AH37" i="5" s="1"/>
  <c r="AM37" i="5"/>
  <c r="AP37" i="5" s="1"/>
  <c r="AU37" i="5"/>
  <c r="AX37" i="5" s="1"/>
  <c r="K37" i="5"/>
  <c r="N37" i="5" s="1"/>
  <c r="AA37" i="5"/>
  <c r="AD37" i="5" s="1"/>
  <c r="AQ37" i="5"/>
  <c r="AT37" i="5" s="1"/>
  <c r="S37" i="5"/>
  <c r="V37" i="5" s="1"/>
  <c r="AI37" i="5"/>
  <c r="AL37" i="5" s="1"/>
  <c r="C37" i="5"/>
  <c r="F37" i="5" s="1"/>
  <c r="C26" i="5"/>
  <c r="F26" i="5" s="1"/>
  <c r="G26" i="5"/>
  <c r="J26" i="5" s="1"/>
  <c r="K26" i="5"/>
  <c r="N26" i="5" s="1"/>
  <c r="O26" i="5"/>
  <c r="R26" i="5" s="1"/>
  <c r="S26" i="5"/>
  <c r="V26" i="5" s="1"/>
  <c r="W26" i="5"/>
  <c r="Z26" i="5" s="1"/>
  <c r="AA26" i="5"/>
  <c r="AD26" i="5" s="1"/>
  <c r="AE26" i="5"/>
  <c r="AH26" i="5" s="1"/>
  <c r="AI26" i="5"/>
  <c r="AL26" i="5" s="1"/>
  <c r="AM26" i="5"/>
  <c r="AP26" i="5" s="1"/>
  <c r="AQ26" i="5"/>
  <c r="AT26" i="5" s="1"/>
  <c r="AU26" i="5"/>
  <c r="AX26" i="5" s="1"/>
  <c r="G20" i="5"/>
  <c r="J20" i="5" s="1"/>
  <c r="O20" i="5"/>
  <c r="R20" i="5" s="1"/>
  <c r="W20" i="5"/>
  <c r="Z20" i="5" s="1"/>
  <c r="AE20" i="5"/>
  <c r="AH20" i="5" s="1"/>
  <c r="AM20" i="5"/>
  <c r="AP20" i="5" s="1"/>
  <c r="AU20" i="5"/>
  <c r="AX20" i="5" s="1"/>
  <c r="N20" i="5"/>
  <c r="S20" i="5"/>
  <c r="V20" i="5" s="1"/>
  <c r="AD20" i="5"/>
  <c r="AI20" i="5"/>
  <c r="AL20" i="5" s="1"/>
  <c r="AQ20" i="5"/>
  <c r="AT20" i="5" s="1"/>
  <c r="J48" i="5"/>
  <c r="R48" i="5"/>
  <c r="W48" i="5"/>
  <c r="Z48" i="5" s="1"/>
  <c r="AE48" i="5"/>
  <c r="AH48" i="5" s="1"/>
  <c r="AM48" i="5"/>
  <c r="AP48" i="5" s="1"/>
  <c r="AU48" i="5"/>
  <c r="AX48" i="5" s="1"/>
  <c r="F48" i="5"/>
  <c r="N48" i="5"/>
  <c r="S48" i="5"/>
  <c r="V48" i="5" s="1"/>
  <c r="AA48" i="5"/>
  <c r="AD48" i="5" s="1"/>
  <c r="AI48" i="5"/>
  <c r="AL48" i="5" s="1"/>
  <c r="AQ48" i="5"/>
  <c r="AT48" i="5" s="1"/>
  <c r="G44" i="5"/>
  <c r="J44" i="5" s="1"/>
  <c r="O44" i="5"/>
  <c r="R44" i="5" s="1"/>
  <c r="W44" i="5"/>
  <c r="Z44" i="5" s="1"/>
  <c r="AE44" i="5"/>
  <c r="AH44" i="5" s="1"/>
  <c r="AM44" i="5"/>
  <c r="AP44" i="5" s="1"/>
  <c r="AU44" i="5"/>
  <c r="AX44" i="5" s="1"/>
  <c r="C44" i="5"/>
  <c r="F44" i="5" s="1"/>
  <c r="K44" i="5"/>
  <c r="N44" i="5" s="1"/>
  <c r="S44" i="5"/>
  <c r="V44" i="5" s="1"/>
  <c r="AA44" i="5"/>
  <c r="AD44" i="5" s="1"/>
  <c r="AI44" i="5"/>
  <c r="AL44" i="5" s="1"/>
  <c r="AQ44" i="5"/>
  <c r="AT44" i="5" s="1"/>
  <c r="J46" i="5"/>
  <c r="R46" i="5"/>
  <c r="W46" i="5"/>
  <c r="Z46" i="5" s="1"/>
  <c r="AE46" i="5"/>
  <c r="AH46" i="5" s="1"/>
  <c r="AM46" i="5"/>
  <c r="AP46" i="5" s="1"/>
  <c r="AU46" i="5"/>
  <c r="AX46" i="5" s="1"/>
  <c r="F46" i="5"/>
  <c r="N46" i="5"/>
  <c r="V46" i="5"/>
  <c r="AA46" i="5"/>
  <c r="AD46" i="5" s="1"/>
  <c r="AI46" i="5"/>
  <c r="AL46" i="5" s="1"/>
  <c r="AQ46" i="5"/>
  <c r="AT46" i="5" s="1"/>
  <c r="G15" i="5"/>
  <c r="J15" i="5" s="1"/>
  <c r="O15" i="5"/>
  <c r="R15" i="5" s="1"/>
  <c r="W15" i="5"/>
  <c r="Z15" i="5" s="1"/>
  <c r="AE15" i="5"/>
  <c r="AH15" i="5" s="1"/>
  <c r="AM15" i="5"/>
  <c r="AP15" i="5" s="1"/>
  <c r="AU15" i="5"/>
  <c r="AX15" i="5" s="1"/>
  <c r="N15" i="5"/>
  <c r="S15" i="5"/>
  <c r="V15" i="5" s="1"/>
  <c r="AA15" i="5"/>
  <c r="AD15" i="5" s="1"/>
  <c r="AI15" i="5"/>
  <c r="AL15" i="5" s="1"/>
  <c r="AQ15" i="5"/>
  <c r="AT15" i="5" s="1"/>
  <c r="F47" i="5"/>
  <c r="J47" i="5"/>
  <c r="N47" i="5"/>
  <c r="R47" i="5"/>
  <c r="S47" i="5"/>
  <c r="V47" i="5" s="1"/>
  <c r="W47" i="5"/>
  <c r="Z47" i="5" s="1"/>
  <c r="AA47" i="5"/>
  <c r="AD47" i="5" s="1"/>
  <c r="AE47" i="5"/>
  <c r="AH47" i="5" s="1"/>
  <c r="AI47" i="5"/>
  <c r="AL47" i="5" s="1"/>
  <c r="AM47" i="5"/>
  <c r="AP47" i="5" s="1"/>
  <c r="AQ47" i="5"/>
  <c r="AT47" i="5" s="1"/>
  <c r="AU47" i="5"/>
  <c r="AX47" i="5" s="1"/>
  <c r="G33" i="5"/>
  <c r="J33" i="5" s="1"/>
  <c r="O33" i="5"/>
  <c r="R33" i="5" s="1"/>
  <c r="W33" i="5"/>
  <c r="Z33" i="5" s="1"/>
  <c r="AE33" i="5"/>
  <c r="AH33" i="5" s="1"/>
  <c r="AM33" i="5"/>
  <c r="AP33" i="5" s="1"/>
  <c r="AU33" i="5"/>
  <c r="AX33" i="5" s="1"/>
  <c r="C33" i="5"/>
  <c r="F33" i="5" s="1"/>
  <c r="K33" i="5"/>
  <c r="N33" i="5" s="1"/>
  <c r="S33" i="5"/>
  <c r="V33" i="5" s="1"/>
  <c r="AA33" i="5"/>
  <c r="AD33" i="5" s="1"/>
  <c r="AI33" i="5"/>
  <c r="AL33" i="5" s="1"/>
  <c r="AQ33" i="5"/>
  <c r="AT33" i="5" s="1"/>
  <c r="G42" i="5"/>
  <c r="J42" i="5" s="1"/>
  <c r="O42" i="5"/>
  <c r="R42" i="5" s="1"/>
  <c r="W42" i="5"/>
  <c r="Z42" i="5" s="1"/>
  <c r="AE42" i="5"/>
  <c r="AH42" i="5" s="1"/>
  <c r="AM42" i="5"/>
  <c r="AP42" i="5" s="1"/>
  <c r="AU42" i="5"/>
  <c r="AX42" i="5" s="1"/>
  <c r="C42" i="5"/>
  <c r="F42" i="5" s="1"/>
  <c r="K42" i="5"/>
  <c r="N42" i="5" s="1"/>
  <c r="S42" i="5"/>
  <c r="V42" i="5" s="1"/>
  <c r="AA42" i="5"/>
  <c r="AD42" i="5" s="1"/>
  <c r="AI42" i="5"/>
  <c r="AL42" i="5" s="1"/>
  <c r="AQ42" i="5"/>
  <c r="AT42" i="5" s="1"/>
  <c r="C41" i="5"/>
  <c r="F41" i="5" s="1"/>
  <c r="K41" i="5"/>
  <c r="N41" i="5" s="1"/>
  <c r="S41" i="5"/>
  <c r="V41" i="5" s="1"/>
  <c r="AA41" i="5"/>
  <c r="AD41" i="5" s="1"/>
  <c r="AI41" i="5"/>
  <c r="AL41" i="5" s="1"/>
  <c r="AQ41" i="5"/>
  <c r="AT41" i="5" s="1"/>
  <c r="O41" i="5"/>
  <c r="R41" i="5" s="1"/>
  <c r="AE41" i="5"/>
  <c r="AH41" i="5" s="1"/>
  <c r="AU41" i="5"/>
  <c r="AX41" i="5" s="1"/>
  <c r="G41" i="5"/>
  <c r="J41" i="5" s="1"/>
  <c r="W41" i="5"/>
  <c r="Z41" i="5" s="1"/>
  <c r="AM41" i="5"/>
  <c r="AP41" i="5" s="1"/>
  <c r="C27" i="5"/>
  <c r="F27" i="5" s="1"/>
  <c r="K27" i="5"/>
  <c r="N27" i="5" s="1"/>
  <c r="S27" i="5"/>
  <c r="V27" i="5" s="1"/>
  <c r="AA27" i="5"/>
  <c r="AD27" i="5" s="1"/>
  <c r="AI27" i="5"/>
  <c r="AL27" i="5" s="1"/>
  <c r="AQ27" i="5"/>
  <c r="AT27" i="5" s="1"/>
  <c r="O27" i="5"/>
  <c r="R27" i="5" s="1"/>
  <c r="AE27" i="5"/>
  <c r="AH27" i="5" s="1"/>
  <c r="AU27" i="5"/>
  <c r="AX27" i="5" s="1"/>
  <c r="G27" i="5"/>
  <c r="J27" i="5" s="1"/>
  <c r="W27" i="5"/>
  <c r="Z27" i="5" s="1"/>
  <c r="AM27" i="5"/>
  <c r="AP27" i="5" s="1"/>
  <c r="G31" i="5"/>
  <c r="J31" i="5" s="1"/>
  <c r="O31" i="5"/>
  <c r="R31" i="5" s="1"/>
  <c r="W31" i="5"/>
  <c r="Z31" i="5" s="1"/>
  <c r="AE31" i="5"/>
  <c r="AH31" i="5" s="1"/>
  <c r="AM31" i="5"/>
  <c r="AP31" i="5" s="1"/>
  <c r="AU31" i="5"/>
  <c r="AX31" i="5" s="1"/>
  <c r="C31" i="5"/>
  <c r="F31" i="5" s="1"/>
  <c r="K31" i="5"/>
  <c r="N31" i="5" s="1"/>
  <c r="S31" i="5"/>
  <c r="V31" i="5" s="1"/>
  <c r="AA31" i="5"/>
  <c r="AD31" i="5" s="1"/>
  <c r="AI31" i="5"/>
  <c r="AL31" i="5" s="1"/>
  <c r="AQ31" i="5"/>
  <c r="AT31" i="5" s="1"/>
  <c r="O3" i="5"/>
  <c r="AY36" i="5" l="1"/>
  <c r="AY42" i="5"/>
  <c r="AY33" i="5"/>
  <c r="AY15" i="5"/>
  <c r="AY46" i="5"/>
  <c r="AY44" i="5"/>
  <c r="AY48" i="5"/>
  <c r="AY20" i="5"/>
  <c r="AY30" i="5"/>
  <c r="AY32" i="5"/>
  <c r="AY43" i="5"/>
  <c r="AY19" i="5"/>
  <c r="AY50" i="5"/>
  <c r="AY16" i="5"/>
  <c r="AY49" i="5"/>
  <c r="AY27" i="5"/>
  <c r="AY41" i="5"/>
  <c r="AY47" i="5"/>
  <c r="AY26" i="5"/>
  <c r="AY39" i="5"/>
  <c r="AY11" i="5"/>
  <c r="AY5" i="5"/>
  <c r="AY23" i="5"/>
  <c r="AY31" i="5"/>
  <c r="AY37" i="5"/>
  <c r="AY38" i="5"/>
  <c r="AY12" i="5"/>
  <c r="AY40" i="5"/>
  <c r="AY8" i="5"/>
  <c r="AY10" i="5"/>
  <c r="C29" i="5"/>
  <c r="F29" i="5" s="1"/>
  <c r="G29" i="5"/>
  <c r="J29" i="5" s="1"/>
  <c r="K29" i="5"/>
  <c r="N29" i="5" s="1"/>
  <c r="O29" i="5"/>
  <c r="R29" i="5" s="1"/>
  <c r="S29" i="5"/>
  <c r="V29" i="5" s="1"/>
  <c r="W29" i="5"/>
  <c r="Z29" i="5" s="1"/>
  <c r="AA29" i="5"/>
  <c r="AD29" i="5" s="1"/>
  <c r="AE29" i="5"/>
  <c r="AH29" i="5" s="1"/>
  <c r="AI29" i="5"/>
  <c r="AL29" i="5" s="1"/>
  <c r="AM29" i="5"/>
  <c r="AP29" i="5" s="1"/>
  <c r="AQ29" i="5"/>
  <c r="AT29" i="5" s="1"/>
  <c r="AU29" i="5"/>
  <c r="AX29" i="5" s="1"/>
  <c r="G24" i="5"/>
  <c r="J24" i="5" s="1"/>
  <c r="O24" i="5"/>
  <c r="R24" i="5" s="1"/>
  <c r="W24" i="5"/>
  <c r="Z24" i="5" s="1"/>
  <c r="AE24" i="5"/>
  <c r="AH24" i="5" s="1"/>
  <c r="AM24" i="5"/>
  <c r="AP24" i="5" s="1"/>
  <c r="AU24" i="5"/>
  <c r="AX24" i="5" s="1"/>
  <c r="K24" i="5"/>
  <c r="N24" i="5" s="1"/>
  <c r="AA24" i="5"/>
  <c r="AD24" i="5" s="1"/>
  <c r="AQ24" i="5"/>
  <c r="AT24" i="5" s="1"/>
  <c r="F24" i="5"/>
  <c r="AI24" i="5"/>
  <c r="AL24" i="5" s="1"/>
  <c r="S24" i="5"/>
  <c r="V24" i="5" s="1"/>
  <c r="G51" i="5"/>
  <c r="J51" i="5" s="1"/>
  <c r="O51" i="5"/>
  <c r="R51" i="5" s="1"/>
  <c r="W51" i="5"/>
  <c r="Z51" i="5" s="1"/>
  <c r="AE51" i="5"/>
  <c r="AH51" i="5" s="1"/>
  <c r="AM51" i="5"/>
  <c r="AP51" i="5" s="1"/>
  <c r="AU51" i="5"/>
  <c r="AX51" i="5" s="1"/>
  <c r="C51" i="5"/>
  <c r="F51" i="5" s="1"/>
  <c r="K51" i="5"/>
  <c r="N51" i="5" s="1"/>
  <c r="S51" i="5"/>
  <c r="V51" i="5" s="1"/>
  <c r="AA51" i="5"/>
  <c r="AD51" i="5" s="1"/>
  <c r="AI51" i="5"/>
  <c r="AL51" i="5" s="1"/>
  <c r="AQ51" i="5"/>
  <c r="AT51" i="5" s="1"/>
  <c r="C28" i="5"/>
  <c r="F28" i="5" s="1"/>
  <c r="K28" i="5"/>
  <c r="N28" i="5" s="1"/>
  <c r="S28" i="5"/>
  <c r="V28" i="5" s="1"/>
  <c r="AA28" i="5"/>
  <c r="AD28" i="5" s="1"/>
  <c r="AI28" i="5"/>
  <c r="AL28" i="5" s="1"/>
  <c r="AQ28" i="5"/>
  <c r="AT28" i="5" s="1"/>
  <c r="O28" i="5"/>
  <c r="R28" i="5" s="1"/>
  <c r="AE28" i="5"/>
  <c r="AH28" i="5" s="1"/>
  <c r="AU28" i="5"/>
  <c r="AX28" i="5" s="1"/>
  <c r="J28" i="5"/>
  <c r="W28" i="5"/>
  <c r="Z28" i="5" s="1"/>
  <c r="AM28" i="5"/>
  <c r="AP28" i="5" s="1"/>
  <c r="G13" i="5"/>
  <c r="J13" i="5" s="1"/>
  <c r="O13" i="5"/>
  <c r="R13" i="5" s="1"/>
  <c r="W13" i="5"/>
  <c r="Z13" i="5" s="1"/>
  <c r="AE13" i="5"/>
  <c r="AH13" i="5" s="1"/>
  <c r="AM13" i="5"/>
  <c r="AP13" i="5" s="1"/>
  <c r="AU13" i="5"/>
  <c r="AX13" i="5" s="1"/>
  <c r="N13" i="5"/>
  <c r="S13" i="5"/>
  <c r="V13" i="5" s="1"/>
  <c r="AA13" i="5"/>
  <c r="AD13" i="5" s="1"/>
  <c r="AI13" i="5"/>
  <c r="AL13" i="5" s="1"/>
  <c r="AQ13" i="5"/>
  <c r="AT13" i="5" s="1"/>
  <c r="N9" i="5"/>
  <c r="S9" i="5"/>
  <c r="V9" i="5" s="1"/>
  <c r="AD9" i="5"/>
  <c r="AL9" i="5"/>
  <c r="AQ9" i="5"/>
  <c r="AT9" i="5" s="1"/>
  <c r="R9" i="5"/>
  <c r="AH9" i="5"/>
  <c r="AU9" i="5"/>
  <c r="AX9" i="5" s="1"/>
  <c r="G9" i="5"/>
  <c r="J9" i="5" s="1"/>
  <c r="W9" i="5"/>
  <c r="Z9" i="5" s="1"/>
  <c r="AM9" i="5"/>
  <c r="AP9" i="5" s="1"/>
  <c r="G18" i="5"/>
  <c r="J18" i="5" s="1"/>
  <c r="O18" i="5"/>
  <c r="R18" i="5" s="1"/>
  <c r="W18" i="5"/>
  <c r="Z18" i="5" s="1"/>
  <c r="AE18" i="5"/>
  <c r="AH18" i="5" s="1"/>
  <c r="AM18" i="5"/>
  <c r="AP18" i="5" s="1"/>
  <c r="AU18" i="5"/>
  <c r="AX18" i="5" s="1"/>
  <c r="N18" i="5"/>
  <c r="S18" i="5"/>
  <c r="V18" i="5" s="1"/>
  <c r="AA18" i="5"/>
  <c r="AD18" i="5" s="1"/>
  <c r="AI18" i="5"/>
  <c r="AL18" i="5" s="1"/>
  <c r="AQ18" i="5"/>
  <c r="AT18" i="5" s="1"/>
  <c r="G25" i="5"/>
  <c r="J25" i="5" s="1"/>
  <c r="K25" i="5"/>
  <c r="N25" i="5" s="1"/>
  <c r="O25" i="5"/>
  <c r="R25" i="5" s="1"/>
  <c r="S25" i="5"/>
  <c r="V25" i="5" s="1"/>
  <c r="W25" i="5"/>
  <c r="Z25" i="5" s="1"/>
  <c r="AA25" i="5"/>
  <c r="AD25" i="5" s="1"/>
  <c r="AE25" i="5"/>
  <c r="AH25" i="5" s="1"/>
  <c r="AI25" i="5"/>
  <c r="AL25" i="5" s="1"/>
  <c r="AM25" i="5"/>
  <c r="AP25" i="5" s="1"/>
  <c r="AQ25" i="5"/>
  <c r="AT25" i="5" s="1"/>
  <c r="AU25" i="5"/>
  <c r="AX25" i="5" s="1"/>
  <c r="C25" i="5"/>
  <c r="F25" i="5" s="1"/>
  <c r="AU3" i="5"/>
  <c r="AX3" i="5" s="1"/>
  <c r="AM3" i="5"/>
  <c r="AP3" i="5" s="1"/>
  <c r="AE3" i="5"/>
  <c r="AH3" i="5" s="1"/>
  <c r="W3" i="5"/>
  <c r="Z3" i="5" s="1"/>
  <c r="AQ3" i="5"/>
  <c r="AT3" i="5" s="1"/>
  <c r="AI3" i="5"/>
  <c r="AL3" i="5" s="1"/>
  <c r="AD3" i="5"/>
  <c r="S3" i="5"/>
  <c r="V3" i="5" s="1"/>
  <c r="R3" i="5"/>
  <c r="C3" i="5"/>
  <c r="F3" i="5" s="1"/>
  <c r="K3" i="5"/>
  <c r="N3" i="5" s="1"/>
  <c r="G3" i="5"/>
  <c r="J3" i="5" s="1"/>
  <c r="G7" i="5"/>
  <c r="J7" i="5" s="1"/>
  <c r="O7" i="5"/>
  <c r="R7" i="5" s="1"/>
  <c r="W7" i="5"/>
  <c r="Z7" i="5" s="1"/>
  <c r="AE7" i="5"/>
  <c r="AH7" i="5" s="1"/>
  <c r="AM7" i="5"/>
  <c r="AP7" i="5" s="1"/>
  <c r="AU7" i="5"/>
  <c r="AX7" i="5" s="1"/>
  <c r="N7" i="5"/>
  <c r="AA7" i="5"/>
  <c r="AD7" i="5" s="1"/>
  <c r="AQ7" i="5"/>
  <c r="AT7" i="5" s="1"/>
  <c r="S7" i="5"/>
  <c r="V7" i="5" s="1"/>
  <c r="AI7" i="5"/>
  <c r="AL7" i="5" s="1"/>
  <c r="G4" i="5"/>
  <c r="J4" i="5" s="1"/>
  <c r="O4" i="5"/>
  <c r="R4" i="5" s="1"/>
  <c r="W4" i="5"/>
  <c r="Z4" i="5" s="1"/>
  <c r="AE4" i="5"/>
  <c r="AH4" i="5" s="1"/>
  <c r="AM4" i="5"/>
  <c r="AP4" i="5" s="1"/>
  <c r="AU4" i="5"/>
  <c r="AX4" i="5" s="1"/>
  <c r="N4" i="5"/>
  <c r="AA4" i="5"/>
  <c r="AD4" i="5" s="1"/>
  <c r="AQ4" i="5"/>
  <c r="AT4" i="5" s="1"/>
  <c r="S4" i="5"/>
  <c r="V4" i="5" s="1"/>
  <c r="AI4" i="5"/>
  <c r="AL4" i="5" s="1"/>
  <c r="N6" i="5"/>
  <c r="S6" i="5"/>
  <c r="V6" i="5" s="1"/>
  <c r="AA6" i="5"/>
  <c r="AD6" i="5" s="1"/>
  <c r="AI6" i="5"/>
  <c r="AL6" i="5" s="1"/>
  <c r="AQ6" i="5"/>
  <c r="AT6" i="5" s="1"/>
  <c r="O6" i="5"/>
  <c r="R6" i="5" s="1"/>
  <c r="AE6" i="5"/>
  <c r="AH6" i="5" s="1"/>
  <c r="AU6" i="5"/>
  <c r="AX6" i="5" s="1"/>
  <c r="G6" i="5"/>
  <c r="J6" i="5" s="1"/>
  <c r="W6" i="5"/>
  <c r="Z6" i="5" s="1"/>
  <c r="AM6" i="5"/>
  <c r="AP6" i="5" s="1"/>
  <c r="G17" i="5"/>
  <c r="J17" i="5" s="1"/>
  <c r="O17" i="5"/>
  <c r="R17" i="5" s="1"/>
  <c r="W17" i="5"/>
  <c r="Z17" i="5" s="1"/>
  <c r="AE17" i="5"/>
  <c r="AH17" i="5" s="1"/>
  <c r="AM17" i="5"/>
  <c r="AP17" i="5" s="1"/>
  <c r="AU17" i="5"/>
  <c r="AX17" i="5" s="1"/>
  <c r="N17" i="5"/>
  <c r="S17" i="5"/>
  <c r="V17" i="5" s="1"/>
  <c r="AA17" i="5"/>
  <c r="AD17" i="5" s="1"/>
  <c r="AI17" i="5"/>
  <c r="AL17" i="5" s="1"/>
  <c r="AQ17" i="5"/>
  <c r="AT17" i="5" s="1"/>
  <c r="G14" i="5"/>
  <c r="J14" i="5" s="1"/>
  <c r="O14" i="5"/>
  <c r="R14" i="5" s="1"/>
  <c r="W14" i="5"/>
  <c r="Z14" i="5" s="1"/>
  <c r="AE14" i="5"/>
  <c r="AH14" i="5" s="1"/>
  <c r="AM14" i="5"/>
  <c r="AP14" i="5" s="1"/>
  <c r="AU14" i="5"/>
  <c r="AX14" i="5" s="1"/>
  <c r="N14" i="5"/>
  <c r="S14" i="5"/>
  <c r="V14" i="5" s="1"/>
  <c r="AA14" i="5"/>
  <c r="AD14" i="5" s="1"/>
  <c r="AI14" i="5"/>
  <c r="AL14" i="5" s="1"/>
  <c r="AQ14" i="5"/>
  <c r="AT14" i="5" s="1"/>
  <c r="AY9" i="5" l="1"/>
  <c r="AY25" i="5"/>
  <c r="AY7" i="5"/>
  <c r="AY18" i="5"/>
  <c r="AY51" i="5"/>
  <c r="AY17" i="5"/>
  <c r="AY4" i="5"/>
  <c r="AY3" i="5"/>
  <c r="AY24" i="5"/>
  <c r="AY14" i="5"/>
  <c r="AY6" i="5"/>
  <c r="AY13" i="5"/>
  <c r="AY28" i="5"/>
  <c r="AY29" i="5"/>
  <c r="F52" i="5"/>
  <c r="AP52" i="5"/>
  <c r="Z52" i="5"/>
  <c r="J52" i="5"/>
  <c r="AX52" i="5"/>
  <c r="AH52" i="5"/>
  <c r="R52" i="5"/>
  <c r="AT52" i="5"/>
  <c r="AL52" i="5"/>
  <c r="AD52" i="5"/>
  <c r="V52" i="5"/>
  <c r="N52" i="5"/>
  <c r="AY52" i="5" l="1"/>
</calcChain>
</file>

<file path=xl/sharedStrings.xml><?xml version="1.0" encoding="utf-8"?>
<sst xmlns="http://schemas.openxmlformats.org/spreadsheetml/2006/main" count="793" uniqueCount="105">
  <si>
    <t>TéléActeur</t>
  </si>
  <si>
    <t>Albertini sabrina1 D20110905</t>
  </si>
  <si>
    <t>BARBIERI Joelle1 I20041201</t>
  </si>
  <si>
    <t>BARTOLI CHRISTOPHE1 D20110314</t>
  </si>
  <si>
    <t>BERNARDINI M JEANNE D20130513</t>
  </si>
  <si>
    <t>BERTI NATHALIE1 D20110502</t>
  </si>
  <si>
    <t>BIAVARDI ROXANA</t>
  </si>
  <si>
    <t>BONNIN EVA D20140526</t>
  </si>
  <si>
    <t>BOYER DOMINIQUE</t>
  </si>
  <si>
    <t>CASANOVA FELICIA</t>
  </si>
  <si>
    <t>CASANOVA TYPHANIE D20130826</t>
  </si>
  <si>
    <t>CESARI ANTONIA D20140106</t>
  </si>
  <si>
    <t>CESARI JENNIFER</t>
  </si>
  <si>
    <t>CONTUSSI ALEXANDRE</t>
  </si>
  <si>
    <t>CROSO Claudine1 I20041201</t>
  </si>
  <si>
    <t>EL HOUTI RACHIDA</t>
  </si>
  <si>
    <t>FELIX JACQUELINE D20140317</t>
  </si>
  <si>
    <t>Flament Mélanie d20140324</t>
  </si>
  <si>
    <t>GAMBINI ISABELLE</t>
  </si>
  <si>
    <t>GHIRARDINI ANNIE1 D20130204</t>
  </si>
  <si>
    <t>GIAMBERNARDI HAIROUNE1 D20120410</t>
  </si>
  <si>
    <t>GIULIANI MICHELE D201304</t>
  </si>
  <si>
    <t>GRAZIANI AMARIE D20140922</t>
  </si>
  <si>
    <t>GRIMALDI BEATRICE D20140519</t>
  </si>
  <si>
    <t>GROUCHETZKY DENIS D20140818</t>
  </si>
  <si>
    <t>GUIFFRIDA FREDERIC D20140818</t>
  </si>
  <si>
    <t>LANG AUDREY I20041204</t>
  </si>
  <si>
    <t>LEBELANGER CLAUDINE 1 D20110502</t>
  </si>
  <si>
    <t>LEONI VANINA1 D20130107</t>
  </si>
  <si>
    <t>MARANINCHI ANTOINETTE1 D20080401</t>
  </si>
  <si>
    <t>MARTINEZ MARIE LINE1 D20110801</t>
  </si>
  <si>
    <t>MASUCCI ANNONCIADE</t>
  </si>
  <si>
    <t>Mendes catherine D20131014</t>
  </si>
  <si>
    <t>Mendes Nathalie D20131014</t>
  </si>
  <si>
    <t>ORSINI SEBASTIEN</t>
  </si>
  <si>
    <t>PAGES ADELINE D20150316</t>
  </si>
  <si>
    <t>philippe celine d1998</t>
  </si>
  <si>
    <t>PIETRI VIRGINIE1</t>
  </si>
  <si>
    <t>RETALI JEAN JACQUE1 D130211</t>
  </si>
  <si>
    <t>ROSSIGNOL MIREILLE D20141229</t>
  </si>
  <si>
    <t>ROUSSAT ANAIS D20140429</t>
  </si>
  <si>
    <t>SANTI ANNE1 D20120410</t>
  </si>
  <si>
    <t>TOMI MARIE HELENE D20140324</t>
  </si>
  <si>
    <t>Vavrus Lorenzo D20130903</t>
  </si>
  <si>
    <t>ZUCCONI PATRICIA D20140818</t>
  </si>
  <si>
    <t>8h15-9h15</t>
  </si>
  <si>
    <t>9h15-10h15</t>
  </si>
  <si>
    <t>10h15-11h15</t>
  </si>
  <si>
    <t>11h15-12h15</t>
  </si>
  <si>
    <t>12h15-13h15</t>
  </si>
  <si>
    <t>13h15-14h15</t>
  </si>
  <si>
    <t>14h15-15h15</t>
  </si>
  <si>
    <t>15h15-16h15</t>
  </si>
  <si>
    <t>16h15-17h15</t>
  </si>
  <si>
    <t>17h15-18h15</t>
  </si>
  <si>
    <t>18h15-19h15</t>
  </si>
  <si>
    <t>19h15-20h15</t>
  </si>
  <si>
    <t>Presence</t>
  </si>
  <si>
    <t>HS</t>
  </si>
  <si>
    <t>Retard (min)</t>
  </si>
  <si>
    <t>TOT</t>
  </si>
  <si>
    <t>MODELE</t>
  </si>
  <si>
    <t>35m</t>
  </si>
  <si>
    <t>30m</t>
  </si>
  <si>
    <t>35s</t>
  </si>
  <si>
    <t>ABS</t>
  </si>
  <si>
    <t>30s</t>
  </si>
  <si>
    <t>AUTRE</t>
  </si>
  <si>
    <t>RAP</t>
  </si>
  <si>
    <t>NB h/jour</t>
  </si>
  <si>
    <t>GIUNTOLI LAURA D20160425</t>
  </si>
  <si>
    <t>SAND YANNICK D20160425</t>
  </si>
  <si>
    <t>SANTI M</t>
  </si>
  <si>
    <t>SANTI S</t>
  </si>
  <si>
    <t>PAGES S</t>
  </si>
  <si>
    <t>NB
Heures
Syndicales
/jour</t>
  </si>
  <si>
    <t>GOUZMIR JAMAL</t>
  </si>
  <si>
    <t>GRAZIANI CARLA</t>
  </si>
  <si>
    <t>CHÂTEAU ALICE</t>
  </si>
  <si>
    <t>temps perdu</t>
  </si>
  <si>
    <t>nb heures perdues</t>
  </si>
  <si>
    <t>1/2 TPS T 20H</t>
  </si>
  <si>
    <t>RAP30</t>
  </si>
  <si>
    <t>RAP35</t>
  </si>
  <si>
    <t>motif abs</t>
  </si>
  <si>
    <t>abs</t>
  </si>
  <si>
    <t>EVENEMENTS FAMILIAUX</t>
  </si>
  <si>
    <t>INJUSTIFIÉ</t>
  </si>
  <si>
    <t>AUTORISÉES NON REMUNÉRÉES</t>
  </si>
  <si>
    <t>MALADIE</t>
  </si>
  <si>
    <t>ACCIDENT DE TRAVAIL</t>
  </si>
  <si>
    <t>ACCIDENT DE TRAJET</t>
  </si>
  <si>
    <t>MALADIE PROFESSIONNELLE</t>
  </si>
  <si>
    <t>CONGÉ PARENTAL</t>
  </si>
  <si>
    <t>CONGÉ PATERNITÉ</t>
  </si>
  <si>
    <t>CONGÉ MATERNITÉ</t>
  </si>
  <si>
    <t>Férié Chômé</t>
  </si>
  <si>
    <t>aaaa</t>
  </si>
  <si>
    <t>cfc</t>
  </si>
  <si>
    <t>hfchb</t>
  </si>
  <si>
    <t>TABLEAU DES HEURES</t>
  </si>
  <si>
    <t>TABLEAU DES ABSENCES</t>
  </si>
  <si>
    <t>Les couleurs correspondent à des motifs renseignés sur tous les onglets du fichier</t>
  </si>
  <si>
    <t>MERCI BEAUCOUP</t>
  </si>
  <si>
    <t>COMMENT faire pour obtenir la mise en forme conditionnelle du tableau de droite sur le tableau des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</si>
</sst>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164" formatCode="[$-F800]dddd\,\ mmmm\ dd\,\ yyyy"/>
    <numFmt numFmtId="165" formatCode="dddd"/>
    <numFmt numFmtId="166" formatCode="0.0"/>
    <numFmt numFmtId="167" formatCode="d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4"/>
      <color indexed="1"/>
      <name val="Arial"/>
      <family val="2"/>
    </font>
    <font>
      <sz val="9"/>
      <color indexed="0"/>
      <name val="Arial"/>
      <family val="2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2" fontId="1" fillId="0" borderId="4" xfId="0" applyNumberFormat="1" applyFont="1" applyBorder="1" applyAlignment="1">
      <alignment horizontal="center" vertical="center"/>
    </xf>
    <xf numFmtId="0" fontId="3" fillId="0" borderId="1" xfId="1" applyNumberFormat="1" applyFont="1" applyFill="1" applyBorder="1" applyAlignment="1" applyProtection="1">
      <alignment horizontal="left" vertical="center" readingOrder="1"/>
    </xf>
    <xf numFmtId="0" fontId="0" fillId="0" borderId="0" xfId="0" applyFill="1"/>
    <xf numFmtId="0" fontId="3" fillId="0" borderId="3" xfId="1" applyNumberFormat="1" applyFont="1" applyFill="1" applyBorder="1" applyAlignment="1" applyProtection="1">
      <alignment horizontal="center" vertical="center" readingOrder="1"/>
    </xf>
    <xf numFmtId="0" fontId="0" fillId="0" borderId="4" xfId="0" applyFill="1" applyBorder="1"/>
    <xf numFmtId="0" fontId="0" fillId="0" borderId="4" xfId="0" applyBorder="1"/>
    <xf numFmtId="0" fontId="8" fillId="0" borderId="1" xfId="1" applyNumberFormat="1" applyFont="1" applyFill="1" applyBorder="1" applyAlignment="1" applyProtection="1">
      <alignment horizontal="left" vertical="center" readingOrder="1"/>
    </xf>
    <xf numFmtId="0" fontId="0" fillId="7" borderId="0" xfId="0" applyFill="1"/>
    <xf numFmtId="0" fontId="6" fillId="7" borderId="0" xfId="0" applyFont="1" applyFill="1" applyAlignment="1">
      <alignment horizontal="right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6" fillId="8" borderId="0" xfId="0" applyFont="1" applyFill="1" applyAlignment="1">
      <alignment horizontal="right"/>
    </xf>
    <xf numFmtId="0" fontId="0" fillId="8" borderId="0" xfId="0" applyFill="1"/>
    <xf numFmtId="41" fontId="9" fillId="5" borderId="11" xfId="0" applyNumberFormat="1" applyFont="1" applyFill="1" applyBorder="1" applyAlignment="1">
      <alignment horizontal="center" vertical="center" textRotation="90"/>
    </xf>
    <xf numFmtId="41" fontId="10" fillId="5" borderId="11" xfId="0" applyNumberFormat="1" applyFont="1" applyFill="1" applyBorder="1"/>
    <xf numFmtId="41" fontId="11" fillId="5" borderId="15" xfId="0" applyNumberFormat="1" applyFont="1" applyFill="1" applyBorder="1"/>
    <xf numFmtId="41" fontId="11" fillId="5" borderId="13" xfId="0" applyNumberFormat="1" applyFont="1" applyFill="1" applyBorder="1"/>
    <xf numFmtId="41" fontId="12" fillId="4" borderId="12" xfId="0" applyNumberFormat="1" applyFont="1" applyFill="1" applyBorder="1" applyAlignment="1">
      <alignment horizontal="center" vertical="center" textRotation="90"/>
    </xf>
    <xf numFmtId="41" fontId="13" fillId="4" borderId="12" xfId="0" applyNumberFormat="1" applyFont="1" applyFill="1" applyBorder="1"/>
    <xf numFmtId="41" fontId="13" fillId="4" borderId="17" xfId="0" applyNumberFormat="1" applyFont="1" applyFill="1" applyBorder="1"/>
    <xf numFmtId="41" fontId="13" fillId="4" borderId="14" xfId="0" applyNumberFormat="1" applyFont="1" applyFill="1" applyBorder="1"/>
    <xf numFmtId="1" fontId="5" fillId="3" borderId="1" xfId="0" applyNumberFormat="1" applyFont="1" applyFill="1" applyBorder="1" applyAlignment="1">
      <alignment horizontal="center" vertical="center" textRotation="90"/>
    </xf>
    <xf numFmtId="1" fontId="4" fillId="6" borderId="1" xfId="0" applyNumberFormat="1" applyFont="1" applyFill="1" applyBorder="1" applyAlignment="1">
      <alignment horizontal="center" vertical="center" textRotation="90"/>
    </xf>
    <xf numFmtId="1" fontId="0" fillId="3" borderId="1" xfId="0" applyNumberFormat="1" applyFill="1" applyBorder="1"/>
    <xf numFmtId="1" fontId="0" fillId="6" borderId="1" xfId="0" applyNumberFormat="1" applyFill="1" applyBorder="1"/>
    <xf numFmtId="1" fontId="0" fillId="3" borderId="16" xfId="0" applyNumberFormat="1" applyFill="1" applyBorder="1"/>
    <xf numFmtId="1" fontId="0" fillId="6" borderId="16" xfId="0" applyNumberFormat="1" applyFill="1" applyBorder="1"/>
    <xf numFmtId="1" fontId="0" fillId="3" borderId="0" xfId="0" applyNumberFormat="1" applyFill="1" applyBorder="1"/>
    <xf numFmtId="1" fontId="0" fillId="6" borderId="0" xfId="0" applyNumberFormat="1" applyFill="1" applyBorder="1"/>
    <xf numFmtId="2" fontId="0" fillId="0" borderId="4" xfId="0" applyNumberFormat="1" applyFill="1" applyBorder="1"/>
    <xf numFmtId="2" fontId="0" fillId="0" borderId="4" xfId="0" applyNumberFormat="1" applyBorder="1"/>
    <xf numFmtId="2" fontId="14" fillId="0" borderId="17" xfId="0" applyNumberFormat="1" applyFont="1" applyFill="1" applyBorder="1"/>
    <xf numFmtId="2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textRotation="90"/>
    </xf>
    <xf numFmtId="165" fontId="0" fillId="0" borderId="0" xfId="0" applyNumberFormat="1" applyAlignment="1">
      <alignment textRotation="90"/>
    </xf>
    <xf numFmtId="0" fontId="0" fillId="0" borderId="0" xfId="0"/>
    <xf numFmtId="0" fontId="1" fillId="9" borderId="0" xfId="0" applyFont="1" applyFill="1" applyBorder="1" applyAlignment="1">
      <alignment horizontal="center"/>
    </xf>
    <xf numFmtId="0" fontId="0" fillId="9" borderId="0" xfId="0" applyFill="1" applyAlignment="1">
      <alignment horizontal="left" wrapText="1"/>
    </xf>
    <xf numFmtId="0" fontId="0" fillId="9" borderId="0" xfId="0" applyFill="1" applyAlignment="1">
      <alignment horizontal="left"/>
    </xf>
    <xf numFmtId="0" fontId="0" fillId="9" borderId="0" xfId="0" applyFont="1" applyFill="1" applyBorder="1" applyAlignment="1">
      <alignment horizontal="left"/>
    </xf>
    <xf numFmtId="0" fontId="1" fillId="9" borderId="0" xfId="0" applyFont="1" applyFill="1" applyBorder="1" applyAlignment="1">
      <alignment horizontal="left"/>
    </xf>
    <xf numFmtId="166" fontId="13" fillId="0" borderId="0" xfId="0" applyNumberFormat="1" applyFont="1"/>
    <xf numFmtId="166" fontId="0" fillId="0" borderId="0" xfId="0" applyNumberFormat="1"/>
    <xf numFmtId="167" fontId="0" fillId="0" borderId="0" xfId="0" applyNumberFormat="1" applyAlignment="1">
      <alignment textRotation="90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7" fillId="2" borderId="6" xfId="1" applyNumberFormat="1" applyFont="1" applyFill="1" applyBorder="1" applyAlignment="1" applyProtection="1">
      <alignment horizontal="center" vertical="center" readingOrder="1"/>
    </xf>
    <xf numFmtId="0" fontId="7" fillId="2" borderId="7" xfId="1" applyNumberFormat="1" applyFont="1" applyFill="1" applyBorder="1" applyAlignment="1" applyProtection="1">
      <alignment horizontal="center" vertical="center" readingOrder="1"/>
    </xf>
    <xf numFmtId="0" fontId="7" fillId="2" borderId="5" xfId="1" applyNumberFormat="1" applyFont="1" applyFill="1" applyBorder="1" applyAlignment="1" applyProtection="1">
      <alignment horizontal="center" vertical="center" readingOrder="1"/>
    </xf>
    <xf numFmtId="0" fontId="7" fillId="2" borderId="2" xfId="1" applyNumberFormat="1" applyFont="1" applyFill="1" applyBorder="1" applyAlignment="1" applyProtection="1">
      <alignment horizontal="center" vertical="center" readingOrder="1"/>
    </xf>
    <xf numFmtId="2" fontId="1" fillId="0" borderId="6" xfId="0" applyNumberFormat="1" applyFont="1" applyBorder="1" applyAlignment="1">
      <alignment horizontal="center" vertical="center" wrapText="1"/>
    </xf>
    <xf numFmtId="2" fontId="1" fillId="0" borderId="7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</cellXfs>
  <cellStyles count="2">
    <cellStyle name="NiveauLigne_4" xfId="1" builtinId="1" iLevel="3"/>
    <cellStyle name="Normal" xfId="0" builtinId="0"/>
  </cellStyles>
  <dxfs count="134">
    <dxf>
      <font>
        <color rgb="FFFF3399"/>
      </font>
      <fill>
        <patternFill>
          <bgColor rgb="FFFF339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8"/>
      </font>
      <fill>
        <patternFill>
          <bgColor theme="8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D60093"/>
      </font>
      <fill>
        <patternFill>
          <bgColor rgb="FFD60093"/>
        </patternFill>
      </fill>
    </dxf>
    <dxf>
      <font>
        <color rgb="FFFF3399"/>
      </font>
      <fill>
        <patternFill>
          <bgColor rgb="FFFF339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8"/>
      </font>
      <fill>
        <patternFill>
          <bgColor theme="8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D60093"/>
      </font>
      <fill>
        <patternFill>
          <bgColor rgb="FFD60093"/>
        </patternFill>
      </fill>
    </dxf>
    <dxf>
      <font>
        <color rgb="FFFF3399"/>
      </font>
      <fill>
        <patternFill>
          <bgColor rgb="FFFF339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8"/>
      </font>
      <fill>
        <patternFill>
          <bgColor theme="8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D60093"/>
      </font>
      <fill>
        <patternFill>
          <bgColor rgb="FFD60093"/>
        </patternFill>
      </fill>
    </dxf>
    <dxf>
      <fill>
        <patternFill>
          <bgColor theme="5" tint="0.39994506668294322"/>
        </patternFill>
      </fill>
    </dxf>
    <dxf>
      <font>
        <color rgb="FFFF3399"/>
      </font>
      <fill>
        <patternFill>
          <bgColor rgb="FFFF339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8"/>
      </font>
      <fill>
        <patternFill>
          <bgColor theme="8"/>
        </patternFill>
      </fill>
    </dxf>
    <dxf>
      <font>
        <color theme="9" tint="-0.499984740745262"/>
      </font>
      <fill>
        <patternFill>
          <bgColor theme="9" tint="-0.49998474074526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D60093"/>
      </font>
      <fill>
        <patternFill>
          <bgColor rgb="FFD60093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7030A0"/>
        </patternFill>
      </fill>
    </dxf>
    <dxf>
      <fill>
        <patternFill>
          <bgColor rgb="FFFF00FF"/>
        </patternFill>
      </fill>
    </dxf>
    <dxf>
      <fill>
        <patternFill>
          <bgColor rgb="FFD60093"/>
        </patternFill>
      </fill>
    </dxf>
    <dxf>
      <fill>
        <patternFill>
          <bgColor rgb="FFFF3399"/>
        </patternFill>
      </fill>
    </dxf>
  </dxfs>
  <tableStyles count="0" defaultTableStyle="TableStyleMedium2" defaultPivotStyle="PivotStyleLight16"/>
  <colors>
    <mruColors>
      <color rgb="FFFF3399"/>
      <color rgb="FFFF0066"/>
      <color rgb="FFFF00FF"/>
      <color rgb="FFD60093"/>
      <color rgb="FFFF7C80"/>
      <color rgb="FFF9B3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C4" sqref="C4"/>
    </sheetView>
  </sheetViews>
  <sheetFormatPr baseColWidth="10" defaultRowHeight="15" x14ac:dyDescent="0.25"/>
  <cols>
    <col min="3" max="3" width="29.42578125" customWidth="1"/>
    <col min="4" max="4" width="18.28515625" customWidth="1"/>
  </cols>
  <sheetData>
    <row r="1" spans="1:3" x14ac:dyDescent="0.25">
      <c r="A1" s="11" t="s">
        <v>61</v>
      </c>
      <c r="C1" s="10" t="s">
        <v>85</v>
      </c>
    </row>
    <row r="2" spans="1:3" x14ac:dyDescent="0.25">
      <c r="A2" s="9" t="s">
        <v>62</v>
      </c>
      <c r="C2" s="39" t="s">
        <v>87</v>
      </c>
    </row>
    <row r="3" spans="1:3" x14ac:dyDescent="0.25">
      <c r="A3" s="9" t="s">
        <v>64</v>
      </c>
      <c r="C3" s="40" t="s">
        <v>88</v>
      </c>
    </row>
    <row r="4" spans="1:3" x14ac:dyDescent="0.25">
      <c r="A4" s="9" t="s">
        <v>63</v>
      </c>
      <c r="C4" s="40" t="s">
        <v>86</v>
      </c>
    </row>
    <row r="5" spans="1:3" x14ac:dyDescent="0.25">
      <c r="A5" s="9" t="s">
        <v>66</v>
      </c>
      <c r="C5" s="40" t="s">
        <v>89</v>
      </c>
    </row>
    <row r="6" spans="1:3" x14ac:dyDescent="0.25">
      <c r="A6" s="9" t="s">
        <v>65</v>
      </c>
      <c r="C6" s="40" t="s">
        <v>90</v>
      </c>
    </row>
    <row r="7" spans="1:3" x14ac:dyDescent="0.25">
      <c r="A7" s="9" t="s">
        <v>68</v>
      </c>
      <c r="C7" s="40" t="s">
        <v>91</v>
      </c>
    </row>
    <row r="8" spans="1:3" x14ac:dyDescent="0.25">
      <c r="A8" s="9" t="s">
        <v>72</v>
      </c>
      <c r="C8" s="40" t="s">
        <v>92</v>
      </c>
    </row>
    <row r="9" spans="1:3" x14ac:dyDescent="0.25">
      <c r="A9" s="9" t="s">
        <v>73</v>
      </c>
      <c r="C9" s="40" t="s">
        <v>93</v>
      </c>
    </row>
    <row r="10" spans="1:3" x14ac:dyDescent="0.25">
      <c r="A10" s="9" t="s">
        <v>74</v>
      </c>
      <c r="C10" s="40" t="s">
        <v>94</v>
      </c>
    </row>
    <row r="11" spans="1:3" x14ac:dyDescent="0.25">
      <c r="A11" s="9" t="s">
        <v>67</v>
      </c>
      <c r="C11" s="40" t="s">
        <v>95</v>
      </c>
    </row>
    <row r="12" spans="1:3" x14ac:dyDescent="0.25">
      <c r="A12" s="12" t="s">
        <v>82</v>
      </c>
      <c r="C12" s="41" t="s">
        <v>96</v>
      </c>
    </row>
    <row r="13" spans="1:3" x14ac:dyDescent="0.25">
      <c r="A13" s="12" t="s">
        <v>83</v>
      </c>
      <c r="C13" s="42"/>
    </row>
    <row r="14" spans="1:3" x14ac:dyDescent="0.25">
      <c r="A14" s="13" t="s">
        <v>81</v>
      </c>
      <c r="C14" s="38"/>
    </row>
    <row r="15" spans="1:3" x14ac:dyDescent="0.25">
      <c r="A1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AG3" activePane="bottomRight" state="frozen"/>
      <selection pane="topRight" activeCell="C1" sqref="C1"/>
      <selection pane="bottomLeft" activeCell="A3" sqref="A3"/>
      <selection pane="bottomRight" activeCell="BB1" sqref="BB1:BB1048576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</cols>
  <sheetData>
    <row r="1" spans="1:54" ht="15" customHeight="1" x14ac:dyDescent="0.25">
      <c r="A1" s="51" t="s">
        <v>0</v>
      </c>
      <c r="B1" s="53" t="s">
        <v>61</v>
      </c>
      <c r="C1" s="46" t="s">
        <v>45</v>
      </c>
      <c r="D1" s="47"/>
      <c r="E1" s="47"/>
      <c r="F1" s="48"/>
      <c r="G1" s="46" t="s">
        <v>46</v>
      </c>
      <c r="H1" s="47"/>
      <c r="I1" s="47"/>
      <c r="J1" s="48"/>
      <c r="K1" s="46" t="s">
        <v>47</v>
      </c>
      <c r="L1" s="47"/>
      <c r="M1" s="47"/>
      <c r="N1" s="48"/>
      <c r="O1" s="46" t="s">
        <v>48</v>
      </c>
      <c r="P1" s="47"/>
      <c r="Q1" s="47"/>
      <c r="R1" s="48"/>
      <c r="S1" s="46" t="s">
        <v>49</v>
      </c>
      <c r="T1" s="47"/>
      <c r="U1" s="47"/>
      <c r="V1" s="48"/>
      <c r="W1" s="46" t="s">
        <v>50</v>
      </c>
      <c r="X1" s="47"/>
      <c r="Y1" s="47"/>
      <c r="Z1" s="48"/>
      <c r="AA1" s="46" t="s">
        <v>51</v>
      </c>
      <c r="AB1" s="47"/>
      <c r="AC1" s="47"/>
      <c r="AD1" s="48"/>
      <c r="AE1" s="46" t="s">
        <v>52</v>
      </c>
      <c r="AF1" s="47"/>
      <c r="AG1" s="47"/>
      <c r="AH1" s="48"/>
      <c r="AI1" s="46" t="s">
        <v>53</v>
      </c>
      <c r="AJ1" s="47"/>
      <c r="AK1" s="47"/>
      <c r="AL1" s="48"/>
      <c r="AM1" s="46" t="s">
        <v>54</v>
      </c>
      <c r="AN1" s="47"/>
      <c r="AO1" s="47"/>
      <c r="AP1" s="48"/>
      <c r="AQ1" s="46" t="s">
        <v>55</v>
      </c>
      <c r="AR1" s="47"/>
      <c r="AS1" s="47"/>
      <c r="AT1" s="48"/>
      <c r="AU1" s="46" t="s">
        <v>56</v>
      </c>
      <c r="AV1" s="47"/>
      <c r="AW1" s="47"/>
      <c r="AX1" s="48"/>
      <c r="AY1" s="1" t="s">
        <v>69</v>
      </c>
      <c r="AZ1" s="55" t="s">
        <v>75</v>
      </c>
      <c r="BA1" s="55" t="s">
        <v>80</v>
      </c>
      <c r="BB1" s="49" t="s">
        <v>84</v>
      </c>
    </row>
    <row r="2" spans="1:54" ht="63.75" x14ac:dyDescent="0.25">
      <c r="A2" s="52"/>
      <c r="B2" s="5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1"/>
      <c r="AZ2" s="56"/>
      <c r="BA2" s="56" t="s">
        <v>79</v>
      </c>
      <c r="BB2" s="50" t="s">
        <v>79</v>
      </c>
    </row>
    <row r="3" spans="1:54" x14ac:dyDescent="0.25">
      <c r="A3" s="2" t="s">
        <v>97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22" si="0">C3*60+D3*60-E3</f>
        <v>60</v>
      </c>
      <c r="G3" s="15">
        <f t="shared" ref="G3:G5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2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5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5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5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5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5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5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" si="11">(F3+J3+N3+R3+V3+Z3+AD3+AH3+AL3+AP3+AT3+AX3)/60</f>
        <v>7.5</v>
      </c>
      <c r="AZ3" s="30"/>
      <c r="BA3" s="30"/>
      <c r="BB3" s="5" t="s">
        <v>87</v>
      </c>
    </row>
    <row r="4" spans="1:54" x14ac:dyDescent="0.25">
      <c r="A4" s="2" t="s">
        <v>98</v>
      </c>
      <c r="B4" s="4" t="s">
        <v>68</v>
      </c>
      <c r="C4" s="15">
        <f t="shared" ref="C4:C24" si="12"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5" si="13">G4*60+H4*60-I4</f>
        <v>0</v>
      </c>
      <c r="K4" s="15">
        <f t="shared" si="2"/>
        <v>0</v>
      </c>
      <c r="L4" s="24"/>
      <c r="M4" s="25"/>
      <c r="N4" s="19">
        <f t="shared" ref="N4:N5" si="14">K4*60+L4*60-M4</f>
        <v>0</v>
      </c>
      <c r="O4" s="15">
        <f t="shared" si="3"/>
        <v>0</v>
      </c>
      <c r="P4" s="24"/>
      <c r="Q4" s="25"/>
      <c r="R4" s="19">
        <f t="shared" ref="R4:R5" si="15">O4*60+P4*60-Q4</f>
        <v>0</v>
      </c>
      <c r="S4" s="15">
        <f t="shared" si="4"/>
        <v>0</v>
      </c>
      <c r="T4" s="24"/>
      <c r="U4" s="25"/>
      <c r="V4" s="19">
        <f t="shared" ref="V4:V5" si="16">S4*60+T4*60-U4</f>
        <v>0</v>
      </c>
      <c r="W4" s="15">
        <f t="shared" si="5"/>
        <v>0</v>
      </c>
      <c r="X4" s="24"/>
      <c r="Y4" s="25"/>
      <c r="Z4" s="19">
        <f t="shared" ref="Z4:Z5" si="17">W4*60+X4*60-Y4</f>
        <v>0</v>
      </c>
      <c r="AA4" s="15">
        <f t="shared" ref="AA4:AA5" si="18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5" si="19">AA4*60+AB4*60-AC4</f>
        <v>0</v>
      </c>
      <c r="AE4" s="15">
        <f t="shared" si="6"/>
        <v>0</v>
      </c>
      <c r="AF4" s="24"/>
      <c r="AG4" s="25"/>
      <c r="AH4" s="19">
        <f t="shared" ref="AH4:AH5" si="20">AE4*60+AF4*60-AG4</f>
        <v>0</v>
      </c>
      <c r="AI4" s="15">
        <f t="shared" si="7"/>
        <v>0</v>
      </c>
      <c r="AJ4" s="24"/>
      <c r="AK4" s="25"/>
      <c r="AL4" s="19">
        <f t="shared" ref="AL4:AL5" si="21">AI4*60+AJ4*60-AK4</f>
        <v>0</v>
      </c>
      <c r="AM4" s="15">
        <f t="shared" si="8"/>
        <v>0</v>
      </c>
      <c r="AN4" s="24"/>
      <c r="AO4" s="25"/>
      <c r="AP4" s="19">
        <f t="shared" ref="AP4:AP5" si="22">AM4*60+AN4*60-AO4</f>
        <v>0</v>
      </c>
      <c r="AQ4" s="15">
        <f t="shared" si="9"/>
        <v>0</v>
      </c>
      <c r="AR4" s="24"/>
      <c r="AS4" s="25"/>
      <c r="AT4" s="19">
        <f t="shared" ref="AT4:AT5" si="23">AQ4*60+AR4*60-AS4</f>
        <v>0</v>
      </c>
      <c r="AU4" s="15">
        <f t="shared" si="10"/>
        <v>0</v>
      </c>
      <c r="AV4" s="24"/>
      <c r="AW4" s="25"/>
      <c r="AX4" s="19">
        <f t="shared" ref="AX4:AX5" si="24">AU4*60+AV4*60-AW4</f>
        <v>0</v>
      </c>
      <c r="AY4" s="30">
        <f t="shared" si="11"/>
        <v>0</v>
      </c>
      <c r="AZ4" s="30"/>
      <c r="BA4" s="30"/>
      <c r="BB4" s="5" t="s">
        <v>88</v>
      </c>
    </row>
    <row r="5" spans="1:54" x14ac:dyDescent="0.25">
      <c r="A5" s="2" t="s">
        <v>99</v>
      </c>
      <c r="B5" s="4" t="s">
        <v>68</v>
      </c>
      <c r="C5" s="15">
        <f t="shared" si="12"/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3"/>
        <v>0</v>
      </c>
      <c r="K5" s="15">
        <f t="shared" si="2"/>
        <v>0</v>
      </c>
      <c r="L5" s="24"/>
      <c r="M5" s="25"/>
      <c r="N5" s="19">
        <f t="shared" si="14"/>
        <v>0</v>
      </c>
      <c r="O5" s="15">
        <f t="shared" si="3"/>
        <v>0</v>
      </c>
      <c r="P5" s="24"/>
      <c r="Q5" s="25"/>
      <c r="R5" s="19">
        <f t="shared" si="15"/>
        <v>0</v>
      </c>
      <c r="S5" s="15">
        <f t="shared" si="4"/>
        <v>0</v>
      </c>
      <c r="T5" s="24"/>
      <c r="U5" s="25"/>
      <c r="V5" s="19">
        <f t="shared" si="16"/>
        <v>0</v>
      </c>
      <c r="W5" s="15">
        <f t="shared" si="5"/>
        <v>0</v>
      </c>
      <c r="X5" s="24"/>
      <c r="Y5" s="25"/>
      <c r="Z5" s="19">
        <f t="shared" si="17"/>
        <v>0</v>
      </c>
      <c r="AA5" s="15">
        <f t="shared" si="18"/>
        <v>0</v>
      </c>
      <c r="AB5" s="24"/>
      <c r="AC5" s="25"/>
      <c r="AD5" s="19">
        <f t="shared" si="19"/>
        <v>0</v>
      </c>
      <c r="AE5" s="15">
        <f t="shared" si="6"/>
        <v>0</v>
      </c>
      <c r="AF5" s="24"/>
      <c r="AG5" s="25"/>
      <c r="AH5" s="19">
        <f t="shared" si="20"/>
        <v>0</v>
      </c>
      <c r="AI5" s="15">
        <f t="shared" si="7"/>
        <v>0</v>
      </c>
      <c r="AJ5" s="24"/>
      <c r="AK5" s="25"/>
      <c r="AL5" s="19">
        <f t="shared" si="21"/>
        <v>0</v>
      </c>
      <c r="AM5" s="15">
        <f t="shared" si="8"/>
        <v>0</v>
      </c>
      <c r="AN5" s="24"/>
      <c r="AO5" s="25"/>
      <c r="AP5" s="19">
        <f t="shared" si="22"/>
        <v>0</v>
      </c>
      <c r="AQ5" s="15">
        <f t="shared" si="9"/>
        <v>0</v>
      </c>
      <c r="AR5" s="24"/>
      <c r="AS5" s="25"/>
      <c r="AT5" s="19">
        <f t="shared" si="23"/>
        <v>0</v>
      </c>
      <c r="AU5" s="15">
        <f t="shared" si="10"/>
        <v>0</v>
      </c>
      <c r="AV5" s="24"/>
      <c r="AW5" s="25"/>
      <c r="AX5" s="19">
        <f t="shared" si="24"/>
        <v>0</v>
      </c>
      <c r="AY5" s="30">
        <f t="shared" si="11"/>
        <v>0</v>
      </c>
      <c r="AZ5" s="30"/>
      <c r="BA5" s="30"/>
      <c r="BB5" s="5" t="s">
        <v>86</v>
      </c>
    </row>
    <row r="6" spans="1:54" x14ac:dyDescent="0.25">
      <c r="A6" s="2" t="s">
        <v>97</v>
      </c>
      <c r="B6" s="4" t="s">
        <v>66</v>
      </c>
      <c r="C6" s="15">
        <f t="shared" si="12"/>
        <v>0</v>
      </c>
      <c r="D6" s="24"/>
      <c r="E6" s="25"/>
      <c r="F6" s="19">
        <f t="shared" si="0"/>
        <v>0</v>
      </c>
      <c r="G6" s="15">
        <f t="shared" ref="G6:G45" si="25">IF(B6="35m",1,IF(B6="35s",0,IF(B6="30m",1,IF(B6="30s",0,IF(B6="ABS",0,IF(B6="RAP",0,IF(B6="AUTRE","0",IF(B6="SANTI M",1,IF(B6="SANTI S",0,IF(B6="PAGES S",0))))))))))</f>
        <v>0</v>
      </c>
      <c r="H6" s="24"/>
      <c r="I6" s="25"/>
      <c r="J6" s="19">
        <f t="shared" ref="J6:J51" si="26">G6*60+H6*60-I6</f>
        <v>0</v>
      </c>
      <c r="K6" s="15">
        <f t="shared" si="2"/>
        <v>0</v>
      </c>
      <c r="L6" s="24"/>
      <c r="M6" s="25"/>
      <c r="N6" s="19">
        <f t="shared" ref="N6:N51" si="27">K6*60+L6*60-M6</f>
        <v>0</v>
      </c>
      <c r="O6" s="15">
        <f>IF(B6="35m",1,IF(B6="35s",1,IF(B6="30m",0,IF(B6="30s",1,IF(B6="ABS",0,IF(B6="RAP",0,IF(B6="AUTRE","0",IF(B6="SANTI M",1,IF(B6="SANTI S",0,IF(B6="PAGES S",1))))))))))</f>
        <v>1</v>
      </c>
      <c r="P6" s="24"/>
      <c r="Q6" s="25"/>
      <c r="R6" s="19">
        <f t="shared" ref="R6:R51" si="28">O6*60+P6*60-Q6</f>
        <v>60</v>
      </c>
      <c r="S6" s="15">
        <f>IF(B6="35m",0,IF(B6="35s",1,IF(B6="30m",0,IF(B6="30s",1,IF(B6="ABS",0,IF(B6="RAP",0,IF(B6="AUTRE","0",IF(B6="SANTI M",0,IF(B6="SANTI S",0,IF(B6="PAGES S",1))))))))))</f>
        <v>1</v>
      </c>
      <c r="T6" s="24"/>
      <c r="U6" s="25"/>
      <c r="V6" s="19">
        <f t="shared" ref="V6:V51" si="29">S6*60+T6*60-U6</f>
        <v>60</v>
      </c>
      <c r="W6" s="15">
        <f t="shared" ref="W6:W51" si="30">IF(B6="35m",0,IF(B6="35s",1,IF(B6="30m",0,IF(B6="30s",1,IF(B6="ABS",0,IF(B6="RAP",0,IF(B6="AUTRE","0",IF(B6="SANTI M",0,IF(B6="SANTI S",0,IF(B6="PAGES S",1))))))))))</f>
        <v>1</v>
      </c>
      <c r="X6" s="24"/>
      <c r="Y6" s="25"/>
      <c r="Z6" s="19">
        <f t="shared" ref="Z6:Z51" si="31">W6*60+X6*60-Y6</f>
        <v>60</v>
      </c>
      <c r="AA6" s="15">
        <f>IF(B6="35m",1,IF(B6="35s",0,IF(B6="30m",1,IF(B6="30s",0,IF(B6="ABS",0,IF(B6="RAP",0,IF(B6="AUTRE","0",IF(B6="SANTI M",0,IF(B6="SANTI S",0,IF(B6="PAGES S",0))))))))))</f>
        <v>0</v>
      </c>
      <c r="AB6" s="24"/>
      <c r="AC6" s="25"/>
      <c r="AD6" s="19">
        <f t="shared" ref="AD6:AD51" si="32">AA6*60+AB6*60-AC6</f>
        <v>0</v>
      </c>
      <c r="AE6" s="15">
        <f>IF(B6="35m",1,IF(B6="35s",0,IF(B6="30m",1,IF(B6="30s",0,IF(B6="ABS",0,IF(B6="RAP",0,IF(B6="AUTRE","0",IF(B6="SANTI M",0,IF(B6="SANTI S",0,IF(B6="PAGES S",0))))))))))</f>
        <v>0</v>
      </c>
      <c r="AF6" s="24"/>
      <c r="AG6" s="25"/>
      <c r="AH6" s="19">
        <f t="shared" ref="AH6:AH51" si="33">AE6*60+AF6*60-AG6</f>
        <v>0</v>
      </c>
      <c r="AI6" s="15">
        <f>IF(B6="35m",1,IF(B6="35s",0,IF(B6="30m",1,IF(B6="30s",0,IF(B6="ABS",0,IF(B6="RAP",0,IF(B6="AUTRE","0",IF(B6="SANTI M",0,IF(B6="SANTI S",1,IF(B6="PAGES S",0))))))))))</f>
        <v>0</v>
      </c>
      <c r="AJ6" s="24"/>
      <c r="AK6" s="25"/>
      <c r="AL6" s="19">
        <f t="shared" ref="AL6:AL51" si="34">AI6*60+AJ6*60-AK6</f>
        <v>0</v>
      </c>
      <c r="AM6" s="15">
        <f t="shared" ref="AM6:AM18" si="35">IF(B6="35m",0,IF(B6="35s",1,IF(B6="30m",0,IF(B6="30s",1,IF(B6="ABS",0,IF(B6="RAP",0,IF(B6="AUTRE","0",IF(B6="SANTI M",0,IF(B6="SANTI S",1,IF(B6="PAGES S",0.75))))))))))</f>
        <v>1</v>
      </c>
      <c r="AN6" s="24"/>
      <c r="AO6" s="25"/>
      <c r="AP6" s="19">
        <f t="shared" ref="AP6:AP51" si="36">AM6*60+AN6*60-AO6</f>
        <v>60</v>
      </c>
      <c r="AQ6" s="15">
        <f t="shared" ref="AQ6:AQ18" si="37">IF(B6="35m",0,IF(B6="35s",1,IF(B6="30m",0,IF(B6="30s",1,IF(B6="ABS",0,IF(B6="RAP",0,IF(B6="AUTRE","0",IF(B6="SANTI M",0,IF(B6="SANTI S",1,IF(B6="PAGES S",0))))))))))</f>
        <v>1</v>
      </c>
      <c r="AR6" s="24"/>
      <c r="AS6" s="25"/>
      <c r="AT6" s="19">
        <f t="shared" ref="AT6:AT51" si="38">AQ6*60+AR6*60-AS6</f>
        <v>60</v>
      </c>
      <c r="AU6" s="15">
        <f t="shared" ref="AU6:AU51" si="39">IF(B6="35m",0,IF(B6="35s",1,IF(B6="30m",0,IF(B6="30s",1,IF(B6="ABS",0,IF(B6="RAP",0,IF(B6="AUTRE","0",IF(B6="SANTI M",0,IF(B6="SANTI S",1,IF(B6="PAGES S",0))))))))))</f>
        <v>1</v>
      </c>
      <c r="AV6" s="24"/>
      <c r="AW6" s="25"/>
      <c r="AX6" s="19">
        <f t="shared" ref="AX6:AX51" si="40">AU6*60+AV6*60-AW6</f>
        <v>60</v>
      </c>
      <c r="AY6" s="30">
        <f t="shared" ref="AY6:AY51" si="41">(F6+J6+N6+R6+V6+Z6+AD6+AH6+AL6+AP6+AT6+AX6)/60</f>
        <v>6</v>
      </c>
      <c r="AZ6" s="31"/>
      <c r="BA6" s="31"/>
      <c r="BB6" s="6" t="s">
        <v>89</v>
      </c>
    </row>
    <row r="7" spans="1:54" x14ac:dyDescent="0.25">
      <c r="A7" s="2" t="s">
        <v>98</v>
      </c>
      <c r="B7" s="4" t="s">
        <v>62</v>
      </c>
      <c r="C7" s="15">
        <f t="shared" si="12"/>
        <v>1</v>
      </c>
      <c r="D7" s="24"/>
      <c r="E7" s="25"/>
      <c r="F7" s="19">
        <f t="shared" si="0"/>
        <v>60</v>
      </c>
      <c r="G7" s="15">
        <f t="shared" si="25"/>
        <v>1</v>
      </c>
      <c r="H7" s="24"/>
      <c r="I7" s="25"/>
      <c r="J7" s="19">
        <f t="shared" si="26"/>
        <v>60</v>
      </c>
      <c r="K7" s="15">
        <f t="shared" si="2"/>
        <v>1</v>
      </c>
      <c r="L7" s="24"/>
      <c r="M7" s="25"/>
      <c r="N7" s="19">
        <f t="shared" si="27"/>
        <v>60</v>
      </c>
      <c r="O7" s="15">
        <f>IF(B7="35m",1,IF(B7="35s",1,IF(B7="30m",0,IF(B7="30s",1,IF(B7="ABS",0,IF(B7="RAP",0,IF(B7="AUTRE","0",IF(B7="SANTI M",1,IF(B7="SANTI S",0,IF(B7="PAGES S",1))))))))))</f>
        <v>1</v>
      </c>
      <c r="P7" s="24"/>
      <c r="Q7" s="25"/>
      <c r="R7" s="19">
        <f t="shared" si="28"/>
        <v>60</v>
      </c>
      <c r="S7" s="15">
        <f>IF(B7="35m",0,IF(B7="35s",1,IF(B7="30m",0,IF(B7="30s",1,IF(B7="ABS",0,IF(B7="RAP",0,IF(B7="AUTRE","0",IF(B7="SANTI M",0,IF(B7="SANTI S",0,IF(B7="PAGES S",1))))))))))</f>
        <v>0</v>
      </c>
      <c r="T7" s="24"/>
      <c r="U7" s="25"/>
      <c r="V7" s="19">
        <f t="shared" si="29"/>
        <v>0</v>
      </c>
      <c r="W7" s="15">
        <f t="shared" si="30"/>
        <v>0</v>
      </c>
      <c r="X7" s="24">
        <v>1</v>
      </c>
      <c r="Y7" s="25"/>
      <c r="Z7" s="19">
        <f t="shared" si="31"/>
        <v>60</v>
      </c>
      <c r="AA7" s="15">
        <f>IF(B7="35m",1,IF(B7="35s",0,IF(B7="30m",1,IF(B7="30s",0,IF(B7="ABS",0,IF(B7="RAP",0,IF(B7="AUTRE","0",IF(B7="SANTI M",0,IF(B7="SANTI S",0,IF(B7="PAGES S",0))))))))))</f>
        <v>1</v>
      </c>
      <c r="AB7" s="24"/>
      <c r="AC7" s="25"/>
      <c r="AD7" s="19">
        <f t="shared" si="32"/>
        <v>60</v>
      </c>
      <c r="AE7" s="15">
        <f>IF(B7="35m",1,IF(B7="35s",0,IF(B7="30m",1,IF(B7="30s",0,IF(B7="ABS",0,IF(B7="RAP",0,IF(B7="AUTRE","0",IF(B7="SANTI M",0,IF(B7="SANTI S",0,IF(B7="PAGES S",0))))))))))</f>
        <v>1</v>
      </c>
      <c r="AF7" s="24"/>
      <c r="AG7" s="25"/>
      <c r="AH7" s="19">
        <f t="shared" si="33"/>
        <v>60</v>
      </c>
      <c r="AI7" s="15">
        <f>IF(B7="35m",1,IF(B7="35s",0,IF(B7="30m",1,IF(B7="30s",0,IF(B7="ABS",0,IF(B7="RAP",0,IF(B7="AUTRE","0",IF(B7="SANTI M",0,IF(B7="SANTI S",1,IF(B7="PAGES S",0))))))))))</f>
        <v>1</v>
      </c>
      <c r="AJ7" s="24"/>
      <c r="AK7" s="25"/>
      <c r="AL7" s="19">
        <f t="shared" si="34"/>
        <v>60</v>
      </c>
      <c r="AM7" s="15">
        <f t="shared" si="35"/>
        <v>0</v>
      </c>
      <c r="AN7" s="24">
        <v>1</v>
      </c>
      <c r="AO7" s="25"/>
      <c r="AP7" s="19">
        <f t="shared" si="36"/>
        <v>60</v>
      </c>
      <c r="AQ7" s="15">
        <f t="shared" si="37"/>
        <v>0</v>
      </c>
      <c r="AR7" s="24"/>
      <c r="AS7" s="25"/>
      <c r="AT7" s="19">
        <f t="shared" si="38"/>
        <v>0</v>
      </c>
      <c r="AU7" s="15">
        <f t="shared" si="39"/>
        <v>0</v>
      </c>
      <c r="AV7" s="24"/>
      <c r="AW7" s="25"/>
      <c r="AX7" s="19">
        <f t="shared" si="40"/>
        <v>0</v>
      </c>
      <c r="AY7" s="30">
        <f t="shared" si="41"/>
        <v>9</v>
      </c>
      <c r="AZ7" s="30"/>
      <c r="BA7" s="30"/>
      <c r="BB7" s="5" t="s">
        <v>90</v>
      </c>
    </row>
    <row r="8" spans="1:54" x14ac:dyDescent="0.25">
      <c r="A8" s="2" t="s">
        <v>99</v>
      </c>
      <c r="B8" s="4" t="s">
        <v>62</v>
      </c>
      <c r="C8" s="15">
        <f t="shared" si="12"/>
        <v>1</v>
      </c>
      <c r="D8" s="24"/>
      <c r="E8" s="25"/>
      <c r="F8" s="19">
        <f t="shared" si="0"/>
        <v>60</v>
      </c>
      <c r="G8" s="15">
        <f t="shared" si="25"/>
        <v>1</v>
      </c>
      <c r="H8" s="24"/>
      <c r="I8" s="25"/>
      <c r="J8" s="19">
        <f t="shared" si="26"/>
        <v>60</v>
      </c>
      <c r="K8" s="15">
        <f t="shared" si="2"/>
        <v>1</v>
      </c>
      <c r="L8" s="24"/>
      <c r="M8" s="25"/>
      <c r="N8" s="19">
        <f t="shared" si="27"/>
        <v>60</v>
      </c>
      <c r="O8" s="15">
        <f>IF(B8="35m",1,IF(B8="35s",1,IF(B8="30m",0,IF(B8="30s",1,IF(B8="ABS",0,IF(B8="RAP",0,IF(B8="AUTRE","0",IF(B8="SANTI M",1,IF(B8="SANTI S",0,IF(B8="PAGES S",1))))))))))</f>
        <v>1</v>
      </c>
      <c r="P8" s="24"/>
      <c r="Q8" s="25"/>
      <c r="R8" s="19">
        <f t="shared" si="28"/>
        <v>60</v>
      </c>
      <c r="S8" s="15">
        <v>0</v>
      </c>
      <c r="T8" s="24">
        <v>0.5</v>
      </c>
      <c r="U8" s="25"/>
      <c r="V8" s="19">
        <f t="shared" si="29"/>
        <v>30</v>
      </c>
      <c r="W8" s="15">
        <f t="shared" si="30"/>
        <v>0</v>
      </c>
      <c r="X8" s="24"/>
      <c r="Y8" s="25"/>
      <c r="Z8" s="19">
        <f t="shared" si="31"/>
        <v>0</v>
      </c>
      <c r="AA8" s="15">
        <f>IF(B8="35m",1,IF(B8="35s",0,IF(B8="30m",1,IF(B8="30s",0,IF(B8="ABS",0,IF(B8="RAP",0,IF(B8="AUTRE","0",IF(B8="SANTI M",0,IF(B8="SANTI S",0,IF(B8="PAGES S",0))))))))))</f>
        <v>1</v>
      </c>
      <c r="AB8" s="24"/>
      <c r="AC8" s="25"/>
      <c r="AD8" s="19">
        <f t="shared" si="32"/>
        <v>60</v>
      </c>
      <c r="AE8" s="15">
        <f>IF(B8="35m",1,IF(B8="35s",0,IF(B8="30m",1,IF(B8="30s",0,IF(B8="ABS",0,IF(B8="RAP",0,IF(B8="AUTRE","0",IF(B8="SANTI M",0,IF(B8="SANTI S",0,IF(B8="PAGES S",0))))))))))</f>
        <v>1</v>
      </c>
      <c r="AF8" s="24"/>
      <c r="AG8" s="25"/>
      <c r="AH8" s="19">
        <f t="shared" si="33"/>
        <v>60</v>
      </c>
      <c r="AI8" s="15">
        <f>IF(B8="35m",1,IF(B8="35s",0,IF(B8="30m",1,IF(B8="30s",0,IF(B8="ABS",0,IF(B8="RAP",0,IF(B8="AUTRE","0",IF(B8="SANTI M",0,IF(B8="SANTI S",1,IF(B8="PAGES S",0))))))))))</f>
        <v>1</v>
      </c>
      <c r="AJ8" s="24"/>
      <c r="AK8" s="25"/>
      <c r="AL8" s="19">
        <f t="shared" si="34"/>
        <v>60</v>
      </c>
      <c r="AM8" s="15">
        <f t="shared" si="35"/>
        <v>0</v>
      </c>
      <c r="AN8" s="24"/>
      <c r="AO8" s="25"/>
      <c r="AP8" s="19">
        <f t="shared" si="36"/>
        <v>0</v>
      </c>
      <c r="AQ8" s="15">
        <f t="shared" si="37"/>
        <v>0</v>
      </c>
      <c r="AR8" s="24"/>
      <c r="AS8" s="25"/>
      <c r="AT8" s="19">
        <f t="shared" si="38"/>
        <v>0</v>
      </c>
      <c r="AU8" s="15">
        <f t="shared" si="39"/>
        <v>0</v>
      </c>
      <c r="AV8" s="24"/>
      <c r="AW8" s="25"/>
      <c r="AX8" s="19">
        <f t="shared" si="40"/>
        <v>0</v>
      </c>
      <c r="AY8" s="30">
        <f t="shared" si="41"/>
        <v>7.5</v>
      </c>
      <c r="AZ8" s="30"/>
      <c r="BA8" s="30"/>
      <c r="BB8" s="5" t="s">
        <v>91</v>
      </c>
    </row>
    <row r="9" spans="1:54" x14ac:dyDescent="0.25">
      <c r="A9" s="2" t="s">
        <v>97</v>
      </c>
      <c r="B9" s="4" t="s">
        <v>62</v>
      </c>
      <c r="C9" s="15">
        <f t="shared" si="12"/>
        <v>1</v>
      </c>
      <c r="D9" s="24"/>
      <c r="E9" s="25"/>
      <c r="F9" s="19">
        <f t="shared" si="0"/>
        <v>60</v>
      </c>
      <c r="G9" s="15">
        <f t="shared" si="25"/>
        <v>1</v>
      </c>
      <c r="H9" s="24"/>
      <c r="I9" s="25"/>
      <c r="J9" s="19">
        <f t="shared" si="26"/>
        <v>60</v>
      </c>
      <c r="K9" s="15">
        <f t="shared" si="2"/>
        <v>1</v>
      </c>
      <c r="L9" s="24"/>
      <c r="M9" s="25"/>
      <c r="N9" s="19">
        <f t="shared" si="27"/>
        <v>60</v>
      </c>
      <c r="O9" s="15">
        <v>0</v>
      </c>
      <c r="P9" s="24"/>
      <c r="Q9" s="25"/>
      <c r="R9" s="19">
        <f t="shared" si="28"/>
        <v>0</v>
      </c>
      <c r="S9" s="15">
        <f t="shared" ref="S9:S45" si="42">IF(B9="35m",0,IF(B9="35s",1,IF(B9="30m",0,IF(B9="30s",1,IF(B9="ABS",0,IF(B9="RAP",0,IF(B9="AUTRE","0",IF(B9="SANTI M",0,IF(B9="SANTI S",0,IF(B9="PAGES S",1))))))))))</f>
        <v>0</v>
      </c>
      <c r="T9" s="24"/>
      <c r="U9" s="25"/>
      <c r="V9" s="19">
        <f t="shared" si="29"/>
        <v>0</v>
      </c>
      <c r="W9" s="15">
        <f t="shared" si="30"/>
        <v>0</v>
      </c>
      <c r="X9" s="24"/>
      <c r="Y9" s="25"/>
      <c r="Z9" s="19">
        <f t="shared" si="31"/>
        <v>0</v>
      </c>
      <c r="AA9" s="15">
        <v>0</v>
      </c>
      <c r="AB9" s="24"/>
      <c r="AC9" s="25"/>
      <c r="AD9" s="19">
        <f t="shared" si="32"/>
        <v>0</v>
      </c>
      <c r="AE9" s="15">
        <v>0</v>
      </c>
      <c r="AF9" s="24"/>
      <c r="AG9" s="25"/>
      <c r="AH9" s="19">
        <f t="shared" si="33"/>
        <v>0</v>
      </c>
      <c r="AI9" s="15">
        <v>0</v>
      </c>
      <c r="AJ9" s="24"/>
      <c r="AK9" s="25"/>
      <c r="AL9" s="19">
        <f t="shared" si="34"/>
        <v>0</v>
      </c>
      <c r="AM9" s="15">
        <f t="shared" si="35"/>
        <v>0</v>
      </c>
      <c r="AN9" s="24"/>
      <c r="AO9" s="25"/>
      <c r="AP9" s="19">
        <f t="shared" si="36"/>
        <v>0</v>
      </c>
      <c r="AQ9" s="15">
        <f t="shared" si="37"/>
        <v>0</v>
      </c>
      <c r="AR9" s="24"/>
      <c r="AS9" s="25"/>
      <c r="AT9" s="19">
        <f t="shared" si="38"/>
        <v>0</v>
      </c>
      <c r="AU9" s="15">
        <f t="shared" si="39"/>
        <v>0</v>
      </c>
      <c r="AV9" s="24"/>
      <c r="AW9" s="25"/>
      <c r="AX9" s="19">
        <f t="shared" si="40"/>
        <v>0</v>
      </c>
      <c r="AY9" s="30">
        <f t="shared" si="41"/>
        <v>3</v>
      </c>
      <c r="AZ9" s="30"/>
      <c r="BA9" s="30"/>
      <c r="BB9" s="5" t="s">
        <v>92</v>
      </c>
    </row>
    <row r="10" spans="1:54" x14ac:dyDescent="0.25">
      <c r="A10" s="2" t="s">
        <v>97</v>
      </c>
      <c r="B10" s="4" t="s">
        <v>62</v>
      </c>
      <c r="C10" s="15">
        <f t="shared" si="12"/>
        <v>1</v>
      </c>
      <c r="D10" s="24"/>
      <c r="E10" s="25"/>
      <c r="F10" s="19">
        <f t="shared" si="0"/>
        <v>60</v>
      </c>
      <c r="G10" s="15">
        <f t="shared" si="25"/>
        <v>1</v>
      </c>
      <c r="H10" s="24"/>
      <c r="I10" s="25"/>
      <c r="J10" s="19">
        <f t="shared" si="26"/>
        <v>60</v>
      </c>
      <c r="K10" s="15">
        <f t="shared" si="2"/>
        <v>1</v>
      </c>
      <c r="L10" s="24"/>
      <c r="M10" s="25"/>
      <c r="N10" s="19">
        <f t="shared" si="27"/>
        <v>60</v>
      </c>
      <c r="O10" s="15">
        <f t="shared" ref="O10:O45" si="43">IF(B10="35m",1,IF(B10="35s",1,IF(B10="30m",0,IF(B10="30s",1,IF(B10="ABS",0,IF(B10="RAP",0,IF(B10="AUTRE","0",IF(B10="SANTI M",1,IF(B10="SANTI S",0,IF(B10="PAGES S",1))))))))))</f>
        <v>1</v>
      </c>
      <c r="P10" s="24"/>
      <c r="Q10" s="25"/>
      <c r="R10" s="19">
        <f t="shared" si="28"/>
        <v>60</v>
      </c>
      <c r="S10" s="15">
        <f t="shared" si="42"/>
        <v>0</v>
      </c>
      <c r="T10" s="24">
        <v>1</v>
      </c>
      <c r="U10" s="25"/>
      <c r="V10" s="19">
        <f t="shared" si="29"/>
        <v>60</v>
      </c>
      <c r="W10" s="15">
        <f t="shared" si="30"/>
        <v>0</v>
      </c>
      <c r="X10" s="24"/>
      <c r="Y10" s="25"/>
      <c r="Z10" s="19">
        <f t="shared" si="31"/>
        <v>0</v>
      </c>
      <c r="AA10" s="15">
        <f t="shared" ref="AA10:AA19" si="44">IF(B10="35m",1,IF(B10="35s",0,IF(B10="30m",1,IF(B10="30s",0,IF(B10="ABS",0,IF(B10="RAP",0,IF(B10="AUTRE","0",IF(B10="SANTI M",0,IF(B10="SANTI S",0,IF(B10="PAGES S",0))))))))))</f>
        <v>1</v>
      </c>
      <c r="AB10" s="24"/>
      <c r="AC10" s="25"/>
      <c r="AD10" s="19">
        <f t="shared" si="32"/>
        <v>60</v>
      </c>
      <c r="AE10" s="15">
        <f t="shared" ref="AE10:AE51" si="45">IF(B10="35m",1,IF(B10="35s",0,IF(B10="30m",1,IF(B10="30s",0,IF(B10="ABS",0,IF(B10="RAP",0,IF(B10="AUTRE","0",IF(B10="SANTI M",0,IF(B10="SANTI S",0,IF(B10="PAGES S",0))))))))))</f>
        <v>1</v>
      </c>
      <c r="AF10" s="24"/>
      <c r="AG10" s="25"/>
      <c r="AH10" s="19">
        <f t="shared" si="33"/>
        <v>60</v>
      </c>
      <c r="AI10" s="15">
        <f t="shared" ref="AI10:AI18" si="46">IF(B10="35m",1,IF(B10="35s",0,IF(B10="30m",1,IF(B10="30s",0,IF(B10="ABS",0,IF(B10="RAP",0,IF(B10="AUTRE","0",IF(B10="SANTI M",0,IF(B10="SANTI S",1,IF(B10="PAGES S",0))))))))))</f>
        <v>1</v>
      </c>
      <c r="AJ10" s="24"/>
      <c r="AK10" s="25"/>
      <c r="AL10" s="19">
        <f t="shared" si="34"/>
        <v>60</v>
      </c>
      <c r="AM10" s="15">
        <f t="shared" si="35"/>
        <v>0</v>
      </c>
      <c r="AN10" s="24"/>
      <c r="AO10" s="25"/>
      <c r="AP10" s="19">
        <f t="shared" si="36"/>
        <v>0</v>
      </c>
      <c r="AQ10" s="15">
        <f t="shared" si="37"/>
        <v>0</v>
      </c>
      <c r="AR10" s="24"/>
      <c r="AS10" s="25"/>
      <c r="AT10" s="19">
        <f t="shared" si="38"/>
        <v>0</v>
      </c>
      <c r="AU10" s="15">
        <f t="shared" si="39"/>
        <v>0</v>
      </c>
      <c r="AV10" s="24"/>
      <c r="AW10" s="25"/>
      <c r="AX10" s="19">
        <f t="shared" si="40"/>
        <v>0</v>
      </c>
      <c r="AY10" s="30">
        <f t="shared" si="41"/>
        <v>8</v>
      </c>
      <c r="AZ10" s="31"/>
      <c r="BA10" s="31"/>
      <c r="BB10" s="6" t="s">
        <v>93</v>
      </c>
    </row>
    <row r="11" spans="1:54" x14ac:dyDescent="0.25">
      <c r="A11" s="2" t="s">
        <v>97</v>
      </c>
      <c r="B11" s="4" t="s">
        <v>62</v>
      </c>
      <c r="C11" s="15">
        <f t="shared" si="12"/>
        <v>1</v>
      </c>
      <c r="D11" s="24"/>
      <c r="E11" s="25"/>
      <c r="F11" s="19">
        <f t="shared" si="0"/>
        <v>60</v>
      </c>
      <c r="G11" s="15">
        <f t="shared" si="25"/>
        <v>1</v>
      </c>
      <c r="H11" s="24"/>
      <c r="I11" s="25"/>
      <c r="J11" s="19">
        <f t="shared" si="26"/>
        <v>60</v>
      </c>
      <c r="K11" s="15">
        <f t="shared" si="2"/>
        <v>1</v>
      </c>
      <c r="L11" s="24"/>
      <c r="M11" s="25"/>
      <c r="N11" s="19">
        <f t="shared" si="27"/>
        <v>60</v>
      </c>
      <c r="O11" s="15">
        <f t="shared" si="43"/>
        <v>1</v>
      </c>
      <c r="P11" s="24"/>
      <c r="Q11" s="25"/>
      <c r="R11" s="19">
        <f t="shared" si="28"/>
        <v>60</v>
      </c>
      <c r="S11" s="15">
        <f t="shared" si="42"/>
        <v>0</v>
      </c>
      <c r="T11" s="24"/>
      <c r="U11" s="25"/>
      <c r="V11" s="19">
        <f t="shared" si="29"/>
        <v>0</v>
      </c>
      <c r="W11" s="15">
        <f t="shared" si="30"/>
        <v>0</v>
      </c>
      <c r="X11" s="24"/>
      <c r="Y11" s="25"/>
      <c r="Z11" s="19">
        <f t="shared" si="31"/>
        <v>0</v>
      </c>
      <c r="AA11" s="15">
        <f t="shared" si="44"/>
        <v>1</v>
      </c>
      <c r="AB11" s="24"/>
      <c r="AC11" s="25"/>
      <c r="AD11" s="19">
        <f t="shared" si="32"/>
        <v>60</v>
      </c>
      <c r="AE11" s="15">
        <f t="shared" si="45"/>
        <v>1</v>
      </c>
      <c r="AF11" s="24"/>
      <c r="AG11" s="25"/>
      <c r="AH11" s="19">
        <f t="shared" si="33"/>
        <v>60</v>
      </c>
      <c r="AI11" s="15">
        <f t="shared" si="46"/>
        <v>1</v>
      </c>
      <c r="AJ11" s="24"/>
      <c r="AK11" s="25"/>
      <c r="AL11" s="19">
        <f t="shared" si="34"/>
        <v>60</v>
      </c>
      <c r="AM11" s="15">
        <f t="shared" si="35"/>
        <v>0</v>
      </c>
      <c r="AN11" s="24"/>
      <c r="AO11" s="25"/>
      <c r="AP11" s="19">
        <f t="shared" si="36"/>
        <v>0</v>
      </c>
      <c r="AQ11" s="15">
        <f t="shared" si="37"/>
        <v>0</v>
      </c>
      <c r="AR11" s="24"/>
      <c r="AS11" s="25"/>
      <c r="AT11" s="19">
        <f t="shared" si="38"/>
        <v>0</v>
      </c>
      <c r="AU11" s="15">
        <f t="shared" si="39"/>
        <v>0</v>
      </c>
      <c r="AV11" s="24"/>
      <c r="AW11" s="25"/>
      <c r="AX11" s="19">
        <f t="shared" si="40"/>
        <v>0</v>
      </c>
      <c r="AY11" s="30">
        <f t="shared" si="41"/>
        <v>7</v>
      </c>
      <c r="AZ11" s="31"/>
      <c r="BA11" s="31"/>
      <c r="BB11" s="6" t="s">
        <v>94</v>
      </c>
    </row>
    <row r="12" spans="1:54" x14ac:dyDescent="0.25">
      <c r="A12" s="2" t="s">
        <v>97</v>
      </c>
      <c r="B12" s="4" t="s">
        <v>62</v>
      </c>
      <c r="C12" s="15">
        <f t="shared" si="12"/>
        <v>1</v>
      </c>
      <c r="D12" s="24"/>
      <c r="E12" s="25"/>
      <c r="F12" s="19">
        <f t="shared" si="0"/>
        <v>60</v>
      </c>
      <c r="G12" s="15">
        <f t="shared" si="25"/>
        <v>1</v>
      </c>
      <c r="H12" s="24"/>
      <c r="I12" s="25"/>
      <c r="J12" s="19">
        <f t="shared" si="26"/>
        <v>60</v>
      </c>
      <c r="K12" s="15">
        <f t="shared" si="2"/>
        <v>1</v>
      </c>
      <c r="L12" s="24"/>
      <c r="M12" s="25"/>
      <c r="N12" s="19">
        <f t="shared" si="27"/>
        <v>60</v>
      </c>
      <c r="O12" s="15">
        <f t="shared" si="43"/>
        <v>1</v>
      </c>
      <c r="P12" s="24"/>
      <c r="Q12" s="25"/>
      <c r="R12" s="19">
        <f t="shared" si="28"/>
        <v>60</v>
      </c>
      <c r="S12" s="15">
        <f t="shared" si="42"/>
        <v>0</v>
      </c>
      <c r="T12" s="24"/>
      <c r="U12" s="25"/>
      <c r="V12" s="19">
        <f t="shared" si="29"/>
        <v>0</v>
      </c>
      <c r="W12" s="15">
        <f t="shared" si="30"/>
        <v>0</v>
      </c>
      <c r="X12" s="24"/>
      <c r="Y12" s="25"/>
      <c r="Z12" s="19">
        <f t="shared" si="31"/>
        <v>0</v>
      </c>
      <c r="AA12" s="15">
        <f t="shared" si="44"/>
        <v>1</v>
      </c>
      <c r="AB12" s="24"/>
      <c r="AC12" s="25"/>
      <c r="AD12" s="19">
        <f t="shared" si="32"/>
        <v>60</v>
      </c>
      <c r="AE12" s="15">
        <f t="shared" si="45"/>
        <v>1</v>
      </c>
      <c r="AF12" s="24"/>
      <c r="AG12" s="25"/>
      <c r="AH12" s="19">
        <f t="shared" si="33"/>
        <v>60</v>
      </c>
      <c r="AI12" s="15">
        <f t="shared" si="46"/>
        <v>1</v>
      </c>
      <c r="AJ12" s="24"/>
      <c r="AK12" s="25"/>
      <c r="AL12" s="19">
        <f t="shared" si="34"/>
        <v>60</v>
      </c>
      <c r="AM12" s="15">
        <f t="shared" si="35"/>
        <v>0</v>
      </c>
      <c r="AN12" s="24"/>
      <c r="AO12" s="25"/>
      <c r="AP12" s="19">
        <f t="shared" si="36"/>
        <v>0</v>
      </c>
      <c r="AQ12" s="15">
        <f t="shared" si="37"/>
        <v>0</v>
      </c>
      <c r="AR12" s="24"/>
      <c r="AS12" s="25"/>
      <c r="AT12" s="19">
        <f t="shared" si="38"/>
        <v>0</v>
      </c>
      <c r="AU12" s="15">
        <f t="shared" si="39"/>
        <v>0</v>
      </c>
      <c r="AV12" s="24"/>
      <c r="AW12" s="25"/>
      <c r="AX12" s="19">
        <f t="shared" si="40"/>
        <v>0</v>
      </c>
      <c r="AY12" s="30">
        <f t="shared" si="41"/>
        <v>7</v>
      </c>
      <c r="AZ12" s="31"/>
      <c r="BA12" s="31"/>
      <c r="BB12" s="6" t="s">
        <v>95</v>
      </c>
    </row>
    <row r="13" spans="1:54" x14ac:dyDescent="0.25">
      <c r="A13" s="2" t="s">
        <v>97</v>
      </c>
      <c r="B13" s="4" t="s">
        <v>62</v>
      </c>
      <c r="C13" s="15">
        <f t="shared" si="12"/>
        <v>1</v>
      </c>
      <c r="D13" s="24"/>
      <c r="E13" s="25"/>
      <c r="F13" s="19">
        <f t="shared" si="0"/>
        <v>60</v>
      </c>
      <c r="G13" s="15">
        <f t="shared" si="25"/>
        <v>1</v>
      </c>
      <c r="H13" s="24"/>
      <c r="I13" s="25"/>
      <c r="J13" s="19">
        <f t="shared" si="26"/>
        <v>60</v>
      </c>
      <c r="K13" s="15">
        <f t="shared" si="2"/>
        <v>1</v>
      </c>
      <c r="L13" s="24"/>
      <c r="M13" s="25"/>
      <c r="N13" s="19">
        <f t="shared" si="27"/>
        <v>60</v>
      </c>
      <c r="O13" s="15">
        <f t="shared" si="43"/>
        <v>1</v>
      </c>
      <c r="P13" s="24"/>
      <c r="Q13" s="25"/>
      <c r="R13" s="19">
        <f t="shared" si="28"/>
        <v>60</v>
      </c>
      <c r="S13" s="15">
        <f t="shared" si="42"/>
        <v>0</v>
      </c>
      <c r="T13" s="24">
        <v>1</v>
      </c>
      <c r="U13" s="25"/>
      <c r="V13" s="19">
        <f t="shared" si="29"/>
        <v>60</v>
      </c>
      <c r="W13" s="15">
        <f t="shared" si="30"/>
        <v>0</v>
      </c>
      <c r="X13" s="24"/>
      <c r="Y13" s="25"/>
      <c r="Z13" s="19">
        <f t="shared" si="31"/>
        <v>0</v>
      </c>
      <c r="AA13" s="15">
        <f t="shared" si="44"/>
        <v>1</v>
      </c>
      <c r="AB13" s="24"/>
      <c r="AC13" s="25"/>
      <c r="AD13" s="19">
        <f t="shared" si="32"/>
        <v>60</v>
      </c>
      <c r="AE13" s="15">
        <f t="shared" si="45"/>
        <v>1</v>
      </c>
      <c r="AF13" s="24"/>
      <c r="AG13" s="25"/>
      <c r="AH13" s="19">
        <f t="shared" si="33"/>
        <v>60</v>
      </c>
      <c r="AI13" s="15">
        <f t="shared" si="46"/>
        <v>1</v>
      </c>
      <c r="AJ13" s="24"/>
      <c r="AK13" s="25"/>
      <c r="AL13" s="19">
        <f t="shared" si="34"/>
        <v>60</v>
      </c>
      <c r="AM13" s="15">
        <f t="shared" si="35"/>
        <v>0</v>
      </c>
      <c r="AN13" s="24">
        <v>1</v>
      </c>
      <c r="AO13" s="25"/>
      <c r="AP13" s="19">
        <f t="shared" si="36"/>
        <v>60</v>
      </c>
      <c r="AQ13" s="15">
        <f t="shared" si="37"/>
        <v>0</v>
      </c>
      <c r="AR13" s="24"/>
      <c r="AS13" s="25"/>
      <c r="AT13" s="19">
        <f t="shared" si="38"/>
        <v>0</v>
      </c>
      <c r="AU13" s="15">
        <f t="shared" si="39"/>
        <v>0</v>
      </c>
      <c r="AV13" s="24"/>
      <c r="AW13" s="25"/>
      <c r="AX13" s="19">
        <f t="shared" si="40"/>
        <v>0</v>
      </c>
      <c r="AY13" s="30">
        <f t="shared" si="41"/>
        <v>9</v>
      </c>
      <c r="AZ13" s="31"/>
      <c r="BA13" s="31"/>
      <c r="BB13" s="6" t="s">
        <v>96</v>
      </c>
    </row>
    <row r="14" spans="1:54" x14ac:dyDescent="0.25">
      <c r="A14" s="2" t="s">
        <v>97</v>
      </c>
      <c r="B14" s="4" t="s">
        <v>62</v>
      </c>
      <c r="C14" s="15">
        <f t="shared" si="12"/>
        <v>1</v>
      </c>
      <c r="D14" s="24"/>
      <c r="E14" s="25"/>
      <c r="F14" s="19">
        <f t="shared" si="0"/>
        <v>60</v>
      </c>
      <c r="G14" s="15">
        <f t="shared" si="25"/>
        <v>1</v>
      </c>
      <c r="H14" s="24"/>
      <c r="I14" s="25"/>
      <c r="J14" s="19">
        <f t="shared" si="26"/>
        <v>60</v>
      </c>
      <c r="K14" s="15">
        <f t="shared" si="2"/>
        <v>1</v>
      </c>
      <c r="L14" s="24"/>
      <c r="M14" s="25"/>
      <c r="N14" s="19">
        <f t="shared" si="27"/>
        <v>60</v>
      </c>
      <c r="O14" s="15">
        <f t="shared" si="43"/>
        <v>1</v>
      </c>
      <c r="P14" s="24"/>
      <c r="Q14" s="25"/>
      <c r="R14" s="19">
        <f t="shared" si="28"/>
        <v>60</v>
      </c>
      <c r="S14" s="15">
        <f t="shared" si="42"/>
        <v>0</v>
      </c>
      <c r="T14" s="24"/>
      <c r="U14" s="25"/>
      <c r="V14" s="19">
        <f t="shared" si="29"/>
        <v>0</v>
      </c>
      <c r="W14" s="15">
        <f t="shared" si="30"/>
        <v>0</v>
      </c>
      <c r="X14" s="24"/>
      <c r="Y14" s="25"/>
      <c r="Z14" s="19">
        <f t="shared" si="31"/>
        <v>0</v>
      </c>
      <c r="AA14" s="15">
        <f t="shared" si="44"/>
        <v>1</v>
      </c>
      <c r="AB14" s="24"/>
      <c r="AC14" s="25"/>
      <c r="AD14" s="19">
        <f t="shared" si="32"/>
        <v>60</v>
      </c>
      <c r="AE14" s="15">
        <f t="shared" si="45"/>
        <v>1</v>
      </c>
      <c r="AF14" s="24"/>
      <c r="AG14" s="25"/>
      <c r="AH14" s="19">
        <f t="shared" si="33"/>
        <v>60</v>
      </c>
      <c r="AI14" s="15">
        <f t="shared" si="46"/>
        <v>1</v>
      </c>
      <c r="AJ14" s="24"/>
      <c r="AK14" s="25"/>
      <c r="AL14" s="19">
        <f t="shared" si="34"/>
        <v>60</v>
      </c>
      <c r="AM14" s="15">
        <f t="shared" si="35"/>
        <v>0</v>
      </c>
      <c r="AN14" s="24"/>
      <c r="AO14" s="25"/>
      <c r="AP14" s="19">
        <f t="shared" si="36"/>
        <v>0</v>
      </c>
      <c r="AQ14" s="15">
        <f t="shared" si="37"/>
        <v>0</v>
      </c>
      <c r="AR14" s="24"/>
      <c r="AS14" s="25"/>
      <c r="AT14" s="19">
        <f t="shared" si="38"/>
        <v>0</v>
      </c>
      <c r="AU14" s="15">
        <f t="shared" si="39"/>
        <v>0</v>
      </c>
      <c r="AV14" s="24"/>
      <c r="AW14" s="25"/>
      <c r="AX14" s="19">
        <f t="shared" si="40"/>
        <v>0</v>
      </c>
      <c r="AY14" s="30">
        <f t="shared" si="41"/>
        <v>7</v>
      </c>
      <c r="AZ14" s="31"/>
      <c r="BA14" s="31"/>
      <c r="BB14" s="6" t="s">
        <v>96</v>
      </c>
    </row>
    <row r="15" spans="1:54" x14ac:dyDescent="0.25">
      <c r="A15" s="2" t="s">
        <v>97</v>
      </c>
      <c r="B15" s="4" t="s">
        <v>62</v>
      </c>
      <c r="C15" s="15">
        <f t="shared" si="12"/>
        <v>1</v>
      </c>
      <c r="D15" s="24"/>
      <c r="E15" s="25"/>
      <c r="F15" s="19">
        <f t="shared" si="0"/>
        <v>60</v>
      </c>
      <c r="G15" s="15">
        <f t="shared" si="25"/>
        <v>1</v>
      </c>
      <c r="H15" s="24"/>
      <c r="I15" s="25"/>
      <c r="J15" s="19">
        <f t="shared" si="26"/>
        <v>60</v>
      </c>
      <c r="K15" s="15">
        <f t="shared" si="2"/>
        <v>1</v>
      </c>
      <c r="L15" s="24"/>
      <c r="M15" s="25"/>
      <c r="N15" s="19">
        <f t="shared" si="27"/>
        <v>60</v>
      </c>
      <c r="O15" s="15">
        <f t="shared" si="43"/>
        <v>1</v>
      </c>
      <c r="P15" s="24"/>
      <c r="Q15" s="25"/>
      <c r="R15" s="19">
        <f t="shared" si="28"/>
        <v>60</v>
      </c>
      <c r="S15" s="15">
        <f t="shared" si="42"/>
        <v>0</v>
      </c>
      <c r="T15" s="24"/>
      <c r="U15" s="25"/>
      <c r="V15" s="19">
        <f t="shared" si="29"/>
        <v>0</v>
      </c>
      <c r="W15" s="15">
        <f t="shared" si="30"/>
        <v>0</v>
      </c>
      <c r="X15" s="24"/>
      <c r="Y15" s="25"/>
      <c r="Z15" s="19">
        <f t="shared" si="31"/>
        <v>0</v>
      </c>
      <c r="AA15" s="15">
        <f t="shared" si="44"/>
        <v>1</v>
      </c>
      <c r="AB15" s="24"/>
      <c r="AC15" s="25"/>
      <c r="AD15" s="19">
        <f t="shared" si="32"/>
        <v>60</v>
      </c>
      <c r="AE15" s="15">
        <f t="shared" si="45"/>
        <v>1</v>
      </c>
      <c r="AF15" s="24"/>
      <c r="AG15" s="25"/>
      <c r="AH15" s="19">
        <f t="shared" si="33"/>
        <v>60</v>
      </c>
      <c r="AI15" s="15">
        <f t="shared" si="46"/>
        <v>1</v>
      </c>
      <c r="AJ15" s="24"/>
      <c r="AK15" s="25"/>
      <c r="AL15" s="19">
        <f t="shared" si="34"/>
        <v>60</v>
      </c>
      <c r="AM15" s="15">
        <f t="shared" si="35"/>
        <v>0</v>
      </c>
      <c r="AN15" s="24"/>
      <c r="AO15" s="25"/>
      <c r="AP15" s="19">
        <f t="shared" si="36"/>
        <v>0</v>
      </c>
      <c r="AQ15" s="15">
        <f t="shared" si="37"/>
        <v>0</v>
      </c>
      <c r="AR15" s="24"/>
      <c r="AS15" s="25"/>
      <c r="AT15" s="19">
        <f t="shared" si="38"/>
        <v>0</v>
      </c>
      <c r="AU15" s="15">
        <f t="shared" si="39"/>
        <v>0</v>
      </c>
      <c r="AV15" s="24"/>
      <c r="AW15" s="25"/>
      <c r="AX15" s="19">
        <f t="shared" si="40"/>
        <v>0</v>
      </c>
      <c r="AY15" s="30">
        <f t="shared" si="41"/>
        <v>7</v>
      </c>
      <c r="AZ15" s="31"/>
      <c r="BA15" s="31"/>
      <c r="BB15" s="6" t="s">
        <v>96</v>
      </c>
    </row>
    <row r="16" spans="1:54" x14ac:dyDescent="0.25">
      <c r="A16" s="2" t="s">
        <v>97</v>
      </c>
      <c r="B16" s="4" t="s">
        <v>62</v>
      </c>
      <c r="C16" s="15">
        <f t="shared" si="12"/>
        <v>1</v>
      </c>
      <c r="D16" s="24"/>
      <c r="E16" s="25"/>
      <c r="F16" s="19">
        <f t="shared" si="0"/>
        <v>60</v>
      </c>
      <c r="G16" s="15">
        <f t="shared" si="25"/>
        <v>1</v>
      </c>
      <c r="H16" s="24"/>
      <c r="I16" s="25"/>
      <c r="J16" s="19">
        <f t="shared" si="26"/>
        <v>60</v>
      </c>
      <c r="K16" s="15">
        <f t="shared" si="2"/>
        <v>1</v>
      </c>
      <c r="L16" s="24"/>
      <c r="M16" s="25"/>
      <c r="N16" s="19">
        <f t="shared" si="27"/>
        <v>60</v>
      </c>
      <c r="O16" s="15">
        <f t="shared" si="43"/>
        <v>1</v>
      </c>
      <c r="P16" s="24"/>
      <c r="Q16" s="25"/>
      <c r="R16" s="19">
        <f t="shared" si="28"/>
        <v>60</v>
      </c>
      <c r="S16" s="15">
        <f t="shared" si="42"/>
        <v>0</v>
      </c>
      <c r="T16" s="24"/>
      <c r="U16" s="25"/>
      <c r="V16" s="19">
        <f t="shared" si="29"/>
        <v>0</v>
      </c>
      <c r="W16" s="15">
        <f t="shared" si="30"/>
        <v>0</v>
      </c>
      <c r="X16" s="24"/>
      <c r="Y16" s="25"/>
      <c r="Z16" s="19">
        <f t="shared" si="31"/>
        <v>0</v>
      </c>
      <c r="AA16" s="15">
        <f t="shared" si="44"/>
        <v>1</v>
      </c>
      <c r="AB16" s="24"/>
      <c r="AC16" s="25"/>
      <c r="AD16" s="19">
        <f t="shared" si="32"/>
        <v>60</v>
      </c>
      <c r="AE16" s="15">
        <f t="shared" si="45"/>
        <v>1</v>
      </c>
      <c r="AF16" s="24"/>
      <c r="AG16" s="25"/>
      <c r="AH16" s="19">
        <f t="shared" si="33"/>
        <v>60</v>
      </c>
      <c r="AI16" s="15">
        <f t="shared" si="46"/>
        <v>1</v>
      </c>
      <c r="AJ16" s="24"/>
      <c r="AK16" s="25"/>
      <c r="AL16" s="19">
        <f t="shared" si="34"/>
        <v>60</v>
      </c>
      <c r="AM16" s="15">
        <f t="shared" si="35"/>
        <v>0</v>
      </c>
      <c r="AN16" s="24"/>
      <c r="AO16" s="25"/>
      <c r="AP16" s="19">
        <f t="shared" si="36"/>
        <v>0</v>
      </c>
      <c r="AQ16" s="15">
        <f t="shared" si="37"/>
        <v>0</v>
      </c>
      <c r="AR16" s="24"/>
      <c r="AS16" s="25"/>
      <c r="AT16" s="19">
        <f t="shared" si="38"/>
        <v>0</v>
      </c>
      <c r="AU16" s="15">
        <f t="shared" si="39"/>
        <v>0</v>
      </c>
      <c r="AV16" s="24"/>
      <c r="AW16" s="25"/>
      <c r="AX16" s="19">
        <f t="shared" si="40"/>
        <v>0</v>
      </c>
      <c r="AY16" s="30">
        <f t="shared" si="41"/>
        <v>7</v>
      </c>
      <c r="AZ16" s="31"/>
      <c r="BA16" s="31"/>
      <c r="BB16" s="5" t="s">
        <v>90</v>
      </c>
    </row>
    <row r="17" spans="1:54" x14ac:dyDescent="0.25">
      <c r="A17" s="2" t="s">
        <v>99</v>
      </c>
      <c r="B17" s="4" t="s">
        <v>62</v>
      </c>
      <c r="C17" s="15">
        <f t="shared" si="12"/>
        <v>1</v>
      </c>
      <c r="D17" s="24"/>
      <c r="E17" s="25"/>
      <c r="F17" s="19">
        <f t="shared" si="0"/>
        <v>60</v>
      </c>
      <c r="G17" s="15">
        <f t="shared" si="25"/>
        <v>1</v>
      </c>
      <c r="H17" s="24"/>
      <c r="I17" s="25"/>
      <c r="J17" s="19">
        <f t="shared" si="26"/>
        <v>60</v>
      </c>
      <c r="K17" s="15">
        <f t="shared" si="2"/>
        <v>1</v>
      </c>
      <c r="L17" s="24"/>
      <c r="M17" s="25"/>
      <c r="N17" s="19">
        <f t="shared" si="27"/>
        <v>60</v>
      </c>
      <c r="O17" s="15">
        <f t="shared" si="43"/>
        <v>1</v>
      </c>
      <c r="P17" s="24"/>
      <c r="Q17" s="25"/>
      <c r="R17" s="19">
        <f t="shared" si="28"/>
        <v>60</v>
      </c>
      <c r="S17" s="15">
        <f t="shared" si="42"/>
        <v>0</v>
      </c>
      <c r="T17" s="24"/>
      <c r="U17" s="25"/>
      <c r="V17" s="19">
        <f t="shared" si="29"/>
        <v>0</v>
      </c>
      <c r="W17" s="15">
        <f t="shared" si="30"/>
        <v>0</v>
      </c>
      <c r="X17" s="24"/>
      <c r="Y17" s="25"/>
      <c r="Z17" s="19">
        <f t="shared" si="31"/>
        <v>0</v>
      </c>
      <c r="AA17" s="15">
        <f t="shared" si="44"/>
        <v>1</v>
      </c>
      <c r="AB17" s="24"/>
      <c r="AC17" s="25"/>
      <c r="AD17" s="19">
        <f t="shared" si="32"/>
        <v>60</v>
      </c>
      <c r="AE17" s="15">
        <f t="shared" si="45"/>
        <v>1</v>
      </c>
      <c r="AF17" s="24"/>
      <c r="AG17" s="25"/>
      <c r="AH17" s="19">
        <f t="shared" si="33"/>
        <v>60</v>
      </c>
      <c r="AI17" s="15">
        <f t="shared" si="46"/>
        <v>1</v>
      </c>
      <c r="AJ17" s="24"/>
      <c r="AK17" s="25"/>
      <c r="AL17" s="19">
        <f t="shared" si="34"/>
        <v>60</v>
      </c>
      <c r="AM17" s="15">
        <f t="shared" si="35"/>
        <v>0</v>
      </c>
      <c r="AN17" s="24"/>
      <c r="AO17" s="25"/>
      <c r="AP17" s="19">
        <f t="shared" si="36"/>
        <v>0</v>
      </c>
      <c r="AQ17" s="15">
        <f t="shared" si="37"/>
        <v>0</v>
      </c>
      <c r="AR17" s="24"/>
      <c r="AS17" s="25"/>
      <c r="AT17" s="19">
        <f t="shared" si="38"/>
        <v>0</v>
      </c>
      <c r="AU17" s="15">
        <f t="shared" si="39"/>
        <v>0</v>
      </c>
      <c r="AV17" s="24"/>
      <c r="AW17" s="25"/>
      <c r="AX17" s="19">
        <f t="shared" si="40"/>
        <v>0</v>
      </c>
      <c r="AY17" s="30">
        <f t="shared" si="41"/>
        <v>7</v>
      </c>
      <c r="AZ17" s="31"/>
      <c r="BA17" s="31"/>
      <c r="BB17" s="5" t="s">
        <v>91</v>
      </c>
    </row>
    <row r="18" spans="1:54" x14ac:dyDescent="0.25">
      <c r="A18" s="2" t="s">
        <v>97</v>
      </c>
      <c r="B18" s="4" t="s">
        <v>62</v>
      </c>
      <c r="C18" s="15">
        <f t="shared" si="12"/>
        <v>1</v>
      </c>
      <c r="D18" s="24"/>
      <c r="E18" s="25"/>
      <c r="F18" s="19">
        <f t="shared" si="0"/>
        <v>60</v>
      </c>
      <c r="G18" s="15">
        <f t="shared" si="25"/>
        <v>1</v>
      </c>
      <c r="H18" s="24"/>
      <c r="I18" s="25"/>
      <c r="J18" s="19">
        <f t="shared" si="26"/>
        <v>60</v>
      </c>
      <c r="K18" s="15">
        <f t="shared" si="2"/>
        <v>1</v>
      </c>
      <c r="L18" s="24"/>
      <c r="M18" s="25"/>
      <c r="N18" s="19">
        <f t="shared" si="27"/>
        <v>60</v>
      </c>
      <c r="O18" s="15">
        <f t="shared" si="43"/>
        <v>1</v>
      </c>
      <c r="P18" s="24"/>
      <c r="Q18" s="25"/>
      <c r="R18" s="19">
        <f t="shared" si="28"/>
        <v>60</v>
      </c>
      <c r="S18" s="15">
        <f t="shared" si="42"/>
        <v>0</v>
      </c>
      <c r="T18" s="24"/>
      <c r="U18" s="25"/>
      <c r="V18" s="19">
        <f t="shared" si="29"/>
        <v>0</v>
      </c>
      <c r="W18" s="15">
        <f t="shared" si="30"/>
        <v>0</v>
      </c>
      <c r="X18" s="24"/>
      <c r="Y18" s="25"/>
      <c r="Z18" s="19">
        <f t="shared" si="31"/>
        <v>0</v>
      </c>
      <c r="AA18" s="15">
        <f t="shared" si="44"/>
        <v>1</v>
      </c>
      <c r="AB18" s="24"/>
      <c r="AC18" s="25"/>
      <c r="AD18" s="19">
        <f t="shared" si="32"/>
        <v>60</v>
      </c>
      <c r="AE18" s="15">
        <f t="shared" si="45"/>
        <v>1</v>
      </c>
      <c r="AF18" s="24"/>
      <c r="AG18" s="25"/>
      <c r="AH18" s="19">
        <f t="shared" si="33"/>
        <v>60</v>
      </c>
      <c r="AI18" s="15">
        <f t="shared" si="46"/>
        <v>1</v>
      </c>
      <c r="AJ18" s="24"/>
      <c r="AK18" s="25"/>
      <c r="AL18" s="19">
        <f t="shared" si="34"/>
        <v>60</v>
      </c>
      <c r="AM18" s="15">
        <f t="shared" si="35"/>
        <v>0</v>
      </c>
      <c r="AN18" s="24"/>
      <c r="AO18" s="25"/>
      <c r="AP18" s="19">
        <f t="shared" si="36"/>
        <v>0</v>
      </c>
      <c r="AQ18" s="15">
        <f t="shared" si="37"/>
        <v>0</v>
      </c>
      <c r="AR18" s="24"/>
      <c r="AS18" s="25"/>
      <c r="AT18" s="19">
        <f t="shared" si="38"/>
        <v>0</v>
      </c>
      <c r="AU18" s="15">
        <f t="shared" si="39"/>
        <v>0</v>
      </c>
      <c r="AV18" s="24"/>
      <c r="AW18" s="25"/>
      <c r="AX18" s="19">
        <f t="shared" si="40"/>
        <v>0</v>
      </c>
      <c r="AY18" s="30">
        <f t="shared" si="41"/>
        <v>7</v>
      </c>
      <c r="AZ18" s="31"/>
      <c r="BA18" s="31"/>
      <c r="BB18" s="5" t="s">
        <v>92</v>
      </c>
    </row>
    <row r="19" spans="1:54" x14ac:dyDescent="0.25">
      <c r="A19" s="2" t="s">
        <v>98</v>
      </c>
      <c r="B19" s="4" t="s">
        <v>62</v>
      </c>
      <c r="C19" s="15">
        <f t="shared" si="12"/>
        <v>1</v>
      </c>
      <c r="D19" s="24"/>
      <c r="E19" s="25"/>
      <c r="F19" s="19">
        <f t="shared" si="0"/>
        <v>60</v>
      </c>
      <c r="G19" s="15">
        <f t="shared" si="25"/>
        <v>1</v>
      </c>
      <c r="H19" s="24"/>
      <c r="I19" s="25"/>
      <c r="J19" s="19">
        <f t="shared" si="26"/>
        <v>60</v>
      </c>
      <c r="K19" s="15">
        <f t="shared" si="2"/>
        <v>1</v>
      </c>
      <c r="L19" s="24"/>
      <c r="M19" s="25"/>
      <c r="N19" s="19">
        <f t="shared" si="27"/>
        <v>60</v>
      </c>
      <c r="O19" s="15">
        <f t="shared" si="43"/>
        <v>1</v>
      </c>
      <c r="P19" s="24"/>
      <c r="Q19" s="25"/>
      <c r="R19" s="19">
        <f t="shared" si="28"/>
        <v>60</v>
      </c>
      <c r="S19" s="15">
        <f t="shared" si="42"/>
        <v>0</v>
      </c>
      <c r="T19" s="24"/>
      <c r="U19" s="25"/>
      <c r="V19" s="19">
        <f t="shared" si="29"/>
        <v>0</v>
      </c>
      <c r="W19" s="15">
        <f t="shared" si="30"/>
        <v>0</v>
      </c>
      <c r="X19" s="24"/>
      <c r="Y19" s="25"/>
      <c r="Z19" s="19">
        <f t="shared" si="31"/>
        <v>0</v>
      </c>
      <c r="AA19" s="15">
        <f t="shared" si="44"/>
        <v>1</v>
      </c>
      <c r="AB19" s="24"/>
      <c r="AC19" s="25"/>
      <c r="AD19" s="19">
        <f t="shared" si="32"/>
        <v>60</v>
      </c>
      <c r="AE19" s="15">
        <f t="shared" si="45"/>
        <v>1</v>
      </c>
      <c r="AF19" s="24"/>
      <c r="AG19" s="25"/>
      <c r="AH19" s="19">
        <f t="shared" si="33"/>
        <v>60</v>
      </c>
      <c r="AI19" s="15">
        <v>1</v>
      </c>
      <c r="AJ19" s="24"/>
      <c r="AK19" s="25"/>
      <c r="AL19" s="19">
        <f t="shared" si="34"/>
        <v>60</v>
      </c>
      <c r="AM19" s="15">
        <v>0</v>
      </c>
      <c r="AN19" s="24">
        <v>1</v>
      </c>
      <c r="AO19" s="25"/>
      <c r="AP19" s="19">
        <f t="shared" si="36"/>
        <v>60</v>
      </c>
      <c r="AQ19" s="15">
        <v>0</v>
      </c>
      <c r="AR19" s="24">
        <v>1</v>
      </c>
      <c r="AS19" s="25"/>
      <c r="AT19" s="19">
        <f t="shared" si="38"/>
        <v>60</v>
      </c>
      <c r="AU19" s="15">
        <f t="shared" si="39"/>
        <v>0</v>
      </c>
      <c r="AV19" s="24"/>
      <c r="AW19" s="25"/>
      <c r="AX19" s="19">
        <f t="shared" si="40"/>
        <v>0</v>
      </c>
      <c r="AY19" s="30">
        <f t="shared" si="41"/>
        <v>9</v>
      </c>
      <c r="AZ19" s="31"/>
      <c r="BA19" s="31"/>
      <c r="BB19" s="6" t="s">
        <v>93</v>
      </c>
    </row>
    <row r="20" spans="1:54" x14ac:dyDescent="0.25">
      <c r="A20" s="2" t="s">
        <v>99</v>
      </c>
      <c r="B20" s="4" t="s">
        <v>62</v>
      </c>
      <c r="C20" s="15">
        <f t="shared" si="12"/>
        <v>1</v>
      </c>
      <c r="D20" s="24"/>
      <c r="E20" s="25"/>
      <c r="F20" s="19">
        <f t="shared" si="0"/>
        <v>60</v>
      </c>
      <c r="G20" s="15">
        <f t="shared" si="25"/>
        <v>1</v>
      </c>
      <c r="H20" s="24"/>
      <c r="I20" s="25"/>
      <c r="J20" s="19">
        <f t="shared" si="26"/>
        <v>60</v>
      </c>
      <c r="K20" s="15">
        <f t="shared" si="2"/>
        <v>1</v>
      </c>
      <c r="L20" s="24"/>
      <c r="M20" s="25"/>
      <c r="N20" s="19">
        <f t="shared" si="27"/>
        <v>60</v>
      </c>
      <c r="O20" s="15">
        <f t="shared" si="43"/>
        <v>1</v>
      </c>
      <c r="P20" s="24"/>
      <c r="Q20" s="25"/>
      <c r="R20" s="19">
        <f t="shared" si="28"/>
        <v>60</v>
      </c>
      <c r="S20" s="15">
        <f t="shared" si="42"/>
        <v>0</v>
      </c>
      <c r="T20" s="24"/>
      <c r="U20" s="25"/>
      <c r="V20" s="19">
        <f t="shared" si="29"/>
        <v>0</v>
      </c>
      <c r="W20" s="15">
        <f t="shared" si="30"/>
        <v>0</v>
      </c>
      <c r="X20" s="24"/>
      <c r="Y20" s="25"/>
      <c r="Z20" s="19">
        <f t="shared" si="31"/>
        <v>0</v>
      </c>
      <c r="AA20" s="15">
        <v>0</v>
      </c>
      <c r="AB20" s="24"/>
      <c r="AC20" s="25"/>
      <c r="AD20" s="19">
        <f t="shared" si="32"/>
        <v>0</v>
      </c>
      <c r="AE20" s="15">
        <f t="shared" si="45"/>
        <v>1</v>
      </c>
      <c r="AF20" s="24"/>
      <c r="AG20" s="25"/>
      <c r="AH20" s="19">
        <f t="shared" si="33"/>
        <v>60</v>
      </c>
      <c r="AI20" s="15">
        <f t="shared" ref="AI20:AI51" si="47">IF(B20="35m",1,IF(B20="35s",0,IF(B20="30m",1,IF(B20="30s",0,IF(B20="ABS",0,IF(B20="RAP",0,IF(B20="AUTRE","0",IF(B20="SANTI M",0,IF(B20="SANTI S",1,IF(B20="PAGES S",0))))))))))</f>
        <v>1</v>
      </c>
      <c r="AJ20" s="24"/>
      <c r="AK20" s="25"/>
      <c r="AL20" s="19">
        <f t="shared" si="34"/>
        <v>60</v>
      </c>
      <c r="AM20" s="15">
        <f t="shared" ref="AM20:AM51" si="48">IF(B20="35m",0,IF(B20="35s",1,IF(B20="30m",0,IF(B20="30s",1,IF(B20="ABS",0,IF(B20="RAP",0,IF(B20="AUTRE","0",IF(B20="SANTI M",0,IF(B20="SANTI S",1,IF(B20="PAGES S",0.75))))))))))</f>
        <v>0</v>
      </c>
      <c r="AN20" s="24">
        <v>1</v>
      </c>
      <c r="AO20" s="25"/>
      <c r="AP20" s="19">
        <f t="shared" si="36"/>
        <v>60</v>
      </c>
      <c r="AQ20" s="15">
        <f t="shared" ref="AQ20:AQ51" si="49">IF(B20="35m",0,IF(B20="35s",1,IF(B20="30m",0,IF(B20="30s",1,IF(B20="ABS",0,IF(B20="RAP",0,IF(B20="AUTRE","0",IF(B20="SANTI M",0,IF(B20="SANTI S",1,IF(B20="PAGES S",0))))))))))</f>
        <v>0</v>
      </c>
      <c r="AR20" s="24">
        <v>1</v>
      </c>
      <c r="AS20" s="25"/>
      <c r="AT20" s="19">
        <f t="shared" si="38"/>
        <v>60</v>
      </c>
      <c r="AU20" s="15">
        <f t="shared" si="39"/>
        <v>0</v>
      </c>
      <c r="AV20" s="24"/>
      <c r="AW20" s="25"/>
      <c r="AX20" s="19">
        <f t="shared" si="40"/>
        <v>0</v>
      </c>
      <c r="AY20" s="30">
        <f t="shared" si="41"/>
        <v>8</v>
      </c>
      <c r="AZ20" s="31"/>
      <c r="BA20" s="31"/>
      <c r="BB20" s="6"/>
    </row>
    <row r="21" spans="1:54" x14ac:dyDescent="0.25">
      <c r="A21" s="2" t="s">
        <v>97</v>
      </c>
      <c r="B21" s="4" t="s">
        <v>62</v>
      </c>
      <c r="C21" s="15">
        <f t="shared" si="12"/>
        <v>1</v>
      </c>
      <c r="D21" s="24"/>
      <c r="E21" s="25"/>
      <c r="F21" s="19">
        <f t="shared" si="0"/>
        <v>60</v>
      </c>
      <c r="G21" s="15">
        <f t="shared" si="25"/>
        <v>1</v>
      </c>
      <c r="H21" s="24"/>
      <c r="I21" s="25"/>
      <c r="J21" s="19">
        <f t="shared" si="26"/>
        <v>60</v>
      </c>
      <c r="K21" s="15">
        <f t="shared" si="2"/>
        <v>1</v>
      </c>
      <c r="L21" s="24"/>
      <c r="M21" s="25"/>
      <c r="N21" s="19">
        <f t="shared" si="27"/>
        <v>60</v>
      </c>
      <c r="O21" s="15">
        <f t="shared" si="43"/>
        <v>1</v>
      </c>
      <c r="P21" s="24"/>
      <c r="Q21" s="25"/>
      <c r="R21" s="19">
        <f t="shared" si="28"/>
        <v>60</v>
      </c>
      <c r="S21" s="15">
        <f t="shared" si="42"/>
        <v>0</v>
      </c>
      <c r="T21" s="24"/>
      <c r="U21" s="25"/>
      <c r="V21" s="19">
        <f t="shared" si="29"/>
        <v>0</v>
      </c>
      <c r="W21" s="15">
        <f t="shared" si="30"/>
        <v>0</v>
      </c>
      <c r="X21" s="24"/>
      <c r="Y21" s="25"/>
      <c r="Z21" s="19">
        <f t="shared" si="31"/>
        <v>0</v>
      </c>
      <c r="AA21" s="15">
        <f t="shared" ref="AA21:AA51" si="50">IF(B21="35m",1,IF(B21="35s",0,IF(B21="30m",1,IF(B21="30s",0,IF(B21="ABS",0,IF(B21="RAP",0,IF(B21="AUTRE","0",IF(B21="SANTI M",0,IF(B21="SANTI S",0,IF(B21="PAGES S",0))))))))))</f>
        <v>1</v>
      </c>
      <c r="AB21" s="24"/>
      <c r="AC21" s="25"/>
      <c r="AD21" s="19">
        <f t="shared" si="32"/>
        <v>60</v>
      </c>
      <c r="AE21" s="15">
        <f t="shared" si="45"/>
        <v>1</v>
      </c>
      <c r="AF21" s="24"/>
      <c r="AG21" s="25"/>
      <c r="AH21" s="19">
        <f t="shared" si="33"/>
        <v>60</v>
      </c>
      <c r="AI21" s="15">
        <f t="shared" si="47"/>
        <v>1</v>
      </c>
      <c r="AJ21" s="24"/>
      <c r="AK21" s="25"/>
      <c r="AL21" s="19">
        <f t="shared" si="34"/>
        <v>60</v>
      </c>
      <c r="AM21" s="15">
        <f t="shared" si="48"/>
        <v>0</v>
      </c>
      <c r="AN21" s="24"/>
      <c r="AO21" s="25"/>
      <c r="AP21" s="19">
        <f t="shared" si="36"/>
        <v>0</v>
      </c>
      <c r="AQ21" s="15">
        <f t="shared" si="49"/>
        <v>0</v>
      </c>
      <c r="AR21" s="24"/>
      <c r="AS21" s="25"/>
      <c r="AT21" s="19">
        <f t="shared" si="38"/>
        <v>0</v>
      </c>
      <c r="AU21" s="15">
        <f t="shared" si="39"/>
        <v>0</v>
      </c>
      <c r="AV21" s="24"/>
      <c r="AW21" s="25"/>
      <c r="AX21" s="19">
        <f t="shared" si="40"/>
        <v>0</v>
      </c>
      <c r="AY21" s="30">
        <f t="shared" si="41"/>
        <v>7</v>
      </c>
      <c r="AZ21" s="31"/>
      <c r="BA21" s="31"/>
      <c r="BB21" s="6"/>
    </row>
    <row r="22" spans="1:54" x14ac:dyDescent="0.25">
      <c r="A22" s="2" t="s">
        <v>97</v>
      </c>
      <c r="B22" s="4" t="s">
        <v>62</v>
      </c>
      <c r="C22" s="15">
        <f t="shared" si="12"/>
        <v>1</v>
      </c>
      <c r="D22" s="24"/>
      <c r="E22" s="25"/>
      <c r="F22" s="19">
        <f t="shared" si="0"/>
        <v>60</v>
      </c>
      <c r="G22" s="15">
        <f t="shared" si="25"/>
        <v>1</v>
      </c>
      <c r="H22" s="24"/>
      <c r="I22" s="25"/>
      <c r="J22" s="19">
        <f t="shared" si="26"/>
        <v>60</v>
      </c>
      <c r="K22" s="15">
        <f t="shared" si="2"/>
        <v>1</v>
      </c>
      <c r="L22" s="24"/>
      <c r="M22" s="25"/>
      <c r="N22" s="19">
        <f t="shared" si="27"/>
        <v>60</v>
      </c>
      <c r="O22" s="15">
        <f t="shared" si="43"/>
        <v>1</v>
      </c>
      <c r="P22" s="24"/>
      <c r="Q22" s="25"/>
      <c r="R22" s="19">
        <f t="shared" si="28"/>
        <v>60</v>
      </c>
      <c r="S22" s="15">
        <f t="shared" si="42"/>
        <v>0</v>
      </c>
      <c r="T22" s="24"/>
      <c r="U22" s="25"/>
      <c r="V22" s="19">
        <f t="shared" si="29"/>
        <v>0</v>
      </c>
      <c r="W22" s="15">
        <f t="shared" si="30"/>
        <v>0</v>
      </c>
      <c r="X22" s="24"/>
      <c r="Y22" s="25"/>
      <c r="Z22" s="19">
        <f t="shared" si="31"/>
        <v>0</v>
      </c>
      <c r="AA22" s="15">
        <f t="shared" si="50"/>
        <v>1</v>
      </c>
      <c r="AB22" s="24"/>
      <c r="AC22" s="25"/>
      <c r="AD22" s="19">
        <f t="shared" si="32"/>
        <v>60</v>
      </c>
      <c r="AE22" s="15">
        <f t="shared" si="45"/>
        <v>1</v>
      </c>
      <c r="AF22" s="24"/>
      <c r="AG22" s="25"/>
      <c r="AH22" s="19">
        <f t="shared" si="33"/>
        <v>60</v>
      </c>
      <c r="AI22" s="15">
        <f t="shared" si="47"/>
        <v>1</v>
      </c>
      <c r="AJ22" s="24"/>
      <c r="AK22" s="25"/>
      <c r="AL22" s="19">
        <f t="shared" si="34"/>
        <v>60</v>
      </c>
      <c r="AM22" s="15">
        <f t="shared" si="48"/>
        <v>0</v>
      </c>
      <c r="AN22" s="24">
        <v>1</v>
      </c>
      <c r="AO22" s="25"/>
      <c r="AP22" s="19">
        <f t="shared" si="36"/>
        <v>60</v>
      </c>
      <c r="AQ22" s="15">
        <f t="shared" si="49"/>
        <v>0</v>
      </c>
      <c r="AR22" s="24"/>
      <c r="AS22" s="25"/>
      <c r="AT22" s="19">
        <f t="shared" si="38"/>
        <v>0</v>
      </c>
      <c r="AU22" s="15">
        <f t="shared" si="39"/>
        <v>0</v>
      </c>
      <c r="AV22" s="24"/>
      <c r="AW22" s="25"/>
      <c r="AX22" s="19">
        <f t="shared" si="40"/>
        <v>0</v>
      </c>
      <c r="AY22" s="30">
        <f t="shared" si="41"/>
        <v>8</v>
      </c>
      <c r="AZ22" s="31"/>
      <c r="BA22" s="31"/>
      <c r="BB22" s="6"/>
    </row>
    <row r="23" spans="1:54" x14ac:dyDescent="0.25">
      <c r="A23" s="2" t="s">
        <v>97</v>
      </c>
      <c r="B23" s="4" t="s">
        <v>64</v>
      </c>
      <c r="C23" s="15">
        <f t="shared" si="12"/>
        <v>0</v>
      </c>
      <c r="D23" s="24"/>
      <c r="E23" s="25"/>
      <c r="F23" s="19">
        <f t="shared" ref="F23:F51" si="51">C23*60+D23*60-E23</f>
        <v>0</v>
      </c>
      <c r="G23" s="15">
        <f t="shared" si="25"/>
        <v>0</v>
      </c>
      <c r="H23" s="24"/>
      <c r="I23" s="25"/>
      <c r="J23" s="19">
        <f t="shared" si="26"/>
        <v>0</v>
      </c>
      <c r="K23" s="15">
        <f t="shared" ref="K23:K45" si="52">IF(B23="35m",1,IF(B23="35s",1,IF(B23="30m",1,IF(B23="30s",0,IF(B23="ABS",0,IF(B23="RAP",0,IF(B23="AUTRE","0",IF(B23="SANTI M",1,IF(B23="SANTI S",0,IF(B23="PAGES S",1))))))))))</f>
        <v>1</v>
      </c>
      <c r="L23" s="24"/>
      <c r="M23" s="25"/>
      <c r="N23" s="19">
        <f t="shared" si="27"/>
        <v>60</v>
      </c>
      <c r="O23" s="15">
        <f t="shared" si="43"/>
        <v>1</v>
      </c>
      <c r="P23" s="24"/>
      <c r="Q23" s="25"/>
      <c r="R23" s="19">
        <f t="shared" si="28"/>
        <v>60</v>
      </c>
      <c r="S23" s="15">
        <f t="shared" si="42"/>
        <v>1</v>
      </c>
      <c r="T23" s="24"/>
      <c r="U23" s="25"/>
      <c r="V23" s="19">
        <f t="shared" si="29"/>
        <v>60</v>
      </c>
      <c r="W23" s="15">
        <f t="shared" si="30"/>
        <v>1</v>
      </c>
      <c r="X23" s="24"/>
      <c r="Y23" s="25"/>
      <c r="Z23" s="19">
        <f t="shared" si="31"/>
        <v>60</v>
      </c>
      <c r="AA23" s="15">
        <f t="shared" si="50"/>
        <v>0</v>
      </c>
      <c r="AB23" s="24"/>
      <c r="AC23" s="25"/>
      <c r="AD23" s="19">
        <f t="shared" si="32"/>
        <v>0</v>
      </c>
      <c r="AE23" s="15">
        <f t="shared" si="45"/>
        <v>0</v>
      </c>
      <c r="AF23" s="24"/>
      <c r="AG23" s="25"/>
      <c r="AH23" s="19">
        <f t="shared" si="33"/>
        <v>0</v>
      </c>
      <c r="AI23" s="15">
        <f t="shared" si="47"/>
        <v>0</v>
      </c>
      <c r="AJ23" s="24"/>
      <c r="AK23" s="25"/>
      <c r="AL23" s="19">
        <f t="shared" si="34"/>
        <v>0</v>
      </c>
      <c r="AM23" s="15">
        <f t="shared" si="48"/>
        <v>1</v>
      </c>
      <c r="AN23" s="24"/>
      <c r="AO23" s="25"/>
      <c r="AP23" s="19">
        <f t="shared" si="36"/>
        <v>60</v>
      </c>
      <c r="AQ23" s="15">
        <f t="shared" si="49"/>
        <v>1</v>
      </c>
      <c r="AR23" s="24"/>
      <c r="AS23" s="25"/>
      <c r="AT23" s="19">
        <f t="shared" si="38"/>
        <v>60</v>
      </c>
      <c r="AU23" s="15">
        <f t="shared" si="39"/>
        <v>1</v>
      </c>
      <c r="AV23" s="24"/>
      <c r="AW23" s="25"/>
      <c r="AX23" s="19">
        <f t="shared" si="40"/>
        <v>60</v>
      </c>
      <c r="AY23" s="30">
        <f t="shared" si="41"/>
        <v>7</v>
      </c>
      <c r="AZ23" s="30"/>
      <c r="BA23" s="30"/>
      <c r="BB23" s="6"/>
    </row>
    <row r="24" spans="1:54" x14ac:dyDescent="0.25">
      <c r="A24" s="2" t="s">
        <v>97</v>
      </c>
      <c r="B24" s="4" t="s">
        <v>64</v>
      </c>
      <c r="C24" s="15">
        <f t="shared" si="12"/>
        <v>0</v>
      </c>
      <c r="D24" s="24"/>
      <c r="E24" s="25"/>
      <c r="F24" s="19">
        <f t="shared" si="51"/>
        <v>0</v>
      </c>
      <c r="G24" s="15">
        <f t="shared" si="25"/>
        <v>0</v>
      </c>
      <c r="H24" s="24"/>
      <c r="I24" s="25"/>
      <c r="J24" s="19">
        <f t="shared" si="26"/>
        <v>0</v>
      </c>
      <c r="K24" s="15">
        <f t="shared" si="52"/>
        <v>1</v>
      </c>
      <c r="L24" s="24"/>
      <c r="M24" s="25"/>
      <c r="N24" s="19">
        <f t="shared" si="27"/>
        <v>60</v>
      </c>
      <c r="O24" s="15">
        <f t="shared" si="43"/>
        <v>1</v>
      </c>
      <c r="P24" s="24"/>
      <c r="Q24" s="25"/>
      <c r="R24" s="19">
        <f t="shared" si="28"/>
        <v>60</v>
      </c>
      <c r="S24" s="15">
        <f t="shared" si="42"/>
        <v>1</v>
      </c>
      <c r="T24" s="24"/>
      <c r="U24" s="25"/>
      <c r="V24" s="19">
        <f t="shared" si="29"/>
        <v>60</v>
      </c>
      <c r="W24" s="15">
        <f t="shared" si="30"/>
        <v>1</v>
      </c>
      <c r="X24" s="24"/>
      <c r="Y24" s="25"/>
      <c r="Z24" s="19">
        <f t="shared" si="31"/>
        <v>60</v>
      </c>
      <c r="AA24" s="15">
        <f t="shared" si="50"/>
        <v>0</v>
      </c>
      <c r="AB24" s="24"/>
      <c r="AC24" s="25"/>
      <c r="AD24" s="19">
        <f t="shared" si="32"/>
        <v>0</v>
      </c>
      <c r="AE24" s="15">
        <f t="shared" si="45"/>
        <v>0</v>
      </c>
      <c r="AF24" s="24"/>
      <c r="AG24" s="25"/>
      <c r="AH24" s="19">
        <f t="shared" si="33"/>
        <v>0</v>
      </c>
      <c r="AI24" s="15">
        <f t="shared" si="47"/>
        <v>0</v>
      </c>
      <c r="AJ24" s="24"/>
      <c r="AK24" s="25"/>
      <c r="AL24" s="19">
        <f t="shared" si="34"/>
        <v>0</v>
      </c>
      <c r="AM24" s="15">
        <f t="shared" si="48"/>
        <v>1</v>
      </c>
      <c r="AN24" s="24"/>
      <c r="AO24" s="25"/>
      <c r="AP24" s="19">
        <f t="shared" si="36"/>
        <v>60</v>
      </c>
      <c r="AQ24" s="15">
        <f t="shared" si="49"/>
        <v>1</v>
      </c>
      <c r="AR24" s="24"/>
      <c r="AS24" s="25"/>
      <c r="AT24" s="19">
        <f t="shared" si="38"/>
        <v>60</v>
      </c>
      <c r="AU24" s="15">
        <f t="shared" si="39"/>
        <v>1</v>
      </c>
      <c r="AV24" s="24"/>
      <c r="AW24" s="25"/>
      <c r="AX24" s="19">
        <f t="shared" si="40"/>
        <v>60</v>
      </c>
      <c r="AY24" s="30">
        <f t="shared" si="41"/>
        <v>7</v>
      </c>
      <c r="AZ24" s="30"/>
      <c r="BA24" s="30"/>
      <c r="BB24" s="6"/>
    </row>
    <row r="25" spans="1:54" x14ac:dyDescent="0.25">
      <c r="A25" s="2" t="s">
        <v>97</v>
      </c>
      <c r="B25" s="4" t="s">
        <v>64</v>
      </c>
      <c r="C25" s="15">
        <f t="shared" ref="C25:C45" si="53">IF(B25="35m",1,IF(B25="35s",0,IF(B25="30m",1,IF(B25="30s",0,IF(B25="ABS",0,IF(B25="RAP",0,IF(B25="AUTRE","0",IF(B25="SANTI M",1,IF(B25="SANTI S",0,IF(B25="PAGES S",0))))))))))</f>
        <v>0</v>
      </c>
      <c r="D25" s="24"/>
      <c r="E25" s="25"/>
      <c r="F25" s="19">
        <f t="shared" si="51"/>
        <v>0</v>
      </c>
      <c r="G25" s="15">
        <f t="shared" si="25"/>
        <v>0</v>
      </c>
      <c r="H25" s="24"/>
      <c r="I25" s="25"/>
      <c r="J25" s="19">
        <f t="shared" si="26"/>
        <v>0</v>
      </c>
      <c r="K25" s="15">
        <f t="shared" si="52"/>
        <v>1</v>
      </c>
      <c r="L25" s="24"/>
      <c r="M25" s="25"/>
      <c r="N25" s="19">
        <f t="shared" si="27"/>
        <v>60</v>
      </c>
      <c r="O25" s="15">
        <f t="shared" si="43"/>
        <v>1</v>
      </c>
      <c r="P25" s="24"/>
      <c r="Q25" s="25"/>
      <c r="R25" s="19">
        <f t="shared" si="28"/>
        <v>60</v>
      </c>
      <c r="S25" s="15">
        <f t="shared" si="42"/>
        <v>1</v>
      </c>
      <c r="T25" s="24"/>
      <c r="U25" s="25"/>
      <c r="V25" s="19">
        <f t="shared" si="29"/>
        <v>60</v>
      </c>
      <c r="W25" s="15">
        <f t="shared" si="30"/>
        <v>1</v>
      </c>
      <c r="X25" s="24"/>
      <c r="Y25" s="25"/>
      <c r="Z25" s="19">
        <f t="shared" si="31"/>
        <v>60</v>
      </c>
      <c r="AA25" s="15">
        <f t="shared" si="50"/>
        <v>0</v>
      </c>
      <c r="AB25" s="24"/>
      <c r="AC25" s="25"/>
      <c r="AD25" s="19">
        <f t="shared" si="32"/>
        <v>0</v>
      </c>
      <c r="AE25" s="15">
        <f t="shared" si="45"/>
        <v>0</v>
      </c>
      <c r="AF25" s="24"/>
      <c r="AG25" s="25"/>
      <c r="AH25" s="19">
        <f t="shared" si="33"/>
        <v>0</v>
      </c>
      <c r="AI25" s="15">
        <f t="shared" si="47"/>
        <v>0</v>
      </c>
      <c r="AJ25" s="24"/>
      <c r="AK25" s="25"/>
      <c r="AL25" s="19">
        <f t="shared" si="34"/>
        <v>0</v>
      </c>
      <c r="AM25" s="15">
        <f t="shared" si="48"/>
        <v>1</v>
      </c>
      <c r="AN25" s="24"/>
      <c r="AO25" s="25"/>
      <c r="AP25" s="19">
        <f t="shared" si="36"/>
        <v>60</v>
      </c>
      <c r="AQ25" s="15">
        <f t="shared" si="49"/>
        <v>1</v>
      </c>
      <c r="AR25" s="24"/>
      <c r="AS25" s="25"/>
      <c r="AT25" s="19">
        <f t="shared" si="38"/>
        <v>60</v>
      </c>
      <c r="AU25" s="15">
        <f t="shared" si="39"/>
        <v>1</v>
      </c>
      <c r="AV25" s="24"/>
      <c r="AW25" s="25"/>
      <c r="AX25" s="19">
        <f t="shared" si="40"/>
        <v>60</v>
      </c>
      <c r="AY25" s="30">
        <f t="shared" si="41"/>
        <v>7</v>
      </c>
      <c r="AZ25" s="30"/>
      <c r="BA25" s="30"/>
      <c r="BB25" s="6" t="s">
        <v>96</v>
      </c>
    </row>
    <row r="26" spans="1:54" x14ac:dyDescent="0.25">
      <c r="A26" s="2" t="s">
        <v>97</v>
      </c>
      <c r="B26" s="4" t="s">
        <v>64</v>
      </c>
      <c r="C26" s="15">
        <f t="shared" si="53"/>
        <v>0</v>
      </c>
      <c r="D26" s="24"/>
      <c r="E26" s="25"/>
      <c r="F26" s="19">
        <f t="shared" si="51"/>
        <v>0</v>
      </c>
      <c r="G26" s="15">
        <f t="shared" si="25"/>
        <v>0</v>
      </c>
      <c r="H26" s="24"/>
      <c r="I26" s="25"/>
      <c r="J26" s="19">
        <f t="shared" si="26"/>
        <v>0</v>
      </c>
      <c r="K26" s="15">
        <f t="shared" si="52"/>
        <v>1</v>
      </c>
      <c r="L26" s="24"/>
      <c r="M26" s="25"/>
      <c r="N26" s="19">
        <f t="shared" si="27"/>
        <v>60</v>
      </c>
      <c r="O26" s="15">
        <f t="shared" si="43"/>
        <v>1</v>
      </c>
      <c r="P26" s="24"/>
      <c r="Q26" s="25"/>
      <c r="R26" s="19">
        <f t="shared" si="28"/>
        <v>60</v>
      </c>
      <c r="S26" s="15">
        <f t="shared" si="42"/>
        <v>1</v>
      </c>
      <c r="T26" s="24"/>
      <c r="U26" s="25"/>
      <c r="V26" s="19">
        <f t="shared" si="29"/>
        <v>60</v>
      </c>
      <c r="W26" s="15">
        <f t="shared" si="30"/>
        <v>1</v>
      </c>
      <c r="X26" s="24"/>
      <c r="Y26" s="25"/>
      <c r="Z26" s="19">
        <f t="shared" si="31"/>
        <v>60</v>
      </c>
      <c r="AA26" s="15">
        <f t="shared" si="50"/>
        <v>0</v>
      </c>
      <c r="AB26" s="24"/>
      <c r="AC26" s="25"/>
      <c r="AD26" s="19">
        <f t="shared" si="32"/>
        <v>0</v>
      </c>
      <c r="AE26" s="15">
        <f t="shared" si="45"/>
        <v>0</v>
      </c>
      <c r="AF26" s="24"/>
      <c r="AG26" s="25"/>
      <c r="AH26" s="19">
        <f t="shared" si="33"/>
        <v>0</v>
      </c>
      <c r="AI26" s="15">
        <f t="shared" si="47"/>
        <v>0</v>
      </c>
      <c r="AJ26" s="24"/>
      <c r="AK26" s="25"/>
      <c r="AL26" s="19">
        <f t="shared" si="34"/>
        <v>0</v>
      </c>
      <c r="AM26" s="15">
        <f t="shared" si="48"/>
        <v>1</v>
      </c>
      <c r="AN26" s="24"/>
      <c r="AO26" s="25"/>
      <c r="AP26" s="19">
        <f t="shared" si="36"/>
        <v>60</v>
      </c>
      <c r="AQ26" s="15">
        <f t="shared" si="49"/>
        <v>1</v>
      </c>
      <c r="AR26" s="24"/>
      <c r="AS26" s="25"/>
      <c r="AT26" s="19">
        <f t="shared" si="38"/>
        <v>60</v>
      </c>
      <c r="AU26" s="15">
        <f t="shared" si="39"/>
        <v>1</v>
      </c>
      <c r="AV26" s="24"/>
      <c r="AW26" s="25"/>
      <c r="AX26" s="19">
        <f t="shared" si="40"/>
        <v>60</v>
      </c>
      <c r="AY26" s="30">
        <f t="shared" si="41"/>
        <v>7</v>
      </c>
      <c r="AZ26" s="30"/>
      <c r="BA26" s="30"/>
      <c r="BB26" s="6" t="s">
        <v>96</v>
      </c>
    </row>
    <row r="27" spans="1:54" x14ac:dyDescent="0.25">
      <c r="A27" s="2" t="s">
        <v>97</v>
      </c>
      <c r="B27" s="4" t="s">
        <v>64</v>
      </c>
      <c r="C27" s="15">
        <f t="shared" si="53"/>
        <v>0</v>
      </c>
      <c r="D27" s="24"/>
      <c r="E27" s="25"/>
      <c r="F27" s="19">
        <f t="shared" si="51"/>
        <v>0</v>
      </c>
      <c r="G27" s="15">
        <f t="shared" si="25"/>
        <v>0</v>
      </c>
      <c r="H27" s="24"/>
      <c r="I27" s="25"/>
      <c r="J27" s="19">
        <f t="shared" si="26"/>
        <v>0</v>
      </c>
      <c r="K27" s="15">
        <f t="shared" si="52"/>
        <v>1</v>
      </c>
      <c r="L27" s="24"/>
      <c r="M27" s="25"/>
      <c r="N27" s="19">
        <f t="shared" si="27"/>
        <v>60</v>
      </c>
      <c r="O27" s="15">
        <f t="shared" si="43"/>
        <v>1</v>
      </c>
      <c r="P27" s="24"/>
      <c r="Q27" s="25"/>
      <c r="R27" s="19">
        <f t="shared" si="28"/>
        <v>60</v>
      </c>
      <c r="S27" s="15">
        <f t="shared" si="42"/>
        <v>1</v>
      </c>
      <c r="T27" s="24"/>
      <c r="U27" s="25"/>
      <c r="V27" s="19">
        <f t="shared" si="29"/>
        <v>60</v>
      </c>
      <c r="W27" s="15">
        <f t="shared" si="30"/>
        <v>1</v>
      </c>
      <c r="X27" s="24"/>
      <c r="Y27" s="25"/>
      <c r="Z27" s="19">
        <f t="shared" si="31"/>
        <v>60</v>
      </c>
      <c r="AA27" s="15">
        <f t="shared" si="50"/>
        <v>0</v>
      </c>
      <c r="AB27" s="24"/>
      <c r="AC27" s="25"/>
      <c r="AD27" s="19">
        <f t="shared" si="32"/>
        <v>0</v>
      </c>
      <c r="AE27" s="15">
        <f t="shared" si="45"/>
        <v>0</v>
      </c>
      <c r="AF27" s="24"/>
      <c r="AG27" s="25"/>
      <c r="AH27" s="19">
        <f t="shared" si="33"/>
        <v>0</v>
      </c>
      <c r="AI27" s="15">
        <f t="shared" si="47"/>
        <v>0</v>
      </c>
      <c r="AJ27" s="24"/>
      <c r="AK27" s="25"/>
      <c r="AL27" s="19">
        <f t="shared" si="34"/>
        <v>0</v>
      </c>
      <c r="AM27" s="15">
        <f t="shared" si="48"/>
        <v>1</v>
      </c>
      <c r="AN27" s="24"/>
      <c r="AO27" s="25"/>
      <c r="AP27" s="19">
        <f t="shared" si="36"/>
        <v>60</v>
      </c>
      <c r="AQ27" s="15">
        <f t="shared" si="49"/>
        <v>1</v>
      </c>
      <c r="AR27" s="24"/>
      <c r="AS27" s="25"/>
      <c r="AT27" s="19">
        <f t="shared" si="38"/>
        <v>60</v>
      </c>
      <c r="AU27" s="15">
        <f t="shared" si="39"/>
        <v>1</v>
      </c>
      <c r="AV27" s="24"/>
      <c r="AW27" s="25"/>
      <c r="AX27" s="19">
        <f t="shared" si="40"/>
        <v>60</v>
      </c>
      <c r="AY27" s="30">
        <f t="shared" si="41"/>
        <v>7</v>
      </c>
      <c r="AZ27" s="30"/>
      <c r="BA27" s="30"/>
      <c r="BB27" s="6" t="s">
        <v>94</v>
      </c>
    </row>
    <row r="28" spans="1:54" x14ac:dyDescent="0.25">
      <c r="A28" s="2" t="s">
        <v>97</v>
      </c>
      <c r="B28" s="4" t="s">
        <v>64</v>
      </c>
      <c r="C28" s="15">
        <f t="shared" si="53"/>
        <v>0</v>
      </c>
      <c r="D28" s="24"/>
      <c r="E28" s="25"/>
      <c r="F28" s="19">
        <f t="shared" si="51"/>
        <v>0</v>
      </c>
      <c r="G28" s="15">
        <f t="shared" si="25"/>
        <v>0</v>
      </c>
      <c r="H28" s="24">
        <v>1</v>
      </c>
      <c r="I28" s="25"/>
      <c r="J28" s="19">
        <f t="shared" si="26"/>
        <v>60</v>
      </c>
      <c r="K28" s="15">
        <f t="shared" si="52"/>
        <v>1</v>
      </c>
      <c r="L28" s="24"/>
      <c r="M28" s="25"/>
      <c r="N28" s="19">
        <f t="shared" si="27"/>
        <v>60</v>
      </c>
      <c r="O28" s="15">
        <f t="shared" si="43"/>
        <v>1</v>
      </c>
      <c r="P28" s="24"/>
      <c r="Q28" s="25"/>
      <c r="R28" s="19">
        <f t="shared" si="28"/>
        <v>60</v>
      </c>
      <c r="S28" s="15">
        <f t="shared" si="42"/>
        <v>1</v>
      </c>
      <c r="T28" s="24"/>
      <c r="U28" s="25"/>
      <c r="V28" s="19">
        <f t="shared" si="29"/>
        <v>60</v>
      </c>
      <c r="W28" s="15">
        <f t="shared" si="30"/>
        <v>1</v>
      </c>
      <c r="X28" s="24"/>
      <c r="Y28" s="25"/>
      <c r="Z28" s="19">
        <f t="shared" si="31"/>
        <v>60</v>
      </c>
      <c r="AA28" s="15">
        <f t="shared" si="50"/>
        <v>0</v>
      </c>
      <c r="AB28" s="24"/>
      <c r="AC28" s="25"/>
      <c r="AD28" s="19">
        <f t="shared" si="32"/>
        <v>0</v>
      </c>
      <c r="AE28" s="15">
        <f t="shared" si="45"/>
        <v>0</v>
      </c>
      <c r="AF28" s="24"/>
      <c r="AG28" s="25"/>
      <c r="AH28" s="19">
        <f t="shared" si="33"/>
        <v>0</v>
      </c>
      <c r="AI28" s="15">
        <f t="shared" si="47"/>
        <v>0</v>
      </c>
      <c r="AJ28" s="24"/>
      <c r="AK28" s="25"/>
      <c r="AL28" s="19">
        <f t="shared" si="34"/>
        <v>0</v>
      </c>
      <c r="AM28" s="15">
        <f t="shared" si="48"/>
        <v>1</v>
      </c>
      <c r="AN28" s="24"/>
      <c r="AO28" s="25"/>
      <c r="AP28" s="19">
        <f t="shared" si="36"/>
        <v>60</v>
      </c>
      <c r="AQ28" s="15">
        <f t="shared" si="49"/>
        <v>1</v>
      </c>
      <c r="AR28" s="24"/>
      <c r="AS28" s="25"/>
      <c r="AT28" s="19">
        <f t="shared" si="38"/>
        <v>60</v>
      </c>
      <c r="AU28" s="15">
        <f t="shared" si="39"/>
        <v>1</v>
      </c>
      <c r="AV28" s="24"/>
      <c r="AW28" s="25"/>
      <c r="AX28" s="19">
        <f t="shared" si="40"/>
        <v>60</v>
      </c>
      <c r="AY28" s="30">
        <f t="shared" si="41"/>
        <v>8</v>
      </c>
      <c r="AZ28" s="31"/>
      <c r="BA28" s="31"/>
      <c r="BB28" s="6" t="s">
        <v>96</v>
      </c>
    </row>
    <row r="29" spans="1:54" x14ac:dyDescent="0.25">
      <c r="A29" s="2" t="s">
        <v>99</v>
      </c>
      <c r="B29" s="4" t="s">
        <v>64</v>
      </c>
      <c r="C29" s="15">
        <f t="shared" si="53"/>
        <v>0</v>
      </c>
      <c r="D29" s="24"/>
      <c r="E29" s="25"/>
      <c r="F29" s="19">
        <f t="shared" si="51"/>
        <v>0</v>
      </c>
      <c r="G29" s="15">
        <f t="shared" si="25"/>
        <v>0</v>
      </c>
      <c r="H29" s="24"/>
      <c r="I29" s="25"/>
      <c r="J29" s="19">
        <f t="shared" si="26"/>
        <v>0</v>
      </c>
      <c r="K29" s="15">
        <f t="shared" si="52"/>
        <v>1</v>
      </c>
      <c r="L29" s="24"/>
      <c r="M29" s="25"/>
      <c r="N29" s="19">
        <f t="shared" si="27"/>
        <v>60</v>
      </c>
      <c r="O29" s="15">
        <f t="shared" si="43"/>
        <v>1</v>
      </c>
      <c r="P29" s="24"/>
      <c r="Q29" s="25"/>
      <c r="R29" s="19">
        <f t="shared" si="28"/>
        <v>60</v>
      </c>
      <c r="S29" s="15">
        <f t="shared" si="42"/>
        <v>1</v>
      </c>
      <c r="T29" s="24"/>
      <c r="U29" s="25"/>
      <c r="V29" s="19">
        <f t="shared" si="29"/>
        <v>60</v>
      </c>
      <c r="W29" s="15">
        <f t="shared" si="30"/>
        <v>1</v>
      </c>
      <c r="X29" s="24"/>
      <c r="Y29" s="25"/>
      <c r="Z29" s="19">
        <f t="shared" si="31"/>
        <v>60</v>
      </c>
      <c r="AA29" s="15">
        <f t="shared" si="50"/>
        <v>0</v>
      </c>
      <c r="AB29" s="24"/>
      <c r="AC29" s="25"/>
      <c r="AD29" s="19">
        <f t="shared" si="32"/>
        <v>0</v>
      </c>
      <c r="AE29" s="15">
        <f t="shared" si="45"/>
        <v>0</v>
      </c>
      <c r="AF29" s="24"/>
      <c r="AG29" s="25"/>
      <c r="AH29" s="19">
        <f t="shared" si="33"/>
        <v>0</v>
      </c>
      <c r="AI29" s="15">
        <f t="shared" si="47"/>
        <v>0</v>
      </c>
      <c r="AJ29" s="24"/>
      <c r="AK29" s="25"/>
      <c r="AL29" s="19">
        <f t="shared" si="34"/>
        <v>0</v>
      </c>
      <c r="AM29" s="15">
        <f t="shared" si="48"/>
        <v>1</v>
      </c>
      <c r="AN29" s="24"/>
      <c r="AO29" s="25"/>
      <c r="AP29" s="19">
        <f t="shared" si="36"/>
        <v>60</v>
      </c>
      <c r="AQ29" s="15">
        <f t="shared" si="49"/>
        <v>1</v>
      </c>
      <c r="AR29" s="24"/>
      <c r="AS29" s="25"/>
      <c r="AT29" s="19">
        <f t="shared" si="38"/>
        <v>60</v>
      </c>
      <c r="AU29" s="15">
        <f t="shared" si="39"/>
        <v>1</v>
      </c>
      <c r="AV29" s="24"/>
      <c r="AW29" s="25"/>
      <c r="AX29" s="19">
        <f t="shared" si="40"/>
        <v>60</v>
      </c>
      <c r="AY29" s="30">
        <f t="shared" si="41"/>
        <v>7</v>
      </c>
      <c r="AZ29" s="31"/>
      <c r="BA29" s="31"/>
      <c r="BB29" s="6" t="s">
        <v>96</v>
      </c>
    </row>
    <row r="30" spans="1:54" x14ac:dyDescent="0.25">
      <c r="A30" s="2" t="s">
        <v>97</v>
      </c>
      <c r="B30" s="4" t="s">
        <v>64</v>
      </c>
      <c r="C30" s="15">
        <f t="shared" si="53"/>
        <v>0</v>
      </c>
      <c r="D30" s="24"/>
      <c r="E30" s="25"/>
      <c r="F30" s="19">
        <f t="shared" si="51"/>
        <v>0</v>
      </c>
      <c r="G30" s="15">
        <f t="shared" si="25"/>
        <v>0</v>
      </c>
      <c r="H30" s="24"/>
      <c r="I30" s="25"/>
      <c r="J30" s="19">
        <f t="shared" si="26"/>
        <v>0</v>
      </c>
      <c r="K30" s="15">
        <f t="shared" si="52"/>
        <v>1</v>
      </c>
      <c r="L30" s="24"/>
      <c r="M30" s="25"/>
      <c r="N30" s="19">
        <f t="shared" si="27"/>
        <v>60</v>
      </c>
      <c r="O30" s="15">
        <f t="shared" si="43"/>
        <v>1</v>
      </c>
      <c r="P30" s="24"/>
      <c r="Q30" s="25"/>
      <c r="R30" s="19">
        <f t="shared" si="28"/>
        <v>60</v>
      </c>
      <c r="S30" s="15">
        <f t="shared" si="42"/>
        <v>1</v>
      </c>
      <c r="T30" s="24"/>
      <c r="U30" s="25"/>
      <c r="V30" s="19">
        <f t="shared" si="29"/>
        <v>60</v>
      </c>
      <c r="W30" s="15">
        <f t="shared" si="30"/>
        <v>1</v>
      </c>
      <c r="X30" s="24"/>
      <c r="Y30" s="25"/>
      <c r="Z30" s="19">
        <f t="shared" si="31"/>
        <v>60</v>
      </c>
      <c r="AA30" s="15">
        <f t="shared" si="50"/>
        <v>0</v>
      </c>
      <c r="AB30" s="24"/>
      <c r="AC30" s="25"/>
      <c r="AD30" s="19">
        <f t="shared" si="32"/>
        <v>0</v>
      </c>
      <c r="AE30" s="15">
        <f t="shared" si="45"/>
        <v>0</v>
      </c>
      <c r="AF30" s="24"/>
      <c r="AG30" s="25"/>
      <c r="AH30" s="19">
        <f t="shared" si="33"/>
        <v>0</v>
      </c>
      <c r="AI30" s="15">
        <f t="shared" si="47"/>
        <v>0</v>
      </c>
      <c r="AJ30" s="24"/>
      <c r="AK30" s="25"/>
      <c r="AL30" s="19">
        <f t="shared" si="34"/>
        <v>0</v>
      </c>
      <c r="AM30" s="15">
        <f t="shared" si="48"/>
        <v>1</v>
      </c>
      <c r="AN30" s="24"/>
      <c r="AO30" s="25"/>
      <c r="AP30" s="19">
        <f t="shared" si="36"/>
        <v>60</v>
      </c>
      <c r="AQ30" s="15">
        <f t="shared" si="49"/>
        <v>1</v>
      </c>
      <c r="AR30" s="24"/>
      <c r="AS30" s="25"/>
      <c r="AT30" s="19">
        <f t="shared" si="38"/>
        <v>60</v>
      </c>
      <c r="AU30" s="15">
        <f t="shared" si="39"/>
        <v>1</v>
      </c>
      <c r="AV30" s="24"/>
      <c r="AW30" s="25"/>
      <c r="AX30" s="19">
        <f t="shared" si="40"/>
        <v>60</v>
      </c>
      <c r="AY30" s="30">
        <f t="shared" si="41"/>
        <v>7</v>
      </c>
      <c r="AZ30" s="31"/>
      <c r="BA30" s="31"/>
      <c r="BB30" s="6" t="s">
        <v>96</v>
      </c>
    </row>
    <row r="31" spans="1:54" x14ac:dyDescent="0.25">
      <c r="A31" s="2" t="s">
        <v>98</v>
      </c>
      <c r="B31" s="4" t="s">
        <v>64</v>
      </c>
      <c r="C31" s="15">
        <f t="shared" si="53"/>
        <v>0</v>
      </c>
      <c r="D31" s="24"/>
      <c r="E31" s="25"/>
      <c r="F31" s="19">
        <f t="shared" si="51"/>
        <v>0</v>
      </c>
      <c r="G31" s="15">
        <f t="shared" si="25"/>
        <v>0</v>
      </c>
      <c r="H31" s="24"/>
      <c r="I31" s="25"/>
      <c r="J31" s="19">
        <f t="shared" si="26"/>
        <v>0</v>
      </c>
      <c r="K31" s="15">
        <f t="shared" si="52"/>
        <v>1</v>
      </c>
      <c r="L31" s="24"/>
      <c r="M31" s="25"/>
      <c r="N31" s="19">
        <f t="shared" si="27"/>
        <v>60</v>
      </c>
      <c r="O31" s="15">
        <f t="shared" si="43"/>
        <v>1</v>
      </c>
      <c r="P31" s="24"/>
      <c r="Q31" s="25"/>
      <c r="R31" s="19">
        <f t="shared" si="28"/>
        <v>60</v>
      </c>
      <c r="S31" s="15">
        <f t="shared" si="42"/>
        <v>1</v>
      </c>
      <c r="T31" s="24"/>
      <c r="U31" s="25"/>
      <c r="V31" s="19">
        <f t="shared" si="29"/>
        <v>60</v>
      </c>
      <c r="W31" s="15">
        <f t="shared" si="30"/>
        <v>1</v>
      </c>
      <c r="X31" s="24"/>
      <c r="Y31" s="25"/>
      <c r="Z31" s="19">
        <f t="shared" si="31"/>
        <v>60</v>
      </c>
      <c r="AA31" s="15">
        <f t="shared" si="50"/>
        <v>0</v>
      </c>
      <c r="AB31" s="24"/>
      <c r="AC31" s="25"/>
      <c r="AD31" s="19">
        <f t="shared" si="32"/>
        <v>0</v>
      </c>
      <c r="AE31" s="15">
        <f t="shared" si="45"/>
        <v>0</v>
      </c>
      <c r="AF31" s="24"/>
      <c r="AG31" s="25"/>
      <c r="AH31" s="19">
        <f t="shared" si="33"/>
        <v>0</v>
      </c>
      <c r="AI31" s="15">
        <f t="shared" si="47"/>
        <v>0</v>
      </c>
      <c r="AJ31" s="24"/>
      <c r="AK31" s="25"/>
      <c r="AL31" s="19">
        <f t="shared" si="34"/>
        <v>0</v>
      </c>
      <c r="AM31" s="15">
        <f t="shared" si="48"/>
        <v>1</v>
      </c>
      <c r="AN31" s="24"/>
      <c r="AO31" s="25"/>
      <c r="AP31" s="19">
        <f t="shared" si="36"/>
        <v>60</v>
      </c>
      <c r="AQ31" s="15">
        <f t="shared" si="49"/>
        <v>1</v>
      </c>
      <c r="AR31" s="24"/>
      <c r="AS31" s="25"/>
      <c r="AT31" s="19">
        <f t="shared" si="38"/>
        <v>60</v>
      </c>
      <c r="AU31" s="15">
        <f t="shared" si="39"/>
        <v>1</v>
      </c>
      <c r="AV31" s="24"/>
      <c r="AW31" s="25"/>
      <c r="AX31" s="19">
        <f t="shared" si="40"/>
        <v>60</v>
      </c>
      <c r="AY31" s="30">
        <f t="shared" si="41"/>
        <v>7</v>
      </c>
      <c r="AZ31" s="31"/>
      <c r="BA31" s="31"/>
      <c r="BB31" s="6" t="s">
        <v>96</v>
      </c>
    </row>
    <row r="32" spans="1:54" x14ac:dyDescent="0.25">
      <c r="A32" s="2" t="s">
        <v>99</v>
      </c>
      <c r="B32" s="4" t="s">
        <v>64</v>
      </c>
      <c r="C32" s="15">
        <f t="shared" si="53"/>
        <v>0</v>
      </c>
      <c r="D32" s="24"/>
      <c r="E32" s="25"/>
      <c r="F32" s="19">
        <f t="shared" si="51"/>
        <v>0</v>
      </c>
      <c r="G32" s="15">
        <f t="shared" si="25"/>
        <v>0</v>
      </c>
      <c r="H32" s="24"/>
      <c r="I32" s="25"/>
      <c r="J32" s="19">
        <f t="shared" si="26"/>
        <v>0</v>
      </c>
      <c r="K32" s="15">
        <f t="shared" si="52"/>
        <v>1</v>
      </c>
      <c r="L32" s="24"/>
      <c r="M32" s="25"/>
      <c r="N32" s="19">
        <f t="shared" si="27"/>
        <v>60</v>
      </c>
      <c r="O32" s="15">
        <f t="shared" si="43"/>
        <v>1</v>
      </c>
      <c r="P32" s="24"/>
      <c r="Q32" s="25"/>
      <c r="R32" s="19">
        <f t="shared" si="28"/>
        <v>60</v>
      </c>
      <c r="S32" s="15">
        <f t="shared" si="42"/>
        <v>1</v>
      </c>
      <c r="T32" s="24"/>
      <c r="U32" s="25"/>
      <c r="V32" s="19">
        <f t="shared" si="29"/>
        <v>60</v>
      </c>
      <c r="W32" s="15">
        <f t="shared" si="30"/>
        <v>1</v>
      </c>
      <c r="X32" s="24"/>
      <c r="Y32" s="25"/>
      <c r="Z32" s="19">
        <f t="shared" si="31"/>
        <v>60</v>
      </c>
      <c r="AA32" s="15">
        <f t="shared" si="50"/>
        <v>0</v>
      </c>
      <c r="AB32" s="24"/>
      <c r="AC32" s="25"/>
      <c r="AD32" s="19">
        <f t="shared" si="32"/>
        <v>0</v>
      </c>
      <c r="AE32" s="15">
        <f t="shared" si="45"/>
        <v>0</v>
      </c>
      <c r="AF32" s="24"/>
      <c r="AG32" s="25"/>
      <c r="AH32" s="19">
        <f t="shared" si="33"/>
        <v>0</v>
      </c>
      <c r="AI32" s="15">
        <f t="shared" si="47"/>
        <v>0</v>
      </c>
      <c r="AJ32" s="24"/>
      <c r="AK32" s="25"/>
      <c r="AL32" s="19">
        <f t="shared" si="34"/>
        <v>0</v>
      </c>
      <c r="AM32" s="15">
        <f t="shared" si="48"/>
        <v>1</v>
      </c>
      <c r="AN32" s="24"/>
      <c r="AO32" s="25"/>
      <c r="AP32" s="19">
        <f t="shared" si="36"/>
        <v>60</v>
      </c>
      <c r="AQ32" s="15">
        <f t="shared" si="49"/>
        <v>1</v>
      </c>
      <c r="AR32" s="24"/>
      <c r="AS32" s="25"/>
      <c r="AT32" s="19">
        <f t="shared" si="38"/>
        <v>60</v>
      </c>
      <c r="AU32" s="15">
        <f t="shared" si="39"/>
        <v>1</v>
      </c>
      <c r="AV32" s="24"/>
      <c r="AW32" s="25"/>
      <c r="AX32" s="19">
        <f t="shared" si="40"/>
        <v>60</v>
      </c>
      <c r="AY32" s="30">
        <f t="shared" si="41"/>
        <v>7</v>
      </c>
      <c r="AZ32" s="31"/>
      <c r="BA32" s="31"/>
      <c r="BB32" s="6" t="s">
        <v>96</v>
      </c>
    </row>
    <row r="33" spans="1:54" x14ac:dyDescent="0.25">
      <c r="A33" s="2" t="s">
        <v>97</v>
      </c>
      <c r="B33" s="4" t="s">
        <v>64</v>
      </c>
      <c r="C33" s="15">
        <f t="shared" si="53"/>
        <v>0</v>
      </c>
      <c r="D33" s="24"/>
      <c r="E33" s="25"/>
      <c r="F33" s="19">
        <f t="shared" si="51"/>
        <v>0</v>
      </c>
      <c r="G33" s="15">
        <f t="shared" si="25"/>
        <v>0</v>
      </c>
      <c r="H33" s="24"/>
      <c r="I33" s="25"/>
      <c r="J33" s="19">
        <f t="shared" si="26"/>
        <v>0</v>
      </c>
      <c r="K33" s="15">
        <f t="shared" si="52"/>
        <v>1</v>
      </c>
      <c r="L33" s="24"/>
      <c r="M33" s="25"/>
      <c r="N33" s="19">
        <f t="shared" si="27"/>
        <v>60</v>
      </c>
      <c r="O33" s="15">
        <f t="shared" si="43"/>
        <v>1</v>
      </c>
      <c r="P33" s="24"/>
      <c r="Q33" s="25"/>
      <c r="R33" s="19">
        <f t="shared" si="28"/>
        <v>60</v>
      </c>
      <c r="S33" s="15">
        <f t="shared" si="42"/>
        <v>1</v>
      </c>
      <c r="T33" s="24"/>
      <c r="U33" s="25"/>
      <c r="V33" s="19">
        <f t="shared" si="29"/>
        <v>60</v>
      </c>
      <c r="W33" s="15">
        <f t="shared" si="30"/>
        <v>1</v>
      </c>
      <c r="X33" s="24"/>
      <c r="Y33" s="25"/>
      <c r="Z33" s="19">
        <f t="shared" si="31"/>
        <v>60</v>
      </c>
      <c r="AA33" s="15">
        <f t="shared" si="50"/>
        <v>0</v>
      </c>
      <c r="AB33" s="24"/>
      <c r="AC33" s="25"/>
      <c r="AD33" s="19">
        <f t="shared" si="32"/>
        <v>0</v>
      </c>
      <c r="AE33" s="15">
        <f t="shared" si="45"/>
        <v>0</v>
      </c>
      <c r="AF33" s="24"/>
      <c r="AG33" s="25"/>
      <c r="AH33" s="19">
        <f t="shared" si="33"/>
        <v>0</v>
      </c>
      <c r="AI33" s="15">
        <f t="shared" si="47"/>
        <v>0</v>
      </c>
      <c r="AJ33" s="24"/>
      <c r="AK33" s="25"/>
      <c r="AL33" s="19">
        <f t="shared" si="34"/>
        <v>0</v>
      </c>
      <c r="AM33" s="15">
        <f t="shared" si="48"/>
        <v>1</v>
      </c>
      <c r="AN33" s="24"/>
      <c r="AO33" s="25"/>
      <c r="AP33" s="19">
        <f t="shared" si="36"/>
        <v>60</v>
      </c>
      <c r="AQ33" s="15">
        <f t="shared" si="49"/>
        <v>1</v>
      </c>
      <c r="AR33" s="24"/>
      <c r="AS33" s="25"/>
      <c r="AT33" s="19">
        <f t="shared" si="38"/>
        <v>60</v>
      </c>
      <c r="AU33" s="15">
        <f t="shared" si="39"/>
        <v>1</v>
      </c>
      <c r="AV33" s="24"/>
      <c r="AW33" s="25"/>
      <c r="AX33" s="19">
        <f t="shared" si="40"/>
        <v>60</v>
      </c>
      <c r="AY33" s="30">
        <f t="shared" si="41"/>
        <v>7</v>
      </c>
      <c r="AZ33" s="31"/>
      <c r="BA33" s="31"/>
      <c r="BB33" s="6" t="s">
        <v>95</v>
      </c>
    </row>
    <row r="34" spans="1:54" x14ac:dyDescent="0.25">
      <c r="A34" s="2" t="s">
        <v>97</v>
      </c>
      <c r="B34" s="4" t="s">
        <v>64</v>
      </c>
      <c r="C34" s="15">
        <f t="shared" si="53"/>
        <v>0</v>
      </c>
      <c r="D34" s="24"/>
      <c r="E34" s="25"/>
      <c r="F34" s="19">
        <f t="shared" si="51"/>
        <v>0</v>
      </c>
      <c r="G34" s="15">
        <f t="shared" si="25"/>
        <v>0</v>
      </c>
      <c r="H34" s="24"/>
      <c r="I34" s="25"/>
      <c r="J34" s="19">
        <f t="shared" si="26"/>
        <v>0</v>
      </c>
      <c r="K34" s="15">
        <f t="shared" si="52"/>
        <v>1</v>
      </c>
      <c r="L34" s="24"/>
      <c r="M34" s="25"/>
      <c r="N34" s="19">
        <f t="shared" si="27"/>
        <v>60</v>
      </c>
      <c r="O34" s="15">
        <f t="shared" si="43"/>
        <v>1</v>
      </c>
      <c r="P34" s="24"/>
      <c r="Q34" s="25"/>
      <c r="R34" s="19">
        <f t="shared" si="28"/>
        <v>60</v>
      </c>
      <c r="S34" s="15">
        <f t="shared" si="42"/>
        <v>1</v>
      </c>
      <c r="T34" s="24"/>
      <c r="U34" s="25"/>
      <c r="V34" s="19">
        <f t="shared" si="29"/>
        <v>60</v>
      </c>
      <c r="W34" s="15">
        <f t="shared" si="30"/>
        <v>1</v>
      </c>
      <c r="X34" s="24"/>
      <c r="Y34" s="25"/>
      <c r="Z34" s="19">
        <f t="shared" si="31"/>
        <v>60</v>
      </c>
      <c r="AA34" s="15">
        <f t="shared" si="50"/>
        <v>0</v>
      </c>
      <c r="AB34" s="24"/>
      <c r="AC34" s="25"/>
      <c r="AD34" s="19">
        <f t="shared" si="32"/>
        <v>0</v>
      </c>
      <c r="AE34" s="15">
        <f t="shared" si="45"/>
        <v>0</v>
      </c>
      <c r="AF34" s="24"/>
      <c r="AG34" s="25"/>
      <c r="AH34" s="19">
        <f t="shared" si="33"/>
        <v>0</v>
      </c>
      <c r="AI34" s="15">
        <f t="shared" si="47"/>
        <v>0</v>
      </c>
      <c r="AJ34" s="24"/>
      <c r="AK34" s="25"/>
      <c r="AL34" s="19">
        <f t="shared" si="34"/>
        <v>0</v>
      </c>
      <c r="AM34" s="15">
        <f t="shared" si="48"/>
        <v>1</v>
      </c>
      <c r="AN34" s="24"/>
      <c r="AO34" s="25"/>
      <c r="AP34" s="19">
        <f t="shared" si="36"/>
        <v>60</v>
      </c>
      <c r="AQ34" s="15">
        <f t="shared" si="49"/>
        <v>1</v>
      </c>
      <c r="AR34" s="24"/>
      <c r="AS34" s="25"/>
      <c r="AT34" s="19">
        <f t="shared" si="38"/>
        <v>60</v>
      </c>
      <c r="AU34" s="15">
        <f t="shared" si="39"/>
        <v>1</v>
      </c>
      <c r="AV34" s="24"/>
      <c r="AW34" s="25"/>
      <c r="AX34" s="19">
        <f t="shared" si="40"/>
        <v>60</v>
      </c>
      <c r="AY34" s="30">
        <f t="shared" si="41"/>
        <v>7</v>
      </c>
      <c r="AZ34" s="31"/>
      <c r="BA34" s="31"/>
      <c r="BB34" s="6"/>
    </row>
    <row r="35" spans="1:54" x14ac:dyDescent="0.25">
      <c r="A35" s="2" t="s">
        <v>97</v>
      </c>
      <c r="B35" s="4" t="s">
        <v>64</v>
      </c>
      <c r="C35" s="15">
        <f t="shared" si="53"/>
        <v>0</v>
      </c>
      <c r="D35" s="24"/>
      <c r="E35" s="25"/>
      <c r="F35" s="19">
        <f t="shared" si="51"/>
        <v>0</v>
      </c>
      <c r="G35" s="15">
        <f t="shared" si="25"/>
        <v>0</v>
      </c>
      <c r="H35" s="24"/>
      <c r="I35" s="25"/>
      <c r="J35" s="19">
        <f t="shared" si="26"/>
        <v>0</v>
      </c>
      <c r="K35" s="15">
        <f t="shared" si="52"/>
        <v>1</v>
      </c>
      <c r="L35" s="24"/>
      <c r="M35" s="25"/>
      <c r="N35" s="19">
        <f t="shared" si="27"/>
        <v>60</v>
      </c>
      <c r="O35" s="15">
        <f t="shared" si="43"/>
        <v>1</v>
      </c>
      <c r="P35" s="24"/>
      <c r="Q35" s="25"/>
      <c r="R35" s="19">
        <f t="shared" si="28"/>
        <v>60</v>
      </c>
      <c r="S35" s="15">
        <f t="shared" si="42"/>
        <v>1</v>
      </c>
      <c r="T35" s="24"/>
      <c r="U35" s="25"/>
      <c r="V35" s="19">
        <f t="shared" si="29"/>
        <v>60</v>
      </c>
      <c r="W35" s="15">
        <f t="shared" si="30"/>
        <v>1</v>
      </c>
      <c r="X35" s="24"/>
      <c r="Y35" s="25"/>
      <c r="Z35" s="19">
        <f t="shared" si="31"/>
        <v>60</v>
      </c>
      <c r="AA35" s="15">
        <f t="shared" si="50"/>
        <v>0</v>
      </c>
      <c r="AB35" s="24"/>
      <c r="AC35" s="25"/>
      <c r="AD35" s="19">
        <f t="shared" si="32"/>
        <v>0</v>
      </c>
      <c r="AE35" s="15">
        <f t="shared" si="45"/>
        <v>0</v>
      </c>
      <c r="AF35" s="24"/>
      <c r="AG35" s="25"/>
      <c r="AH35" s="19">
        <f t="shared" si="33"/>
        <v>0</v>
      </c>
      <c r="AI35" s="15">
        <f t="shared" si="47"/>
        <v>0</v>
      </c>
      <c r="AJ35" s="24"/>
      <c r="AK35" s="25"/>
      <c r="AL35" s="19">
        <f t="shared" si="34"/>
        <v>0</v>
      </c>
      <c r="AM35" s="15">
        <f t="shared" si="48"/>
        <v>1</v>
      </c>
      <c r="AN35" s="24"/>
      <c r="AO35" s="25"/>
      <c r="AP35" s="19">
        <f t="shared" si="36"/>
        <v>60</v>
      </c>
      <c r="AQ35" s="15">
        <f t="shared" si="49"/>
        <v>1</v>
      </c>
      <c r="AR35" s="24"/>
      <c r="AS35" s="25"/>
      <c r="AT35" s="19">
        <f t="shared" si="38"/>
        <v>60</v>
      </c>
      <c r="AU35" s="15">
        <f t="shared" si="39"/>
        <v>1</v>
      </c>
      <c r="AV35" s="24"/>
      <c r="AW35" s="25"/>
      <c r="AX35" s="19">
        <f t="shared" si="40"/>
        <v>60</v>
      </c>
      <c r="AY35" s="30">
        <f t="shared" si="41"/>
        <v>7</v>
      </c>
      <c r="AZ35" s="31"/>
      <c r="BA35" s="31"/>
      <c r="BB35" s="6"/>
    </row>
    <row r="36" spans="1:54" x14ac:dyDescent="0.25">
      <c r="A36" s="2" t="s">
        <v>97</v>
      </c>
      <c r="B36" s="4" t="s">
        <v>65</v>
      </c>
      <c r="C36" s="15">
        <f t="shared" si="53"/>
        <v>0</v>
      </c>
      <c r="D36" s="24"/>
      <c r="E36" s="25"/>
      <c r="F36" s="19">
        <f t="shared" si="51"/>
        <v>0</v>
      </c>
      <c r="G36" s="15">
        <f t="shared" si="25"/>
        <v>0</v>
      </c>
      <c r="H36" s="24"/>
      <c r="I36" s="25"/>
      <c r="J36" s="19">
        <f t="shared" si="26"/>
        <v>0</v>
      </c>
      <c r="K36" s="15">
        <f t="shared" si="52"/>
        <v>0</v>
      </c>
      <c r="L36" s="24"/>
      <c r="M36" s="25"/>
      <c r="N36" s="19">
        <f t="shared" si="27"/>
        <v>0</v>
      </c>
      <c r="O36" s="15">
        <f t="shared" si="43"/>
        <v>0</v>
      </c>
      <c r="P36" s="24"/>
      <c r="Q36" s="25"/>
      <c r="R36" s="19">
        <f t="shared" si="28"/>
        <v>0</v>
      </c>
      <c r="S36" s="15">
        <f t="shared" si="42"/>
        <v>0</v>
      </c>
      <c r="T36" s="24"/>
      <c r="U36" s="25"/>
      <c r="V36" s="19">
        <f t="shared" si="29"/>
        <v>0</v>
      </c>
      <c r="W36" s="15">
        <f t="shared" si="30"/>
        <v>0</v>
      </c>
      <c r="X36" s="24"/>
      <c r="Y36" s="25"/>
      <c r="Z36" s="19">
        <f t="shared" si="31"/>
        <v>0</v>
      </c>
      <c r="AA36" s="15">
        <f t="shared" si="50"/>
        <v>0</v>
      </c>
      <c r="AB36" s="24"/>
      <c r="AC36" s="25"/>
      <c r="AD36" s="19">
        <f t="shared" si="32"/>
        <v>0</v>
      </c>
      <c r="AE36" s="15">
        <f t="shared" si="45"/>
        <v>0</v>
      </c>
      <c r="AF36" s="24"/>
      <c r="AG36" s="25"/>
      <c r="AH36" s="19">
        <f t="shared" si="33"/>
        <v>0</v>
      </c>
      <c r="AI36" s="15">
        <f t="shared" si="47"/>
        <v>0</v>
      </c>
      <c r="AJ36" s="24"/>
      <c r="AK36" s="25"/>
      <c r="AL36" s="19">
        <f t="shared" si="34"/>
        <v>0</v>
      </c>
      <c r="AM36" s="15">
        <f t="shared" si="48"/>
        <v>0</v>
      </c>
      <c r="AN36" s="24"/>
      <c r="AO36" s="25"/>
      <c r="AP36" s="19">
        <f t="shared" si="36"/>
        <v>0</v>
      </c>
      <c r="AQ36" s="15">
        <f t="shared" si="49"/>
        <v>0</v>
      </c>
      <c r="AR36" s="24"/>
      <c r="AS36" s="25"/>
      <c r="AT36" s="19">
        <f t="shared" si="38"/>
        <v>0</v>
      </c>
      <c r="AU36" s="15">
        <f t="shared" si="39"/>
        <v>0</v>
      </c>
      <c r="AV36" s="24"/>
      <c r="AW36" s="25"/>
      <c r="AX36" s="19">
        <f t="shared" si="40"/>
        <v>0</v>
      </c>
      <c r="AY36" s="30">
        <f t="shared" si="41"/>
        <v>0</v>
      </c>
      <c r="AZ36" s="30"/>
      <c r="BA36" s="30"/>
      <c r="BB36" s="5"/>
    </row>
    <row r="37" spans="1:54" x14ac:dyDescent="0.25">
      <c r="A37" s="2" t="s">
        <v>97</v>
      </c>
      <c r="B37" s="4" t="s">
        <v>65</v>
      </c>
      <c r="C37" s="15">
        <f t="shared" si="53"/>
        <v>0</v>
      </c>
      <c r="D37" s="24"/>
      <c r="E37" s="25"/>
      <c r="F37" s="19">
        <f t="shared" si="51"/>
        <v>0</v>
      </c>
      <c r="G37" s="15">
        <f t="shared" si="25"/>
        <v>0</v>
      </c>
      <c r="H37" s="24"/>
      <c r="I37" s="25"/>
      <c r="J37" s="19">
        <f t="shared" si="26"/>
        <v>0</v>
      </c>
      <c r="K37" s="15">
        <f t="shared" si="52"/>
        <v>0</v>
      </c>
      <c r="L37" s="24"/>
      <c r="M37" s="25"/>
      <c r="N37" s="19">
        <f t="shared" si="27"/>
        <v>0</v>
      </c>
      <c r="O37" s="15">
        <f t="shared" si="43"/>
        <v>0</v>
      </c>
      <c r="P37" s="24"/>
      <c r="Q37" s="25"/>
      <c r="R37" s="19">
        <f t="shared" si="28"/>
        <v>0</v>
      </c>
      <c r="S37" s="15">
        <f t="shared" si="42"/>
        <v>0</v>
      </c>
      <c r="T37" s="24"/>
      <c r="U37" s="25"/>
      <c r="V37" s="19">
        <f t="shared" si="29"/>
        <v>0</v>
      </c>
      <c r="W37" s="15">
        <f t="shared" si="30"/>
        <v>0</v>
      </c>
      <c r="X37" s="24"/>
      <c r="Y37" s="25"/>
      <c r="Z37" s="19">
        <f t="shared" si="31"/>
        <v>0</v>
      </c>
      <c r="AA37" s="15">
        <f t="shared" si="50"/>
        <v>0</v>
      </c>
      <c r="AB37" s="24"/>
      <c r="AC37" s="25"/>
      <c r="AD37" s="19">
        <f t="shared" si="32"/>
        <v>0</v>
      </c>
      <c r="AE37" s="15">
        <f t="shared" si="45"/>
        <v>0</v>
      </c>
      <c r="AF37" s="24"/>
      <c r="AG37" s="25"/>
      <c r="AH37" s="19">
        <f t="shared" si="33"/>
        <v>0</v>
      </c>
      <c r="AI37" s="15">
        <f t="shared" si="47"/>
        <v>0</v>
      </c>
      <c r="AJ37" s="24"/>
      <c r="AK37" s="25"/>
      <c r="AL37" s="19">
        <f t="shared" si="34"/>
        <v>0</v>
      </c>
      <c r="AM37" s="15">
        <f t="shared" si="48"/>
        <v>0</v>
      </c>
      <c r="AN37" s="24"/>
      <c r="AO37" s="25"/>
      <c r="AP37" s="19">
        <f t="shared" si="36"/>
        <v>0</v>
      </c>
      <c r="AQ37" s="15">
        <f t="shared" si="49"/>
        <v>0</v>
      </c>
      <c r="AR37" s="24"/>
      <c r="AS37" s="25"/>
      <c r="AT37" s="19">
        <f t="shared" si="38"/>
        <v>0</v>
      </c>
      <c r="AU37" s="15">
        <f t="shared" si="39"/>
        <v>0</v>
      </c>
      <c r="AV37" s="24"/>
      <c r="AW37" s="25"/>
      <c r="AX37" s="19">
        <f t="shared" si="40"/>
        <v>0</v>
      </c>
      <c r="AY37" s="30">
        <f t="shared" si="41"/>
        <v>0</v>
      </c>
      <c r="AZ37" s="30"/>
      <c r="BA37" s="30"/>
      <c r="BB37" s="5" t="s">
        <v>92</v>
      </c>
    </row>
    <row r="38" spans="1:54" x14ac:dyDescent="0.25">
      <c r="A38" s="2" t="s">
        <v>97</v>
      </c>
      <c r="B38" s="4" t="s">
        <v>65</v>
      </c>
      <c r="C38" s="15">
        <f t="shared" si="53"/>
        <v>0</v>
      </c>
      <c r="D38" s="24"/>
      <c r="E38" s="25"/>
      <c r="F38" s="19">
        <f t="shared" si="51"/>
        <v>0</v>
      </c>
      <c r="G38" s="15">
        <f t="shared" si="25"/>
        <v>0</v>
      </c>
      <c r="H38" s="24"/>
      <c r="I38" s="25"/>
      <c r="J38" s="19">
        <f t="shared" si="26"/>
        <v>0</v>
      </c>
      <c r="K38" s="15">
        <f t="shared" si="52"/>
        <v>0</v>
      </c>
      <c r="L38" s="24"/>
      <c r="M38" s="25"/>
      <c r="N38" s="19">
        <f t="shared" si="27"/>
        <v>0</v>
      </c>
      <c r="O38" s="15">
        <f t="shared" si="43"/>
        <v>0</v>
      </c>
      <c r="P38" s="24"/>
      <c r="Q38" s="25"/>
      <c r="R38" s="19">
        <f t="shared" si="28"/>
        <v>0</v>
      </c>
      <c r="S38" s="15">
        <f t="shared" si="42"/>
        <v>0</v>
      </c>
      <c r="T38" s="24"/>
      <c r="U38" s="25"/>
      <c r="V38" s="19">
        <f t="shared" si="29"/>
        <v>0</v>
      </c>
      <c r="W38" s="15">
        <f t="shared" si="30"/>
        <v>0</v>
      </c>
      <c r="X38" s="24"/>
      <c r="Y38" s="25"/>
      <c r="Z38" s="19">
        <f t="shared" si="31"/>
        <v>0</v>
      </c>
      <c r="AA38" s="15">
        <f t="shared" si="50"/>
        <v>0</v>
      </c>
      <c r="AB38" s="24"/>
      <c r="AC38" s="25"/>
      <c r="AD38" s="19">
        <f t="shared" si="32"/>
        <v>0</v>
      </c>
      <c r="AE38" s="15">
        <f t="shared" si="45"/>
        <v>0</v>
      </c>
      <c r="AF38" s="24"/>
      <c r="AG38" s="25"/>
      <c r="AH38" s="19">
        <f t="shared" si="33"/>
        <v>0</v>
      </c>
      <c r="AI38" s="15">
        <f t="shared" si="47"/>
        <v>0</v>
      </c>
      <c r="AJ38" s="24"/>
      <c r="AK38" s="25"/>
      <c r="AL38" s="19">
        <f t="shared" si="34"/>
        <v>0</v>
      </c>
      <c r="AM38" s="15">
        <f t="shared" si="48"/>
        <v>0</v>
      </c>
      <c r="AN38" s="24"/>
      <c r="AO38" s="25"/>
      <c r="AP38" s="19">
        <f t="shared" si="36"/>
        <v>0</v>
      </c>
      <c r="AQ38" s="15">
        <f t="shared" si="49"/>
        <v>0</v>
      </c>
      <c r="AR38" s="24"/>
      <c r="AS38" s="25"/>
      <c r="AT38" s="19">
        <f t="shared" si="38"/>
        <v>0</v>
      </c>
      <c r="AU38" s="15">
        <f t="shared" si="39"/>
        <v>0</v>
      </c>
      <c r="AV38" s="24"/>
      <c r="AW38" s="25"/>
      <c r="AX38" s="19">
        <f t="shared" si="40"/>
        <v>0</v>
      </c>
      <c r="AY38" s="30">
        <f t="shared" si="41"/>
        <v>0</v>
      </c>
      <c r="AZ38" s="31"/>
      <c r="BA38" s="31"/>
      <c r="BB38" s="6"/>
    </row>
    <row r="39" spans="1:54" x14ac:dyDescent="0.25">
      <c r="A39" s="2" t="s">
        <v>97</v>
      </c>
      <c r="B39" s="4" t="s">
        <v>65</v>
      </c>
      <c r="C39" s="15">
        <f t="shared" si="53"/>
        <v>0</v>
      </c>
      <c r="D39" s="24"/>
      <c r="E39" s="25"/>
      <c r="F39" s="19">
        <f t="shared" si="51"/>
        <v>0</v>
      </c>
      <c r="G39" s="15">
        <f t="shared" si="25"/>
        <v>0</v>
      </c>
      <c r="H39" s="24"/>
      <c r="I39" s="25"/>
      <c r="J39" s="19">
        <f t="shared" si="26"/>
        <v>0</v>
      </c>
      <c r="K39" s="15">
        <f t="shared" si="52"/>
        <v>0</v>
      </c>
      <c r="L39" s="24"/>
      <c r="M39" s="25"/>
      <c r="N39" s="19">
        <f t="shared" si="27"/>
        <v>0</v>
      </c>
      <c r="O39" s="15">
        <f t="shared" si="43"/>
        <v>0</v>
      </c>
      <c r="P39" s="24"/>
      <c r="Q39" s="25"/>
      <c r="R39" s="19">
        <f t="shared" si="28"/>
        <v>0</v>
      </c>
      <c r="S39" s="15">
        <f t="shared" si="42"/>
        <v>0</v>
      </c>
      <c r="T39" s="24"/>
      <c r="U39" s="25"/>
      <c r="V39" s="19">
        <f t="shared" si="29"/>
        <v>0</v>
      </c>
      <c r="W39" s="15">
        <f t="shared" si="30"/>
        <v>0</v>
      </c>
      <c r="X39" s="24"/>
      <c r="Y39" s="25"/>
      <c r="Z39" s="19">
        <f t="shared" si="31"/>
        <v>0</v>
      </c>
      <c r="AA39" s="15">
        <f t="shared" si="50"/>
        <v>0</v>
      </c>
      <c r="AB39" s="24"/>
      <c r="AC39" s="25"/>
      <c r="AD39" s="19">
        <f t="shared" si="32"/>
        <v>0</v>
      </c>
      <c r="AE39" s="15">
        <f t="shared" si="45"/>
        <v>0</v>
      </c>
      <c r="AF39" s="24"/>
      <c r="AG39" s="25"/>
      <c r="AH39" s="19">
        <f t="shared" si="33"/>
        <v>0</v>
      </c>
      <c r="AI39" s="15">
        <f t="shared" si="47"/>
        <v>0</v>
      </c>
      <c r="AJ39" s="24"/>
      <c r="AK39" s="25"/>
      <c r="AL39" s="19">
        <f t="shared" si="34"/>
        <v>0</v>
      </c>
      <c r="AM39" s="15">
        <f t="shared" si="48"/>
        <v>0</v>
      </c>
      <c r="AN39" s="24"/>
      <c r="AO39" s="25"/>
      <c r="AP39" s="19">
        <f t="shared" si="36"/>
        <v>0</v>
      </c>
      <c r="AQ39" s="15">
        <f t="shared" si="49"/>
        <v>0</v>
      </c>
      <c r="AR39" s="24"/>
      <c r="AS39" s="25"/>
      <c r="AT39" s="19">
        <f t="shared" si="38"/>
        <v>0</v>
      </c>
      <c r="AU39" s="15">
        <f t="shared" si="39"/>
        <v>0</v>
      </c>
      <c r="AV39" s="24"/>
      <c r="AW39" s="25"/>
      <c r="AX39" s="19">
        <f t="shared" si="40"/>
        <v>0</v>
      </c>
      <c r="AY39" s="30">
        <f t="shared" si="41"/>
        <v>0</v>
      </c>
      <c r="AZ39" s="31"/>
      <c r="BA39" s="31"/>
      <c r="BB39" s="6"/>
    </row>
    <row r="40" spans="1:54" x14ac:dyDescent="0.25">
      <c r="A40" s="2" t="s">
        <v>97</v>
      </c>
      <c r="B40" s="4" t="s">
        <v>65</v>
      </c>
      <c r="C40" s="15">
        <f t="shared" si="53"/>
        <v>0</v>
      </c>
      <c r="D40" s="24"/>
      <c r="E40" s="25"/>
      <c r="F40" s="19">
        <f t="shared" si="51"/>
        <v>0</v>
      </c>
      <c r="G40" s="15">
        <f t="shared" si="25"/>
        <v>0</v>
      </c>
      <c r="H40" s="24"/>
      <c r="I40" s="25"/>
      <c r="J40" s="19">
        <f t="shared" si="26"/>
        <v>0</v>
      </c>
      <c r="K40" s="15">
        <f t="shared" si="52"/>
        <v>0</v>
      </c>
      <c r="L40" s="24"/>
      <c r="M40" s="25"/>
      <c r="N40" s="19">
        <f t="shared" si="27"/>
        <v>0</v>
      </c>
      <c r="O40" s="15">
        <f t="shared" si="43"/>
        <v>0</v>
      </c>
      <c r="P40" s="24"/>
      <c r="Q40" s="25"/>
      <c r="R40" s="19">
        <f t="shared" si="28"/>
        <v>0</v>
      </c>
      <c r="S40" s="15">
        <f t="shared" si="42"/>
        <v>0</v>
      </c>
      <c r="T40" s="24"/>
      <c r="U40" s="25"/>
      <c r="V40" s="19">
        <f t="shared" si="29"/>
        <v>0</v>
      </c>
      <c r="W40" s="15">
        <f t="shared" si="30"/>
        <v>0</v>
      </c>
      <c r="X40" s="24"/>
      <c r="Y40" s="25"/>
      <c r="Z40" s="19">
        <f t="shared" si="31"/>
        <v>0</v>
      </c>
      <c r="AA40" s="15">
        <f t="shared" si="50"/>
        <v>0</v>
      </c>
      <c r="AB40" s="24"/>
      <c r="AC40" s="25"/>
      <c r="AD40" s="19">
        <f t="shared" si="32"/>
        <v>0</v>
      </c>
      <c r="AE40" s="15">
        <f t="shared" si="45"/>
        <v>0</v>
      </c>
      <c r="AF40" s="24"/>
      <c r="AG40" s="25"/>
      <c r="AH40" s="19">
        <f t="shared" si="33"/>
        <v>0</v>
      </c>
      <c r="AI40" s="15">
        <f t="shared" si="47"/>
        <v>0</v>
      </c>
      <c r="AJ40" s="24"/>
      <c r="AK40" s="25"/>
      <c r="AL40" s="19">
        <f t="shared" si="34"/>
        <v>0</v>
      </c>
      <c r="AM40" s="15">
        <f t="shared" si="48"/>
        <v>0</v>
      </c>
      <c r="AN40" s="24"/>
      <c r="AO40" s="25"/>
      <c r="AP40" s="19">
        <f t="shared" si="36"/>
        <v>0</v>
      </c>
      <c r="AQ40" s="15">
        <f t="shared" si="49"/>
        <v>0</v>
      </c>
      <c r="AR40" s="24"/>
      <c r="AS40" s="25"/>
      <c r="AT40" s="19">
        <f t="shared" si="38"/>
        <v>0</v>
      </c>
      <c r="AU40" s="15">
        <f t="shared" si="39"/>
        <v>0</v>
      </c>
      <c r="AV40" s="24"/>
      <c r="AW40" s="25"/>
      <c r="AX40" s="19">
        <f t="shared" si="40"/>
        <v>0</v>
      </c>
      <c r="AY40" s="30">
        <f t="shared" si="41"/>
        <v>0</v>
      </c>
      <c r="AZ40" s="31"/>
      <c r="BA40" s="31"/>
      <c r="BB40" s="6"/>
    </row>
    <row r="41" spans="1:54" x14ac:dyDescent="0.25">
      <c r="A41" s="2" t="s">
        <v>99</v>
      </c>
      <c r="B41" s="4" t="s">
        <v>65</v>
      </c>
      <c r="C41" s="15">
        <f t="shared" si="53"/>
        <v>0</v>
      </c>
      <c r="D41" s="24"/>
      <c r="E41" s="25"/>
      <c r="F41" s="19">
        <f t="shared" si="51"/>
        <v>0</v>
      </c>
      <c r="G41" s="15">
        <f t="shared" si="25"/>
        <v>0</v>
      </c>
      <c r="H41" s="24"/>
      <c r="I41" s="25"/>
      <c r="J41" s="19">
        <f t="shared" si="26"/>
        <v>0</v>
      </c>
      <c r="K41" s="15">
        <f t="shared" si="52"/>
        <v>0</v>
      </c>
      <c r="L41" s="24"/>
      <c r="M41" s="25"/>
      <c r="N41" s="19">
        <f t="shared" si="27"/>
        <v>0</v>
      </c>
      <c r="O41" s="15">
        <f t="shared" si="43"/>
        <v>0</v>
      </c>
      <c r="P41" s="24"/>
      <c r="Q41" s="25"/>
      <c r="R41" s="19">
        <f t="shared" si="28"/>
        <v>0</v>
      </c>
      <c r="S41" s="15">
        <f t="shared" si="42"/>
        <v>0</v>
      </c>
      <c r="T41" s="24"/>
      <c r="U41" s="25"/>
      <c r="V41" s="19">
        <f t="shared" si="29"/>
        <v>0</v>
      </c>
      <c r="W41" s="15">
        <f t="shared" si="30"/>
        <v>0</v>
      </c>
      <c r="X41" s="24"/>
      <c r="Y41" s="25"/>
      <c r="Z41" s="19">
        <f t="shared" si="31"/>
        <v>0</v>
      </c>
      <c r="AA41" s="15">
        <f t="shared" si="50"/>
        <v>0</v>
      </c>
      <c r="AB41" s="24"/>
      <c r="AC41" s="25"/>
      <c r="AD41" s="19">
        <f t="shared" si="32"/>
        <v>0</v>
      </c>
      <c r="AE41" s="15">
        <f t="shared" si="45"/>
        <v>0</v>
      </c>
      <c r="AF41" s="24"/>
      <c r="AG41" s="25"/>
      <c r="AH41" s="19">
        <f t="shared" si="33"/>
        <v>0</v>
      </c>
      <c r="AI41" s="15">
        <f t="shared" si="47"/>
        <v>0</v>
      </c>
      <c r="AJ41" s="24"/>
      <c r="AK41" s="25"/>
      <c r="AL41" s="19">
        <f t="shared" si="34"/>
        <v>0</v>
      </c>
      <c r="AM41" s="15">
        <f t="shared" si="48"/>
        <v>0</v>
      </c>
      <c r="AN41" s="24"/>
      <c r="AO41" s="25"/>
      <c r="AP41" s="19">
        <f t="shared" si="36"/>
        <v>0</v>
      </c>
      <c r="AQ41" s="15">
        <f t="shared" si="49"/>
        <v>0</v>
      </c>
      <c r="AR41" s="24"/>
      <c r="AS41" s="25"/>
      <c r="AT41" s="19">
        <f t="shared" si="38"/>
        <v>0</v>
      </c>
      <c r="AU41" s="15">
        <f t="shared" si="39"/>
        <v>0</v>
      </c>
      <c r="AV41" s="24"/>
      <c r="AW41" s="25"/>
      <c r="AX41" s="19">
        <f t="shared" si="40"/>
        <v>0</v>
      </c>
      <c r="AY41" s="30">
        <f t="shared" si="41"/>
        <v>0</v>
      </c>
      <c r="AZ41" s="31"/>
      <c r="BA41" s="31"/>
      <c r="BB41" s="6"/>
    </row>
    <row r="42" spans="1:54" x14ac:dyDescent="0.25">
      <c r="A42" s="2" t="s">
        <v>97</v>
      </c>
      <c r="B42" s="4" t="s">
        <v>65</v>
      </c>
      <c r="C42" s="15">
        <f t="shared" si="53"/>
        <v>0</v>
      </c>
      <c r="D42" s="24"/>
      <c r="E42" s="25"/>
      <c r="F42" s="19">
        <f t="shared" si="51"/>
        <v>0</v>
      </c>
      <c r="G42" s="15">
        <f t="shared" si="25"/>
        <v>0</v>
      </c>
      <c r="H42" s="24"/>
      <c r="I42" s="25"/>
      <c r="J42" s="19">
        <f t="shared" si="26"/>
        <v>0</v>
      </c>
      <c r="K42" s="15">
        <f t="shared" si="52"/>
        <v>0</v>
      </c>
      <c r="L42" s="24"/>
      <c r="M42" s="25"/>
      <c r="N42" s="19">
        <f t="shared" si="27"/>
        <v>0</v>
      </c>
      <c r="O42" s="15">
        <f t="shared" si="43"/>
        <v>0</v>
      </c>
      <c r="P42" s="24"/>
      <c r="Q42" s="25"/>
      <c r="R42" s="19">
        <f t="shared" si="28"/>
        <v>0</v>
      </c>
      <c r="S42" s="15">
        <f t="shared" si="42"/>
        <v>0</v>
      </c>
      <c r="T42" s="24"/>
      <c r="U42" s="25"/>
      <c r="V42" s="19">
        <f t="shared" si="29"/>
        <v>0</v>
      </c>
      <c r="W42" s="15">
        <f t="shared" si="30"/>
        <v>0</v>
      </c>
      <c r="X42" s="24"/>
      <c r="Y42" s="25"/>
      <c r="Z42" s="19">
        <f t="shared" si="31"/>
        <v>0</v>
      </c>
      <c r="AA42" s="15">
        <f t="shared" si="50"/>
        <v>0</v>
      </c>
      <c r="AB42" s="24"/>
      <c r="AC42" s="25"/>
      <c r="AD42" s="19">
        <f t="shared" si="32"/>
        <v>0</v>
      </c>
      <c r="AE42" s="15">
        <f t="shared" si="45"/>
        <v>0</v>
      </c>
      <c r="AF42" s="24"/>
      <c r="AG42" s="25"/>
      <c r="AH42" s="19">
        <f t="shared" si="33"/>
        <v>0</v>
      </c>
      <c r="AI42" s="15">
        <f t="shared" si="47"/>
        <v>0</v>
      </c>
      <c r="AJ42" s="24"/>
      <c r="AK42" s="25"/>
      <c r="AL42" s="19">
        <f t="shared" si="34"/>
        <v>0</v>
      </c>
      <c r="AM42" s="15">
        <f t="shared" si="48"/>
        <v>0</v>
      </c>
      <c r="AN42" s="24"/>
      <c r="AO42" s="25"/>
      <c r="AP42" s="19">
        <f t="shared" si="36"/>
        <v>0</v>
      </c>
      <c r="AQ42" s="15">
        <f t="shared" si="49"/>
        <v>0</v>
      </c>
      <c r="AR42" s="24"/>
      <c r="AS42" s="25"/>
      <c r="AT42" s="19">
        <f t="shared" si="38"/>
        <v>0</v>
      </c>
      <c r="AU42" s="15">
        <f t="shared" si="39"/>
        <v>0</v>
      </c>
      <c r="AV42" s="24"/>
      <c r="AW42" s="25"/>
      <c r="AX42" s="19">
        <f t="shared" si="40"/>
        <v>0</v>
      </c>
      <c r="AY42" s="30">
        <f t="shared" si="41"/>
        <v>0</v>
      </c>
      <c r="AZ42" s="31"/>
      <c r="BA42" s="31"/>
      <c r="BB42" s="6"/>
    </row>
    <row r="43" spans="1:54" x14ac:dyDescent="0.25">
      <c r="A43" s="2" t="s">
        <v>98</v>
      </c>
      <c r="B43" s="4" t="s">
        <v>65</v>
      </c>
      <c r="C43" s="15">
        <f t="shared" si="53"/>
        <v>0</v>
      </c>
      <c r="D43" s="24"/>
      <c r="E43" s="25"/>
      <c r="F43" s="19">
        <f t="shared" si="51"/>
        <v>0</v>
      </c>
      <c r="G43" s="15">
        <f t="shared" si="25"/>
        <v>0</v>
      </c>
      <c r="H43" s="24"/>
      <c r="I43" s="25"/>
      <c r="J43" s="19">
        <f t="shared" si="26"/>
        <v>0</v>
      </c>
      <c r="K43" s="15">
        <f t="shared" si="52"/>
        <v>0</v>
      </c>
      <c r="L43" s="24"/>
      <c r="M43" s="25"/>
      <c r="N43" s="19">
        <f t="shared" si="27"/>
        <v>0</v>
      </c>
      <c r="O43" s="15">
        <f t="shared" si="43"/>
        <v>0</v>
      </c>
      <c r="P43" s="24"/>
      <c r="Q43" s="25"/>
      <c r="R43" s="19">
        <f t="shared" si="28"/>
        <v>0</v>
      </c>
      <c r="S43" s="15">
        <f t="shared" si="42"/>
        <v>0</v>
      </c>
      <c r="T43" s="24"/>
      <c r="U43" s="25"/>
      <c r="V43" s="19">
        <f t="shared" si="29"/>
        <v>0</v>
      </c>
      <c r="W43" s="15">
        <f t="shared" si="30"/>
        <v>0</v>
      </c>
      <c r="X43" s="24"/>
      <c r="Y43" s="25"/>
      <c r="Z43" s="19">
        <f t="shared" si="31"/>
        <v>0</v>
      </c>
      <c r="AA43" s="15">
        <f t="shared" si="50"/>
        <v>0</v>
      </c>
      <c r="AB43" s="24"/>
      <c r="AC43" s="25"/>
      <c r="AD43" s="19">
        <f t="shared" si="32"/>
        <v>0</v>
      </c>
      <c r="AE43" s="15">
        <f t="shared" si="45"/>
        <v>0</v>
      </c>
      <c r="AF43" s="24"/>
      <c r="AG43" s="25"/>
      <c r="AH43" s="19">
        <f t="shared" si="33"/>
        <v>0</v>
      </c>
      <c r="AI43" s="15">
        <f t="shared" si="47"/>
        <v>0</v>
      </c>
      <c r="AJ43" s="24"/>
      <c r="AK43" s="25"/>
      <c r="AL43" s="19">
        <f t="shared" si="34"/>
        <v>0</v>
      </c>
      <c r="AM43" s="15">
        <f t="shared" si="48"/>
        <v>0</v>
      </c>
      <c r="AN43" s="24"/>
      <c r="AO43" s="25"/>
      <c r="AP43" s="19">
        <f t="shared" si="36"/>
        <v>0</v>
      </c>
      <c r="AQ43" s="15">
        <f t="shared" si="49"/>
        <v>0</v>
      </c>
      <c r="AR43" s="24"/>
      <c r="AS43" s="25"/>
      <c r="AT43" s="19">
        <f t="shared" si="38"/>
        <v>0</v>
      </c>
      <c r="AU43" s="15">
        <f t="shared" si="39"/>
        <v>0</v>
      </c>
      <c r="AV43" s="24"/>
      <c r="AW43" s="25"/>
      <c r="AX43" s="19">
        <f t="shared" si="40"/>
        <v>0</v>
      </c>
      <c r="AY43" s="30">
        <f t="shared" si="41"/>
        <v>0</v>
      </c>
      <c r="AZ43" s="31"/>
      <c r="BA43" s="31"/>
      <c r="BB43" s="6"/>
    </row>
    <row r="44" spans="1:54" x14ac:dyDescent="0.25">
      <c r="A44" s="2" t="s">
        <v>99</v>
      </c>
      <c r="B44" s="4" t="s">
        <v>65</v>
      </c>
      <c r="C44" s="15">
        <f t="shared" si="53"/>
        <v>0</v>
      </c>
      <c r="D44" s="24"/>
      <c r="E44" s="25"/>
      <c r="F44" s="19">
        <f t="shared" si="51"/>
        <v>0</v>
      </c>
      <c r="G44" s="15">
        <f t="shared" si="25"/>
        <v>0</v>
      </c>
      <c r="H44" s="24"/>
      <c r="I44" s="25"/>
      <c r="J44" s="19">
        <f t="shared" si="26"/>
        <v>0</v>
      </c>
      <c r="K44" s="15">
        <f t="shared" si="52"/>
        <v>0</v>
      </c>
      <c r="L44" s="24"/>
      <c r="M44" s="25"/>
      <c r="N44" s="19">
        <f t="shared" si="27"/>
        <v>0</v>
      </c>
      <c r="O44" s="15">
        <f t="shared" si="43"/>
        <v>0</v>
      </c>
      <c r="P44" s="24"/>
      <c r="Q44" s="25"/>
      <c r="R44" s="19">
        <f t="shared" si="28"/>
        <v>0</v>
      </c>
      <c r="S44" s="15">
        <f t="shared" si="42"/>
        <v>0</v>
      </c>
      <c r="T44" s="24"/>
      <c r="U44" s="25"/>
      <c r="V44" s="19">
        <f t="shared" si="29"/>
        <v>0</v>
      </c>
      <c r="W44" s="15">
        <f t="shared" si="30"/>
        <v>0</v>
      </c>
      <c r="X44" s="24"/>
      <c r="Y44" s="25"/>
      <c r="Z44" s="19">
        <f t="shared" si="31"/>
        <v>0</v>
      </c>
      <c r="AA44" s="15">
        <f t="shared" si="50"/>
        <v>0</v>
      </c>
      <c r="AB44" s="24"/>
      <c r="AC44" s="25"/>
      <c r="AD44" s="19">
        <f t="shared" si="32"/>
        <v>0</v>
      </c>
      <c r="AE44" s="15">
        <f t="shared" si="45"/>
        <v>0</v>
      </c>
      <c r="AF44" s="24"/>
      <c r="AG44" s="25"/>
      <c r="AH44" s="19">
        <f t="shared" si="33"/>
        <v>0</v>
      </c>
      <c r="AI44" s="15">
        <f t="shared" si="47"/>
        <v>0</v>
      </c>
      <c r="AJ44" s="24"/>
      <c r="AK44" s="25"/>
      <c r="AL44" s="19">
        <f t="shared" si="34"/>
        <v>0</v>
      </c>
      <c r="AM44" s="15">
        <f t="shared" si="48"/>
        <v>0</v>
      </c>
      <c r="AN44" s="24"/>
      <c r="AO44" s="25"/>
      <c r="AP44" s="19">
        <f t="shared" si="36"/>
        <v>0</v>
      </c>
      <c r="AQ44" s="15">
        <f t="shared" si="49"/>
        <v>0</v>
      </c>
      <c r="AR44" s="24"/>
      <c r="AS44" s="25"/>
      <c r="AT44" s="19">
        <f t="shared" si="38"/>
        <v>0</v>
      </c>
      <c r="AU44" s="15">
        <f t="shared" si="39"/>
        <v>0</v>
      </c>
      <c r="AV44" s="24"/>
      <c r="AW44" s="25"/>
      <c r="AX44" s="19">
        <f t="shared" si="40"/>
        <v>0</v>
      </c>
      <c r="AY44" s="30">
        <f t="shared" si="41"/>
        <v>0</v>
      </c>
      <c r="AZ44" s="31"/>
      <c r="BA44" s="31"/>
      <c r="BB44" s="6"/>
    </row>
    <row r="45" spans="1:54" x14ac:dyDescent="0.25">
      <c r="A45" s="2" t="s">
        <v>97</v>
      </c>
      <c r="B45" s="4" t="s">
        <v>65</v>
      </c>
      <c r="C45" s="15">
        <f t="shared" si="53"/>
        <v>0</v>
      </c>
      <c r="D45" s="24"/>
      <c r="E45" s="25"/>
      <c r="F45" s="19">
        <f t="shared" si="51"/>
        <v>0</v>
      </c>
      <c r="G45" s="15">
        <f t="shared" si="25"/>
        <v>0</v>
      </c>
      <c r="H45" s="24"/>
      <c r="I45" s="25"/>
      <c r="J45" s="19">
        <f t="shared" si="26"/>
        <v>0</v>
      </c>
      <c r="K45" s="15">
        <f t="shared" si="52"/>
        <v>0</v>
      </c>
      <c r="L45" s="24"/>
      <c r="M45" s="25"/>
      <c r="N45" s="19">
        <f t="shared" si="27"/>
        <v>0</v>
      </c>
      <c r="O45" s="15">
        <f t="shared" si="43"/>
        <v>0</v>
      </c>
      <c r="P45" s="24"/>
      <c r="Q45" s="25"/>
      <c r="R45" s="19">
        <f t="shared" si="28"/>
        <v>0</v>
      </c>
      <c r="S45" s="15">
        <f t="shared" si="42"/>
        <v>0</v>
      </c>
      <c r="T45" s="24"/>
      <c r="U45" s="25"/>
      <c r="V45" s="19">
        <f t="shared" si="29"/>
        <v>0</v>
      </c>
      <c r="W45" s="15">
        <f t="shared" si="30"/>
        <v>0</v>
      </c>
      <c r="X45" s="24"/>
      <c r="Y45" s="25"/>
      <c r="Z45" s="19">
        <f t="shared" si="31"/>
        <v>0</v>
      </c>
      <c r="AA45" s="15">
        <f t="shared" si="50"/>
        <v>0</v>
      </c>
      <c r="AB45" s="24"/>
      <c r="AC45" s="25"/>
      <c r="AD45" s="19">
        <f t="shared" si="32"/>
        <v>0</v>
      </c>
      <c r="AE45" s="15">
        <f t="shared" si="45"/>
        <v>0</v>
      </c>
      <c r="AF45" s="24"/>
      <c r="AG45" s="25"/>
      <c r="AH45" s="19">
        <f t="shared" si="33"/>
        <v>0</v>
      </c>
      <c r="AI45" s="15">
        <f t="shared" si="47"/>
        <v>0</v>
      </c>
      <c r="AJ45" s="24"/>
      <c r="AK45" s="25"/>
      <c r="AL45" s="19">
        <f t="shared" si="34"/>
        <v>0</v>
      </c>
      <c r="AM45" s="15">
        <f t="shared" si="48"/>
        <v>0</v>
      </c>
      <c r="AN45" s="24"/>
      <c r="AO45" s="25"/>
      <c r="AP45" s="19">
        <f t="shared" si="36"/>
        <v>0</v>
      </c>
      <c r="AQ45" s="15">
        <f t="shared" si="49"/>
        <v>0</v>
      </c>
      <c r="AR45" s="24"/>
      <c r="AS45" s="25"/>
      <c r="AT45" s="19">
        <f t="shared" si="38"/>
        <v>0</v>
      </c>
      <c r="AU45" s="15">
        <f t="shared" si="39"/>
        <v>0</v>
      </c>
      <c r="AV45" s="24"/>
      <c r="AW45" s="25"/>
      <c r="AX45" s="19">
        <f t="shared" si="40"/>
        <v>0</v>
      </c>
      <c r="AY45" s="30">
        <f t="shared" si="41"/>
        <v>0</v>
      </c>
      <c r="AZ45" s="31"/>
      <c r="BA45" s="31"/>
      <c r="BB45" s="6"/>
    </row>
    <row r="46" spans="1:54" x14ac:dyDescent="0.25">
      <c r="A46" s="2" t="s">
        <v>97</v>
      </c>
      <c r="B46" s="4" t="s">
        <v>67</v>
      </c>
      <c r="C46" s="15">
        <v>1</v>
      </c>
      <c r="D46" s="24"/>
      <c r="E46" s="25"/>
      <c r="F46" s="19">
        <f t="shared" si="51"/>
        <v>60</v>
      </c>
      <c r="G46" s="15">
        <v>1</v>
      </c>
      <c r="H46" s="24"/>
      <c r="I46" s="25"/>
      <c r="J46" s="19">
        <f t="shared" si="26"/>
        <v>60</v>
      </c>
      <c r="K46" s="15">
        <v>1</v>
      </c>
      <c r="L46" s="24"/>
      <c r="M46" s="25"/>
      <c r="N46" s="19">
        <f t="shared" si="27"/>
        <v>60</v>
      </c>
      <c r="O46" s="15">
        <v>0.5</v>
      </c>
      <c r="P46" s="24"/>
      <c r="Q46" s="25"/>
      <c r="R46" s="19">
        <f t="shared" si="28"/>
        <v>30</v>
      </c>
      <c r="S46" s="15">
        <v>0</v>
      </c>
      <c r="T46" s="24"/>
      <c r="U46" s="25"/>
      <c r="V46" s="19">
        <f t="shared" si="29"/>
        <v>0</v>
      </c>
      <c r="W46" s="15" t="str">
        <f t="shared" si="30"/>
        <v>0</v>
      </c>
      <c r="X46" s="24"/>
      <c r="Y46" s="25"/>
      <c r="Z46" s="19">
        <f t="shared" si="31"/>
        <v>0</v>
      </c>
      <c r="AA46" s="15" t="str">
        <f t="shared" si="50"/>
        <v>0</v>
      </c>
      <c r="AB46" s="24"/>
      <c r="AC46" s="25"/>
      <c r="AD46" s="19">
        <f t="shared" si="32"/>
        <v>0</v>
      </c>
      <c r="AE46" s="15" t="str">
        <f t="shared" si="45"/>
        <v>0</v>
      </c>
      <c r="AF46" s="24"/>
      <c r="AG46" s="25"/>
      <c r="AH46" s="19">
        <f t="shared" si="33"/>
        <v>0</v>
      </c>
      <c r="AI46" s="15" t="str">
        <f t="shared" si="47"/>
        <v>0</v>
      </c>
      <c r="AJ46" s="24"/>
      <c r="AK46" s="25"/>
      <c r="AL46" s="19">
        <f t="shared" si="34"/>
        <v>0</v>
      </c>
      <c r="AM46" s="15" t="str">
        <f t="shared" si="48"/>
        <v>0</v>
      </c>
      <c r="AN46" s="24"/>
      <c r="AO46" s="25"/>
      <c r="AP46" s="19">
        <f t="shared" si="36"/>
        <v>0</v>
      </c>
      <c r="AQ46" s="15" t="str">
        <f t="shared" si="49"/>
        <v>0</v>
      </c>
      <c r="AR46" s="24"/>
      <c r="AS46" s="25"/>
      <c r="AT46" s="19">
        <f t="shared" si="38"/>
        <v>0</v>
      </c>
      <c r="AU46" s="15" t="str">
        <f t="shared" si="39"/>
        <v>0</v>
      </c>
      <c r="AV46" s="24"/>
      <c r="AW46" s="25"/>
      <c r="AX46" s="19">
        <f t="shared" si="40"/>
        <v>0</v>
      </c>
      <c r="AY46" s="30">
        <f t="shared" si="41"/>
        <v>3.5</v>
      </c>
      <c r="AZ46" s="31"/>
      <c r="BA46" s="31"/>
      <c r="BB46" s="6"/>
    </row>
    <row r="47" spans="1:54" x14ac:dyDescent="0.25">
      <c r="A47" s="2" t="s">
        <v>97</v>
      </c>
      <c r="B47" s="4" t="s">
        <v>68</v>
      </c>
      <c r="C47" s="15">
        <v>1</v>
      </c>
      <c r="D47" s="24"/>
      <c r="E47" s="25"/>
      <c r="F47" s="19">
        <f t="shared" si="51"/>
        <v>60</v>
      </c>
      <c r="G47" s="15">
        <v>1</v>
      </c>
      <c r="H47" s="24"/>
      <c r="I47" s="25"/>
      <c r="J47" s="19">
        <f t="shared" si="26"/>
        <v>60</v>
      </c>
      <c r="K47" s="15">
        <v>1</v>
      </c>
      <c r="L47" s="24"/>
      <c r="M47" s="25"/>
      <c r="N47" s="19">
        <f t="shared" si="27"/>
        <v>60</v>
      </c>
      <c r="O47" s="15">
        <v>1</v>
      </c>
      <c r="P47" s="24"/>
      <c r="Q47" s="25"/>
      <c r="R47" s="19">
        <f t="shared" si="28"/>
        <v>60</v>
      </c>
      <c r="S47" s="15">
        <f>IF(B47="35m",0,IF(B47="35s",1,IF(B47="30m",0,IF(B47="30s",1,IF(B47="ABS",0,IF(B47="RAP",0,IF(B47="AUTRE","0",IF(B47="SANTI M",0,IF(B47="SANTI S",0,IF(B47="PAGES S",1))))))))))</f>
        <v>0</v>
      </c>
      <c r="T47" s="24"/>
      <c r="U47" s="25"/>
      <c r="V47" s="19">
        <f t="shared" si="29"/>
        <v>0</v>
      </c>
      <c r="W47" s="15">
        <f t="shared" si="30"/>
        <v>0</v>
      </c>
      <c r="X47" s="24"/>
      <c r="Y47" s="25"/>
      <c r="Z47" s="19">
        <f t="shared" si="31"/>
        <v>0</v>
      </c>
      <c r="AA47" s="15">
        <f t="shared" si="50"/>
        <v>0</v>
      </c>
      <c r="AB47" s="24"/>
      <c r="AC47" s="25"/>
      <c r="AD47" s="19">
        <f t="shared" si="32"/>
        <v>0</v>
      </c>
      <c r="AE47" s="15">
        <f t="shared" si="45"/>
        <v>0</v>
      </c>
      <c r="AF47" s="24"/>
      <c r="AG47" s="25"/>
      <c r="AH47" s="19">
        <f t="shared" si="33"/>
        <v>0</v>
      </c>
      <c r="AI47" s="15">
        <f t="shared" si="47"/>
        <v>0</v>
      </c>
      <c r="AJ47" s="24"/>
      <c r="AK47" s="25"/>
      <c r="AL47" s="19">
        <f t="shared" si="34"/>
        <v>0</v>
      </c>
      <c r="AM47" s="15">
        <f t="shared" si="48"/>
        <v>0</v>
      </c>
      <c r="AN47" s="24"/>
      <c r="AO47" s="25"/>
      <c r="AP47" s="19">
        <f t="shared" si="36"/>
        <v>0</v>
      </c>
      <c r="AQ47" s="15">
        <f t="shared" si="49"/>
        <v>0</v>
      </c>
      <c r="AR47" s="24"/>
      <c r="AS47" s="25"/>
      <c r="AT47" s="19">
        <f t="shared" si="38"/>
        <v>0</v>
      </c>
      <c r="AU47" s="15">
        <f t="shared" si="39"/>
        <v>0</v>
      </c>
      <c r="AV47" s="24"/>
      <c r="AW47" s="25"/>
      <c r="AX47" s="19">
        <f t="shared" si="40"/>
        <v>0</v>
      </c>
      <c r="AY47" s="30">
        <f t="shared" si="41"/>
        <v>4</v>
      </c>
      <c r="AZ47" s="30"/>
      <c r="BA47" s="30"/>
      <c r="BB47" s="5"/>
    </row>
    <row r="48" spans="1:54" x14ac:dyDescent="0.25">
      <c r="A48" s="2" t="s">
        <v>97</v>
      </c>
      <c r="B48" s="4" t="s">
        <v>68</v>
      </c>
      <c r="C48" s="15">
        <v>1</v>
      </c>
      <c r="D48" s="24"/>
      <c r="E48" s="25"/>
      <c r="F48" s="19">
        <f t="shared" si="51"/>
        <v>60</v>
      </c>
      <c r="G48" s="15">
        <v>1</v>
      </c>
      <c r="H48" s="24"/>
      <c r="I48" s="25"/>
      <c r="J48" s="19">
        <f t="shared" si="26"/>
        <v>60</v>
      </c>
      <c r="K48" s="15">
        <v>1</v>
      </c>
      <c r="L48" s="24"/>
      <c r="M48" s="25"/>
      <c r="N48" s="19">
        <f t="shared" si="27"/>
        <v>60</v>
      </c>
      <c r="O48" s="15">
        <v>1</v>
      </c>
      <c r="P48" s="24"/>
      <c r="Q48" s="25"/>
      <c r="R48" s="19">
        <f t="shared" si="28"/>
        <v>60</v>
      </c>
      <c r="S48" s="15">
        <f>IF(B48="35m",0,IF(B48="35s",1,IF(B48="30m",0,IF(B48="30s",1,IF(B48="ABS",0,IF(B48="RAP",0,IF(B48="AUTRE","0",IF(B48="SANTI M",0,IF(B48="SANTI S",0,IF(B48="PAGES S",1))))))))))</f>
        <v>0</v>
      </c>
      <c r="T48" s="24"/>
      <c r="U48" s="25"/>
      <c r="V48" s="19">
        <f t="shared" si="29"/>
        <v>0</v>
      </c>
      <c r="W48" s="15">
        <f t="shared" si="30"/>
        <v>0</v>
      </c>
      <c r="X48" s="24"/>
      <c r="Y48" s="25"/>
      <c r="Z48" s="19">
        <f t="shared" si="31"/>
        <v>0</v>
      </c>
      <c r="AA48" s="15">
        <f t="shared" si="50"/>
        <v>0</v>
      </c>
      <c r="AB48" s="24"/>
      <c r="AC48" s="25"/>
      <c r="AD48" s="19">
        <f t="shared" si="32"/>
        <v>0</v>
      </c>
      <c r="AE48" s="15">
        <f t="shared" si="45"/>
        <v>0</v>
      </c>
      <c r="AF48" s="24"/>
      <c r="AG48" s="25"/>
      <c r="AH48" s="19">
        <f t="shared" si="33"/>
        <v>0</v>
      </c>
      <c r="AI48" s="15">
        <f t="shared" si="47"/>
        <v>0</v>
      </c>
      <c r="AJ48" s="24"/>
      <c r="AK48" s="25"/>
      <c r="AL48" s="19">
        <f t="shared" si="34"/>
        <v>0</v>
      </c>
      <c r="AM48" s="15">
        <f t="shared" si="48"/>
        <v>0</v>
      </c>
      <c r="AN48" s="24"/>
      <c r="AO48" s="25"/>
      <c r="AP48" s="19">
        <f t="shared" si="36"/>
        <v>0</v>
      </c>
      <c r="AQ48" s="15">
        <f t="shared" si="49"/>
        <v>0</v>
      </c>
      <c r="AR48" s="24"/>
      <c r="AS48" s="25"/>
      <c r="AT48" s="19">
        <f t="shared" si="38"/>
        <v>0</v>
      </c>
      <c r="AU48" s="15">
        <f t="shared" si="39"/>
        <v>0</v>
      </c>
      <c r="AV48" s="24"/>
      <c r="AW48" s="25"/>
      <c r="AX48" s="19">
        <f t="shared" si="40"/>
        <v>0</v>
      </c>
      <c r="AY48" s="30">
        <f t="shared" si="41"/>
        <v>4</v>
      </c>
      <c r="AZ48" s="31"/>
      <c r="BA48" s="31"/>
      <c r="BB48" s="6"/>
    </row>
    <row r="49" spans="1:54" x14ac:dyDescent="0.25">
      <c r="A49" s="2" t="s">
        <v>97</v>
      </c>
      <c r="B49" s="4" t="s">
        <v>68</v>
      </c>
      <c r="C49" s="15">
        <f>IF(B49="35m",1,IF(B49="35s",0,IF(B49="30m",1,IF(B49="30s",0,IF(B49="ABS",0,IF(B49="RAP",0,IF(B49="AUTRE","0",IF(B49="SANTI M",1,IF(B49="SANTI S",0,IF(B49="PAGES S",0))))))))))</f>
        <v>0</v>
      </c>
      <c r="D49" s="24"/>
      <c r="E49" s="25"/>
      <c r="F49" s="19">
        <f t="shared" si="51"/>
        <v>0</v>
      </c>
      <c r="G49" s="15">
        <f>IF(B49="35m",1,IF(B49="35s",0,IF(B49="30m",1,IF(B49="30s",0,IF(B49="ABS",0,IF(B49="RAP",0,IF(B49="AUTRE","0",IF(B49="SANTI M",1,IF(B49="SANTI S",0,IF(B49="PAGES S",0))))))))))</f>
        <v>0</v>
      </c>
      <c r="H49" s="24"/>
      <c r="I49" s="25"/>
      <c r="J49" s="19">
        <f t="shared" si="26"/>
        <v>0</v>
      </c>
      <c r="K49" s="15">
        <f>IF(B49="35m",1,IF(B49="35s",1,IF(B49="30m",1,IF(B49="30s",0,IF(B49="ABS",0,IF(B49="RAP",0,IF(B49="AUTRE","0",IF(B49="SANTI M",1,IF(B49="SANTI S",0,IF(B49="PAGES S",1))))))))))</f>
        <v>0</v>
      </c>
      <c r="L49" s="24"/>
      <c r="M49" s="25"/>
      <c r="N49" s="19">
        <f t="shared" si="27"/>
        <v>0</v>
      </c>
      <c r="O49" s="15">
        <f>IF(B49="35m",1,IF(B49="35s",1,IF(B49="30m",0,IF(B49="30s",1,IF(B49="ABS",0,IF(B49="RAP",0,IF(B49="AUTRE","0",IF(B49="SANTI M",1,IF(B49="SANTI S",0,IF(B49="PAGES S",1))))))))))</f>
        <v>0</v>
      </c>
      <c r="P49" s="24"/>
      <c r="Q49" s="25"/>
      <c r="R49" s="19">
        <f t="shared" si="28"/>
        <v>0</v>
      </c>
      <c r="S49" s="15">
        <f>IF(B49="35m",0,IF(B49="35s",1,IF(B49="30m",0,IF(B49="30s",1,IF(B49="ABS",0,IF(B49="RAP",0,IF(B49="AUTRE","0",IF(B49="SANTI M",0,IF(B49="SANTI S",0,IF(B49="PAGES S",1))))))))))</f>
        <v>0</v>
      </c>
      <c r="T49" s="24"/>
      <c r="U49" s="25"/>
      <c r="V49" s="19">
        <f t="shared" si="29"/>
        <v>0</v>
      </c>
      <c r="W49" s="15">
        <f t="shared" si="30"/>
        <v>0</v>
      </c>
      <c r="X49" s="24"/>
      <c r="Y49" s="25"/>
      <c r="Z49" s="19">
        <f t="shared" si="31"/>
        <v>0</v>
      </c>
      <c r="AA49" s="15">
        <f t="shared" si="50"/>
        <v>0</v>
      </c>
      <c r="AB49" s="24"/>
      <c r="AC49" s="25"/>
      <c r="AD49" s="19">
        <f t="shared" si="32"/>
        <v>0</v>
      </c>
      <c r="AE49" s="15">
        <f t="shared" si="45"/>
        <v>0</v>
      </c>
      <c r="AF49" s="24"/>
      <c r="AG49" s="25"/>
      <c r="AH49" s="19">
        <f t="shared" si="33"/>
        <v>0</v>
      </c>
      <c r="AI49" s="15">
        <f t="shared" si="47"/>
        <v>0</v>
      </c>
      <c r="AJ49" s="24"/>
      <c r="AK49" s="25"/>
      <c r="AL49" s="19">
        <f t="shared" si="34"/>
        <v>0</v>
      </c>
      <c r="AM49" s="15">
        <f t="shared" si="48"/>
        <v>0</v>
      </c>
      <c r="AN49" s="24"/>
      <c r="AO49" s="25"/>
      <c r="AP49" s="19">
        <f t="shared" si="36"/>
        <v>0</v>
      </c>
      <c r="AQ49" s="15">
        <f t="shared" si="49"/>
        <v>0</v>
      </c>
      <c r="AR49" s="24"/>
      <c r="AS49" s="25"/>
      <c r="AT49" s="19">
        <f t="shared" si="38"/>
        <v>0</v>
      </c>
      <c r="AU49" s="15">
        <f t="shared" si="39"/>
        <v>0</v>
      </c>
      <c r="AV49" s="24"/>
      <c r="AW49" s="25"/>
      <c r="AX49" s="19">
        <f t="shared" si="40"/>
        <v>0</v>
      </c>
      <c r="AY49" s="30">
        <f t="shared" si="41"/>
        <v>0</v>
      </c>
      <c r="AZ49" s="31"/>
      <c r="BA49" s="31"/>
      <c r="BB49" s="6"/>
    </row>
    <row r="50" spans="1:54" x14ac:dyDescent="0.25">
      <c r="A50" s="2" t="s">
        <v>97</v>
      </c>
      <c r="B50" s="4" t="s">
        <v>68</v>
      </c>
      <c r="C50" s="15">
        <f>IF(B50="35m",1,IF(B50="35s",0,IF(B50="30m",1,IF(B50="30s",0,IF(B50="ABS",0,IF(B50="RAP",0,IF(B50="AUTRE","0",IF(B50="SANTI M",1,IF(B50="SANTI S",0,IF(B50="PAGES S",0))))))))))</f>
        <v>0</v>
      </c>
      <c r="D50" s="24"/>
      <c r="E50" s="25"/>
      <c r="F50" s="19">
        <f t="shared" si="51"/>
        <v>0</v>
      </c>
      <c r="G50" s="15">
        <f>IF(B50="35m",1,IF(B50="35s",0,IF(B50="30m",1,IF(B50="30s",0,IF(B50="ABS",0,IF(B50="RAP",0,IF(B50="AUTRE","0",IF(B50="SANTI M",1,IF(B50="SANTI S",0,IF(B50="PAGES S",0))))))))))</f>
        <v>0</v>
      </c>
      <c r="H50" s="24"/>
      <c r="I50" s="25"/>
      <c r="J50" s="19">
        <f t="shared" si="26"/>
        <v>0</v>
      </c>
      <c r="K50" s="15">
        <f>IF(B50="35m",1,IF(B50="35s",1,IF(B50="30m",1,IF(B50="30s",0,IF(B50="ABS",0,IF(B50="RAP",0,IF(B50="AUTRE","0",IF(B50="SANTI M",1,IF(B50="SANTI S",0,IF(B50="PAGES S",1))))))))))</f>
        <v>0</v>
      </c>
      <c r="L50" s="24"/>
      <c r="M50" s="25"/>
      <c r="N50" s="19">
        <f t="shared" si="27"/>
        <v>0</v>
      </c>
      <c r="O50" s="15">
        <f>IF(B50="35m",1,IF(B50="35s",1,IF(B50="30m",0,IF(B50="30s",1,IF(B50="ABS",0,IF(B50="RAP",0,IF(B50="AUTRE","0",IF(B50="SANTI M",1,IF(B50="SANTI S",0,IF(B50="PAGES S",1))))))))))</f>
        <v>0</v>
      </c>
      <c r="P50" s="24"/>
      <c r="Q50" s="25"/>
      <c r="R50" s="19">
        <f t="shared" si="28"/>
        <v>0</v>
      </c>
      <c r="S50" s="15">
        <f>IF(B50="35m",0,IF(B50="35s",1,IF(B50="30m",0,IF(B50="30s",1,IF(B50="ABS",0,IF(B50="RAP",0,IF(B50="AUTRE","0",IF(B50="SANTI M",0,IF(B50="SANTI S",0,IF(B50="PAGES S",1))))))))))</f>
        <v>0</v>
      </c>
      <c r="T50" s="24"/>
      <c r="U50" s="25"/>
      <c r="V50" s="19">
        <f t="shared" si="29"/>
        <v>0</v>
      </c>
      <c r="W50" s="15">
        <f t="shared" si="30"/>
        <v>0</v>
      </c>
      <c r="X50" s="24"/>
      <c r="Y50" s="25"/>
      <c r="Z50" s="19">
        <f t="shared" si="31"/>
        <v>0</v>
      </c>
      <c r="AA50" s="15">
        <f t="shared" si="50"/>
        <v>0</v>
      </c>
      <c r="AB50" s="24"/>
      <c r="AC50" s="25"/>
      <c r="AD50" s="19">
        <f t="shared" si="32"/>
        <v>0</v>
      </c>
      <c r="AE50" s="15">
        <f t="shared" si="45"/>
        <v>0</v>
      </c>
      <c r="AF50" s="24"/>
      <c r="AG50" s="25"/>
      <c r="AH50" s="19">
        <f t="shared" si="33"/>
        <v>0</v>
      </c>
      <c r="AI50" s="15">
        <f t="shared" si="47"/>
        <v>0</v>
      </c>
      <c r="AJ50" s="24"/>
      <c r="AK50" s="25"/>
      <c r="AL50" s="19">
        <f t="shared" si="34"/>
        <v>0</v>
      </c>
      <c r="AM50" s="15">
        <f t="shared" si="48"/>
        <v>0</v>
      </c>
      <c r="AN50" s="24"/>
      <c r="AO50" s="25"/>
      <c r="AP50" s="19">
        <f t="shared" si="36"/>
        <v>0</v>
      </c>
      <c r="AQ50" s="15">
        <f t="shared" si="49"/>
        <v>0</v>
      </c>
      <c r="AR50" s="24"/>
      <c r="AS50" s="25"/>
      <c r="AT50" s="19">
        <f t="shared" si="38"/>
        <v>0</v>
      </c>
      <c r="AU50" s="15">
        <f t="shared" si="39"/>
        <v>0</v>
      </c>
      <c r="AV50" s="24"/>
      <c r="AW50" s="25"/>
      <c r="AX50" s="19">
        <f t="shared" si="40"/>
        <v>0</v>
      </c>
      <c r="AY50" s="30">
        <f t="shared" si="41"/>
        <v>0</v>
      </c>
      <c r="AZ50" s="31"/>
      <c r="BA50" s="31"/>
      <c r="BB50" s="6"/>
    </row>
    <row r="51" spans="1:54" ht="15.75" thickBot="1" x14ac:dyDescent="0.3">
      <c r="A51" s="2" t="s">
        <v>97</v>
      </c>
      <c r="B51" s="4" t="s">
        <v>72</v>
      </c>
      <c r="C51" s="15">
        <f>IF(B51="35m",1,IF(B51="35s",0,IF(B51="30m",1,IF(B51="30s",0,IF(B51="ABS",0,IF(B51="RAP",0,IF(B51="AUTRE","0",IF(B51="SANTI M",1,IF(B51="SANTI S",0,IF(B51="PAGES S",0))))))))))</f>
        <v>1</v>
      </c>
      <c r="D51" s="24"/>
      <c r="E51" s="25"/>
      <c r="F51" s="19">
        <f t="shared" si="51"/>
        <v>60</v>
      </c>
      <c r="G51" s="15">
        <f>IF(B51="35m",1,IF(B51="35s",0,IF(B51="30m",1,IF(B51="30s",0,IF(B51="ABS",0,IF(B51="RAP",0,IF(B51="AUTRE","0",IF(B51="SANTI M",1,IF(B51="SANTI S",0,IF(B51="PAGES S",0))))))))))</f>
        <v>1</v>
      </c>
      <c r="H51" s="24"/>
      <c r="I51" s="25"/>
      <c r="J51" s="19">
        <f t="shared" si="26"/>
        <v>60</v>
      </c>
      <c r="K51" s="15">
        <f>IF(B51="35m",1,IF(B51="35s",1,IF(B51="30m",1,IF(B51="30s",0,IF(B51="ABS",0,IF(B51="RAP",0,IF(B51="AUTRE","0",IF(B51="SANTI M",1,IF(B51="SANTI S",0,IF(B51="PAGES S",1))))))))))</f>
        <v>1</v>
      </c>
      <c r="L51" s="24"/>
      <c r="M51" s="25"/>
      <c r="N51" s="19">
        <f t="shared" si="27"/>
        <v>60</v>
      </c>
      <c r="O51" s="15">
        <f>IF(B51="35m",1,IF(B51="35s",1,IF(B51="30m",0,IF(B51="30s",1,IF(B51="ABS",0,IF(B51="RAP",0,IF(B51="AUTRE","0",IF(B51="SANTI M",1,IF(B51="SANTI S",0,IF(B51="PAGES S",1))))))))))</f>
        <v>1</v>
      </c>
      <c r="P51" s="24"/>
      <c r="Q51" s="25"/>
      <c r="R51" s="19">
        <f t="shared" si="28"/>
        <v>60</v>
      </c>
      <c r="S51" s="15">
        <f>IF(B51="35m",0,IF(B51="35s",1,IF(B51="30m",0,IF(B51="30s",1,IF(B51="ABS",0,IF(B51="RAP",0,IF(B51="AUTRE","0",IF(B51="SANTI M",0,IF(B51="SANTI S",0,IF(B51="PAGES S",1))))))))))</f>
        <v>0</v>
      </c>
      <c r="T51" s="24"/>
      <c r="U51" s="25"/>
      <c r="V51" s="19">
        <f t="shared" si="29"/>
        <v>0</v>
      </c>
      <c r="W51" s="15">
        <f t="shared" si="30"/>
        <v>0</v>
      </c>
      <c r="X51" s="24"/>
      <c r="Y51" s="25"/>
      <c r="Z51" s="19">
        <f t="shared" si="31"/>
        <v>0</v>
      </c>
      <c r="AA51" s="15">
        <f t="shared" si="50"/>
        <v>0</v>
      </c>
      <c r="AB51" s="24"/>
      <c r="AC51" s="25"/>
      <c r="AD51" s="19">
        <f t="shared" si="32"/>
        <v>0</v>
      </c>
      <c r="AE51" s="15">
        <f t="shared" si="45"/>
        <v>0</v>
      </c>
      <c r="AF51" s="24"/>
      <c r="AG51" s="25"/>
      <c r="AH51" s="19">
        <f t="shared" si="33"/>
        <v>0</v>
      </c>
      <c r="AI51" s="15">
        <f t="shared" si="47"/>
        <v>0</v>
      </c>
      <c r="AJ51" s="24"/>
      <c r="AK51" s="25"/>
      <c r="AL51" s="19">
        <f t="shared" si="34"/>
        <v>0</v>
      </c>
      <c r="AM51" s="15">
        <f t="shared" si="48"/>
        <v>0</v>
      </c>
      <c r="AN51" s="24"/>
      <c r="AO51" s="25"/>
      <c r="AP51" s="19">
        <f t="shared" si="36"/>
        <v>0</v>
      </c>
      <c r="AQ51" s="15">
        <f t="shared" si="49"/>
        <v>0</v>
      </c>
      <c r="AR51" s="24"/>
      <c r="AS51" s="25"/>
      <c r="AT51" s="19">
        <f t="shared" si="38"/>
        <v>0</v>
      </c>
      <c r="AU51" s="15">
        <f t="shared" si="39"/>
        <v>0</v>
      </c>
      <c r="AV51" s="24"/>
      <c r="AW51" s="25"/>
      <c r="AX51" s="19">
        <f t="shared" si="40"/>
        <v>0</v>
      </c>
      <c r="AY51" s="30">
        <f t="shared" si="41"/>
        <v>4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21</v>
      </c>
      <c r="G52" s="16"/>
      <c r="H52" s="26"/>
      <c r="I52" s="27"/>
      <c r="J52" s="20">
        <f t="shared" ref="J52" si="54">SUM(J3:J51)/60</f>
        <v>22</v>
      </c>
      <c r="K52" s="16"/>
      <c r="L52" s="26"/>
      <c r="M52" s="27"/>
      <c r="N52" s="20">
        <f t="shared" ref="N52" si="55">SUM(N3:N51)/60</f>
        <v>34</v>
      </c>
      <c r="O52" s="16"/>
      <c r="P52" s="26"/>
      <c r="Q52" s="27"/>
      <c r="R52" s="20">
        <f t="shared" ref="R52" si="56">SUM(R3:R51)/60</f>
        <v>33.5</v>
      </c>
      <c r="S52" s="16"/>
      <c r="T52" s="26"/>
      <c r="U52" s="27"/>
      <c r="V52" s="20">
        <f t="shared" ref="V52" si="57">SUM(V3:V51)/60</f>
        <v>16.5</v>
      </c>
      <c r="W52" s="16"/>
      <c r="X52" s="26"/>
      <c r="Y52" s="27"/>
      <c r="Z52" s="20">
        <f t="shared" ref="Z52" si="58">SUM(Z3:Z51)/60</f>
        <v>15</v>
      </c>
      <c r="AA52" s="16"/>
      <c r="AB52" s="26"/>
      <c r="AC52" s="27"/>
      <c r="AD52" s="20">
        <f t="shared" ref="AD52" si="59">SUM(AD3:AD51)/60</f>
        <v>14.5</v>
      </c>
      <c r="AE52" s="16"/>
      <c r="AF52" s="26"/>
      <c r="AG52" s="27"/>
      <c r="AH52" s="20">
        <f t="shared" ref="AH52" si="60">SUM(AH3:AH51)/60</f>
        <v>16</v>
      </c>
      <c r="AI52" s="16"/>
      <c r="AJ52" s="26"/>
      <c r="AK52" s="27"/>
      <c r="AL52" s="20">
        <f t="shared" ref="AL52" si="61">SUM(AL3:AL51)/60</f>
        <v>16</v>
      </c>
      <c r="AM52" s="16"/>
      <c r="AN52" s="26"/>
      <c r="AO52" s="27"/>
      <c r="AP52" s="20">
        <f t="shared" ref="AP52" si="62">SUM(AP3:AP51)/60</f>
        <v>20</v>
      </c>
      <c r="AQ52" s="16"/>
      <c r="AR52" s="26"/>
      <c r="AS52" s="27"/>
      <c r="AT52" s="20">
        <f t="shared" ref="AT52" si="63">SUM(AT3:AT51)/60</f>
        <v>16</v>
      </c>
      <c r="AU52" s="16"/>
      <c r="AV52" s="26"/>
      <c r="AW52" s="27"/>
      <c r="AX52" s="20">
        <f t="shared" ref="AX52" si="64">SUM(AX3:AX51)/60</f>
        <v>14</v>
      </c>
      <c r="AY52" s="32">
        <f>SUM(AY3:AY51)</f>
        <v>238.5</v>
      </c>
      <c r="AZ52" s="32">
        <f t="shared" ref="AZ52:BA52" si="65">SUM(AZ3:AZ51)</f>
        <v>0</v>
      </c>
      <c r="BA52" s="32">
        <f t="shared" si="65"/>
        <v>0</v>
      </c>
      <c r="BB52" s="3"/>
    </row>
  </sheetData>
  <sortState ref="A6:BB51">
    <sortCondition ref="B6:B51"/>
  </sortState>
  <mergeCells count="18">
    <mergeCell ref="AZ1:AZ2"/>
    <mergeCell ref="AU1:AX1"/>
    <mergeCell ref="AY1:AY2"/>
    <mergeCell ref="AQ1:AT1"/>
    <mergeCell ref="BB1:BB2"/>
    <mergeCell ref="A1:A2"/>
    <mergeCell ref="AA1:AD1"/>
    <mergeCell ref="AE1:AH1"/>
    <mergeCell ref="AI1:AL1"/>
    <mergeCell ref="AM1:AP1"/>
    <mergeCell ref="B1:B2"/>
    <mergeCell ref="C1:F1"/>
    <mergeCell ref="G1:J1"/>
    <mergeCell ref="K1:N1"/>
    <mergeCell ref="O1:R1"/>
    <mergeCell ref="S1:V1"/>
    <mergeCell ref="W1:Z1"/>
    <mergeCell ref="BA1:BA2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0A00870-21B7-4845-89D4-F7DEFCE542C6}">
            <xm:f>NOT(ISERROR(SEARCH(LEGENDES!$C$11,BB1)))</xm:f>
            <xm:f>LEGENDES!$C$11</xm:f>
            <x14:dxf>
              <fill>
                <patternFill>
                  <bgColor rgb="FFFF3399"/>
                </patternFill>
              </fill>
            </x14:dxf>
          </x14:cfRule>
          <x14:cfRule type="containsText" priority="3" operator="containsText" id="{41980FFC-089E-4DD3-9414-EB422696E64C}">
            <xm:f>NOT(ISERROR(SEARCH(LEGENDES!$C$10,BB1)))</xm:f>
            <xm:f>LEGENDES!$C$10</xm:f>
            <x14:dxf>
              <fill>
                <patternFill>
                  <bgColor rgb="FFD60093"/>
                </patternFill>
              </fill>
            </x14:dxf>
          </x14:cfRule>
          <x14:cfRule type="containsText" priority="4" operator="containsText" id="{0A586D7C-371F-4F10-AB6D-2078D40B341D}">
            <xm:f>NOT(ISERROR(SEARCH(LEGENDES!$C$9,BB1)))</xm:f>
            <xm:f>LEGENDES!$C$9</xm:f>
            <x14:dxf>
              <fill>
                <patternFill>
                  <bgColor rgb="FFFF00FF"/>
                </patternFill>
              </fill>
            </x14:dxf>
          </x14:cfRule>
          <x14:cfRule type="containsText" priority="5" operator="containsText" id="{C2CAAF70-9A3B-4B45-BD51-B548237A7FD7}">
            <xm:f>NOT(ISERROR(SEARCH(LEGENDES!$C$8,BB1)))</xm:f>
            <xm:f>LEGENDES!$C$8</xm:f>
            <x14:dxf>
              <fill>
                <patternFill>
                  <bgColor rgb="FF7030A0"/>
                </patternFill>
              </fill>
            </x14:dxf>
          </x14:cfRule>
          <x14:cfRule type="containsText" priority="6" operator="containsText" id="{6763E037-92EF-432F-AC41-BD2AB945C0CA}">
            <xm:f>NOT(ISERROR(SEARCH(LEGENDES!$C$7,BB1)))</xm:f>
            <xm:f>LEGENDES!$C$7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7" operator="beginsWith" id="{A4F08821-137F-4852-88C7-4FBA56015740}">
            <xm:f>LEFT(BB1,LEN(LEGENDES!$C$6))=LEGENDES!$C$6</xm:f>
            <xm:f>LEGENDES!$C$6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" operator="containsText" id="{5918E877-D1DE-43D5-9381-6283F4A4C621}">
            <xm:f>NOT(ISERROR(SEARCH(LEGENDES!$C$5,BB1)))</xm:f>
            <xm:f>LEGENDES!$C$5</xm:f>
            <x14:dxf>
              <fill>
                <patternFill>
                  <bgColor rgb="FF0070C0"/>
                </patternFill>
              </fill>
            </x14:dxf>
          </x14:cfRule>
          <x14:cfRule type="containsText" priority="9" operator="containsText" id="{B12E8DE7-2186-47E4-BEB4-15B68F030262}">
            <xm:f>NOT(ISERROR(SEARCH(LEGENDES!$C$4,BB1)))</xm:f>
            <xm:f>LEGENDES!$C$4</xm:f>
            <x14:dxf>
              <fill>
                <patternFill>
                  <bgColor theme="7" tint="0.39994506668294322"/>
                </patternFill>
              </fill>
            </x14:dxf>
          </x14:cfRule>
          <x14:cfRule type="beginsWith" priority="10" operator="beginsWith" id="{42AF7C5F-A37C-4434-B54E-C728D8090E8B}">
            <xm:f>LEFT(BB1,LEN(LEGENDES!$C$3))=LEGENDES!$C$3</xm:f>
            <xm:f>LEGENDES!$C$3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11" operator="containsText" id="{F082CDBE-2BBA-48B5-94C8-31FE3EB65020}">
            <xm:f>NOT(ISERROR(SEARCH(LEGENDES!$C$2,BB1)))</xm:f>
            <xm:f>LEGENDES!$C$2</xm:f>
            <x14:dxf>
              <fill>
                <patternFill>
                  <bgColor rgb="FFFF0000"/>
                </patternFill>
              </fill>
            </x14:dxf>
          </x14:cfRule>
          <xm:sqref>BB1:BB1048576</xm:sqref>
        </x14:conditionalFormatting>
        <x14:conditionalFormatting xmlns:xm="http://schemas.microsoft.com/office/excel/2006/main">
          <x14:cfRule type="containsText" priority="1" operator="containsText" id="{8CBBADA0-75BE-4E73-B784-9301F3649F24}">
            <xm:f>NOT(ISERROR(SEARCH(LEGENDES!$C$12,AI4)))</xm:f>
            <xm:f>LEGENDES!$C$12</xm:f>
            <x14:dxf>
              <fill>
                <patternFill>
                  <bgColor rgb="FFFFFF00"/>
                </patternFill>
              </fill>
            </x14:dxf>
          </x14:cfRule>
          <xm:sqref>AI4:BN84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N3" activePane="bottomRight" state="frozen"/>
      <selection pane="topRight" activeCell="C1" sqref="C1"/>
      <selection pane="bottomLeft" activeCell="A3" sqref="A3"/>
      <selection pane="bottomRight" activeCell="BB1" sqref="BB1:BB1048576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  <col min="54" max="54" width="11.42578125" style="37"/>
  </cols>
  <sheetData>
    <row r="1" spans="1:54" ht="15" customHeight="1" x14ac:dyDescent="0.25">
      <c r="A1" s="51" t="s">
        <v>0</v>
      </c>
      <c r="B1" s="53" t="s">
        <v>61</v>
      </c>
      <c r="C1" s="46" t="s">
        <v>45</v>
      </c>
      <c r="D1" s="47"/>
      <c r="E1" s="47"/>
      <c r="F1" s="48"/>
      <c r="G1" s="46" t="s">
        <v>46</v>
      </c>
      <c r="H1" s="47"/>
      <c r="I1" s="47"/>
      <c r="J1" s="48"/>
      <c r="K1" s="46" t="s">
        <v>47</v>
      </c>
      <c r="L1" s="47"/>
      <c r="M1" s="47"/>
      <c r="N1" s="48"/>
      <c r="O1" s="46" t="s">
        <v>48</v>
      </c>
      <c r="P1" s="47"/>
      <c r="Q1" s="47"/>
      <c r="R1" s="48"/>
      <c r="S1" s="46" t="s">
        <v>49</v>
      </c>
      <c r="T1" s="47"/>
      <c r="U1" s="47"/>
      <c r="V1" s="48"/>
      <c r="W1" s="46" t="s">
        <v>50</v>
      </c>
      <c r="X1" s="47"/>
      <c r="Y1" s="47"/>
      <c r="Z1" s="48"/>
      <c r="AA1" s="46" t="s">
        <v>51</v>
      </c>
      <c r="AB1" s="47"/>
      <c r="AC1" s="47"/>
      <c r="AD1" s="48"/>
      <c r="AE1" s="46" t="s">
        <v>52</v>
      </c>
      <c r="AF1" s="47"/>
      <c r="AG1" s="47"/>
      <c r="AH1" s="48"/>
      <c r="AI1" s="46" t="s">
        <v>53</v>
      </c>
      <c r="AJ1" s="47"/>
      <c r="AK1" s="47"/>
      <c r="AL1" s="48"/>
      <c r="AM1" s="46" t="s">
        <v>54</v>
      </c>
      <c r="AN1" s="47"/>
      <c r="AO1" s="47"/>
      <c r="AP1" s="48"/>
      <c r="AQ1" s="46" t="s">
        <v>55</v>
      </c>
      <c r="AR1" s="47"/>
      <c r="AS1" s="47"/>
      <c r="AT1" s="48"/>
      <c r="AU1" s="46" t="s">
        <v>56</v>
      </c>
      <c r="AV1" s="47"/>
      <c r="AW1" s="47"/>
      <c r="AX1" s="48"/>
      <c r="AY1" s="1" t="s">
        <v>69</v>
      </c>
      <c r="AZ1" s="55" t="s">
        <v>75</v>
      </c>
      <c r="BA1" s="55" t="s">
        <v>80</v>
      </c>
      <c r="BB1" s="49" t="s">
        <v>84</v>
      </c>
    </row>
    <row r="2" spans="1:54" ht="63.75" x14ac:dyDescent="0.25">
      <c r="A2" s="52"/>
      <c r="B2" s="5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1"/>
      <c r="AZ2" s="56"/>
      <c r="BA2" s="56" t="s">
        <v>79</v>
      </c>
      <c r="BB2" s="50" t="s">
        <v>79</v>
      </c>
    </row>
    <row r="3" spans="1:54" x14ac:dyDescent="0.25">
      <c r="A3" s="2" t="s">
        <v>1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51" si="0">C3*60+D3*60-E3</f>
        <v>60</v>
      </c>
      <c r="G3" s="15">
        <f t="shared" ref="G3:G12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1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12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13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51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1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1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39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39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51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1" si="11">(F3+J3+N3+R3+V3+Z3+AD3+AH3+AL3+AP3+AT3+AX3)/60</f>
        <v>7.5</v>
      </c>
      <c r="AZ3" s="30"/>
      <c r="BA3" s="30"/>
      <c r="BB3" s="5" t="s">
        <v>87</v>
      </c>
    </row>
    <row r="4" spans="1:54" x14ac:dyDescent="0.25">
      <c r="A4" s="2" t="s">
        <v>2</v>
      </c>
      <c r="B4" s="4" t="s">
        <v>68</v>
      </c>
      <c r="C4" s="15">
        <f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51" si="12">G4*60+H4*60-I4</f>
        <v>0</v>
      </c>
      <c r="K4" s="15">
        <f t="shared" si="2"/>
        <v>0</v>
      </c>
      <c r="L4" s="24"/>
      <c r="M4" s="25"/>
      <c r="N4" s="19">
        <f t="shared" ref="N4:N51" si="13">K4*60+L4*60-M4</f>
        <v>0</v>
      </c>
      <c r="O4" s="15">
        <f t="shared" si="3"/>
        <v>0</v>
      </c>
      <c r="P4" s="24"/>
      <c r="Q4" s="25"/>
      <c r="R4" s="19">
        <f t="shared" ref="R4:R51" si="14">O4*60+P4*60-Q4</f>
        <v>0</v>
      </c>
      <c r="S4" s="15">
        <f t="shared" si="4"/>
        <v>0</v>
      </c>
      <c r="T4" s="24"/>
      <c r="U4" s="25"/>
      <c r="V4" s="19">
        <f t="shared" ref="V4:V51" si="15">S4*60+T4*60-U4</f>
        <v>0</v>
      </c>
      <c r="W4" s="15">
        <f t="shared" si="5"/>
        <v>0</v>
      </c>
      <c r="X4" s="24"/>
      <c r="Y4" s="25"/>
      <c r="Z4" s="19">
        <f t="shared" ref="Z4:Z51" si="16">W4*60+X4*60-Y4</f>
        <v>0</v>
      </c>
      <c r="AA4" s="15">
        <f t="shared" ref="AA4:AA15" si="17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51" si="18">AA4*60+AB4*60-AC4</f>
        <v>0</v>
      </c>
      <c r="AE4" s="15">
        <f t="shared" si="6"/>
        <v>0</v>
      </c>
      <c r="AF4" s="24"/>
      <c r="AG4" s="25"/>
      <c r="AH4" s="19">
        <f t="shared" ref="AH4:AH51" si="19">AE4*60+AF4*60-AG4</f>
        <v>0</v>
      </c>
      <c r="AI4" s="15">
        <f t="shared" si="7"/>
        <v>0</v>
      </c>
      <c r="AJ4" s="24"/>
      <c r="AK4" s="25"/>
      <c r="AL4" s="19">
        <f t="shared" ref="AL4:AL51" si="20">AI4*60+AJ4*60-AK4</f>
        <v>0</v>
      </c>
      <c r="AM4" s="15">
        <f t="shared" si="8"/>
        <v>0</v>
      </c>
      <c r="AN4" s="24"/>
      <c r="AO4" s="25"/>
      <c r="AP4" s="19">
        <f t="shared" ref="AP4:AP51" si="21">AM4*60+AN4*60-AO4</f>
        <v>0</v>
      </c>
      <c r="AQ4" s="15">
        <f t="shared" si="9"/>
        <v>0</v>
      </c>
      <c r="AR4" s="24"/>
      <c r="AS4" s="25"/>
      <c r="AT4" s="19">
        <f t="shared" ref="AT4:AT51" si="22">AQ4*60+AR4*60-AS4</f>
        <v>0</v>
      </c>
      <c r="AU4" s="15">
        <f t="shared" si="10"/>
        <v>0</v>
      </c>
      <c r="AV4" s="24"/>
      <c r="AW4" s="25"/>
      <c r="AX4" s="19">
        <f t="shared" ref="AX4:AX51" si="23">AU4*60+AV4*60-AW4</f>
        <v>0</v>
      </c>
      <c r="AY4" s="30">
        <f t="shared" si="11"/>
        <v>0</v>
      </c>
      <c r="AZ4" s="30"/>
      <c r="BA4" s="30"/>
      <c r="BB4" s="5" t="s">
        <v>88</v>
      </c>
    </row>
    <row r="5" spans="1:54" x14ac:dyDescent="0.25">
      <c r="A5" s="2" t="s">
        <v>3</v>
      </c>
      <c r="B5" s="4" t="s">
        <v>68</v>
      </c>
      <c r="C5" s="15">
        <f t="shared" ref="C5:C51" si="24">IF(B5="35m",1,IF(B5="35s",0,IF(B5="30m",1,IF(B5="30s",0,IF(B5="ABS",0,IF(B5="RAP",0,IF(B5="AUTRE","0",IF(B5="SANTI M",1,IF(B5="SANTI S",0,IF(B5="PAGES S",0))))))))))</f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2"/>
        <v>0</v>
      </c>
      <c r="K5" s="15">
        <f t="shared" si="2"/>
        <v>0</v>
      </c>
      <c r="L5" s="24"/>
      <c r="M5" s="25"/>
      <c r="N5" s="19">
        <f t="shared" si="13"/>
        <v>0</v>
      </c>
      <c r="O5" s="15">
        <f t="shared" si="3"/>
        <v>0</v>
      </c>
      <c r="P5" s="24"/>
      <c r="Q5" s="25"/>
      <c r="R5" s="19">
        <f t="shared" si="14"/>
        <v>0</v>
      </c>
      <c r="S5" s="15">
        <f t="shared" si="4"/>
        <v>0</v>
      </c>
      <c r="T5" s="24"/>
      <c r="U5" s="25"/>
      <c r="V5" s="19">
        <f t="shared" si="15"/>
        <v>0</v>
      </c>
      <c r="W5" s="15">
        <f t="shared" si="5"/>
        <v>0</v>
      </c>
      <c r="X5" s="24"/>
      <c r="Y5" s="25"/>
      <c r="Z5" s="19">
        <f t="shared" si="16"/>
        <v>0</v>
      </c>
      <c r="AA5" s="15">
        <f t="shared" si="17"/>
        <v>0</v>
      </c>
      <c r="AB5" s="24"/>
      <c r="AC5" s="25"/>
      <c r="AD5" s="19">
        <f t="shared" si="18"/>
        <v>0</v>
      </c>
      <c r="AE5" s="15">
        <f t="shared" si="6"/>
        <v>0</v>
      </c>
      <c r="AF5" s="24"/>
      <c r="AG5" s="25"/>
      <c r="AH5" s="19">
        <f t="shared" si="19"/>
        <v>0</v>
      </c>
      <c r="AI5" s="15">
        <f t="shared" si="7"/>
        <v>0</v>
      </c>
      <c r="AJ5" s="24"/>
      <c r="AK5" s="25"/>
      <c r="AL5" s="19">
        <f t="shared" si="20"/>
        <v>0</v>
      </c>
      <c r="AM5" s="15">
        <f t="shared" si="8"/>
        <v>0</v>
      </c>
      <c r="AN5" s="24"/>
      <c r="AO5" s="25"/>
      <c r="AP5" s="19">
        <f t="shared" si="21"/>
        <v>0</v>
      </c>
      <c r="AQ5" s="15">
        <f t="shared" si="9"/>
        <v>0</v>
      </c>
      <c r="AR5" s="24"/>
      <c r="AS5" s="25"/>
      <c r="AT5" s="19">
        <f t="shared" si="22"/>
        <v>0</v>
      </c>
      <c r="AU5" s="15">
        <f t="shared" si="10"/>
        <v>0</v>
      </c>
      <c r="AV5" s="24"/>
      <c r="AW5" s="25"/>
      <c r="AX5" s="19">
        <f t="shared" si="23"/>
        <v>0</v>
      </c>
      <c r="AY5" s="30">
        <f t="shared" si="11"/>
        <v>0</v>
      </c>
      <c r="AZ5" s="30"/>
      <c r="BA5" s="30"/>
      <c r="BB5" s="5" t="s">
        <v>86</v>
      </c>
    </row>
    <row r="6" spans="1:54" x14ac:dyDescent="0.25">
      <c r="A6" s="2" t="s">
        <v>4</v>
      </c>
      <c r="B6" s="4" t="s">
        <v>65</v>
      </c>
      <c r="C6" s="15">
        <f t="shared" si="24"/>
        <v>0</v>
      </c>
      <c r="D6" s="24"/>
      <c r="E6" s="25"/>
      <c r="F6" s="19">
        <f t="shared" si="0"/>
        <v>0</v>
      </c>
      <c r="G6" s="15">
        <f t="shared" si="1"/>
        <v>0</v>
      </c>
      <c r="H6" s="24"/>
      <c r="I6" s="25"/>
      <c r="J6" s="19">
        <f t="shared" si="12"/>
        <v>0</v>
      </c>
      <c r="K6" s="15">
        <f t="shared" si="2"/>
        <v>0</v>
      </c>
      <c r="L6" s="24"/>
      <c r="M6" s="25"/>
      <c r="N6" s="19">
        <f t="shared" si="13"/>
        <v>0</v>
      </c>
      <c r="O6" s="15">
        <f t="shared" si="3"/>
        <v>0</v>
      </c>
      <c r="P6" s="24"/>
      <c r="Q6" s="25"/>
      <c r="R6" s="19">
        <f t="shared" si="14"/>
        <v>0</v>
      </c>
      <c r="S6" s="15">
        <f t="shared" si="4"/>
        <v>0</v>
      </c>
      <c r="T6" s="24"/>
      <c r="U6" s="25"/>
      <c r="V6" s="19">
        <f t="shared" si="15"/>
        <v>0</v>
      </c>
      <c r="W6" s="15">
        <f t="shared" si="5"/>
        <v>0</v>
      </c>
      <c r="X6" s="24"/>
      <c r="Y6" s="25"/>
      <c r="Z6" s="19">
        <f t="shared" si="16"/>
        <v>0</v>
      </c>
      <c r="AA6" s="15">
        <f t="shared" si="17"/>
        <v>0</v>
      </c>
      <c r="AB6" s="24"/>
      <c r="AC6" s="25"/>
      <c r="AD6" s="19">
        <f t="shared" si="18"/>
        <v>0</v>
      </c>
      <c r="AE6" s="15">
        <f t="shared" si="6"/>
        <v>0</v>
      </c>
      <c r="AF6" s="24"/>
      <c r="AG6" s="25"/>
      <c r="AH6" s="19">
        <f t="shared" si="19"/>
        <v>0</v>
      </c>
      <c r="AI6" s="15">
        <f t="shared" si="7"/>
        <v>0</v>
      </c>
      <c r="AJ6" s="24"/>
      <c r="AK6" s="25"/>
      <c r="AL6" s="19">
        <f t="shared" si="20"/>
        <v>0</v>
      </c>
      <c r="AM6" s="15">
        <f t="shared" si="8"/>
        <v>0</v>
      </c>
      <c r="AN6" s="24"/>
      <c r="AO6" s="25"/>
      <c r="AP6" s="19">
        <f t="shared" si="21"/>
        <v>0</v>
      </c>
      <c r="AQ6" s="15">
        <f t="shared" si="9"/>
        <v>0</v>
      </c>
      <c r="AR6" s="24"/>
      <c r="AS6" s="25"/>
      <c r="AT6" s="19">
        <f t="shared" si="22"/>
        <v>0</v>
      </c>
      <c r="AU6" s="15">
        <f t="shared" si="10"/>
        <v>0</v>
      </c>
      <c r="AV6" s="24"/>
      <c r="AW6" s="25"/>
      <c r="AX6" s="19">
        <f t="shared" si="23"/>
        <v>0</v>
      </c>
      <c r="AY6" s="30">
        <f t="shared" si="11"/>
        <v>0</v>
      </c>
      <c r="AZ6" s="30"/>
      <c r="BA6" s="30"/>
      <c r="BB6" s="6" t="s">
        <v>89</v>
      </c>
    </row>
    <row r="7" spans="1:54" x14ac:dyDescent="0.25">
      <c r="A7" s="2" t="s">
        <v>5</v>
      </c>
      <c r="B7" s="4" t="s">
        <v>64</v>
      </c>
      <c r="C7" s="15">
        <f t="shared" si="24"/>
        <v>0</v>
      </c>
      <c r="D7" s="24"/>
      <c r="E7" s="25"/>
      <c r="F7" s="19">
        <f t="shared" si="0"/>
        <v>0</v>
      </c>
      <c r="G7" s="15">
        <f t="shared" si="1"/>
        <v>0</v>
      </c>
      <c r="H7" s="24"/>
      <c r="I7" s="25"/>
      <c r="J7" s="19">
        <f t="shared" si="12"/>
        <v>0</v>
      </c>
      <c r="K7" s="15">
        <f t="shared" si="2"/>
        <v>1</v>
      </c>
      <c r="L7" s="24"/>
      <c r="M7" s="25"/>
      <c r="N7" s="19">
        <f t="shared" si="13"/>
        <v>60</v>
      </c>
      <c r="O7" s="15">
        <f t="shared" si="3"/>
        <v>1</v>
      </c>
      <c r="P7" s="24"/>
      <c r="Q7" s="25"/>
      <c r="R7" s="19">
        <f t="shared" si="14"/>
        <v>60</v>
      </c>
      <c r="S7" s="15">
        <f t="shared" si="4"/>
        <v>1</v>
      </c>
      <c r="T7" s="24"/>
      <c r="U7" s="25"/>
      <c r="V7" s="19">
        <f t="shared" si="15"/>
        <v>60</v>
      </c>
      <c r="W7" s="15">
        <f t="shared" si="5"/>
        <v>1</v>
      </c>
      <c r="X7" s="24"/>
      <c r="Y7" s="25"/>
      <c r="Z7" s="19">
        <f t="shared" si="16"/>
        <v>60</v>
      </c>
      <c r="AA7" s="15">
        <f t="shared" si="17"/>
        <v>0</v>
      </c>
      <c r="AB7" s="24"/>
      <c r="AC7" s="25"/>
      <c r="AD7" s="19">
        <f t="shared" si="18"/>
        <v>0</v>
      </c>
      <c r="AE7" s="15">
        <f t="shared" si="6"/>
        <v>0</v>
      </c>
      <c r="AF7" s="24"/>
      <c r="AG7" s="25"/>
      <c r="AH7" s="19">
        <f t="shared" si="19"/>
        <v>0</v>
      </c>
      <c r="AI7" s="15">
        <f t="shared" si="7"/>
        <v>0</v>
      </c>
      <c r="AJ7" s="24"/>
      <c r="AK7" s="25"/>
      <c r="AL7" s="19">
        <f t="shared" si="20"/>
        <v>0</v>
      </c>
      <c r="AM7" s="15">
        <f t="shared" si="8"/>
        <v>1</v>
      </c>
      <c r="AN7" s="24"/>
      <c r="AO7" s="25"/>
      <c r="AP7" s="19">
        <f t="shared" si="21"/>
        <v>60</v>
      </c>
      <c r="AQ7" s="15">
        <f t="shared" si="9"/>
        <v>1</v>
      </c>
      <c r="AR7" s="24"/>
      <c r="AS7" s="25"/>
      <c r="AT7" s="19">
        <f t="shared" si="22"/>
        <v>60</v>
      </c>
      <c r="AU7" s="15">
        <f t="shared" si="10"/>
        <v>1</v>
      </c>
      <c r="AV7" s="24"/>
      <c r="AW7" s="25"/>
      <c r="AX7" s="19">
        <f t="shared" si="23"/>
        <v>60</v>
      </c>
      <c r="AY7" s="30">
        <f t="shared" si="11"/>
        <v>7</v>
      </c>
      <c r="AZ7" s="30"/>
      <c r="BA7" s="30"/>
      <c r="BB7" s="5" t="s">
        <v>90</v>
      </c>
    </row>
    <row r="8" spans="1:54" x14ac:dyDescent="0.25">
      <c r="A8" s="2" t="s">
        <v>6</v>
      </c>
      <c r="B8" s="4" t="s">
        <v>65</v>
      </c>
      <c r="C8" s="15">
        <f t="shared" si="24"/>
        <v>0</v>
      </c>
      <c r="D8" s="24"/>
      <c r="E8" s="25"/>
      <c r="F8" s="19">
        <f t="shared" si="0"/>
        <v>0</v>
      </c>
      <c r="G8" s="15">
        <f t="shared" si="1"/>
        <v>0</v>
      </c>
      <c r="H8" s="24"/>
      <c r="I8" s="25"/>
      <c r="J8" s="19">
        <f t="shared" si="12"/>
        <v>0</v>
      </c>
      <c r="K8" s="15">
        <f t="shared" si="2"/>
        <v>0</v>
      </c>
      <c r="L8" s="24"/>
      <c r="M8" s="25"/>
      <c r="N8" s="19">
        <f t="shared" si="13"/>
        <v>0</v>
      </c>
      <c r="O8" s="15">
        <f t="shared" si="3"/>
        <v>0</v>
      </c>
      <c r="P8" s="24"/>
      <c r="Q8" s="25"/>
      <c r="R8" s="19">
        <f t="shared" si="14"/>
        <v>0</v>
      </c>
      <c r="S8" s="15">
        <f t="shared" si="4"/>
        <v>0</v>
      </c>
      <c r="T8" s="24"/>
      <c r="U8" s="25"/>
      <c r="V8" s="19">
        <f t="shared" si="15"/>
        <v>0</v>
      </c>
      <c r="W8" s="15">
        <f t="shared" si="5"/>
        <v>0</v>
      </c>
      <c r="X8" s="24"/>
      <c r="Y8" s="25"/>
      <c r="Z8" s="19">
        <f t="shared" si="16"/>
        <v>0</v>
      </c>
      <c r="AA8" s="15">
        <f t="shared" si="17"/>
        <v>0</v>
      </c>
      <c r="AB8" s="24"/>
      <c r="AC8" s="25"/>
      <c r="AD8" s="19">
        <f t="shared" si="18"/>
        <v>0</v>
      </c>
      <c r="AE8" s="15">
        <f t="shared" si="6"/>
        <v>0</v>
      </c>
      <c r="AF8" s="24"/>
      <c r="AG8" s="25"/>
      <c r="AH8" s="19">
        <f t="shared" si="19"/>
        <v>0</v>
      </c>
      <c r="AI8" s="15">
        <f t="shared" si="7"/>
        <v>0</v>
      </c>
      <c r="AJ8" s="24"/>
      <c r="AK8" s="25"/>
      <c r="AL8" s="19">
        <f t="shared" si="20"/>
        <v>0</v>
      </c>
      <c r="AM8" s="15">
        <f t="shared" si="8"/>
        <v>0</v>
      </c>
      <c r="AN8" s="24"/>
      <c r="AO8" s="25"/>
      <c r="AP8" s="19">
        <f t="shared" si="21"/>
        <v>0</v>
      </c>
      <c r="AQ8" s="15">
        <f t="shared" si="9"/>
        <v>0</v>
      </c>
      <c r="AR8" s="24"/>
      <c r="AS8" s="25"/>
      <c r="AT8" s="19">
        <f t="shared" si="22"/>
        <v>0</v>
      </c>
      <c r="AU8" s="15">
        <f t="shared" si="10"/>
        <v>0</v>
      </c>
      <c r="AV8" s="24"/>
      <c r="AW8" s="25"/>
      <c r="AX8" s="19">
        <f t="shared" si="23"/>
        <v>0</v>
      </c>
      <c r="AY8" s="30">
        <f t="shared" si="11"/>
        <v>0</v>
      </c>
      <c r="AZ8" s="30"/>
      <c r="BA8" s="30"/>
      <c r="BB8" s="5" t="s">
        <v>91</v>
      </c>
    </row>
    <row r="9" spans="1:54" x14ac:dyDescent="0.25">
      <c r="A9" s="2" t="s">
        <v>7</v>
      </c>
      <c r="B9" s="4" t="s">
        <v>64</v>
      </c>
      <c r="C9" s="15">
        <f t="shared" si="24"/>
        <v>0</v>
      </c>
      <c r="D9" s="24"/>
      <c r="E9" s="25"/>
      <c r="F9" s="19">
        <f t="shared" si="0"/>
        <v>0</v>
      </c>
      <c r="G9" s="15">
        <f t="shared" si="1"/>
        <v>0</v>
      </c>
      <c r="H9" s="24"/>
      <c r="I9" s="25"/>
      <c r="J9" s="19">
        <f t="shared" si="12"/>
        <v>0</v>
      </c>
      <c r="K9" s="15">
        <f t="shared" si="2"/>
        <v>1</v>
      </c>
      <c r="L9" s="24"/>
      <c r="M9" s="25"/>
      <c r="N9" s="19">
        <f t="shared" si="13"/>
        <v>60</v>
      </c>
      <c r="O9" s="15">
        <f t="shared" si="3"/>
        <v>1</v>
      </c>
      <c r="P9" s="24"/>
      <c r="Q9" s="25"/>
      <c r="R9" s="19">
        <f t="shared" si="14"/>
        <v>60</v>
      </c>
      <c r="S9" s="15">
        <f t="shared" si="4"/>
        <v>1</v>
      </c>
      <c r="T9" s="24"/>
      <c r="U9" s="25"/>
      <c r="V9" s="19">
        <f t="shared" si="15"/>
        <v>60</v>
      </c>
      <c r="W9" s="15">
        <f t="shared" si="5"/>
        <v>1</v>
      </c>
      <c r="X9" s="24"/>
      <c r="Y9" s="25"/>
      <c r="Z9" s="19">
        <f t="shared" si="16"/>
        <v>60</v>
      </c>
      <c r="AA9" s="15">
        <f t="shared" si="17"/>
        <v>0</v>
      </c>
      <c r="AB9" s="24"/>
      <c r="AC9" s="25"/>
      <c r="AD9" s="19">
        <f t="shared" si="18"/>
        <v>0</v>
      </c>
      <c r="AE9" s="15">
        <f t="shared" si="6"/>
        <v>0</v>
      </c>
      <c r="AF9" s="24"/>
      <c r="AG9" s="25"/>
      <c r="AH9" s="19">
        <f t="shared" si="19"/>
        <v>0</v>
      </c>
      <c r="AI9" s="15">
        <f t="shared" si="7"/>
        <v>0</v>
      </c>
      <c r="AJ9" s="24"/>
      <c r="AK9" s="25"/>
      <c r="AL9" s="19">
        <f t="shared" si="20"/>
        <v>0</v>
      </c>
      <c r="AM9" s="15">
        <f t="shared" si="8"/>
        <v>1</v>
      </c>
      <c r="AN9" s="24"/>
      <c r="AO9" s="25"/>
      <c r="AP9" s="19">
        <f t="shared" si="21"/>
        <v>60</v>
      </c>
      <c r="AQ9" s="15">
        <f t="shared" si="9"/>
        <v>1</v>
      </c>
      <c r="AR9" s="24"/>
      <c r="AS9" s="25"/>
      <c r="AT9" s="19">
        <f t="shared" si="22"/>
        <v>60</v>
      </c>
      <c r="AU9" s="15">
        <f t="shared" si="10"/>
        <v>1</v>
      </c>
      <c r="AV9" s="24"/>
      <c r="AW9" s="25"/>
      <c r="AX9" s="19">
        <f t="shared" si="23"/>
        <v>60</v>
      </c>
      <c r="AY9" s="30">
        <f t="shared" si="11"/>
        <v>7</v>
      </c>
      <c r="AZ9" s="30"/>
      <c r="BA9" s="30"/>
      <c r="BB9" s="5" t="s">
        <v>92</v>
      </c>
    </row>
    <row r="10" spans="1:54" x14ac:dyDescent="0.25">
      <c r="A10" s="2" t="s">
        <v>8</v>
      </c>
      <c r="B10" s="4" t="s">
        <v>62</v>
      </c>
      <c r="C10" s="15">
        <f t="shared" si="24"/>
        <v>1</v>
      </c>
      <c r="D10" s="24"/>
      <c r="E10" s="25"/>
      <c r="F10" s="19">
        <f t="shared" si="0"/>
        <v>60</v>
      </c>
      <c r="G10" s="15">
        <f t="shared" si="1"/>
        <v>1</v>
      </c>
      <c r="H10" s="24"/>
      <c r="I10" s="25"/>
      <c r="J10" s="19">
        <f t="shared" si="12"/>
        <v>60</v>
      </c>
      <c r="K10" s="15">
        <f t="shared" si="2"/>
        <v>1</v>
      </c>
      <c r="L10" s="24"/>
      <c r="M10" s="25"/>
      <c r="N10" s="19">
        <f t="shared" si="13"/>
        <v>60</v>
      </c>
      <c r="O10" s="15">
        <f t="shared" si="3"/>
        <v>1</v>
      </c>
      <c r="P10" s="24"/>
      <c r="Q10" s="25"/>
      <c r="R10" s="19">
        <f t="shared" si="14"/>
        <v>60</v>
      </c>
      <c r="S10" s="15">
        <f t="shared" si="4"/>
        <v>0</v>
      </c>
      <c r="T10" s="24"/>
      <c r="U10" s="25"/>
      <c r="V10" s="19">
        <f t="shared" si="15"/>
        <v>0</v>
      </c>
      <c r="W10" s="15">
        <f t="shared" si="5"/>
        <v>0</v>
      </c>
      <c r="X10" s="24">
        <v>1</v>
      </c>
      <c r="Y10" s="25"/>
      <c r="Z10" s="19">
        <f t="shared" si="16"/>
        <v>60</v>
      </c>
      <c r="AA10" s="15">
        <f t="shared" si="17"/>
        <v>1</v>
      </c>
      <c r="AB10" s="24"/>
      <c r="AC10" s="25"/>
      <c r="AD10" s="19">
        <f t="shared" si="18"/>
        <v>60</v>
      </c>
      <c r="AE10" s="15">
        <f t="shared" si="6"/>
        <v>1</v>
      </c>
      <c r="AF10" s="24"/>
      <c r="AG10" s="25"/>
      <c r="AH10" s="19">
        <f t="shared" si="19"/>
        <v>60</v>
      </c>
      <c r="AI10" s="15">
        <f t="shared" si="7"/>
        <v>1</v>
      </c>
      <c r="AJ10" s="24"/>
      <c r="AK10" s="25"/>
      <c r="AL10" s="19">
        <f t="shared" si="20"/>
        <v>60</v>
      </c>
      <c r="AM10" s="15">
        <f t="shared" si="8"/>
        <v>0</v>
      </c>
      <c r="AN10" s="24">
        <v>1</v>
      </c>
      <c r="AO10" s="25"/>
      <c r="AP10" s="19">
        <f t="shared" si="21"/>
        <v>60</v>
      </c>
      <c r="AQ10" s="15">
        <f t="shared" si="9"/>
        <v>0</v>
      </c>
      <c r="AR10" s="24"/>
      <c r="AS10" s="25"/>
      <c r="AT10" s="19">
        <f t="shared" si="22"/>
        <v>0</v>
      </c>
      <c r="AU10" s="15">
        <f t="shared" si="10"/>
        <v>0</v>
      </c>
      <c r="AV10" s="24"/>
      <c r="AW10" s="25"/>
      <c r="AX10" s="19">
        <f t="shared" si="23"/>
        <v>0</v>
      </c>
      <c r="AY10" s="30">
        <f t="shared" si="11"/>
        <v>9</v>
      </c>
      <c r="AZ10" s="30"/>
      <c r="BA10" s="30"/>
      <c r="BB10" s="6" t="s">
        <v>93</v>
      </c>
    </row>
    <row r="11" spans="1:54" x14ac:dyDescent="0.25">
      <c r="A11" s="2" t="s">
        <v>9</v>
      </c>
      <c r="B11" s="4" t="s">
        <v>64</v>
      </c>
      <c r="C11" s="15">
        <f t="shared" si="24"/>
        <v>0</v>
      </c>
      <c r="D11" s="24"/>
      <c r="E11" s="25"/>
      <c r="F11" s="19">
        <f t="shared" si="0"/>
        <v>0</v>
      </c>
      <c r="G11" s="15">
        <f t="shared" si="1"/>
        <v>0</v>
      </c>
      <c r="H11" s="24"/>
      <c r="I11" s="25"/>
      <c r="J11" s="19">
        <f t="shared" si="12"/>
        <v>0</v>
      </c>
      <c r="K11" s="15">
        <f t="shared" si="2"/>
        <v>1</v>
      </c>
      <c r="L11" s="24"/>
      <c r="M11" s="25"/>
      <c r="N11" s="19">
        <f t="shared" si="13"/>
        <v>60</v>
      </c>
      <c r="O11" s="15">
        <f t="shared" si="3"/>
        <v>1</v>
      </c>
      <c r="P11" s="24"/>
      <c r="Q11" s="25"/>
      <c r="R11" s="19">
        <f t="shared" si="14"/>
        <v>60</v>
      </c>
      <c r="S11" s="15">
        <f t="shared" si="4"/>
        <v>1</v>
      </c>
      <c r="T11" s="24"/>
      <c r="U11" s="25"/>
      <c r="V11" s="19">
        <f t="shared" si="15"/>
        <v>60</v>
      </c>
      <c r="W11" s="15">
        <f t="shared" si="5"/>
        <v>1</v>
      </c>
      <c r="X11" s="24"/>
      <c r="Y11" s="25"/>
      <c r="Z11" s="19">
        <f t="shared" si="16"/>
        <v>60</v>
      </c>
      <c r="AA11" s="15">
        <f t="shared" si="17"/>
        <v>0</v>
      </c>
      <c r="AB11" s="24"/>
      <c r="AC11" s="25"/>
      <c r="AD11" s="19">
        <f t="shared" si="18"/>
        <v>0</v>
      </c>
      <c r="AE11" s="15">
        <f t="shared" si="6"/>
        <v>0</v>
      </c>
      <c r="AF11" s="24"/>
      <c r="AG11" s="25"/>
      <c r="AH11" s="19">
        <f t="shared" si="19"/>
        <v>0</v>
      </c>
      <c r="AI11" s="15">
        <f t="shared" si="7"/>
        <v>0</v>
      </c>
      <c r="AJ11" s="24"/>
      <c r="AK11" s="25"/>
      <c r="AL11" s="19">
        <f t="shared" si="20"/>
        <v>0</v>
      </c>
      <c r="AM11" s="15">
        <f t="shared" si="8"/>
        <v>1</v>
      </c>
      <c r="AN11" s="24"/>
      <c r="AO11" s="25"/>
      <c r="AP11" s="19">
        <f t="shared" si="21"/>
        <v>60</v>
      </c>
      <c r="AQ11" s="15">
        <f t="shared" si="9"/>
        <v>1</v>
      </c>
      <c r="AR11" s="24"/>
      <c r="AS11" s="25"/>
      <c r="AT11" s="19">
        <f t="shared" si="22"/>
        <v>60</v>
      </c>
      <c r="AU11" s="15">
        <f t="shared" si="10"/>
        <v>1</v>
      </c>
      <c r="AV11" s="24"/>
      <c r="AW11" s="25"/>
      <c r="AX11" s="19">
        <f t="shared" si="23"/>
        <v>60</v>
      </c>
      <c r="AY11" s="30">
        <f t="shared" si="11"/>
        <v>7</v>
      </c>
      <c r="AZ11" s="30"/>
      <c r="BA11" s="30"/>
      <c r="BB11" s="6" t="s">
        <v>94</v>
      </c>
    </row>
    <row r="12" spans="1:54" x14ac:dyDescent="0.25">
      <c r="A12" s="2" t="s">
        <v>10</v>
      </c>
      <c r="B12" s="4" t="s">
        <v>64</v>
      </c>
      <c r="C12" s="15">
        <f t="shared" si="24"/>
        <v>0</v>
      </c>
      <c r="D12" s="24"/>
      <c r="E12" s="25"/>
      <c r="F12" s="19">
        <f t="shared" si="0"/>
        <v>0</v>
      </c>
      <c r="G12" s="15">
        <f t="shared" si="1"/>
        <v>0</v>
      </c>
      <c r="H12" s="24"/>
      <c r="I12" s="25"/>
      <c r="J12" s="19">
        <f t="shared" si="12"/>
        <v>0</v>
      </c>
      <c r="K12" s="15">
        <f t="shared" si="2"/>
        <v>1</v>
      </c>
      <c r="L12" s="24"/>
      <c r="M12" s="25"/>
      <c r="N12" s="19">
        <f t="shared" si="13"/>
        <v>60</v>
      </c>
      <c r="O12" s="15">
        <f t="shared" si="3"/>
        <v>1</v>
      </c>
      <c r="P12" s="24"/>
      <c r="Q12" s="25"/>
      <c r="R12" s="19">
        <f t="shared" si="14"/>
        <v>60</v>
      </c>
      <c r="S12" s="15">
        <f t="shared" si="4"/>
        <v>1</v>
      </c>
      <c r="T12" s="24"/>
      <c r="U12" s="25"/>
      <c r="V12" s="19">
        <f t="shared" si="15"/>
        <v>60</v>
      </c>
      <c r="W12" s="15">
        <f t="shared" si="5"/>
        <v>1</v>
      </c>
      <c r="X12" s="24"/>
      <c r="Y12" s="25"/>
      <c r="Z12" s="19">
        <f t="shared" si="16"/>
        <v>60</v>
      </c>
      <c r="AA12" s="15">
        <f t="shared" si="17"/>
        <v>0</v>
      </c>
      <c r="AB12" s="24"/>
      <c r="AC12" s="25"/>
      <c r="AD12" s="19">
        <f t="shared" si="18"/>
        <v>0</v>
      </c>
      <c r="AE12" s="15">
        <f t="shared" si="6"/>
        <v>0</v>
      </c>
      <c r="AF12" s="24"/>
      <c r="AG12" s="25"/>
      <c r="AH12" s="19">
        <f t="shared" si="19"/>
        <v>0</v>
      </c>
      <c r="AI12" s="15">
        <f t="shared" si="7"/>
        <v>0</v>
      </c>
      <c r="AJ12" s="24"/>
      <c r="AK12" s="25"/>
      <c r="AL12" s="19">
        <f t="shared" si="20"/>
        <v>0</v>
      </c>
      <c r="AM12" s="15">
        <f t="shared" si="8"/>
        <v>1</v>
      </c>
      <c r="AN12" s="24"/>
      <c r="AO12" s="25"/>
      <c r="AP12" s="19">
        <f t="shared" si="21"/>
        <v>60</v>
      </c>
      <c r="AQ12" s="15">
        <f t="shared" si="9"/>
        <v>1</v>
      </c>
      <c r="AR12" s="24"/>
      <c r="AS12" s="25"/>
      <c r="AT12" s="19">
        <f t="shared" si="22"/>
        <v>60</v>
      </c>
      <c r="AU12" s="15">
        <f t="shared" si="10"/>
        <v>1</v>
      </c>
      <c r="AV12" s="24"/>
      <c r="AW12" s="25"/>
      <c r="AX12" s="19">
        <f t="shared" si="23"/>
        <v>60</v>
      </c>
      <c r="AY12" s="30">
        <f t="shared" si="11"/>
        <v>7</v>
      </c>
      <c r="AZ12" s="30"/>
      <c r="BA12" s="30"/>
      <c r="BB12" s="6" t="s">
        <v>95</v>
      </c>
    </row>
    <row r="13" spans="1:54" x14ac:dyDescent="0.25">
      <c r="A13" s="2" t="s">
        <v>11</v>
      </c>
      <c r="B13" s="4" t="s">
        <v>68</v>
      </c>
      <c r="C13" s="15">
        <v>1</v>
      </c>
      <c r="D13" s="24"/>
      <c r="E13" s="25"/>
      <c r="F13" s="19">
        <f t="shared" si="0"/>
        <v>60</v>
      </c>
      <c r="G13" s="15">
        <v>1</v>
      </c>
      <c r="H13" s="24"/>
      <c r="I13" s="25"/>
      <c r="J13" s="19">
        <f t="shared" si="12"/>
        <v>60</v>
      </c>
      <c r="K13" s="15">
        <v>1</v>
      </c>
      <c r="L13" s="24"/>
      <c r="M13" s="25"/>
      <c r="N13" s="19">
        <f t="shared" si="13"/>
        <v>60</v>
      </c>
      <c r="O13" s="15">
        <v>1</v>
      </c>
      <c r="P13" s="24"/>
      <c r="Q13" s="25"/>
      <c r="R13" s="19">
        <f t="shared" si="14"/>
        <v>60</v>
      </c>
      <c r="S13" s="15">
        <f t="shared" si="4"/>
        <v>0</v>
      </c>
      <c r="T13" s="24"/>
      <c r="U13" s="25"/>
      <c r="V13" s="19">
        <f t="shared" si="15"/>
        <v>0</v>
      </c>
      <c r="W13" s="15">
        <f t="shared" si="5"/>
        <v>0</v>
      </c>
      <c r="X13" s="24"/>
      <c r="Y13" s="25"/>
      <c r="Z13" s="19">
        <f t="shared" si="16"/>
        <v>0</v>
      </c>
      <c r="AA13" s="15">
        <f t="shared" si="17"/>
        <v>0</v>
      </c>
      <c r="AB13" s="24"/>
      <c r="AC13" s="25"/>
      <c r="AD13" s="19">
        <f t="shared" si="18"/>
        <v>0</v>
      </c>
      <c r="AE13" s="15">
        <f t="shared" si="6"/>
        <v>0</v>
      </c>
      <c r="AF13" s="24"/>
      <c r="AG13" s="25"/>
      <c r="AH13" s="19">
        <f t="shared" si="19"/>
        <v>0</v>
      </c>
      <c r="AI13" s="15">
        <f t="shared" si="7"/>
        <v>0</v>
      </c>
      <c r="AJ13" s="24"/>
      <c r="AK13" s="25"/>
      <c r="AL13" s="19">
        <f t="shared" si="20"/>
        <v>0</v>
      </c>
      <c r="AM13" s="15">
        <f t="shared" si="8"/>
        <v>0</v>
      </c>
      <c r="AN13" s="24"/>
      <c r="AO13" s="25"/>
      <c r="AP13" s="19">
        <f t="shared" si="21"/>
        <v>0</v>
      </c>
      <c r="AQ13" s="15">
        <f t="shared" si="9"/>
        <v>0</v>
      </c>
      <c r="AR13" s="24"/>
      <c r="AS13" s="25"/>
      <c r="AT13" s="19">
        <f t="shared" si="22"/>
        <v>0</v>
      </c>
      <c r="AU13" s="15">
        <f t="shared" si="10"/>
        <v>0</v>
      </c>
      <c r="AV13" s="24"/>
      <c r="AW13" s="25"/>
      <c r="AX13" s="19">
        <f t="shared" si="23"/>
        <v>0</v>
      </c>
      <c r="AY13" s="30">
        <f t="shared" si="11"/>
        <v>4</v>
      </c>
      <c r="AZ13" s="30"/>
      <c r="BA13" s="30"/>
      <c r="BB13" s="6" t="s">
        <v>96</v>
      </c>
    </row>
    <row r="14" spans="1:54" x14ac:dyDescent="0.25">
      <c r="A14" s="2" t="s">
        <v>12</v>
      </c>
      <c r="B14" s="4" t="s">
        <v>62</v>
      </c>
      <c r="C14" s="15">
        <f t="shared" si="24"/>
        <v>1</v>
      </c>
      <c r="D14" s="24"/>
      <c r="E14" s="25"/>
      <c r="F14" s="19">
        <f t="shared" si="0"/>
        <v>60</v>
      </c>
      <c r="G14" s="15">
        <f t="shared" ref="G14:G37" si="25">IF(B14="35m",1,IF(B14="35s",0,IF(B14="30m",1,IF(B14="30s",0,IF(B14="ABS",0,IF(B14="RAP",0,IF(B14="AUTRE","0",IF(B14="SANTI M",1,IF(B14="SANTI S",0,IF(B14="PAGES S",0))))))))))</f>
        <v>1</v>
      </c>
      <c r="H14" s="24"/>
      <c r="I14" s="25"/>
      <c r="J14" s="19">
        <f t="shared" si="12"/>
        <v>60</v>
      </c>
      <c r="K14" s="15">
        <f>IF(B14="35m",1,IF(B14="35s",1,IF(B14="30m",1,IF(B14="30s",0,IF(B14="ABS",0,IF(B14="RAP",0,IF(B14="AUTRE","0",IF(B14="SANTI M",1,IF(B14="SANTI S",0,IF(B14="PAGES S",1))))))))))</f>
        <v>1</v>
      </c>
      <c r="L14" s="24"/>
      <c r="M14" s="25"/>
      <c r="N14" s="19">
        <f t="shared" si="13"/>
        <v>60</v>
      </c>
      <c r="O14" s="15">
        <f>IF(B14="35m",1,IF(B14="35s",1,IF(B14="30m",0,IF(B14="30s",1,IF(B14="ABS",0,IF(B14="RAP",0,IF(B14="AUTRE","0",IF(B14="SANTI M",1,IF(B14="SANTI S",0,IF(B14="PAGES S",1))))))))))</f>
        <v>1</v>
      </c>
      <c r="P14" s="24"/>
      <c r="Q14" s="25"/>
      <c r="R14" s="19">
        <f t="shared" si="14"/>
        <v>60</v>
      </c>
      <c r="S14" s="15">
        <v>0</v>
      </c>
      <c r="T14" s="24">
        <v>0.5</v>
      </c>
      <c r="U14" s="25"/>
      <c r="V14" s="19">
        <f t="shared" si="15"/>
        <v>30</v>
      </c>
      <c r="W14" s="15">
        <f t="shared" si="5"/>
        <v>0</v>
      </c>
      <c r="X14" s="24"/>
      <c r="Y14" s="25"/>
      <c r="Z14" s="19">
        <f t="shared" si="16"/>
        <v>0</v>
      </c>
      <c r="AA14" s="15">
        <f t="shared" si="17"/>
        <v>1</v>
      </c>
      <c r="AB14" s="24"/>
      <c r="AC14" s="25"/>
      <c r="AD14" s="19">
        <f t="shared" si="18"/>
        <v>60</v>
      </c>
      <c r="AE14" s="15">
        <f t="shared" si="6"/>
        <v>1</v>
      </c>
      <c r="AF14" s="24"/>
      <c r="AG14" s="25"/>
      <c r="AH14" s="19">
        <f t="shared" si="19"/>
        <v>60</v>
      </c>
      <c r="AI14" s="15">
        <f t="shared" si="7"/>
        <v>1</v>
      </c>
      <c r="AJ14" s="24"/>
      <c r="AK14" s="25"/>
      <c r="AL14" s="19">
        <f t="shared" si="20"/>
        <v>60</v>
      </c>
      <c r="AM14" s="15">
        <f t="shared" si="8"/>
        <v>0</v>
      </c>
      <c r="AN14" s="24"/>
      <c r="AO14" s="25"/>
      <c r="AP14" s="19">
        <f t="shared" si="21"/>
        <v>0</v>
      </c>
      <c r="AQ14" s="15">
        <f t="shared" si="9"/>
        <v>0</v>
      </c>
      <c r="AR14" s="24"/>
      <c r="AS14" s="25"/>
      <c r="AT14" s="19">
        <f t="shared" si="22"/>
        <v>0</v>
      </c>
      <c r="AU14" s="15">
        <f t="shared" si="10"/>
        <v>0</v>
      </c>
      <c r="AV14" s="24"/>
      <c r="AW14" s="25"/>
      <c r="AX14" s="19">
        <f t="shared" si="23"/>
        <v>0</v>
      </c>
      <c r="AY14" s="30">
        <f t="shared" si="11"/>
        <v>7.5</v>
      </c>
      <c r="AZ14" s="30"/>
      <c r="BA14" s="30"/>
      <c r="BB14" s="6" t="s">
        <v>96</v>
      </c>
    </row>
    <row r="15" spans="1:54" x14ac:dyDescent="0.25">
      <c r="A15" s="2" t="s">
        <v>13</v>
      </c>
      <c r="B15" s="4" t="s">
        <v>64</v>
      </c>
      <c r="C15" s="15">
        <f t="shared" si="24"/>
        <v>0</v>
      </c>
      <c r="D15" s="24"/>
      <c r="E15" s="25"/>
      <c r="F15" s="19">
        <f t="shared" si="0"/>
        <v>0</v>
      </c>
      <c r="G15" s="15">
        <f t="shared" si="25"/>
        <v>0</v>
      </c>
      <c r="H15" s="24"/>
      <c r="I15" s="25"/>
      <c r="J15" s="19">
        <f t="shared" si="12"/>
        <v>0</v>
      </c>
      <c r="K15" s="15">
        <f>IF(B15="35m",1,IF(B15="35s",1,IF(B15="30m",1,IF(B15="30s",0,IF(B15="ABS",0,IF(B15="RAP",0,IF(B15="AUTRE","0",IF(B15="SANTI M",1,IF(B15="SANTI S",0,IF(B15="PAGES S",1))))))))))</f>
        <v>1</v>
      </c>
      <c r="L15" s="24"/>
      <c r="M15" s="25"/>
      <c r="N15" s="19">
        <f t="shared" si="13"/>
        <v>60</v>
      </c>
      <c r="O15" s="15">
        <f>IF(B15="35m",1,IF(B15="35s",1,IF(B15="30m",0,IF(B15="30s",1,IF(B15="ABS",0,IF(B15="RAP",0,IF(B15="AUTRE","0",IF(B15="SANTI M",1,IF(B15="SANTI S",0,IF(B15="PAGES S",1))))))))))</f>
        <v>1</v>
      </c>
      <c r="P15" s="24"/>
      <c r="Q15" s="25"/>
      <c r="R15" s="19">
        <f t="shared" si="14"/>
        <v>60</v>
      </c>
      <c r="S15" s="15">
        <f t="shared" ref="S15:S38" si="26">IF(B15="35m",0,IF(B15="35s",1,IF(B15="30m",0,IF(B15="30s",1,IF(B15="ABS",0,IF(B15="RAP",0,IF(B15="AUTRE","0",IF(B15="SANTI M",0,IF(B15="SANTI S",0,IF(B15="PAGES S",1))))))))))</f>
        <v>1</v>
      </c>
      <c r="T15" s="24"/>
      <c r="U15" s="25"/>
      <c r="V15" s="19">
        <f t="shared" si="15"/>
        <v>60</v>
      </c>
      <c r="W15" s="15">
        <f t="shared" si="5"/>
        <v>1</v>
      </c>
      <c r="X15" s="24"/>
      <c r="Y15" s="25"/>
      <c r="Z15" s="19">
        <f t="shared" si="16"/>
        <v>60</v>
      </c>
      <c r="AA15" s="15">
        <f t="shared" si="17"/>
        <v>0</v>
      </c>
      <c r="AB15" s="24"/>
      <c r="AC15" s="25"/>
      <c r="AD15" s="19">
        <f t="shared" si="18"/>
        <v>0</v>
      </c>
      <c r="AE15" s="15">
        <f t="shared" si="6"/>
        <v>0</v>
      </c>
      <c r="AF15" s="24"/>
      <c r="AG15" s="25"/>
      <c r="AH15" s="19">
        <f t="shared" si="19"/>
        <v>0</v>
      </c>
      <c r="AI15" s="15">
        <f t="shared" si="7"/>
        <v>0</v>
      </c>
      <c r="AJ15" s="24"/>
      <c r="AK15" s="25"/>
      <c r="AL15" s="19">
        <f t="shared" si="20"/>
        <v>0</v>
      </c>
      <c r="AM15" s="15">
        <f t="shared" si="8"/>
        <v>1</v>
      </c>
      <c r="AN15" s="24"/>
      <c r="AO15" s="25"/>
      <c r="AP15" s="19">
        <f t="shared" si="21"/>
        <v>60</v>
      </c>
      <c r="AQ15" s="15">
        <f t="shared" si="9"/>
        <v>1</v>
      </c>
      <c r="AR15" s="24"/>
      <c r="AS15" s="25"/>
      <c r="AT15" s="19">
        <f t="shared" si="22"/>
        <v>60</v>
      </c>
      <c r="AU15" s="15">
        <f t="shared" si="10"/>
        <v>1</v>
      </c>
      <c r="AV15" s="24"/>
      <c r="AW15" s="25"/>
      <c r="AX15" s="19">
        <f t="shared" si="23"/>
        <v>60</v>
      </c>
      <c r="AY15" s="30">
        <f t="shared" si="11"/>
        <v>7</v>
      </c>
      <c r="AZ15" s="30"/>
      <c r="BA15" s="30"/>
      <c r="BB15" s="6" t="s">
        <v>96</v>
      </c>
    </row>
    <row r="16" spans="1:54" x14ac:dyDescent="0.25">
      <c r="A16" s="2" t="s">
        <v>14</v>
      </c>
      <c r="B16" s="4" t="s">
        <v>62</v>
      </c>
      <c r="C16" s="15">
        <f t="shared" si="24"/>
        <v>1</v>
      </c>
      <c r="D16" s="24"/>
      <c r="E16" s="25"/>
      <c r="F16" s="19">
        <f t="shared" si="0"/>
        <v>60</v>
      </c>
      <c r="G16" s="15">
        <f t="shared" si="25"/>
        <v>1</v>
      </c>
      <c r="H16" s="24"/>
      <c r="I16" s="25"/>
      <c r="J16" s="19">
        <f t="shared" si="12"/>
        <v>60</v>
      </c>
      <c r="K16" s="15">
        <v>0</v>
      </c>
      <c r="L16" s="24"/>
      <c r="M16" s="25"/>
      <c r="N16" s="19">
        <f t="shared" si="13"/>
        <v>0</v>
      </c>
      <c r="O16" s="15">
        <v>0</v>
      </c>
      <c r="P16" s="24"/>
      <c r="Q16" s="25"/>
      <c r="R16" s="19">
        <f t="shared" si="14"/>
        <v>0</v>
      </c>
      <c r="S16" s="15">
        <f t="shared" si="26"/>
        <v>0</v>
      </c>
      <c r="T16" s="24"/>
      <c r="U16" s="25"/>
      <c r="V16" s="19">
        <f t="shared" si="15"/>
        <v>0</v>
      </c>
      <c r="W16" s="15">
        <f t="shared" si="5"/>
        <v>0</v>
      </c>
      <c r="X16" s="24"/>
      <c r="Y16" s="25"/>
      <c r="Z16" s="19">
        <f t="shared" si="16"/>
        <v>0</v>
      </c>
      <c r="AA16" s="15">
        <v>0</v>
      </c>
      <c r="AB16" s="24"/>
      <c r="AC16" s="25"/>
      <c r="AD16" s="19">
        <f t="shared" si="18"/>
        <v>0</v>
      </c>
      <c r="AE16" s="15">
        <v>0</v>
      </c>
      <c r="AF16" s="24"/>
      <c r="AG16" s="25"/>
      <c r="AH16" s="19">
        <f t="shared" si="19"/>
        <v>0</v>
      </c>
      <c r="AI16" s="15">
        <v>0</v>
      </c>
      <c r="AJ16" s="24"/>
      <c r="AK16" s="25"/>
      <c r="AL16" s="19">
        <f t="shared" si="20"/>
        <v>0</v>
      </c>
      <c r="AM16" s="15">
        <f t="shared" si="8"/>
        <v>0</v>
      </c>
      <c r="AN16" s="24"/>
      <c r="AO16" s="25"/>
      <c r="AP16" s="19">
        <f t="shared" si="21"/>
        <v>0</v>
      </c>
      <c r="AQ16" s="15">
        <f t="shared" si="9"/>
        <v>0</v>
      </c>
      <c r="AR16" s="24"/>
      <c r="AS16" s="25"/>
      <c r="AT16" s="19">
        <f t="shared" si="22"/>
        <v>0</v>
      </c>
      <c r="AU16" s="15">
        <f t="shared" si="10"/>
        <v>0</v>
      </c>
      <c r="AV16" s="24"/>
      <c r="AW16" s="25"/>
      <c r="AX16" s="19">
        <f t="shared" si="23"/>
        <v>0</v>
      </c>
      <c r="AY16" s="30">
        <f t="shared" si="11"/>
        <v>2</v>
      </c>
      <c r="AZ16" s="30"/>
      <c r="BA16" s="30"/>
      <c r="BB16" s="5" t="s">
        <v>90</v>
      </c>
    </row>
    <row r="17" spans="1:54" x14ac:dyDescent="0.25">
      <c r="A17" s="2" t="s">
        <v>15</v>
      </c>
      <c r="B17" s="4" t="s">
        <v>65</v>
      </c>
      <c r="C17" s="15">
        <f t="shared" si="24"/>
        <v>0</v>
      </c>
      <c r="D17" s="24"/>
      <c r="E17" s="25"/>
      <c r="F17" s="19">
        <f t="shared" si="0"/>
        <v>0</v>
      </c>
      <c r="G17" s="15">
        <f t="shared" si="25"/>
        <v>0</v>
      </c>
      <c r="H17" s="24"/>
      <c r="I17" s="25"/>
      <c r="J17" s="19">
        <f t="shared" si="12"/>
        <v>0</v>
      </c>
      <c r="K17" s="15">
        <f t="shared" ref="K17:K37" si="27">IF(B17="35m",1,IF(B17="35s",1,IF(B17="30m",1,IF(B17="30s",0,IF(B17="ABS",0,IF(B17="RAP",0,IF(B17="AUTRE","0",IF(B17="SANTI M",1,IF(B17="SANTI S",0,IF(B17="PAGES S",1))))))))))</f>
        <v>0</v>
      </c>
      <c r="L17" s="24"/>
      <c r="M17" s="25"/>
      <c r="N17" s="19">
        <f t="shared" si="13"/>
        <v>0</v>
      </c>
      <c r="O17" s="15">
        <f t="shared" ref="O17:O37" si="28">IF(B17="35m",1,IF(B17="35s",1,IF(B17="30m",0,IF(B17="30s",1,IF(B17="ABS",0,IF(B17="RAP",0,IF(B17="AUTRE","0",IF(B17="SANTI M",1,IF(B17="SANTI S",0,IF(B17="PAGES S",1))))))))))</f>
        <v>0</v>
      </c>
      <c r="P17" s="24"/>
      <c r="Q17" s="25"/>
      <c r="R17" s="19">
        <f t="shared" si="14"/>
        <v>0</v>
      </c>
      <c r="S17" s="15">
        <f t="shared" si="26"/>
        <v>0</v>
      </c>
      <c r="T17" s="24"/>
      <c r="U17" s="25"/>
      <c r="V17" s="19">
        <f t="shared" si="15"/>
        <v>0</v>
      </c>
      <c r="W17" s="15">
        <f t="shared" si="5"/>
        <v>0</v>
      </c>
      <c r="X17" s="24"/>
      <c r="Y17" s="25"/>
      <c r="Z17" s="19">
        <f t="shared" si="16"/>
        <v>0</v>
      </c>
      <c r="AA17" s="15">
        <f t="shared" ref="AA17:AA43" si="29">IF(B17="35m",1,IF(B17="35s",0,IF(B17="30m",1,IF(B17="30s",0,IF(B17="ABS",0,IF(B17="RAP",0,IF(B17="AUTRE","0",IF(B17="SANTI M",0,IF(B17="SANTI S",0,IF(B17="PAGES S",0))))))))))</f>
        <v>0</v>
      </c>
      <c r="AB17" s="24"/>
      <c r="AC17" s="25"/>
      <c r="AD17" s="19">
        <f t="shared" si="18"/>
        <v>0</v>
      </c>
      <c r="AE17" s="15">
        <f t="shared" ref="AE17:AE51" si="30">IF(B17="35m",1,IF(B17="35s",0,IF(B17="30m",1,IF(B17="30s",0,IF(B17="ABS",0,IF(B17="RAP",0,IF(B17="AUTRE","0",IF(B17="SANTI M",0,IF(B17="SANTI S",0,IF(B17="PAGES S",0))))))))))</f>
        <v>0</v>
      </c>
      <c r="AF17" s="24"/>
      <c r="AG17" s="25"/>
      <c r="AH17" s="19">
        <f t="shared" si="19"/>
        <v>0</v>
      </c>
      <c r="AI17" s="15">
        <f t="shared" ref="AI17:AI39" si="31">IF(B17="35m",1,IF(B17="35s",0,IF(B17="30m",1,IF(B17="30s",0,IF(B17="ABS",0,IF(B17="RAP",0,IF(B17="AUTRE","0",IF(B17="SANTI M",0,IF(B17="SANTI S",1,IF(B17="PAGES S",0))))))))))</f>
        <v>0</v>
      </c>
      <c r="AJ17" s="24"/>
      <c r="AK17" s="25"/>
      <c r="AL17" s="19">
        <f t="shared" si="20"/>
        <v>0</v>
      </c>
      <c r="AM17" s="15">
        <f t="shared" si="8"/>
        <v>0</v>
      </c>
      <c r="AN17" s="24"/>
      <c r="AO17" s="25"/>
      <c r="AP17" s="19">
        <f t="shared" si="21"/>
        <v>0</v>
      </c>
      <c r="AQ17" s="15">
        <f t="shared" si="9"/>
        <v>0</v>
      </c>
      <c r="AR17" s="24"/>
      <c r="AS17" s="25"/>
      <c r="AT17" s="19">
        <f t="shared" si="22"/>
        <v>0</v>
      </c>
      <c r="AU17" s="15">
        <f t="shared" si="10"/>
        <v>0</v>
      </c>
      <c r="AV17" s="24"/>
      <c r="AW17" s="25"/>
      <c r="AX17" s="19">
        <f t="shared" si="23"/>
        <v>0</v>
      </c>
      <c r="AY17" s="30">
        <f t="shared" si="11"/>
        <v>0</v>
      </c>
      <c r="AZ17" s="31"/>
      <c r="BA17" s="31"/>
      <c r="BB17" s="5" t="s">
        <v>91</v>
      </c>
    </row>
    <row r="18" spans="1:54" x14ac:dyDescent="0.25">
      <c r="A18" s="2" t="s">
        <v>16</v>
      </c>
      <c r="B18" s="4" t="s">
        <v>65</v>
      </c>
      <c r="C18" s="15">
        <f t="shared" si="24"/>
        <v>0</v>
      </c>
      <c r="D18" s="24"/>
      <c r="E18" s="25"/>
      <c r="F18" s="19">
        <f t="shared" si="0"/>
        <v>0</v>
      </c>
      <c r="G18" s="15">
        <f t="shared" si="25"/>
        <v>0</v>
      </c>
      <c r="H18" s="24"/>
      <c r="I18" s="25"/>
      <c r="J18" s="19">
        <f t="shared" si="12"/>
        <v>0</v>
      </c>
      <c r="K18" s="15">
        <f t="shared" si="27"/>
        <v>0</v>
      </c>
      <c r="L18" s="24"/>
      <c r="M18" s="25"/>
      <c r="N18" s="19">
        <f t="shared" si="13"/>
        <v>0</v>
      </c>
      <c r="O18" s="15">
        <f t="shared" si="28"/>
        <v>0</v>
      </c>
      <c r="P18" s="24"/>
      <c r="Q18" s="25"/>
      <c r="R18" s="19">
        <f t="shared" si="14"/>
        <v>0</v>
      </c>
      <c r="S18" s="15">
        <f t="shared" si="26"/>
        <v>0</v>
      </c>
      <c r="T18" s="24"/>
      <c r="U18" s="25"/>
      <c r="V18" s="19">
        <f t="shared" si="15"/>
        <v>0</v>
      </c>
      <c r="W18" s="15">
        <f t="shared" si="5"/>
        <v>0</v>
      </c>
      <c r="X18" s="24"/>
      <c r="Y18" s="25"/>
      <c r="Z18" s="19">
        <f t="shared" si="16"/>
        <v>0</v>
      </c>
      <c r="AA18" s="15">
        <f t="shared" si="29"/>
        <v>0</v>
      </c>
      <c r="AB18" s="24"/>
      <c r="AC18" s="25"/>
      <c r="AD18" s="19">
        <f t="shared" si="18"/>
        <v>0</v>
      </c>
      <c r="AE18" s="15">
        <f t="shared" si="30"/>
        <v>0</v>
      </c>
      <c r="AF18" s="24"/>
      <c r="AG18" s="25"/>
      <c r="AH18" s="19">
        <f t="shared" si="19"/>
        <v>0</v>
      </c>
      <c r="AI18" s="15">
        <f t="shared" si="31"/>
        <v>0</v>
      </c>
      <c r="AJ18" s="24"/>
      <c r="AK18" s="25"/>
      <c r="AL18" s="19">
        <f t="shared" si="20"/>
        <v>0</v>
      </c>
      <c r="AM18" s="15">
        <f t="shared" si="8"/>
        <v>0</v>
      </c>
      <c r="AN18" s="24"/>
      <c r="AO18" s="25"/>
      <c r="AP18" s="19">
        <f t="shared" si="21"/>
        <v>0</v>
      </c>
      <c r="AQ18" s="15">
        <f t="shared" si="9"/>
        <v>0</v>
      </c>
      <c r="AR18" s="24"/>
      <c r="AS18" s="25"/>
      <c r="AT18" s="19">
        <f t="shared" si="22"/>
        <v>0</v>
      </c>
      <c r="AU18" s="15">
        <f t="shared" si="10"/>
        <v>0</v>
      </c>
      <c r="AV18" s="24"/>
      <c r="AW18" s="25"/>
      <c r="AX18" s="19">
        <f t="shared" si="23"/>
        <v>0</v>
      </c>
      <c r="AY18" s="30">
        <f t="shared" si="11"/>
        <v>0</v>
      </c>
      <c r="AZ18" s="31"/>
      <c r="BA18" s="31"/>
      <c r="BB18" s="5" t="s">
        <v>92</v>
      </c>
    </row>
    <row r="19" spans="1:54" x14ac:dyDescent="0.25">
      <c r="A19" s="2" t="s">
        <v>17</v>
      </c>
      <c r="B19" s="4" t="s">
        <v>64</v>
      </c>
      <c r="C19" s="15">
        <f t="shared" si="24"/>
        <v>0</v>
      </c>
      <c r="D19" s="24"/>
      <c r="E19" s="25"/>
      <c r="F19" s="19">
        <f t="shared" si="0"/>
        <v>0</v>
      </c>
      <c r="G19" s="15">
        <f t="shared" si="25"/>
        <v>0</v>
      </c>
      <c r="H19" s="24">
        <v>1</v>
      </c>
      <c r="I19" s="25"/>
      <c r="J19" s="19">
        <f t="shared" si="12"/>
        <v>60</v>
      </c>
      <c r="K19" s="15">
        <f t="shared" si="27"/>
        <v>1</v>
      </c>
      <c r="L19" s="24"/>
      <c r="M19" s="25"/>
      <c r="N19" s="19">
        <f t="shared" si="13"/>
        <v>60</v>
      </c>
      <c r="O19" s="15">
        <f t="shared" si="28"/>
        <v>1</v>
      </c>
      <c r="P19" s="24"/>
      <c r="Q19" s="25"/>
      <c r="R19" s="19">
        <f t="shared" si="14"/>
        <v>60</v>
      </c>
      <c r="S19" s="15">
        <f t="shared" si="26"/>
        <v>1</v>
      </c>
      <c r="T19" s="24"/>
      <c r="U19" s="25"/>
      <c r="V19" s="19">
        <f t="shared" si="15"/>
        <v>60</v>
      </c>
      <c r="W19" s="15">
        <f t="shared" si="5"/>
        <v>1</v>
      </c>
      <c r="X19" s="24"/>
      <c r="Y19" s="25"/>
      <c r="Z19" s="19">
        <f t="shared" si="16"/>
        <v>60</v>
      </c>
      <c r="AA19" s="15">
        <f t="shared" si="29"/>
        <v>0</v>
      </c>
      <c r="AB19" s="24"/>
      <c r="AC19" s="25"/>
      <c r="AD19" s="19">
        <f t="shared" si="18"/>
        <v>0</v>
      </c>
      <c r="AE19" s="15">
        <f t="shared" si="30"/>
        <v>0</v>
      </c>
      <c r="AF19" s="24"/>
      <c r="AG19" s="25"/>
      <c r="AH19" s="19">
        <f t="shared" si="19"/>
        <v>0</v>
      </c>
      <c r="AI19" s="15">
        <f t="shared" si="31"/>
        <v>0</v>
      </c>
      <c r="AJ19" s="24"/>
      <c r="AK19" s="25"/>
      <c r="AL19" s="19">
        <f t="shared" si="20"/>
        <v>0</v>
      </c>
      <c r="AM19" s="15">
        <f t="shared" si="8"/>
        <v>1</v>
      </c>
      <c r="AN19" s="24"/>
      <c r="AO19" s="25"/>
      <c r="AP19" s="19">
        <f t="shared" si="21"/>
        <v>60</v>
      </c>
      <c r="AQ19" s="15">
        <f t="shared" si="9"/>
        <v>1</v>
      </c>
      <c r="AR19" s="24"/>
      <c r="AS19" s="25"/>
      <c r="AT19" s="19">
        <f t="shared" si="22"/>
        <v>60</v>
      </c>
      <c r="AU19" s="15">
        <f t="shared" si="10"/>
        <v>1</v>
      </c>
      <c r="AV19" s="24"/>
      <c r="AW19" s="25"/>
      <c r="AX19" s="19">
        <f t="shared" si="23"/>
        <v>60</v>
      </c>
      <c r="AY19" s="30">
        <f t="shared" si="11"/>
        <v>8</v>
      </c>
      <c r="AZ19" s="31"/>
      <c r="BA19" s="31"/>
      <c r="BB19" s="6" t="s">
        <v>93</v>
      </c>
    </row>
    <row r="20" spans="1:54" x14ac:dyDescent="0.25">
      <c r="A20" s="2" t="s">
        <v>18</v>
      </c>
      <c r="B20" s="4" t="s">
        <v>62</v>
      </c>
      <c r="C20" s="15">
        <f t="shared" si="24"/>
        <v>1</v>
      </c>
      <c r="D20" s="24"/>
      <c r="E20" s="25"/>
      <c r="F20" s="19">
        <f t="shared" si="0"/>
        <v>60</v>
      </c>
      <c r="G20" s="15">
        <f t="shared" si="25"/>
        <v>1</v>
      </c>
      <c r="H20" s="24"/>
      <c r="I20" s="25"/>
      <c r="J20" s="19">
        <f t="shared" si="12"/>
        <v>60</v>
      </c>
      <c r="K20" s="15">
        <f t="shared" si="27"/>
        <v>1</v>
      </c>
      <c r="L20" s="24"/>
      <c r="M20" s="25"/>
      <c r="N20" s="19">
        <f t="shared" si="13"/>
        <v>60</v>
      </c>
      <c r="O20" s="15">
        <f t="shared" si="28"/>
        <v>1</v>
      </c>
      <c r="P20" s="24"/>
      <c r="Q20" s="25"/>
      <c r="R20" s="19">
        <f t="shared" si="14"/>
        <v>60</v>
      </c>
      <c r="S20" s="15">
        <f t="shared" si="26"/>
        <v>0</v>
      </c>
      <c r="T20" s="24">
        <v>1</v>
      </c>
      <c r="U20" s="25"/>
      <c r="V20" s="19">
        <f t="shared" si="15"/>
        <v>60</v>
      </c>
      <c r="W20" s="15">
        <f t="shared" si="5"/>
        <v>0</v>
      </c>
      <c r="X20" s="24"/>
      <c r="Y20" s="25"/>
      <c r="Z20" s="19">
        <f t="shared" si="16"/>
        <v>0</v>
      </c>
      <c r="AA20" s="15">
        <f t="shared" si="29"/>
        <v>1</v>
      </c>
      <c r="AB20" s="24"/>
      <c r="AC20" s="25"/>
      <c r="AD20" s="19">
        <f t="shared" si="18"/>
        <v>60</v>
      </c>
      <c r="AE20" s="15">
        <f t="shared" si="30"/>
        <v>1</v>
      </c>
      <c r="AF20" s="24"/>
      <c r="AG20" s="25"/>
      <c r="AH20" s="19">
        <f t="shared" si="19"/>
        <v>60</v>
      </c>
      <c r="AI20" s="15">
        <f t="shared" si="31"/>
        <v>1</v>
      </c>
      <c r="AJ20" s="24"/>
      <c r="AK20" s="25"/>
      <c r="AL20" s="19">
        <f t="shared" si="20"/>
        <v>60</v>
      </c>
      <c r="AM20" s="15">
        <f t="shared" si="8"/>
        <v>0</v>
      </c>
      <c r="AN20" s="24"/>
      <c r="AO20" s="25"/>
      <c r="AP20" s="19">
        <f t="shared" si="21"/>
        <v>0</v>
      </c>
      <c r="AQ20" s="15">
        <f t="shared" si="9"/>
        <v>0</v>
      </c>
      <c r="AR20" s="24"/>
      <c r="AS20" s="25"/>
      <c r="AT20" s="19">
        <f t="shared" si="22"/>
        <v>0</v>
      </c>
      <c r="AU20" s="15">
        <f t="shared" si="10"/>
        <v>0</v>
      </c>
      <c r="AV20" s="24"/>
      <c r="AW20" s="25"/>
      <c r="AX20" s="19">
        <f t="shared" si="23"/>
        <v>0</v>
      </c>
      <c r="AY20" s="30">
        <f t="shared" si="11"/>
        <v>8</v>
      </c>
      <c r="AZ20" s="31"/>
      <c r="BA20" s="31"/>
      <c r="BB20" s="6"/>
    </row>
    <row r="21" spans="1:54" x14ac:dyDescent="0.25">
      <c r="A21" s="2" t="s">
        <v>19</v>
      </c>
      <c r="B21" s="4" t="s">
        <v>65</v>
      </c>
      <c r="C21" s="15">
        <f t="shared" si="24"/>
        <v>0</v>
      </c>
      <c r="D21" s="24"/>
      <c r="E21" s="25"/>
      <c r="F21" s="19">
        <f t="shared" si="0"/>
        <v>0</v>
      </c>
      <c r="G21" s="15">
        <f t="shared" si="25"/>
        <v>0</v>
      </c>
      <c r="H21" s="24"/>
      <c r="I21" s="25"/>
      <c r="J21" s="19">
        <f t="shared" si="12"/>
        <v>0</v>
      </c>
      <c r="K21" s="15">
        <f t="shared" si="27"/>
        <v>0</v>
      </c>
      <c r="L21" s="24"/>
      <c r="M21" s="25"/>
      <c r="N21" s="19">
        <f t="shared" si="13"/>
        <v>0</v>
      </c>
      <c r="O21" s="15">
        <f t="shared" si="28"/>
        <v>0</v>
      </c>
      <c r="P21" s="24"/>
      <c r="Q21" s="25"/>
      <c r="R21" s="19">
        <f t="shared" si="14"/>
        <v>0</v>
      </c>
      <c r="S21" s="15">
        <f t="shared" si="26"/>
        <v>0</v>
      </c>
      <c r="T21" s="24"/>
      <c r="U21" s="25"/>
      <c r="V21" s="19">
        <f t="shared" si="15"/>
        <v>0</v>
      </c>
      <c r="W21" s="15">
        <f t="shared" si="5"/>
        <v>0</v>
      </c>
      <c r="X21" s="24"/>
      <c r="Y21" s="25"/>
      <c r="Z21" s="19">
        <f t="shared" si="16"/>
        <v>0</v>
      </c>
      <c r="AA21" s="15">
        <f t="shared" si="29"/>
        <v>0</v>
      </c>
      <c r="AB21" s="24"/>
      <c r="AC21" s="25"/>
      <c r="AD21" s="19">
        <f t="shared" si="18"/>
        <v>0</v>
      </c>
      <c r="AE21" s="15">
        <f t="shared" si="30"/>
        <v>0</v>
      </c>
      <c r="AF21" s="24"/>
      <c r="AG21" s="25"/>
      <c r="AH21" s="19">
        <f t="shared" si="19"/>
        <v>0</v>
      </c>
      <c r="AI21" s="15">
        <f t="shared" si="31"/>
        <v>0</v>
      </c>
      <c r="AJ21" s="24"/>
      <c r="AK21" s="25"/>
      <c r="AL21" s="19">
        <f t="shared" si="20"/>
        <v>0</v>
      </c>
      <c r="AM21" s="15">
        <f t="shared" si="8"/>
        <v>0</v>
      </c>
      <c r="AN21" s="24"/>
      <c r="AO21" s="25"/>
      <c r="AP21" s="19">
        <f t="shared" si="21"/>
        <v>0</v>
      </c>
      <c r="AQ21" s="15">
        <f t="shared" si="9"/>
        <v>0</v>
      </c>
      <c r="AR21" s="24"/>
      <c r="AS21" s="25"/>
      <c r="AT21" s="19">
        <f t="shared" si="22"/>
        <v>0</v>
      </c>
      <c r="AU21" s="15">
        <f t="shared" si="10"/>
        <v>0</v>
      </c>
      <c r="AV21" s="24"/>
      <c r="AW21" s="25"/>
      <c r="AX21" s="19">
        <f t="shared" si="23"/>
        <v>0</v>
      </c>
      <c r="AY21" s="30">
        <f t="shared" si="11"/>
        <v>0</v>
      </c>
      <c r="AZ21" s="31"/>
      <c r="BA21" s="31"/>
      <c r="BB21" s="6"/>
    </row>
    <row r="22" spans="1:54" x14ac:dyDescent="0.25">
      <c r="A22" s="2" t="s">
        <v>20</v>
      </c>
      <c r="B22" s="4" t="s">
        <v>62</v>
      </c>
      <c r="C22" s="15">
        <f t="shared" si="24"/>
        <v>1</v>
      </c>
      <c r="D22" s="24"/>
      <c r="E22" s="25"/>
      <c r="F22" s="19">
        <f t="shared" si="0"/>
        <v>60</v>
      </c>
      <c r="G22" s="15">
        <f t="shared" si="25"/>
        <v>1</v>
      </c>
      <c r="H22" s="24"/>
      <c r="I22" s="25"/>
      <c r="J22" s="19">
        <f t="shared" si="12"/>
        <v>60</v>
      </c>
      <c r="K22" s="15">
        <f t="shared" si="27"/>
        <v>1</v>
      </c>
      <c r="L22" s="24"/>
      <c r="M22" s="25"/>
      <c r="N22" s="19">
        <f t="shared" si="13"/>
        <v>60</v>
      </c>
      <c r="O22" s="15">
        <f t="shared" si="28"/>
        <v>1</v>
      </c>
      <c r="P22" s="24"/>
      <c r="Q22" s="25"/>
      <c r="R22" s="19">
        <f t="shared" si="14"/>
        <v>60</v>
      </c>
      <c r="S22" s="15">
        <f t="shared" si="26"/>
        <v>0</v>
      </c>
      <c r="T22" s="24"/>
      <c r="U22" s="25"/>
      <c r="V22" s="19">
        <f t="shared" si="15"/>
        <v>0</v>
      </c>
      <c r="W22" s="15">
        <f t="shared" si="5"/>
        <v>0</v>
      </c>
      <c r="X22" s="24"/>
      <c r="Y22" s="25"/>
      <c r="Z22" s="19">
        <f t="shared" si="16"/>
        <v>0</v>
      </c>
      <c r="AA22" s="15">
        <f t="shared" si="29"/>
        <v>1</v>
      </c>
      <c r="AB22" s="24"/>
      <c r="AC22" s="25"/>
      <c r="AD22" s="19">
        <f t="shared" si="18"/>
        <v>60</v>
      </c>
      <c r="AE22" s="15">
        <f t="shared" si="30"/>
        <v>1</v>
      </c>
      <c r="AF22" s="24"/>
      <c r="AG22" s="25"/>
      <c r="AH22" s="19">
        <f t="shared" si="19"/>
        <v>60</v>
      </c>
      <c r="AI22" s="15">
        <f t="shared" si="31"/>
        <v>1</v>
      </c>
      <c r="AJ22" s="24"/>
      <c r="AK22" s="25"/>
      <c r="AL22" s="19">
        <f t="shared" si="20"/>
        <v>60</v>
      </c>
      <c r="AM22" s="15">
        <f t="shared" si="8"/>
        <v>0</v>
      </c>
      <c r="AN22" s="24"/>
      <c r="AO22" s="25"/>
      <c r="AP22" s="19">
        <f t="shared" si="21"/>
        <v>0</v>
      </c>
      <c r="AQ22" s="15">
        <f t="shared" si="9"/>
        <v>0</v>
      </c>
      <c r="AR22" s="24"/>
      <c r="AS22" s="25"/>
      <c r="AT22" s="19">
        <f t="shared" si="22"/>
        <v>0</v>
      </c>
      <c r="AU22" s="15">
        <f t="shared" si="10"/>
        <v>0</v>
      </c>
      <c r="AV22" s="24"/>
      <c r="AW22" s="25"/>
      <c r="AX22" s="19">
        <f t="shared" si="23"/>
        <v>0</v>
      </c>
      <c r="AY22" s="30">
        <f t="shared" si="11"/>
        <v>7</v>
      </c>
      <c r="AZ22" s="31"/>
      <c r="BA22" s="31"/>
      <c r="BB22" s="6"/>
    </row>
    <row r="23" spans="1:54" x14ac:dyDescent="0.25">
      <c r="A23" s="2" t="s">
        <v>21</v>
      </c>
      <c r="B23" s="4" t="s">
        <v>65</v>
      </c>
      <c r="C23" s="15">
        <f t="shared" si="24"/>
        <v>0</v>
      </c>
      <c r="D23" s="24"/>
      <c r="E23" s="25"/>
      <c r="F23" s="19">
        <f t="shared" si="0"/>
        <v>0</v>
      </c>
      <c r="G23" s="15">
        <f t="shared" si="25"/>
        <v>0</v>
      </c>
      <c r="H23" s="24"/>
      <c r="I23" s="25"/>
      <c r="J23" s="19">
        <f t="shared" si="12"/>
        <v>0</v>
      </c>
      <c r="K23" s="15">
        <f t="shared" si="27"/>
        <v>0</v>
      </c>
      <c r="L23" s="24"/>
      <c r="M23" s="25"/>
      <c r="N23" s="19">
        <f t="shared" si="13"/>
        <v>0</v>
      </c>
      <c r="O23" s="15">
        <f t="shared" si="28"/>
        <v>0</v>
      </c>
      <c r="P23" s="24"/>
      <c r="Q23" s="25"/>
      <c r="R23" s="19">
        <f t="shared" si="14"/>
        <v>0</v>
      </c>
      <c r="S23" s="15">
        <f t="shared" si="26"/>
        <v>0</v>
      </c>
      <c r="T23" s="24"/>
      <c r="U23" s="25"/>
      <c r="V23" s="19">
        <f t="shared" si="15"/>
        <v>0</v>
      </c>
      <c r="W23" s="15">
        <f t="shared" si="5"/>
        <v>0</v>
      </c>
      <c r="X23" s="24"/>
      <c r="Y23" s="25"/>
      <c r="Z23" s="19">
        <f t="shared" si="16"/>
        <v>0</v>
      </c>
      <c r="AA23" s="15">
        <f t="shared" si="29"/>
        <v>0</v>
      </c>
      <c r="AB23" s="24"/>
      <c r="AC23" s="25"/>
      <c r="AD23" s="19">
        <f t="shared" si="18"/>
        <v>0</v>
      </c>
      <c r="AE23" s="15">
        <f t="shared" si="30"/>
        <v>0</v>
      </c>
      <c r="AF23" s="24"/>
      <c r="AG23" s="25"/>
      <c r="AH23" s="19">
        <f t="shared" si="19"/>
        <v>0</v>
      </c>
      <c r="AI23" s="15">
        <f t="shared" si="31"/>
        <v>0</v>
      </c>
      <c r="AJ23" s="24"/>
      <c r="AK23" s="25"/>
      <c r="AL23" s="19">
        <f t="shared" si="20"/>
        <v>0</v>
      </c>
      <c r="AM23" s="15">
        <f t="shared" si="8"/>
        <v>0</v>
      </c>
      <c r="AN23" s="24"/>
      <c r="AO23" s="25"/>
      <c r="AP23" s="19">
        <f t="shared" si="21"/>
        <v>0</v>
      </c>
      <c r="AQ23" s="15">
        <f t="shared" si="9"/>
        <v>0</v>
      </c>
      <c r="AR23" s="24"/>
      <c r="AS23" s="25"/>
      <c r="AT23" s="19">
        <f t="shared" si="22"/>
        <v>0</v>
      </c>
      <c r="AU23" s="15">
        <f t="shared" si="10"/>
        <v>0</v>
      </c>
      <c r="AV23" s="24"/>
      <c r="AW23" s="25"/>
      <c r="AX23" s="19">
        <f t="shared" si="23"/>
        <v>0</v>
      </c>
      <c r="AY23" s="30">
        <f t="shared" si="11"/>
        <v>0</v>
      </c>
      <c r="AZ23" s="31"/>
      <c r="BA23" s="31"/>
      <c r="BB23" s="6"/>
    </row>
    <row r="24" spans="1:54" x14ac:dyDescent="0.25">
      <c r="A24" s="2" t="s">
        <v>22</v>
      </c>
      <c r="B24" s="4" t="s">
        <v>66</v>
      </c>
      <c r="C24" s="15">
        <f t="shared" si="24"/>
        <v>0</v>
      </c>
      <c r="D24" s="24"/>
      <c r="E24" s="25"/>
      <c r="F24" s="19">
        <f t="shared" si="0"/>
        <v>0</v>
      </c>
      <c r="G24" s="15">
        <f t="shared" si="25"/>
        <v>0</v>
      </c>
      <c r="H24" s="24"/>
      <c r="I24" s="25"/>
      <c r="J24" s="19">
        <f t="shared" si="12"/>
        <v>0</v>
      </c>
      <c r="K24" s="15">
        <f t="shared" si="27"/>
        <v>0</v>
      </c>
      <c r="L24" s="24"/>
      <c r="M24" s="25"/>
      <c r="N24" s="19">
        <f t="shared" si="13"/>
        <v>0</v>
      </c>
      <c r="O24" s="15">
        <f t="shared" si="28"/>
        <v>1</v>
      </c>
      <c r="P24" s="24"/>
      <c r="Q24" s="25"/>
      <c r="R24" s="19">
        <f t="shared" si="14"/>
        <v>60</v>
      </c>
      <c r="S24" s="15">
        <f t="shared" si="26"/>
        <v>1</v>
      </c>
      <c r="T24" s="24"/>
      <c r="U24" s="25"/>
      <c r="V24" s="19">
        <f t="shared" si="15"/>
        <v>60</v>
      </c>
      <c r="W24" s="15">
        <f t="shared" si="5"/>
        <v>1</v>
      </c>
      <c r="X24" s="24"/>
      <c r="Y24" s="25"/>
      <c r="Z24" s="19">
        <f t="shared" si="16"/>
        <v>60</v>
      </c>
      <c r="AA24" s="15">
        <f t="shared" si="29"/>
        <v>0</v>
      </c>
      <c r="AB24" s="24"/>
      <c r="AC24" s="25"/>
      <c r="AD24" s="19">
        <f t="shared" si="18"/>
        <v>0</v>
      </c>
      <c r="AE24" s="15">
        <f t="shared" si="30"/>
        <v>0</v>
      </c>
      <c r="AF24" s="24"/>
      <c r="AG24" s="25"/>
      <c r="AH24" s="19">
        <f t="shared" si="19"/>
        <v>0</v>
      </c>
      <c r="AI24" s="15">
        <f t="shared" si="31"/>
        <v>0</v>
      </c>
      <c r="AJ24" s="24"/>
      <c r="AK24" s="25"/>
      <c r="AL24" s="19">
        <f t="shared" si="20"/>
        <v>0</v>
      </c>
      <c r="AM24" s="15">
        <f t="shared" si="8"/>
        <v>1</v>
      </c>
      <c r="AN24" s="24"/>
      <c r="AO24" s="25"/>
      <c r="AP24" s="19">
        <f t="shared" si="21"/>
        <v>60</v>
      </c>
      <c r="AQ24" s="15">
        <f t="shared" si="9"/>
        <v>1</v>
      </c>
      <c r="AR24" s="24"/>
      <c r="AS24" s="25"/>
      <c r="AT24" s="19">
        <f t="shared" si="22"/>
        <v>60</v>
      </c>
      <c r="AU24" s="15">
        <f t="shared" si="10"/>
        <v>1</v>
      </c>
      <c r="AV24" s="24"/>
      <c r="AW24" s="25"/>
      <c r="AX24" s="19">
        <f t="shared" si="23"/>
        <v>60</v>
      </c>
      <c r="AY24" s="30">
        <f t="shared" si="11"/>
        <v>6</v>
      </c>
      <c r="AZ24" s="31"/>
      <c r="BA24" s="31"/>
      <c r="BB24" s="6"/>
    </row>
    <row r="25" spans="1:54" x14ac:dyDescent="0.25">
      <c r="A25" s="2" t="s">
        <v>23</v>
      </c>
      <c r="B25" s="4" t="s">
        <v>62</v>
      </c>
      <c r="C25" s="15">
        <f t="shared" si="24"/>
        <v>1</v>
      </c>
      <c r="D25" s="24"/>
      <c r="E25" s="25"/>
      <c r="F25" s="19">
        <f t="shared" si="0"/>
        <v>60</v>
      </c>
      <c r="G25" s="15">
        <f t="shared" si="25"/>
        <v>1</v>
      </c>
      <c r="H25" s="24"/>
      <c r="I25" s="25"/>
      <c r="J25" s="19">
        <f t="shared" si="12"/>
        <v>60</v>
      </c>
      <c r="K25" s="15">
        <f t="shared" si="27"/>
        <v>1</v>
      </c>
      <c r="L25" s="24"/>
      <c r="M25" s="25"/>
      <c r="N25" s="19">
        <f t="shared" si="13"/>
        <v>60</v>
      </c>
      <c r="O25" s="15">
        <f t="shared" si="28"/>
        <v>1</v>
      </c>
      <c r="P25" s="24"/>
      <c r="Q25" s="25"/>
      <c r="R25" s="19">
        <f t="shared" si="14"/>
        <v>60</v>
      </c>
      <c r="S25" s="15">
        <f t="shared" si="26"/>
        <v>0</v>
      </c>
      <c r="T25" s="24"/>
      <c r="U25" s="25"/>
      <c r="V25" s="19">
        <f t="shared" si="15"/>
        <v>0</v>
      </c>
      <c r="W25" s="15">
        <f t="shared" si="5"/>
        <v>0</v>
      </c>
      <c r="X25" s="24"/>
      <c r="Y25" s="25"/>
      <c r="Z25" s="19">
        <f t="shared" si="16"/>
        <v>0</v>
      </c>
      <c r="AA25" s="15">
        <f t="shared" si="29"/>
        <v>1</v>
      </c>
      <c r="AB25" s="24"/>
      <c r="AC25" s="25"/>
      <c r="AD25" s="19">
        <f t="shared" si="18"/>
        <v>60</v>
      </c>
      <c r="AE25" s="15">
        <f t="shared" si="30"/>
        <v>1</v>
      </c>
      <c r="AF25" s="24"/>
      <c r="AG25" s="25"/>
      <c r="AH25" s="19">
        <f t="shared" si="19"/>
        <v>60</v>
      </c>
      <c r="AI25" s="15">
        <f t="shared" si="31"/>
        <v>1</v>
      </c>
      <c r="AJ25" s="24"/>
      <c r="AK25" s="25"/>
      <c r="AL25" s="19">
        <f t="shared" si="20"/>
        <v>60</v>
      </c>
      <c r="AM25" s="15">
        <f t="shared" si="8"/>
        <v>0</v>
      </c>
      <c r="AN25" s="24"/>
      <c r="AO25" s="25"/>
      <c r="AP25" s="19">
        <f t="shared" si="21"/>
        <v>0</v>
      </c>
      <c r="AQ25" s="15">
        <f t="shared" si="9"/>
        <v>0</v>
      </c>
      <c r="AR25" s="24"/>
      <c r="AS25" s="25"/>
      <c r="AT25" s="19">
        <f t="shared" si="22"/>
        <v>0</v>
      </c>
      <c r="AU25" s="15">
        <f t="shared" si="10"/>
        <v>0</v>
      </c>
      <c r="AV25" s="24"/>
      <c r="AW25" s="25"/>
      <c r="AX25" s="19">
        <f t="shared" si="23"/>
        <v>0</v>
      </c>
      <c r="AY25" s="30">
        <f t="shared" si="11"/>
        <v>7</v>
      </c>
      <c r="AZ25" s="31"/>
      <c r="BA25" s="31"/>
      <c r="BB25" s="6" t="s">
        <v>96</v>
      </c>
    </row>
    <row r="26" spans="1:54" x14ac:dyDescent="0.25">
      <c r="A26" s="2" t="s">
        <v>24</v>
      </c>
      <c r="B26" s="4" t="s">
        <v>62</v>
      </c>
      <c r="C26" s="15">
        <f t="shared" si="24"/>
        <v>1</v>
      </c>
      <c r="D26" s="24"/>
      <c r="E26" s="25"/>
      <c r="F26" s="19">
        <f t="shared" si="0"/>
        <v>60</v>
      </c>
      <c r="G26" s="15">
        <f t="shared" si="25"/>
        <v>1</v>
      </c>
      <c r="H26" s="24"/>
      <c r="I26" s="25"/>
      <c r="J26" s="19">
        <f t="shared" si="12"/>
        <v>60</v>
      </c>
      <c r="K26" s="15">
        <f t="shared" si="27"/>
        <v>1</v>
      </c>
      <c r="L26" s="24"/>
      <c r="M26" s="25"/>
      <c r="N26" s="19">
        <f t="shared" si="13"/>
        <v>60</v>
      </c>
      <c r="O26" s="15">
        <f t="shared" si="28"/>
        <v>1</v>
      </c>
      <c r="P26" s="24"/>
      <c r="Q26" s="25"/>
      <c r="R26" s="19">
        <f t="shared" si="14"/>
        <v>60</v>
      </c>
      <c r="S26" s="15">
        <f t="shared" si="26"/>
        <v>0</v>
      </c>
      <c r="T26" s="24">
        <v>1</v>
      </c>
      <c r="U26" s="25"/>
      <c r="V26" s="19">
        <f t="shared" si="15"/>
        <v>60</v>
      </c>
      <c r="W26" s="15">
        <f t="shared" si="5"/>
        <v>0</v>
      </c>
      <c r="X26" s="24"/>
      <c r="Y26" s="25"/>
      <c r="Z26" s="19">
        <f t="shared" si="16"/>
        <v>0</v>
      </c>
      <c r="AA26" s="15">
        <f t="shared" si="29"/>
        <v>1</v>
      </c>
      <c r="AB26" s="24"/>
      <c r="AC26" s="25"/>
      <c r="AD26" s="19">
        <f t="shared" si="18"/>
        <v>60</v>
      </c>
      <c r="AE26" s="15">
        <f t="shared" si="30"/>
        <v>1</v>
      </c>
      <c r="AF26" s="24"/>
      <c r="AG26" s="25"/>
      <c r="AH26" s="19">
        <f t="shared" si="19"/>
        <v>60</v>
      </c>
      <c r="AI26" s="15">
        <f t="shared" si="31"/>
        <v>1</v>
      </c>
      <c r="AJ26" s="24"/>
      <c r="AK26" s="25"/>
      <c r="AL26" s="19">
        <f t="shared" si="20"/>
        <v>60</v>
      </c>
      <c r="AM26" s="15">
        <f t="shared" si="8"/>
        <v>0</v>
      </c>
      <c r="AN26" s="24">
        <v>1</v>
      </c>
      <c r="AO26" s="25"/>
      <c r="AP26" s="19">
        <f t="shared" si="21"/>
        <v>60</v>
      </c>
      <c r="AQ26" s="15">
        <f t="shared" si="9"/>
        <v>0</v>
      </c>
      <c r="AR26" s="24"/>
      <c r="AS26" s="25"/>
      <c r="AT26" s="19">
        <f t="shared" si="22"/>
        <v>0</v>
      </c>
      <c r="AU26" s="15">
        <f t="shared" si="10"/>
        <v>0</v>
      </c>
      <c r="AV26" s="24"/>
      <c r="AW26" s="25"/>
      <c r="AX26" s="19">
        <f t="shared" si="23"/>
        <v>0</v>
      </c>
      <c r="AY26" s="30">
        <f t="shared" si="11"/>
        <v>9</v>
      </c>
      <c r="AZ26" s="31"/>
      <c r="BA26" s="31"/>
      <c r="BB26" s="6" t="s">
        <v>96</v>
      </c>
    </row>
    <row r="27" spans="1:54" x14ac:dyDescent="0.25">
      <c r="A27" s="2" t="s">
        <v>25</v>
      </c>
      <c r="B27" s="4" t="s">
        <v>64</v>
      </c>
      <c r="C27" s="15">
        <f t="shared" si="24"/>
        <v>0</v>
      </c>
      <c r="D27" s="24"/>
      <c r="E27" s="25"/>
      <c r="F27" s="19">
        <f t="shared" si="0"/>
        <v>0</v>
      </c>
      <c r="G27" s="15">
        <f t="shared" si="25"/>
        <v>0</v>
      </c>
      <c r="H27" s="24"/>
      <c r="I27" s="25"/>
      <c r="J27" s="19">
        <f t="shared" si="12"/>
        <v>0</v>
      </c>
      <c r="K27" s="15">
        <f t="shared" si="27"/>
        <v>1</v>
      </c>
      <c r="L27" s="24"/>
      <c r="M27" s="25"/>
      <c r="N27" s="19">
        <f t="shared" si="13"/>
        <v>60</v>
      </c>
      <c r="O27" s="15">
        <f t="shared" si="28"/>
        <v>1</v>
      </c>
      <c r="P27" s="24"/>
      <c r="Q27" s="25"/>
      <c r="R27" s="19">
        <f t="shared" si="14"/>
        <v>60</v>
      </c>
      <c r="S27" s="15">
        <f t="shared" si="26"/>
        <v>1</v>
      </c>
      <c r="T27" s="24"/>
      <c r="U27" s="25"/>
      <c r="V27" s="19">
        <f t="shared" si="15"/>
        <v>60</v>
      </c>
      <c r="W27" s="15">
        <f t="shared" si="5"/>
        <v>1</v>
      </c>
      <c r="X27" s="24"/>
      <c r="Y27" s="25"/>
      <c r="Z27" s="19">
        <f t="shared" si="16"/>
        <v>60</v>
      </c>
      <c r="AA27" s="15">
        <f t="shared" si="29"/>
        <v>0</v>
      </c>
      <c r="AB27" s="24"/>
      <c r="AC27" s="25"/>
      <c r="AD27" s="19">
        <f t="shared" si="18"/>
        <v>0</v>
      </c>
      <c r="AE27" s="15">
        <f t="shared" si="30"/>
        <v>0</v>
      </c>
      <c r="AF27" s="24"/>
      <c r="AG27" s="25"/>
      <c r="AH27" s="19">
        <f t="shared" si="19"/>
        <v>0</v>
      </c>
      <c r="AI27" s="15">
        <f t="shared" si="31"/>
        <v>0</v>
      </c>
      <c r="AJ27" s="24"/>
      <c r="AK27" s="25"/>
      <c r="AL27" s="19">
        <f t="shared" si="20"/>
        <v>0</v>
      </c>
      <c r="AM27" s="15">
        <f t="shared" si="8"/>
        <v>1</v>
      </c>
      <c r="AN27" s="24"/>
      <c r="AO27" s="25"/>
      <c r="AP27" s="19">
        <f t="shared" si="21"/>
        <v>60</v>
      </c>
      <c r="AQ27" s="15">
        <f t="shared" si="9"/>
        <v>1</v>
      </c>
      <c r="AR27" s="24"/>
      <c r="AS27" s="25"/>
      <c r="AT27" s="19">
        <f t="shared" si="22"/>
        <v>60</v>
      </c>
      <c r="AU27" s="15">
        <f t="shared" si="10"/>
        <v>1</v>
      </c>
      <c r="AV27" s="24"/>
      <c r="AW27" s="25"/>
      <c r="AX27" s="19">
        <f t="shared" si="23"/>
        <v>60</v>
      </c>
      <c r="AY27" s="30">
        <f t="shared" si="11"/>
        <v>7</v>
      </c>
      <c r="AZ27" s="31"/>
      <c r="BA27" s="31"/>
      <c r="BB27" s="6" t="s">
        <v>94</v>
      </c>
    </row>
    <row r="28" spans="1:54" x14ac:dyDescent="0.25">
      <c r="A28" s="2" t="s">
        <v>26</v>
      </c>
      <c r="B28" s="4" t="s">
        <v>62</v>
      </c>
      <c r="C28" s="15">
        <f t="shared" si="24"/>
        <v>1</v>
      </c>
      <c r="D28" s="24"/>
      <c r="E28" s="25"/>
      <c r="F28" s="19">
        <f t="shared" si="0"/>
        <v>60</v>
      </c>
      <c r="G28" s="15">
        <f t="shared" si="25"/>
        <v>1</v>
      </c>
      <c r="H28" s="24"/>
      <c r="I28" s="25"/>
      <c r="J28" s="19">
        <f t="shared" si="12"/>
        <v>60</v>
      </c>
      <c r="K28" s="15">
        <f t="shared" si="27"/>
        <v>1</v>
      </c>
      <c r="L28" s="24"/>
      <c r="M28" s="25"/>
      <c r="N28" s="19">
        <f t="shared" si="13"/>
        <v>60</v>
      </c>
      <c r="O28" s="15">
        <f t="shared" si="28"/>
        <v>1</v>
      </c>
      <c r="P28" s="24"/>
      <c r="Q28" s="25"/>
      <c r="R28" s="19">
        <f t="shared" si="14"/>
        <v>60</v>
      </c>
      <c r="S28" s="15">
        <f t="shared" si="26"/>
        <v>0</v>
      </c>
      <c r="T28" s="24"/>
      <c r="U28" s="25"/>
      <c r="V28" s="19">
        <f t="shared" si="15"/>
        <v>0</v>
      </c>
      <c r="W28" s="15">
        <f t="shared" si="5"/>
        <v>0</v>
      </c>
      <c r="X28" s="24"/>
      <c r="Y28" s="25"/>
      <c r="Z28" s="19">
        <f t="shared" si="16"/>
        <v>0</v>
      </c>
      <c r="AA28" s="15">
        <f t="shared" si="29"/>
        <v>1</v>
      </c>
      <c r="AB28" s="24"/>
      <c r="AC28" s="25"/>
      <c r="AD28" s="19">
        <f t="shared" si="18"/>
        <v>60</v>
      </c>
      <c r="AE28" s="15">
        <f t="shared" si="30"/>
        <v>1</v>
      </c>
      <c r="AF28" s="24"/>
      <c r="AG28" s="25"/>
      <c r="AH28" s="19">
        <f t="shared" si="19"/>
        <v>60</v>
      </c>
      <c r="AI28" s="15">
        <f t="shared" si="31"/>
        <v>1</v>
      </c>
      <c r="AJ28" s="24"/>
      <c r="AK28" s="25"/>
      <c r="AL28" s="19">
        <f t="shared" si="20"/>
        <v>60</v>
      </c>
      <c r="AM28" s="15">
        <f t="shared" si="8"/>
        <v>0</v>
      </c>
      <c r="AN28" s="24"/>
      <c r="AO28" s="25"/>
      <c r="AP28" s="19">
        <f t="shared" si="21"/>
        <v>0</v>
      </c>
      <c r="AQ28" s="15">
        <f t="shared" si="9"/>
        <v>0</v>
      </c>
      <c r="AR28" s="24"/>
      <c r="AS28" s="25"/>
      <c r="AT28" s="19">
        <f t="shared" si="22"/>
        <v>0</v>
      </c>
      <c r="AU28" s="15">
        <f t="shared" si="10"/>
        <v>0</v>
      </c>
      <c r="AV28" s="24"/>
      <c r="AW28" s="25"/>
      <c r="AX28" s="19">
        <f t="shared" si="23"/>
        <v>0</v>
      </c>
      <c r="AY28" s="30">
        <f t="shared" si="11"/>
        <v>7</v>
      </c>
      <c r="AZ28" s="31"/>
      <c r="BA28" s="31"/>
      <c r="BB28" s="6" t="s">
        <v>96</v>
      </c>
    </row>
    <row r="29" spans="1:54" x14ac:dyDescent="0.25">
      <c r="A29" s="2" t="s">
        <v>27</v>
      </c>
      <c r="B29" s="4" t="s">
        <v>62</v>
      </c>
      <c r="C29" s="15">
        <f t="shared" si="24"/>
        <v>1</v>
      </c>
      <c r="D29" s="24"/>
      <c r="E29" s="25"/>
      <c r="F29" s="19">
        <f t="shared" si="0"/>
        <v>60</v>
      </c>
      <c r="G29" s="15">
        <f t="shared" si="25"/>
        <v>1</v>
      </c>
      <c r="H29" s="24"/>
      <c r="I29" s="25"/>
      <c r="J29" s="19">
        <f t="shared" si="12"/>
        <v>60</v>
      </c>
      <c r="K29" s="15">
        <f t="shared" si="27"/>
        <v>1</v>
      </c>
      <c r="L29" s="24"/>
      <c r="M29" s="25"/>
      <c r="N29" s="19">
        <f t="shared" si="13"/>
        <v>60</v>
      </c>
      <c r="O29" s="15">
        <f t="shared" si="28"/>
        <v>1</v>
      </c>
      <c r="P29" s="24"/>
      <c r="Q29" s="25"/>
      <c r="R29" s="19">
        <f t="shared" si="14"/>
        <v>60</v>
      </c>
      <c r="S29" s="15">
        <f t="shared" si="26"/>
        <v>0</v>
      </c>
      <c r="T29" s="24"/>
      <c r="U29" s="25"/>
      <c r="V29" s="19">
        <f t="shared" si="15"/>
        <v>0</v>
      </c>
      <c r="W29" s="15">
        <f t="shared" si="5"/>
        <v>0</v>
      </c>
      <c r="X29" s="24"/>
      <c r="Y29" s="25"/>
      <c r="Z29" s="19">
        <f t="shared" si="16"/>
        <v>0</v>
      </c>
      <c r="AA29" s="15">
        <f t="shared" si="29"/>
        <v>1</v>
      </c>
      <c r="AB29" s="24"/>
      <c r="AC29" s="25"/>
      <c r="AD29" s="19">
        <f t="shared" si="18"/>
        <v>60</v>
      </c>
      <c r="AE29" s="15">
        <f t="shared" si="30"/>
        <v>1</v>
      </c>
      <c r="AF29" s="24"/>
      <c r="AG29" s="25"/>
      <c r="AH29" s="19">
        <f t="shared" si="19"/>
        <v>60</v>
      </c>
      <c r="AI29" s="15">
        <f t="shared" si="31"/>
        <v>1</v>
      </c>
      <c r="AJ29" s="24"/>
      <c r="AK29" s="25"/>
      <c r="AL29" s="19">
        <f t="shared" si="20"/>
        <v>60</v>
      </c>
      <c r="AM29" s="15">
        <f t="shared" si="8"/>
        <v>0</v>
      </c>
      <c r="AN29" s="24"/>
      <c r="AO29" s="25"/>
      <c r="AP29" s="19">
        <f t="shared" si="21"/>
        <v>0</v>
      </c>
      <c r="AQ29" s="15">
        <f t="shared" si="9"/>
        <v>0</v>
      </c>
      <c r="AR29" s="24"/>
      <c r="AS29" s="25"/>
      <c r="AT29" s="19">
        <f t="shared" si="22"/>
        <v>0</v>
      </c>
      <c r="AU29" s="15">
        <f t="shared" si="10"/>
        <v>0</v>
      </c>
      <c r="AV29" s="24"/>
      <c r="AW29" s="25"/>
      <c r="AX29" s="19">
        <f t="shared" si="23"/>
        <v>0</v>
      </c>
      <c r="AY29" s="30">
        <f t="shared" si="11"/>
        <v>7</v>
      </c>
      <c r="AZ29" s="31"/>
      <c r="BA29" s="31"/>
      <c r="BB29" s="6" t="s">
        <v>96</v>
      </c>
    </row>
    <row r="30" spans="1:54" x14ac:dyDescent="0.25">
      <c r="A30" s="2" t="s">
        <v>28</v>
      </c>
      <c r="B30" s="4" t="s">
        <v>64</v>
      </c>
      <c r="C30" s="15">
        <f t="shared" si="24"/>
        <v>0</v>
      </c>
      <c r="D30" s="24"/>
      <c r="E30" s="25"/>
      <c r="F30" s="19">
        <f t="shared" si="0"/>
        <v>0</v>
      </c>
      <c r="G30" s="15">
        <f t="shared" si="25"/>
        <v>0</v>
      </c>
      <c r="H30" s="24"/>
      <c r="I30" s="25"/>
      <c r="J30" s="19">
        <f t="shared" si="12"/>
        <v>0</v>
      </c>
      <c r="K30" s="15">
        <f t="shared" si="27"/>
        <v>1</v>
      </c>
      <c r="L30" s="24"/>
      <c r="M30" s="25"/>
      <c r="N30" s="19">
        <f t="shared" si="13"/>
        <v>60</v>
      </c>
      <c r="O30" s="15">
        <f t="shared" si="28"/>
        <v>1</v>
      </c>
      <c r="P30" s="24"/>
      <c r="Q30" s="25"/>
      <c r="R30" s="19">
        <f t="shared" si="14"/>
        <v>60</v>
      </c>
      <c r="S30" s="15">
        <f t="shared" si="26"/>
        <v>1</v>
      </c>
      <c r="T30" s="24"/>
      <c r="U30" s="25"/>
      <c r="V30" s="19">
        <f t="shared" si="15"/>
        <v>60</v>
      </c>
      <c r="W30" s="15">
        <f t="shared" si="5"/>
        <v>1</v>
      </c>
      <c r="X30" s="24"/>
      <c r="Y30" s="25"/>
      <c r="Z30" s="19">
        <f t="shared" si="16"/>
        <v>60</v>
      </c>
      <c r="AA30" s="15">
        <f t="shared" si="29"/>
        <v>0</v>
      </c>
      <c r="AB30" s="24"/>
      <c r="AC30" s="25"/>
      <c r="AD30" s="19">
        <f t="shared" si="18"/>
        <v>0</v>
      </c>
      <c r="AE30" s="15">
        <f t="shared" si="30"/>
        <v>0</v>
      </c>
      <c r="AF30" s="24"/>
      <c r="AG30" s="25"/>
      <c r="AH30" s="19">
        <f t="shared" si="19"/>
        <v>0</v>
      </c>
      <c r="AI30" s="15">
        <f t="shared" si="31"/>
        <v>0</v>
      </c>
      <c r="AJ30" s="24"/>
      <c r="AK30" s="25"/>
      <c r="AL30" s="19">
        <f t="shared" si="20"/>
        <v>0</v>
      </c>
      <c r="AM30" s="15">
        <f t="shared" si="8"/>
        <v>1</v>
      </c>
      <c r="AN30" s="24"/>
      <c r="AO30" s="25"/>
      <c r="AP30" s="19">
        <f t="shared" si="21"/>
        <v>60</v>
      </c>
      <c r="AQ30" s="15">
        <f t="shared" si="9"/>
        <v>1</v>
      </c>
      <c r="AR30" s="24"/>
      <c r="AS30" s="25"/>
      <c r="AT30" s="19">
        <f t="shared" si="22"/>
        <v>60</v>
      </c>
      <c r="AU30" s="15">
        <f t="shared" si="10"/>
        <v>1</v>
      </c>
      <c r="AV30" s="24"/>
      <c r="AW30" s="25"/>
      <c r="AX30" s="19">
        <f t="shared" si="23"/>
        <v>60</v>
      </c>
      <c r="AY30" s="30">
        <f t="shared" si="11"/>
        <v>7</v>
      </c>
      <c r="AZ30" s="31"/>
      <c r="BA30" s="31"/>
      <c r="BB30" s="6" t="s">
        <v>96</v>
      </c>
    </row>
    <row r="31" spans="1:54" x14ac:dyDescent="0.25">
      <c r="A31" s="2" t="s">
        <v>29</v>
      </c>
      <c r="B31" s="4" t="s">
        <v>65</v>
      </c>
      <c r="C31" s="15">
        <f t="shared" si="24"/>
        <v>0</v>
      </c>
      <c r="D31" s="24"/>
      <c r="E31" s="25"/>
      <c r="F31" s="19">
        <f t="shared" si="0"/>
        <v>0</v>
      </c>
      <c r="G31" s="15">
        <f t="shared" si="25"/>
        <v>0</v>
      </c>
      <c r="H31" s="24"/>
      <c r="I31" s="25"/>
      <c r="J31" s="19">
        <f t="shared" si="12"/>
        <v>0</v>
      </c>
      <c r="K31" s="15">
        <f t="shared" si="27"/>
        <v>0</v>
      </c>
      <c r="L31" s="24"/>
      <c r="M31" s="25"/>
      <c r="N31" s="19">
        <f t="shared" si="13"/>
        <v>0</v>
      </c>
      <c r="O31" s="15">
        <f t="shared" si="28"/>
        <v>0</v>
      </c>
      <c r="P31" s="24"/>
      <c r="Q31" s="25"/>
      <c r="R31" s="19">
        <f t="shared" si="14"/>
        <v>0</v>
      </c>
      <c r="S31" s="15">
        <f t="shared" si="26"/>
        <v>0</v>
      </c>
      <c r="T31" s="24"/>
      <c r="U31" s="25"/>
      <c r="V31" s="19">
        <f t="shared" si="15"/>
        <v>0</v>
      </c>
      <c r="W31" s="15">
        <f t="shared" si="5"/>
        <v>0</v>
      </c>
      <c r="X31" s="24"/>
      <c r="Y31" s="25"/>
      <c r="Z31" s="19">
        <f t="shared" si="16"/>
        <v>0</v>
      </c>
      <c r="AA31" s="15">
        <f t="shared" si="29"/>
        <v>0</v>
      </c>
      <c r="AB31" s="24"/>
      <c r="AC31" s="25"/>
      <c r="AD31" s="19">
        <f t="shared" si="18"/>
        <v>0</v>
      </c>
      <c r="AE31" s="15">
        <f t="shared" si="30"/>
        <v>0</v>
      </c>
      <c r="AF31" s="24"/>
      <c r="AG31" s="25"/>
      <c r="AH31" s="19">
        <f t="shared" si="19"/>
        <v>0</v>
      </c>
      <c r="AI31" s="15">
        <f t="shared" si="31"/>
        <v>0</v>
      </c>
      <c r="AJ31" s="24"/>
      <c r="AK31" s="25"/>
      <c r="AL31" s="19">
        <f t="shared" si="20"/>
        <v>0</v>
      </c>
      <c r="AM31" s="15">
        <f t="shared" si="8"/>
        <v>0</v>
      </c>
      <c r="AN31" s="24"/>
      <c r="AO31" s="25"/>
      <c r="AP31" s="19">
        <f t="shared" si="21"/>
        <v>0</v>
      </c>
      <c r="AQ31" s="15">
        <f t="shared" si="9"/>
        <v>0</v>
      </c>
      <c r="AR31" s="24"/>
      <c r="AS31" s="25"/>
      <c r="AT31" s="19">
        <f t="shared" si="22"/>
        <v>0</v>
      </c>
      <c r="AU31" s="15">
        <f t="shared" si="10"/>
        <v>0</v>
      </c>
      <c r="AV31" s="24"/>
      <c r="AW31" s="25"/>
      <c r="AX31" s="19">
        <f t="shared" si="23"/>
        <v>0</v>
      </c>
      <c r="AY31" s="30">
        <f t="shared" si="11"/>
        <v>0</v>
      </c>
      <c r="AZ31" s="31"/>
      <c r="BA31" s="31"/>
      <c r="BB31" s="6" t="s">
        <v>96</v>
      </c>
    </row>
    <row r="32" spans="1:54" x14ac:dyDescent="0.25">
      <c r="A32" s="2" t="s">
        <v>30</v>
      </c>
      <c r="B32" s="4" t="s">
        <v>62</v>
      </c>
      <c r="C32" s="15">
        <f t="shared" si="24"/>
        <v>1</v>
      </c>
      <c r="D32" s="24"/>
      <c r="E32" s="25"/>
      <c r="F32" s="19">
        <f t="shared" si="0"/>
        <v>60</v>
      </c>
      <c r="G32" s="15">
        <f t="shared" si="25"/>
        <v>1</v>
      </c>
      <c r="H32" s="24"/>
      <c r="I32" s="25"/>
      <c r="J32" s="19">
        <f t="shared" si="12"/>
        <v>60</v>
      </c>
      <c r="K32" s="15">
        <f t="shared" si="27"/>
        <v>1</v>
      </c>
      <c r="L32" s="24"/>
      <c r="M32" s="25"/>
      <c r="N32" s="19">
        <f t="shared" si="13"/>
        <v>60</v>
      </c>
      <c r="O32" s="15">
        <f t="shared" si="28"/>
        <v>1</v>
      </c>
      <c r="P32" s="24"/>
      <c r="Q32" s="25"/>
      <c r="R32" s="19">
        <f t="shared" si="14"/>
        <v>60</v>
      </c>
      <c r="S32" s="15">
        <f t="shared" si="26"/>
        <v>0</v>
      </c>
      <c r="T32" s="24"/>
      <c r="U32" s="25"/>
      <c r="V32" s="19">
        <f t="shared" si="15"/>
        <v>0</v>
      </c>
      <c r="W32" s="15">
        <f t="shared" si="5"/>
        <v>0</v>
      </c>
      <c r="X32" s="24"/>
      <c r="Y32" s="25"/>
      <c r="Z32" s="19">
        <f t="shared" si="16"/>
        <v>0</v>
      </c>
      <c r="AA32" s="15">
        <f t="shared" si="29"/>
        <v>1</v>
      </c>
      <c r="AB32" s="24"/>
      <c r="AC32" s="25"/>
      <c r="AD32" s="19">
        <f t="shared" si="18"/>
        <v>60</v>
      </c>
      <c r="AE32" s="15">
        <f t="shared" si="30"/>
        <v>1</v>
      </c>
      <c r="AF32" s="24"/>
      <c r="AG32" s="25"/>
      <c r="AH32" s="19">
        <f t="shared" si="19"/>
        <v>60</v>
      </c>
      <c r="AI32" s="15">
        <f t="shared" si="31"/>
        <v>1</v>
      </c>
      <c r="AJ32" s="24"/>
      <c r="AK32" s="25"/>
      <c r="AL32" s="19">
        <f t="shared" si="20"/>
        <v>60</v>
      </c>
      <c r="AM32" s="15">
        <f t="shared" si="8"/>
        <v>0</v>
      </c>
      <c r="AN32" s="24"/>
      <c r="AO32" s="25"/>
      <c r="AP32" s="19">
        <f t="shared" si="21"/>
        <v>0</v>
      </c>
      <c r="AQ32" s="15">
        <f t="shared" si="9"/>
        <v>0</v>
      </c>
      <c r="AR32" s="24"/>
      <c r="AS32" s="25"/>
      <c r="AT32" s="19">
        <f t="shared" si="22"/>
        <v>0</v>
      </c>
      <c r="AU32" s="15">
        <f t="shared" si="10"/>
        <v>0</v>
      </c>
      <c r="AV32" s="24"/>
      <c r="AW32" s="25"/>
      <c r="AX32" s="19">
        <f t="shared" si="23"/>
        <v>0</v>
      </c>
      <c r="AY32" s="30">
        <f t="shared" si="11"/>
        <v>7</v>
      </c>
      <c r="AZ32" s="31"/>
      <c r="BA32" s="31"/>
      <c r="BB32" s="6" t="s">
        <v>96</v>
      </c>
    </row>
    <row r="33" spans="1:54" x14ac:dyDescent="0.25">
      <c r="A33" s="2" t="s">
        <v>31</v>
      </c>
      <c r="B33" s="4" t="s">
        <v>64</v>
      </c>
      <c r="C33" s="15">
        <f t="shared" si="24"/>
        <v>0</v>
      </c>
      <c r="D33" s="24"/>
      <c r="E33" s="25"/>
      <c r="F33" s="19">
        <f t="shared" si="0"/>
        <v>0</v>
      </c>
      <c r="G33" s="15">
        <f t="shared" si="25"/>
        <v>0</v>
      </c>
      <c r="H33" s="24"/>
      <c r="I33" s="25"/>
      <c r="J33" s="19">
        <f t="shared" si="12"/>
        <v>0</v>
      </c>
      <c r="K33" s="15">
        <f t="shared" si="27"/>
        <v>1</v>
      </c>
      <c r="L33" s="24"/>
      <c r="M33" s="25"/>
      <c r="N33" s="19">
        <f t="shared" si="13"/>
        <v>60</v>
      </c>
      <c r="O33" s="15">
        <f t="shared" si="28"/>
        <v>1</v>
      </c>
      <c r="P33" s="24"/>
      <c r="Q33" s="25"/>
      <c r="R33" s="19">
        <f t="shared" si="14"/>
        <v>60</v>
      </c>
      <c r="S33" s="15">
        <f t="shared" si="26"/>
        <v>1</v>
      </c>
      <c r="T33" s="24"/>
      <c r="U33" s="25"/>
      <c r="V33" s="19">
        <f t="shared" si="15"/>
        <v>60</v>
      </c>
      <c r="W33" s="15">
        <f t="shared" si="5"/>
        <v>1</v>
      </c>
      <c r="X33" s="24"/>
      <c r="Y33" s="25"/>
      <c r="Z33" s="19">
        <f t="shared" si="16"/>
        <v>60</v>
      </c>
      <c r="AA33" s="15">
        <f t="shared" si="29"/>
        <v>0</v>
      </c>
      <c r="AB33" s="24"/>
      <c r="AC33" s="25"/>
      <c r="AD33" s="19">
        <f t="shared" si="18"/>
        <v>0</v>
      </c>
      <c r="AE33" s="15">
        <f t="shared" si="30"/>
        <v>0</v>
      </c>
      <c r="AF33" s="24"/>
      <c r="AG33" s="25"/>
      <c r="AH33" s="19">
        <f t="shared" si="19"/>
        <v>0</v>
      </c>
      <c r="AI33" s="15">
        <f t="shared" si="31"/>
        <v>0</v>
      </c>
      <c r="AJ33" s="24"/>
      <c r="AK33" s="25"/>
      <c r="AL33" s="19">
        <f t="shared" si="20"/>
        <v>0</v>
      </c>
      <c r="AM33" s="15">
        <f t="shared" si="8"/>
        <v>1</v>
      </c>
      <c r="AN33" s="24"/>
      <c r="AO33" s="25"/>
      <c r="AP33" s="19">
        <f t="shared" si="21"/>
        <v>60</v>
      </c>
      <c r="AQ33" s="15">
        <f t="shared" si="9"/>
        <v>1</v>
      </c>
      <c r="AR33" s="24"/>
      <c r="AS33" s="25"/>
      <c r="AT33" s="19">
        <f t="shared" si="22"/>
        <v>60</v>
      </c>
      <c r="AU33" s="15">
        <f t="shared" si="10"/>
        <v>1</v>
      </c>
      <c r="AV33" s="24"/>
      <c r="AW33" s="25"/>
      <c r="AX33" s="19">
        <f t="shared" si="23"/>
        <v>60</v>
      </c>
      <c r="AY33" s="30">
        <f t="shared" si="11"/>
        <v>7</v>
      </c>
      <c r="AZ33" s="31"/>
      <c r="BA33" s="31"/>
      <c r="BB33" s="6" t="s">
        <v>95</v>
      </c>
    </row>
    <row r="34" spans="1:54" x14ac:dyDescent="0.25">
      <c r="A34" s="2" t="s">
        <v>32</v>
      </c>
      <c r="B34" s="4" t="s">
        <v>62</v>
      </c>
      <c r="C34" s="15">
        <f t="shared" si="24"/>
        <v>1</v>
      </c>
      <c r="D34" s="24"/>
      <c r="E34" s="25"/>
      <c r="F34" s="19">
        <f t="shared" si="0"/>
        <v>60</v>
      </c>
      <c r="G34" s="15">
        <f t="shared" si="25"/>
        <v>1</v>
      </c>
      <c r="H34" s="24"/>
      <c r="I34" s="25"/>
      <c r="J34" s="19">
        <f t="shared" si="12"/>
        <v>60</v>
      </c>
      <c r="K34" s="15">
        <f t="shared" si="27"/>
        <v>1</v>
      </c>
      <c r="L34" s="24"/>
      <c r="M34" s="25"/>
      <c r="N34" s="19">
        <f t="shared" si="13"/>
        <v>60</v>
      </c>
      <c r="O34" s="15">
        <f t="shared" si="28"/>
        <v>1</v>
      </c>
      <c r="P34" s="24"/>
      <c r="Q34" s="25"/>
      <c r="R34" s="19">
        <f t="shared" si="14"/>
        <v>60</v>
      </c>
      <c r="S34" s="15">
        <f t="shared" si="26"/>
        <v>0</v>
      </c>
      <c r="T34" s="24"/>
      <c r="U34" s="25"/>
      <c r="V34" s="19">
        <f t="shared" si="15"/>
        <v>0</v>
      </c>
      <c r="W34" s="15">
        <f t="shared" si="5"/>
        <v>0</v>
      </c>
      <c r="X34" s="24"/>
      <c r="Y34" s="25"/>
      <c r="Z34" s="19">
        <f t="shared" si="16"/>
        <v>0</v>
      </c>
      <c r="AA34" s="15">
        <f t="shared" si="29"/>
        <v>1</v>
      </c>
      <c r="AB34" s="24"/>
      <c r="AC34" s="25"/>
      <c r="AD34" s="19">
        <f t="shared" si="18"/>
        <v>60</v>
      </c>
      <c r="AE34" s="15">
        <f t="shared" si="30"/>
        <v>1</v>
      </c>
      <c r="AF34" s="24"/>
      <c r="AG34" s="25"/>
      <c r="AH34" s="19">
        <f t="shared" si="19"/>
        <v>60</v>
      </c>
      <c r="AI34" s="15">
        <f t="shared" si="31"/>
        <v>1</v>
      </c>
      <c r="AJ34" s="24"/>
      <c r="AK34" s="25"/>
      <c r="AL34" s="19">
        <f t="shared" si="20"/>
        <v>60</v>
      </c>
      <c r="AM34" s="15">
        <f t="shared" si="8"/>
        <v>0</v>
      </c>
      <c r="AN34" s="24"/>
      <c r="AO34" s="25"/>
      <c r="AP34" s="19">
        <f t="shared" si="21"/>
        <v>0</v>
      </c>
      <c r="AQ34" s="15">
        <f t="shared" si="9"/>
        <v>0</v>
      </c>
      <c r="AR34" s="24"/>
      <c r="AS34" s="25"/>
      <c r="AT34" s="19">
        <f t="shared" si="22"/>
        <v>0</v>
      </c>
      <c r="AU34" s="15">
        <f t="shared" si="10"/>
        <v>0</v>
      </c>
      <c r="AV34" s="24"/>
      <c r="AW34" s="25"/>
      <c r="AX34" s="19">
        <f t="shared" si="23"/>
        <v>0</v>
      </c>
      <c r="AY34" s="30">
        <f t="shared" si="11"/>
        <v>7</v>
      </c>
      <c r="AZ34" s="31"/>
      <c r="BA34" s="31"/>
      <c r="BB34" s="6"/>
    </row>
    <row r="35" spans="1:54" x14ac:dyDescent="0.25">
      <c r="A35" s="2" t="s">
        <v>33</v>
      </c>
      <c r="B35" s="4" t="s">
        <v>62</v>
      </c>
      <c r="C35" s="15">
        <f t="shared" si="24"/>
        <v>1</v>
      </c>
      <c r="D35" s="24"/>
      <c r="E35" s="25"/>
      <c r="F35" s="19">
        <f t="shared" si="0"/>
        <v>60</v>
      </c>
      <c r="G35" s="15">
        <f t="shared" si="25"/>
        <v>1</v>
      </c>
      <c r="H35" s="24"/>
      <c r="I35" s="25"/>
      <c r="J35" s="19">
        <f t="shared" si="12"/>
        <v>60</v>
      </c>
      <c r="K35" s="15">
        <f t="shared" si="27"/>
        <v>1</v>
      </c>
      <c r="L35" s="24"/>
      <c r="M35" s="25"/>
      <c r="N35" s="19">
        <f t="shared" si="13"/>
        <v>60</v>
      </c>
      <c r="O35" s="15">
        <f t="shared" si="28"/>
        <v>1</v>
      </c>
      <c r="P35" s="24"/>
      <c r="Q35" s="25"/>
      <c r="R35" s="19">
        <f t="shared" si="14"/>
        <v>60</v>
      </c>
      <c r="S35" s="15">
        <f t="shared" si="26"/>
        <v>0</v>
      </c>
      <c r="T35" s="24"/>
      <c r="U35" s="25"/>
      <c r="V35" s="19">
        <f t="shared" si="15"/>
        <v>0</v>
      </c>
      <c r="W35" s="15">
        <f t="shared" si="5"/>
        <v>0</v>
      </c>
      <c r="X35" s="24"/>
      <c r="Y35" s="25"/>
      <c r="Z35" s="19">
        <f t="shared" si="16"/>
        <v>0</v>
      </c>
      <c r="AA35" s="15">
        <f t="shared" si="29"/>
        <v>1</v>
      </c>
      <c r="AB35" s="24"/>
      <c r="AC35" s="25"/>
      <c r="AD35" s="19">
        <f t="shared" si="18"/>
        <v>60</v>
      </c>
      <c r="AE35" s="15">
        <f t="shared" si="30"/>
        <v>1</v>
      </c>
      <c r="AF35" s="24"/>
      <c r="AG35" s="25"/>
      <c r="AH35" s="19">
        <f t="shared" si="19"/>
        <v>60</v>
      </c>
      <c r="AI35" s="15">
        <f t="shared" si="31"/>
        <v>1</v>
      </c>
      <c r="AJ35" s="24"/>
      <c r="AK35" s="25"/>
      <c r="AL35" s="19">
        <f t="shared" si="20"/>
        <v>60</v>
      </c>
      <c r="AM35" s="15">
        <f t="shared" si="8"/>
        <v>0</v>
      </c>
      <c r="AN35" s="24"/>
      <c r="AO35" s="25"/>
      <c r="AP35" s="19">
        <f t="shared" si="21"/>
        <v>0</v>
      </c>
      <c r="AQ35" s="15">
        <f t="shared" si="9"/>
        <v>0</v>
      </c>
      <c r="AR35" s="24"/>
      <c r="AS35" s="25"/>
      <c r="AT35" s="19">
        <f t="shared" si="22"/>
        <v>0</v>
      </c>
      <c r="AU35" s="15">
        <f t="shared" si="10"/>
        <v>0</v>
      </c>
      <c r="AV35" s="24"/>
      <c r="AW35" s="25"/>
      <c r="AX35" s="19">
        <f t="shared" si="23"/>
        <v>0</v>
      </c>
      <c r="AY35" s="30">
        <f t="shared" si="11"/>
        <v>7</v>
      </c>
      <c r="AZ35" s="31"/>
      <c r="BA35" s="31"/>
      <c r="BB35" s="6"/>
    </row>
    <row r="36" spans="1:54" x14ac:dyDescent="0.25">
      <c r="A36" s="2" t="s">
        <v>34</v>
      </c>
      <c r="B36" s="4" t="s">
        <v>64</v>
      </c>
      <c r="C36" s="15">
        <f t="shared" si="24"/>
        <v>0</v>
      </c>
      <c r="D36" s="24"/>
      <c r="E36" s="25"/>
      <c r="F36" s="19">
        <f t="shared" si="0"/>
        <v>0</v>
      </c>
      <c r="G36" s="15">
        <f t="shared" si="25"/>
        <v>0</v>
      </c>
      <c r="H36" s="24"/>
      <c r="I36" s="25"/>
      <c r="J36" s="19">
        <f t="shared" si="12"/>
        <v>0</v>
      </c>
      <c r="K36" s="15">
        <f t="shared" si="27"/>
        <v>1</v>
      </c>
      <c r="L36" s="24"/>
      <c r="M36" s="25"/>
      <c r="N36" s="19">
        <f t="shared" si="13"/>
        <v>60</v>
      </c>
      <c r="O36" s="15">
        <f t="shared" si="28"/>
        <v>1</v>
      </c>
      <c r="P36" s="24"/>
      <c r="Q36" s="25"/>
      <c r="R36" s="19">
        <f t="shared" si="14"/>
        <v>60</v>
      </c>
      <c r="S36" s="15">
        <f t="shared" si="26"/>
        <v>1</v>
      </c>
      <c r="T36" s="24"/>
      <c r="U36" s="25"/>
      <c r="V36" s="19">
        <f t="shared" si="15"/>
        <v>60</v>
      </c>
      <c r="W36" s="15">
        <f t="shared" si="5"/>
        <v>1</v>
      </c>
      <c r="X36" s="24"/>
      <c r="Y36" s="25"/>
      <c r="Z36" s="19">
        <f t="shared" si="16"/>
        <v>60</v>
      </c>
      <c r="AA36" s="15">
        <f t="shared" si="29"/>
        <v>0</v>
      </c>
      <c r="AB36" s="24"/>
      <c r="AC36" s="25"/>
      <c r="AD36" s="19">
        <f t="shared" si="18"/>
        <v>0</v>
      </c>
      <c r="AE36" s="15">
        <f t="shared" si="30"/>
        <v>0</v>
      </c>
      <c r="AF36" s="24"/>
      <c r="AG36" s="25"/>
      <c r="AH36" s="19">
        <f t="shared" si="19"/>
        <v>0</v>
      </c>
      <c r="AI36" s="15">
        <f t="shared" si="31"/>
        <v>0</v>
      </c>
      <c r="AJ36" s="24"/>
      <c r="AK36" s="25"/>
      <c r="AL36" s="19">
        <f t="shared" si="20"/>
        <v>0</v>
      </c>
      <c r="AM36" s="15">
        <f t="shared" si="8"/>
        <v>1</v>
      </c>
      <c r="AN36" s="24"/>
      <c r="AO36" s="25"/>
      <c r="AP36" s="19">
        <f t="shared" si="21"/>
        <v>60</v>
      </c>
      <c r="AQ36" s="15">
        <f t="shared" si="9"/>
        <v>1</v>
      </c>
      <c r="AR36" s="24"/>
      <c r="AS36" s="25"/>
      <c r="AT36" s="19">
        <f t="shared" si="22"/>
        <v>60</v>
      </c>
      <c r="AU36" s="15">
        <f t="shared" si="10"/>
        <v>1</v>
      </c>
      <c r="AV36" s="24"/>
      <c r="AW36" s="25"/>
      <c r="AX36" s="19">
        <f t="shared" si="23"/>
        <v>60</v>
      </c>
      <c r="AY36" s="30">
        <f t="shared" si="11"/>
        <v>7</v>
      </c>
      <c r="AZ36" s="31"/>
      <c r="BA36" s="31"/>
      <c r="BB36" s="5"/>
    </row>
    <row r="37" spans="1:54" x14ac:dyDescent="0.25">
      <c r="A37" s="2" t="s">
        <v>35</v>
      </c>
      <c r="B37" s="4" t="s">
        <v>65</v>
      </c>
      <c r="C37" s="15">
        <f t="shared" si="24"/>
        <v>0</v>
      </c>
      <c r="D37" s="24"/>
      <c r="E37" s="25"/>
      <c r="F37" s="19">
        <f t="shared" si="0"/>
        <v>0</v>
      </c>
      <c r="G37" s="15">
        <f t="shared" si="25"/>
        <v>0</v>
      </c>
      <c r="H37" s="24"/>
      <c r="I37" s="25"/>
      <c r="J37" s="19">
        <f t="shared" si="12"/>
        <v>0</v>
      </c>
      <c r="K37" s="15">
        <f t="shared" si="27"/>
        <v>0</v>
      </c>
      <c r="L37" s="24"/>
      <c r="M37" s="25"/>
      <c r="N37" s="19">
        <f t="shared" si="13"/>
        <v>0</v>
      </c>
      <c r="O37" s="15">
        <f t="shared" si="28"/>
        <v>0</v>
      </c>
      <c r="P37" s="24"/>
      <c r="Q37" s="25"/>
      <c r="R37" s="19">
        <f t="shared" si="14"/>
        <v>0</v>
      </c>
      <c r="S37" s="15">
        <f t="shared" si="26"/>
        <v>0</v>
      </c>
      <c r="T37" s="24"/>
      <c r="U37" s="25"/>
      <c r="V37" s="19">
        <f t="shared" si="15"/>
        <v>0</v>
      </c>
      <c r="W37" s="15">
        <f t="shared" si="5"/>
        <v>0</v>
      </c>
      <c r="X37" s="24"/>
      <c r="Y37" s="25"/>
      <c r="Z37" s="19">
        <f t="shared" si="16"/>
        <v>0</v>
      </c>
      <c r="AA37" s="15">
        <f t="shared" si="29"/>
        <v>0</v>
      </c>
      <c r="AB37" s="24"/>
      <c r="AC37" s="25"/>
      <c r="AD37" s="19">
        <f t="shared" si="18"/>
        <v>0</v>
      </c>
      <c r="AE37" s="15">
        <f t="shared" si="30"/>
        <v>0</v>
      </c>
      <c r="AF37" s="24"/>
      <c r="AG37" s="25"/>
      <c r="AH37" s="19">
        <f t="shared" si="19"/>
        <v>0</v>
      </c>
      <c r="AI37" s="15">
        <f t="shared" si="31"/>
        <v>0</v>
      </c>
      <c r="AJ37" s="24"/>
      <c r="AK37" s="25"/>
      <c r="AL37" s="19">
        <f t="shared" si="20"/>
        <v>0</v>
      </c>
      <c r="AM37" s="15">
        <f t="shared" si="8"/>
        <v>0</v>
      </c>
      <c r="AN37" s="24"/>
      <c r="AO37" s="25"/>
      <c r="AP37" s="19">
        <f t="shared" si="21"/>
        <v>0</v>
      </c>
      <c r="AQ37" s="15">
        <f t="shared" si="9"/>
        <v>0</v>
      </c>
      <c r="AR37" s="24"/>
      <c r="AS37" s="25"/>
      <c r="AT37" s="19">
        <f t="shared" si="22"/>
        <v>0</v>
      </c>
      <c r="AU37" s="15">
        <f t="shared" si="10"/>
        <v>0</v>
      </c>
      <c r="AV37" s="24"/>
      <c r="AW37" s="25"/>
      <c r="AX37" s="19">
        <f t="shared" si="23"/>
        <v>0</v>
      </c>
      <c r="AY37" s="30">
        <f t="shared" si="11"/>
        <v>0</v>
      </c>
      <c r="AZ37" s="31"/>
      <c r="BA37" s="31"/>
      <c r="BB37" s="5" t="s">
        <v>92</v>
      </c>
    </row>
    <row r="38" spans="1:54" x14ac:dyDescent="0.25">
      <c r="A38" s="2" t="s">
        <v>36</v>
      </c>
      <c r="B38" s="4" t="s">
        <v>68</v>
      </c>
      <c r="C38" s="15">
        <v>1</v>
      </c>
      <c r="D38" s="24"/>
      <c r="E38" s="25"/>
      <c r="F38" s="19">
        <f t="shared" si="0"/>
        <v>60</v>
      </c>
      <c r="G38" s="15">
        <v>1</v>
      </c>
      <c r="H38" s="24"/>
      <c r="I38" s="25"/>
      <c r="J38" s="19">
        <f t="shared" si="12"/>
        <v>60</v>
      </c>
      <c r="K38" s="15">
        <v>1</v>
      </c>
      <c r="L38" s="24"/>
      <c r="M38" s="25"/>
      <c r="N38" s="19">
        <f t="shared" si="13"/>
        <v>60</v>
      </c>
      <c r="O38" s="15">
        <v>1</v>
      </c>
      <c r="P38" s="24"/>
      <c r="Q38" s="25"/>
      <c r="R38" s="19">
        <f t="shared" si="14"/>
        <v>60</v>
      </c>
      <c r="S38" s="15">
        <f t="shared" si="26"/>
        <v>0</v>
      </c>
      <c r="T38" s="24"/>
      <c r="U38" s="25"/>
      <c r="V38" s="19">
        <f t="shared" si="15"/>
        <v>0</v>
      </c>
      <c r="W38" s="15">
        <f t="shared" si="5"/>
        <v>0</v>
      </c>
      <c r="X38" s="24"/>
      <c r="Y38" s="25"/>
      <c r="Z38" s="19">
        <f t="shared" si="16"/>
        <v>0</v>
      </c>
      <c r="AA38" s="15">
        <f t="shared" si="29"/>
        <v>0</v>
      </c>
      <c r="AB38" s="24"/>
      <c r="AC38" s="25"/>
      <c r="AD38" s="19">
        <f t="shared" si="18"/>
        <v>0</v>
      </c>
      <c r="AE38" s="15">
        <f t="shared" si="30"/>
        <v>0</v>
      </c>
      <c r="AF38" s="24"/>
      <c r="AG38" s="25"/>
      <c r="AH38" s="19">
        <f t="shared" si="19"/>
        <v>0</v>
      </c>
      <c r="AI38" s="15">
        <f t="shared" si="31"/>
        <v>0</v>
      </c>
      <c r="AJ38" s="24"/>
      <c r="AK38" s="25"/>
      <c r="AL38" s="19">
        <f t="shared" si="20"/>
        <v>0</v>
      </c>
      <c r="AM38" s="15">
        <f t="shared" si="8"/>
        <v>0</v>
      </c>
      <c r="AN38" s="24"/>
      <c r="AO38" s="25"/>
      <c r="AP38" s="19">
        <f t="shared" si="21"/>
        <v>0</v>
      </c>
      <c r="AQ38" s="15">
        <f t="shared" si="9"/>
        <v>0</v>
      </c>
      <c r="AR38" s="24"/>
      <c r="AS38" s="25"/>
      <c r="AT38" s="19">
        <f t="shared" si="22"/>
        <v>0</v>
      </c>
      <c r="AU38" s="15">
        <f t="shared" si="10"/>
        <v>0</v>
      </c>
      <c r="AV38" s="24"/>
      <c r="AW38" s="25"/>
      <c r="AX38" s="19">
        <f t="shared" si="23"/>
        <v>0</v>
      </c>
      <c r="AY38" s="30">
        <f t="shared" si="11"/>
        <v>4</v>
      </c>
      <c r="AZ38" s="31"/>
      <c r="BA38" s="31"/>
      <c r="BB38" s="6"/>
    </row>
    <row r="39" spans="1:54" x14ac:dyDescent="0.25">
      <c r="A39" s="2" t="s">
        <v>37</v>
      </c>
      <c r="B39" s="4" t="s">
        <v>67</v>
      </c>
      <c r="C39" s="15">
        <v>1</v>
      </c>
      <c r="D39" s="24"/>
      <c r="E39" s="25"/>
      <c r="F39" s="19">
        <f t="shared" si="0"/>
        <v>60</v>
      </c>
      <c r="G39" s="15">
        <v>1</v>
      </c>
      <c r="H39" s="24"/>
      <c r="I39" s="25"/>
      <c r="J39" s="19">
        <f t="shared" si="12"/>
        <v>60</v>
      </c>
      <c r="K39" s="15">
        <v>1</v>
      </c>
      <c r="L39" s="24"/>
      <c r="M39" s="25"/>
      <c r="N39" s="19">
        <f t="shared" si="13"/>
        <v>60</v>
      </c>
      <c r="O39" s="15">
        <v>0.5</v>
      </c>
      <c r="P39" s="24"/>
      <c r="Q39" s="25"/>
      <c r="R39" s="19">
        <f t="shared" si="14"/>
        <v>30</v>
      </c>
      <c r="S39" s="15">
        <v>0</v>
      </c>
      <c r="T39" s="24"/>
      <c r="U39" s="25"/>
      <c r="V39" s="19">
        <f t="shared" si="15"/>
        <v>0</v>
      </c>
      <c r="W39" s="15" t="str">
        <f t="shared" si="5"/>
        <v>0</v>
      </c>
      <c r="X39" s="24"/>
      <c r="Y39" s="25"/>
      <c r="Z39" s="19">
        <f t="shared" si="16"/>
        <v>0</v>
      </c>
      <c r="AA39" s="15" t="str">
        <f t="shared" si="29"/>
        <v>0</v>
      </c>
      <c r="AB39" s="24"/>
      <c r="AC39" s="25"/>
      <c r="AD39" s="19">
        <f t="shared" si="18"/>
        <v>0</v>
      </c>
      <c r="AE39" s="15" t="str">
        <f t="shared" si="30"/>
        <v>0</v>
      </c>
      <c r="AF39" s="24"/>
      <c r="AG39" s="25"/>
      <c r="AH39" s="19">
        <f t="shared" si="19"/>
        <v>0</v>
      </c>
      <c r="AI39" s="15" t="str">
        <f t="shared" si="31"/>
        <v>0</v>
      </c>
      <c r="AJ39" s="24"/>
      <c r="AK39" s="25"/>
      <c r="AL39" s="19">
        <f t="shared" si="20"/>
        <v>0</v>
      </c>
      <c r="AM39" s="15" t="str">
        <f t="shared" si="8"/>
        <v>0</v>
      </c>
      <c r="AN39" s="24"/>
      <c r="AO39" s="25"/>
      <c r="AP39" s="19">
        <f t="shared" si="21"/>
        <v>0</v>
      </c>
      <c r="AQ39" s="15" t="str">
        <f t="shared" si="9"/>
        <v>0</v>
      </c>
      <c r="AR39" s="24"/>
      <c r="AS39" s="25"/>
      <c r="AT39" s="19">
        <f t="shared" si="22"/>
        <v>0</v>
      </c>
      <c r="AU39" s="15" t="str">
        <f t="shared" si="10"/>
        <v>0</v>
      </c>
      <c r="AV39" s="24"/>
      <c r="AW39" s="25"/>
      <c r="AX39" s="19">
        <f t="shared" si="23"/>
        <v>0</v>
      </c>
      <c r="AY39" s="30">
        <f t="shared" si="11"/>
        <v>3.5</v>
      </c>
      <c r="AZ39" s="31"/>
      <c r="BA39" s="31"/>
      <c r="BB39" s="6"/>
    </row>
    <row r="40" spans="1:54" x14ac:dyDescent="0.25">
      <c r="A40" s="2" t="s">
        <v>38</v>
      </c>
      <c r="B40" s="4" t="s">
        <v>62</v>
      </c>
      <c r="C40" s="15">
        <f t="shared" si="24"/>
        <v>1</v>
      </c>
      <c r="D40" s="24"/>
      <c r="E40" s="25"/>
      <c r="F40" s="19">
        <f t="shared" si="0"/>
        <v>60</v>
      </c>
      <c r="G40" s="15">
        <f t="shared" ref="G40:G51" si="32">IF(B40="35m",1,IF(B40="35s",0,IF(B40="30m",1,IF(B40="30s",0,IF(B40="ABS",0,IF(B40="RAP",0,IF(B40="AUTRE","0",IF(B40="SANTI M",1,IF(B40="SANTI S",0,IF(B40="PAGES S",0))))))))))</f>
        <v>1</v>
      </c>
      <c r="H40" s="24"/>
      <c r="I40" s="25"/>
      <c r="J40" s="19">
        <f t="shared" si="12"/>
        <v>60</v>
      </c>
      <c r="K40" s="15">
        <f t="shared" ref="K40:K51" si="33">IF(B40="35m",1,IF(B40="35s",1,IF(B40="30m",1,IF(B40="30s",0,IF(B40="ABS",0,IF(B40="RAP",0,IF(B40="AUTRE","0",IF(B40="SANTI M",1,IF(B40="SANTI S",0,IF(B40="PAGES S",1))))))))))</f>
        <v>1</v>
      </c>
      <c r="L40" s="24"/>
      <c r="M40" s="25"/>
      <c r="N40" s="19">
        <f t="shared" si="13"/>
        <v>60</v>
      </c>
      <c r="O40" s="15">
        <f t="shared" ref="O40:O51" si="34">IF(B40="35m",1,IF(B40="35s",1,IF(B40="30m",0,IF(B40="30s",1,IF(B40="ABS",0,IF(B40="RAP",0,IF(B40="AUTRE","0",IF(B40="SANTI M",1,IF(B40="SANTI S",0,IF(B40="PAGES S",1))))))))))</f>
        <v>1</v>
      </c>
      <c r="P40" s="24"/>
      <c r="Q40" s="25"/>
      <c r="R40" s="19">
        <f t="shared" si="14"/>
        <v>60</v>
      </c>
      <c r="S40" s="15">
        <f t="shared" ref="S40:S51" si="35">IF(B40="35m",0,IF(B40="35s",1,IF(B40="30m",0,IF(B40="30s",1,IF(B40="ABS",0,IF(B40="RAP",0,IF(B40="AUTRE","0",IF(B40="SANTI M",0,IF(B40="SANTI S",0,IF(B40="PAGES S",1))))))))))</f>
        <v>0</v>
      </c>
      <c r="T40" s="24"/>
      <c r="U40" s="25"/>
      <c r="V40" s="19">
        <f t="shared" si="15"/>
        <v>0</v>
      </c>
      <c r="W40" s="15">
        <f t="shared" si="5"/>
        <v>0</v>
      </c>
      <c r="X40" s="24"/>
      <c r="Y40" s="25"/>
      <c r="Z40" s="19">
        <f t="shared" si="16"/>
        <v>0</v>
      </c>
      <c r="AA40" s="15">
        <f t="shared" si="29"/>
        <v>1</v>
      </c>
      <c r="AB40" s="24"/>
      <c r="AC40" s="25"/>
      <c r="AD40" s="19">
        <f t="shared" si="18"/>
        <v>60</v>
      </c>
      <c r="AE40" s="15">
        <f t="shared" si="30"/>
        <v>1</v>
      </c>
      <c r="AF40" s="24"/>
      <c r="AG40" s="25"/>
      <c r="AH40" s="19">
        <f t="shared" si="19"/>
        <v>60</v>
      </c>
      <c r="AI40" s="15">
        <v>1</v>
      </c>
      <c r="AJ40" s="24"/>
      <c r="AK40" s="25"/>
      <c r="AL40" s="19">
        <f t="shared" si="20"/>
        <v>60</v>
      </c>
      <c r="AM40" s="15">
        <v>0</v>
      </c>
      <c r="AN40" s="24">
        <v>1</v>
      </c>
      <c r="AO40" s="25"/>
      <c r="AP40" s="19">
        <f t="shared" si="21"/>
        <v>60</v>
      </c>
      <c r="AQ40" s="15">
        <v>0</v>
      </c>
      <c r="AR40" s="24">
        <v>1</v>
      </c>
      <c r="AS40" s="25"/>
      <c r="AT40" s="19">
        <f t="shared" si="22"/>
        <v>60</v>
      </c>
      <c r="AU40" s="15">
        <f t="shared" si="10"/>
        <v>0</v>
      </c>
      <c r="AV40" s="24"/>
      <c r="AW40" s="25"/>
      <c r="AX40" s="19">
        <f t="shared" si="23"/>
        <v>0</v>
      </c>
      <c r="AY40" s="30">
        <f t="shared" si="11"/>
        <v>9</v>
      </c>
      <c r="AZ40" s="31"/>
      <c r="BA40" s="31"/>
      <c r="BB40" s="6"/>
    </row>
    <row r="41" spans="1:54" x14ac:dyDescent="0.25">
      <c r="A41" s="2" t="s">
        <v>39</v>
      </c>
      <c r="B41" s="4" t="s">
        <v>65</v>
      </c>
      <c r="C41" s="15">
        <f t="shared" si="24"/>
        <v>0</v>
      </c>
      <c r="D41" s="24"/>
      <c r="E41" s="25"/>
      <c r="F41" s="19">
        <f t="shared" si="0"/>
        <v>0</v>
      </c>
      <c r="G41" s="15">
        <f t="shared" si="32"/>
        <v>0</v>
      </c>
      <c r="H41" s="24"/>
      <c r="I41" s="25"/>
      <c r="J41" s="19">
        <f t="shared" si="12"/>
        <v>0</v>
      </c>
      <c r="K41" s="15">
        <f t="shared" si="33"/>
        <v>0</v>
      </c>
      <c r="L41" s="24"/>
      <c r="M41" s="25"/>
      <c r="N41" s="19">
        <f t="shared" si="13"/>
        <v>0</v>
      </c>
      <c r="O41" s="15">
        <f t="shared" si="34"/>
        <v>0</v>
      </c>
      <c r="P41" s="24"/>
      <c r="Q41" s="25"/>
      <c r="R41" s="19">
        <f t="shared" si="14"/>
        <v>0</v>
      </c>
      <c r="S41" s="15">
        <f t="shared" si="35"/>
        <v>0</v>
      </c>
      <c r="T41" s="24"/>
      <c r="U41" s="25"/>
      <c r="V41" s="19">
        <f t="shared" si="15"/>
        <v>0</v>
      </c>
      <c r="W41" s="15">
        <f t="shared" si="5"/>
        <v>0</v>
      </c>
      <c r="X41" s="24"/>
      <c r="Y41" s="25"/>
      <c r="Z41" s="19">
        <f t="shared" si="16"/>
        <v>0</v>
      </c>
      <c r="AA41" s="15">
        <f t="shared" si="29"/>
        <v>0</v>
      </c>
      <c r="AB41" s="24"/>
      <c r="AC41" s="25"/>
      <c r="AD41" s="19">
        <f t="shared" si="18"/>
        <v>0</v>
      </c>
      <c r="AE41" s="15">
        <f t="shared" si="30"/>
        <v>0</v>
      </c>
      <c r="AF41" s="24"/>
      <c r="AG41" s="25"/>
      <c r="AH41" s="19">
        <f t="shared" si="19"/>
        <v>0</v>
      </c>
      <c r="AI41" s="15">
        <f t="shared" ref="AI41:AI51" si="36">IF(B41="35m",1,IF(B41="35s",0,IF(B41="30m",1,IF(B41="30s",0,IF(B41="ABS",0,IF(B41="RAP",0,IF(B41="AUTRE","0",IF(B41="SANTI M",0,IF(B41="SANTI S",1,IF(B41="PAGES S",0))))))))))</f>
        <v>0</v>
      </c>
      <c r="AJ41" s="24"/>
      <c r="AK41" s="25"/>
      <c r="AL41" s="19">
        <f t="shared" si="20"/>
        <v>0</v>
      </c>
      <c r="AM41" s="15">
        <f t="shared" ref="AM41:AM51" si="37">IF(B41="35m",0,IF(B41="35s",1,IF(B41="30m",0,IF(B41="30s",1,IF(B41="ABS",0,IF(B41="RAP",0,IF(B41="AUTRE","0",IF(B41="SANTI M",0,IF(B41="SANTI S",1,IF(B41="PAGES S",0.75))))))))))</f>
        <v>0</v>
      </c>
      <c r="AN41" s="24"/>
      <c r="AO41" s="25"/>
      <c r="AP41" s="19">
        <f t="shared" si="21"/>
        <v>0</v>
      </c>
      <c r="AQ41" s="15">
        <f t="shared" ref="AQ41:AQ51" si="38">IF(B41="35m",0,IF(B41="35s",1,IF(B41="30m",0,IF(B41="30s",1,IF(B41="ABS",0,IF(B41="RAP",0,IF(B41="AUTRE","0",IF(B41="SANTI M",0,IF(B41="SANTI S",1,IF(B41="PAGES S",0))))))))))</f>
        <v>0</v>
      </c>
      <c r="AR41" s="24"/>
      <c r="AS41" s="25"/>
      <c r="AT41" s="19">
        <f t="shared" si="22"/>
        <v>0</v>
      </c>
      <c r="AU41" s="15">
        <f t="shared" si="10"/>
        <v>0</v>
      </c>
      <c r="AV41" s="24"/>
      <c r="AW41" s="25"/>
      <c r="AX41" s="19">
        <f t="shared" si="23"/>
        <v>0</v>
      </c>
      <c r="AY41" s="30">
        <f t="shared" si="11"/>
        <v>0</v>
      </c>
      <c r="AZ41" s="31"/>
      <c r="BA41" s="31"/>
      <c r="BB41" s="6"/>
    </row>
    <row r="42" spans="1:54" x14ac:dyDescent="0.25">
      <c r="A42" s="2" t="s">
        <v>40</v>
      </c>
      <c r="B42" s="4" t="s">
        <v>68</v>
      </c>
      <c r="C42" s="15">
        <f t="shared" si="24"/>
        <v>0</v>
      </c>
      <c r="D42" s="24"/>
      <c r="E42" s="25"/>
      <c r="F42" s="19">
        <f t="shared" si="0"/>
        <v>0</v>
      </c>
      <c r="G42" s="15">
        <f t="shared" si="32"/>
        <v>0</v>
      </c>
      <c r="H42" s="24"/>
      <c r="I42" s="25"/>
      <c r="J42" s="19">
        <f t="shared" si="12"/>
        <v>0</v>
      </c>
      <c r="K42" s="15">
        <f t="shared" si="33"/>
        <v>0</v>
      </c>
      <c r="L42" s="24"/>
      <c r="M42" s="25"/>
      <c r="N42" s="19">
        <f t="shared" si="13"/>
        <v>0</v>
      </c>
      <c r="O42" s="15">
        <f t="shared" si="34"/>
        <v>0</v>
      </c>
      <c r="P42" s="24"/>
      <c r="Q42" s="25"/>
      <c r="R42" s="19">
        <f t="shared" si="14"/>
        <v>0</v>
      </c>
      <c r="S42" s="15">
        <f t="shared" si="35"/>
        <v>0</v>
      </c>
      <c r="T42" s="24"/>
      <c r="U42" s="25"/>
      <c r="V42" s="19">
        <f t="shared" si="15"/>
        <v>0</v>
      </c>
      <c r="W42" s="15">
        <f t="shared" si="5"/>
        <v>0</v>
      </c>
      <c r="X42" s="24"/>
      <c r="Y42" s="25"/>
      <c r="Z42" s="19">
        <f t="shared" si="16"/>
        <v>0</v>
      </c>
      <c r="AA42" s="15">
        <f t="shared" si="29"/>
        <v>0</v>
      </c>
      <c r="AB42" s="24"/>
      <c r="AC42" s="25"/>
      <c r="AD42" s="19">
        <f t="shared" si="18"/>
        <v>0</v>
      </c>
      <c r="AE42" s="15">
        <f t="shared" si="30"/>
        <v>0</v>
      </c>
      <c r="AF42" s="24"/>
      <c r="AG42" s="25"/>
      <c r="AH42" s="19">
        <f t="shared" si="19"/>
        <v>0</v>
      </c>
      <c r="AI42" s="15">
        <f t="shared" si="36"/>
        <v>0</v>
      </c>
      <c r="AJ42" s="24"/>
      <c r="AK42" s="25"/>
      <c r="AL42" s="19">
        <f t="shared" si="20"/>
        <v>0</v>
      </c>
      <c r="AM42" s="15">
        <f t="shared" si="37"/>
        <v>0</v>
      </c>
      <c r="AN42" s="24"/>
      <c r="AO42" s="25"/>
      <c r="AP42" s="19">
        <f t="shared" si="21"/>
        <v>0</v>
      </c>
      <c r="AQ42" s="15">
        <f t="shared" si="38"/>
        <v>0</v>
      </c>
      <c r="AR42" s="24"/>
      <c r="AS42" s="25"/>
      <c r="AT42" s="19">
        <f t="shared" si="22"/>
        <v>0</v>
      </c>
      <c r="AU42" s="15">
        <f t="shared" si="10"/>
        <v>0</v>
      </c>
      <c r="AV42" s="24"/>
      <c r="AW42" s="25"/>
      <c r="AX42" s="19">
        <f t="shared" si="23"/>
        <v>0</v>
      </c>
      <c r="AY42" s="30">
        <f t="shared" si="11"/>
        <v>0</v>
      </c>
      <c r="AZ42" s="31"/>
      <c r="BA42" s="31"/>
      <c r="BB42" s="6"/>
    </row>
    <row r="43" spans="1:54" x14ac:dyDescent="0.25">
      <c r="A43" s="2" t="s">
        <v>41</v>
      </c>
      <c r="B43" s="4" t="s">
        <v>72</v>
      </c>
      <c r="C43" s="15">
        <f t="shared" si="24"/>
        <v>1</v>
      </c>
      <c r="D43" s="24"/>
      <c r="E43" s="25"/>
      <c r="F43" s="19">
        <f t="shared" si="0"/>
        <v>60</v>
      </c>
      <c r="G43" s="15">
        <f t="shared" si="32"/>
        <v>1</v>
      </c>
      <c r="H43" s="24"/>
      <c r="I43" s="25"/>
      <c r="J43" s="19">
        <f t="shared" si="12"/>
        <v>60</v>
      </c>
      <c r="K43" s="15">
        <f t="shared" si="33"/>
        <v>1</v>
      </c>
      <c r="L43" s="24"/>
      <c r="M43" s="25"/>
      <c r="N43" s="19">
        <f t="shared" si="13"/>
        <v>60</v>
      </c>
      <c r="O43" s="15">
        <f t="shared" si="34"/>
        <v>1</v>
      </c>
      <c r="P43" s="24"/>
      <c r="Q43" s="25"/>
      <c r="R43" s="19">
        <f t="shared" si="14"/>
        <v>60</v>
      </c>
      <c r="S43" s="15">
        <f t="shared" si="35"/>
        <v>0</v>
      </c>
      <c r="T43" s="24"/>
      <c r="U43" s="25"/>
      <c r="V43" s="19">
        <f t="shared" si="15"/>
        <v>0</v>
      </c>
      <c r="W43" s="15">
        <f t="shared" si="5"/>
        <v>0</v>
      </c>
      <c r="X43" s="24"/>
      <c r="Y43" s="25"/>
      <c r="Z43" s="19">
        <f t="shared" si="16"/>
        <v>0</v>
      </c>
      <c r="AA43" s="15">
        <f t="shared" si="29"/>
        <v>0</v>
      </c>
      <c r="AB43" s="24"/>
      <c r="AC43" s="25"/>
      <c r="AD43" s="19">
        <f t="shared" si="18"/>
        <v>0</v>
      </c>
      <c r="AE43" s="15">
        <f t="shared" si="30"/>
        <v>0</v>
      </c>
      <c r="AF43" s="24"/>
      <c r="AG43" s="25"/>
      <c r="AH43" s="19">
        <f t="shared" si="19"/>
        <v>0</v>
      </c>
      <c r="AI43" s="15">
        <f t="shared" si="36"/>
        <v>0</v>
      </c>
      <c r="AJ43" s="24"/>
      <c r="AK43" s="25"/>
      <c r="AL43" s="19">
        <f t="shared" si="20"/>
        <v>0</v>
      </c>
      <c r="AM43" s="15">
        <f t="shared" si="37"/>
        <v>0</v>
      </c>
      <c r="AN43" s="24"/>
      <c r="AO43" s="25"/>
      <c r="AP43" s="19">
        <f t="shared" si="21"/>
        <v>0</v>
      </c>
      <c r="AQ43" s="15">
        <f t="shared" si="38"/>
        <v>0</v>
      </c>
      <c r="AR43" s="24"/>
      <c r="AS43" s="25"/>
      <c r="AT43" s="19">
        <f t="shared" si="22"/>
        <v>0</v>
      </c>
      <c r="AU43" s="15">
        <f t="shared" si="10"/>
        <v>0</v>
      </c>
      <c r="AV43" s="24"/>
      <c r="AW43" s="25"/>
      <c r="AX43" s="19">
        <f t="shared" si="23"/>
        <v>0</v>
      </c>
      <c r="AY43" s="30">
        <f t="shared" si="11"/>
        <v>4</v>
      </c>
      <c r="AZ43" s="31"/>
      <c r="BA43" s="31"/>
      <c r="BB43" s="6"/>
    </row>
    <row r="44" spans="1:54" x14ac:dyDescent="0.25">
      <c r="A44" s="2" t="s">
        <v>42</v>
      </c>
      <c r="B44" s="4" t="s">
        <v>62</v>
      </c>
      <c r="C44" s="15">
        <f t="shared" si="24"/>
        <v>1</v>
      </c>
      <c r="D44" s="24"/>
      <c r="E44" s="25"/>
      <c r="F44" s="19">
        <f t="shared" si="0"/>
        <v>60</v>
      </c>
      <c r="G44" s="15">
        <f t="shared" si="32"/>
        <v>1</v>
      </c>
      <c r="H44" s="24"/>
      <c r="I44" s="25"/>
      <c r="J44" s="19">
        <f t="shared" si="12"/>
        <v>60</v>
      </c>
      <c r="K44" s="15">
        <f t="shared" si="33"/>
        <v>1</v>
      </c>
      <c r="L44" s="24"/>
      <c r="M44" s="25"/>
      <c r="N44" s="19">
        <f t="shared" si="13"/>
        <v>60</v>
      </c>
      <c r="O44" s="15">
        <f t="shared" si="34"/>
        <v>1</v>
      </c>
      <c r="P44" s="24"/>
      <c r="Q44" s="25"/>
      <c r="R44" s="19">
        <f t="shared" si="14"/>
        <v>60</v>
      </c>
      <c r="S44" s="15">
        <f t="shared" si="35"/>
        <v>0</v>
      </c>
      <c r="T44" s="24"/>
      <c r="U44" s="25"/>
      <c r="V44" s="19">
        <f t="shared" si="15"/>
        <v>0</v>
      </c>
      <c r="W44" s="15">
        <f t="shared" si="5"/>
        <v>0</v>
      </c>
      <c r="X44" s="24"/>
      <c r="Y44" s="25"/>
      <c r="Z44" s="19">
        <f t="shared" si="16"/>
        <v>0</v>
      </c>
      <c r="AA44" s="15">
        <v>0</v>
      </c>
      <c r="AB44" s="24"/>
      <c r="AC44" s="25"/>
      <c r="AD44" s="19">
        <f t="shared" si="18"/>
        <v>0</v>
      </c>
      <c r="AE44" s="15">
        <f t="shared" si="30"/>
        <v>1</v>
      </c>
      <c r="AF44" s="24"/>
      <c r="AG44" s="25"/>
      <c r="AH44" s="19">
        <f t="shared" si="19"/>
        <v>60</v>
      </c>
      <c r="AI44" s="15">
        <f t="shared" si="36"/>
        <v>1</v>
      </c>
      <c r="AJ44" s="24"/>
      <c r="AK44" s="25"/>
      <c r="AL44" s="19">
        <f t="shared" si="20"/>
        <v>60</v>
      </c>
      <c r="AM44" s="15">
        <f t="shared" si="37"/>
        <v>0</v>
      </c>
      <c r="AN44" s="24">
        <v>1</v>
      </c>
      <c r="AO44" s="25"/>
      <c r="AP44" s="19">
        <f t="shared" si="21"/>
        <v>60</v>
      </c>
      <c r="AQ44" s="15">
        <f t="shared" si="38"/>
        <v>0</v>
      </c>
      <c r="AR44" s="24">
        <v>1</v>
      </c>
      <c r="AS44" s="25"/>
      <c r="AT44" s="19">
        <f t="shared" si="22"/>
        <v>60</v>
      </c>
      <c r="AU44" s="15">
        <f t="shared" si="10"/>
        <v>0</v>
      </c>
      <c r="AV44" s="24"/>
      <c r="AW44" s="25"/>
      <c r="AX44" s="19">
        <f t="shared" si="23"/>
        <v>0</v>
      </c>
      <c r="AY44" s="30">
        <f t="shared" si="11"/>
        <v>8</v>
      </c>
      <c r="AZ44" s="31"/>
      <c r="BA44" s="31"/>
      <c r="BB44" s="6"/>
    </row>
    <row r="45" spans="1:54" x14ac:dyDescent="0.25">
      <c r="A45" s="2" t="s">
        <v>43</v>
      </c>
      <c r="B45" s="4" t="s">
        <v>64</v>
      </c>
      <c r="C45" s="15">
        <f t="shared" si="24"/>
        <v>0</v>
      </c>
      <c r="D45" s="24"/>
      <c r="E45" s="25"/>
      <c r="F45" s="19">
        <f t="shared" si="0"/>
        <v>0</v>
      </c>
      <c r="G45" s="15">
        <f t="shared" si="32"/>
        <v>0</v>
      </c>
      <c r="H45" s="24"/>
      <c r="I45" s="25"/>
      <c r="J45" s="19">
        <f t="shared" si="12"/>
        <v>0</v>
      </c>
      <c r="K45" s="15">
        <f t="shared" si="33"/>
        <v>1</v>
      </c>
      <c r="L45" s="24"/>
      <c r="M45" s="25"/>
      <c r="N45" s="19">
        <f t="shared" si="13"/>
        <v>60</v>
      </c>
      <c r="O45" s="15">
        <f t="shared" si="34"/>
        <v>1</v>
      </c>
      <c r="P45" s="24"/>
      <c r="Q45" s="25"/>
      <c r="R45" s="19">
        <f t="shared" si="14"/>
        <v>60</v>
      </c>
      <c r="S45" s="15">
        <f t="shared" si="35"/>
        <v>1</v>
      </c>
      <c r="T45" s="24"/>
      <c r="U45" s="25"/>
      <c r="V45" s="19">
        <f t="shared" si="15"/>
        <v>60</v>
      </c>
      <c r="W45" s="15">
        <f t="shared" si="5"/>
        <v>1</v>
      </c>
      <c r="X45" s="24"/>
      <c r="Y45" s="25"/>
      <c r="Z45" s="19">
        <f t="shared" si="16"/>
        <v>60</v>
      </c>
      <c r="AA45" s="15">
        <f t="shared" ref="AA45:AA51" si="39">IF(B45="35m",1,IF(B45="35s",0,IF(B45="30m",1,IF(B45="30s",0,IF(B45="ABS",0,IF(B45="RAP",0,IF(B45="AUTRE","0",IF(B45="SANTI M",0,IF(B45="SANTI S",0,IF(B45="PAGES S",0))))))))))</f>
        <v>0</v>
      </c>
      <c r="AB45" s="24"/>
      <c r="AC45" s="25"/>
      <c r="AD45" s="19">
        <f t="shared" si="18"/>
        <v>0</v>
      </c>
      <c r="AE45" s="15">
        <f t="shared" si="30"/>
        <v>0</v>
      </c>
      <c r="AF45" s="24"/>
      <c r="AG45" s="25"/>
      <c r="AH45" s="19">
        <f t="shared" si="19"/>
        <v>0</v>
      </c>
      <c r="AI45" s="15">
        <f t="shared" si="36"/>
        <v>0</v>
      </c>
      <c r="AJ45" s="24"/>
      <c r="AK45" s="25"/>
      <c r="AL45" s="19">
        <f t="shared" si="20"/>
        <v>0</v>
      </c>
      <c r="AM45" s="15">
        <f t="shared" si="37"/>
        <v>1</v>
      </c>
      <c r="AN45" s="24"/>
      <c r="AO45" s="25"/>
      <c r="AP45" s="19">
        <f t="shared" si="21"/>
        <v>60</v>
      </c>
      <c r="AQ45" s="15">
        <f t="shared" si="38"/>
        <v>1</v>
      </c>
      <c r="AR45" s="24"/>
      <c r="AS45" s="25"/>
      <c r="AT45" s="19">
        <f t="shared" si="22"/>
        <v>60</v>
      </c>
      <c r="AU45" s="15">
        <f t="shared" si="10"/>
        <v>1</v>
      </c>
      <c r="AV45" s="24"/>
      <c r="AW45" s="25"/>
      <c r="AX45" s="19">
        <f t="shared" si="23"/>
        <v>60</v>
      </c>
      <c r="AY45" s="30">
        <f t="shared" si="11"/>
        <v>7</v>
      </c>
      <c r="AZ45" s="31"/>
      <c r="BA45" s="31"/>
      <c r="BB45" s="6"/>
    </row>
    <row r="46" spans="1:54" x14ac:dyDescent="0.25">
      <c r="A46" s="2" t="s">
        <v>44</v>
      </c>
      <c r="B46" s="4" t="s">
        <v>68</v>
      </c>
      <c r="C46" s="15">
        <f t="shared" si="24"/>
        <v>0</v>
      </c>
      <c r="D46" s="24"/>
      <c r="E46" s="25"/>
      <c r="F46" s="19">
        <f t="shared" si="0"/>
        <v>0</v>
      </c>
      <c r="G46" s="15">
        <f t="shared" si="32"/>
        <v>0</v>
      </c>
      <c r="H46" s="24"/>
      <c r="I46" s="25"/>
      <c r="J46" s="19">
        <f t="shared" si="12"/>
        <v>0</v>
      </c>
      <c r="K46" s="15">
        <f t="shared" si="33"/>
        <v>0</v>
      </c>
      <c r="L46" s="24"/>
      <c r="M46" s="25"/>
      <c r="N46" s="19">
        <f t="shared" si="13"/>
        <v>0</v>
      </c>
      <c r="O46" s="15">
        <f t="shared" si="34"/>
        <v>0</v>
      </c>
      <c r="P46" s="24"/>
      <c r="Q46" s="25"/>
      <c r="R46" s="19">
        <f t="shared" si="14"/>
        <v>0</v>
      </c>
      <c r="S46" s="15">
        <f t="shared" si="35"/>
        <v>0</v>
      </c>
      <c r="T46" s="24"/>
      <c r="U46" s="25"/>
      <c r="V46" s="19">
        <f t="shared" si="15"/>
        <v>0</v>
      </c>
      <c r="W46" s="15">
        <f t="shared" si="5"/>
        <v>0</v>
      </c>
      <c r="X46" s="24"/>
      <c r="Y46" s="25"/>
      <c r="Z46" s="19">
        <f t="shared" si="16"/>
        <v>0</v>
      </c>
      <c r="AA46" s="15">
        <f t="shared" si="39"/>
        <v>0</v>
      </c>
      <c r="AB46" s="24"/>
      <c r="AC46" s="25"/>
      <c r="AD46" s="19">
        <f t="shared" si="18"/>
        <v>0</v>
      </c>
      <c r="AE46" s="15">
        <f t="shared" si="30"/>
        <v>0</v>
      </c>
      <c r="AF46" s="24"/>
      <c r="AG46" s="25"/>
      <c r="AH46" s="19">
        <f t="shared" si="19"/>
        <v>0</v>
      </c>
      <c r="AI46" s="15">
        <f t="shared" si="36"/>
        <v>0</v>
      </c>
      <c r="AJ46" s="24"/>
      <c r="AK46" s="25"/>
      <c r="AL46" s="19">
        <f t="shared" si="20"/>
        <v>0</v>
      </c>
      <c r="AM46" s="15">
        <f t="shared" si="37"/>
        <v>0</v>
      </c>
      <c r="AN46" s="24"/>
      <c r="AO46" s="25"/>
      <c r="AP46" s="19">
        <f t="shared" si="21"/>
        <v>0</v>
      </c>
      <c r="AQ46" s="15">
        <f t="shared" si="38"/>
        <v>0</v>
      </c>
      <c r="AR46" s="24"/>
      <c r="AS46" s="25"/>
      <c r="AT46" s="19">
        <f t="shared" si="22"/>
        <v>0</v>
      </c>
      <c r="AU46" s="15">
        <f t="shared" si="10"/>
        <v>0</v>
      </c>
      <c r="AV46" s="24"/>
      <c r="AW46" s="25"/>
      <c r="AX46" s="19">
        <f t="shared" si="23"/>
        <v>0</v>
      </c>
      <c r="AY46" s="30">
        <f t="shared" si="11"/>
        <v>0</v>
      </c>
      <c r="AZ46" s="31"/>
      <c r="BA46" s="31"/>
      <c r="BB46" s="6"/>
    </row>
    <row r="47" spans="1:54" x14ac:dyDescent="0.25">
      <c r="A47" s="7" t="s">
        <v>70</v>
      </c>
      <c r="B47" s="4" t="s">
        <v>62</v>
      </c>
      <c r="C47" s="15">
        <f t="shared" si="24"/>
        <v>1</v>
      </c>
      <c r="D47" s="24"/>
      <c r="E47" s="25"/>
      <c r="F47" s="19">
        <f t="shared" si="0"/>
        <v>60</v>
      </c>
      <c r="G47" s="15">
        <f t="shared" si="32"/>
        <v>1</v>
      </c>
      <c r="H47" s="24"/>
      <c r="I47" s="25"/>
      <c r="J47" s="19">
        <f t="shared" si="12"/>
        <v>60</v>
      </c>
      <c r="K47" s="15">
        <f t="shared" si="33"/>
        <v>1</v>
      </c>
      <c r="L47" s="24"/>
      <c r="M47" s="25"/>
      <c r="N47" s="19">
        <f t="shared" si="13"/>
        <v>60</v>
      </c>
      <c r="O47" s="15">
        <f t="shared" si="34"/>
        <v>1</v>
      </c>
      <c r="P47" s="24"/>
      <c r="Q47" s="25"/>
      <c r="R47" s="19">
        <f t="shared" si="14"/>
        <v>60</v>
      </c>
      <c r="S47" s="15">
        <f t="shared" si="35"/>
        <v>0</v>
      </c>
      <c r="T47" s="24"/>
      <c r="U47" s="25"/>
      <c r="V47" s="19">
        <f t="shared" si="15"/>
        <v>0</v>
      </c>
      <c r="W47" s="15">
        <f t="shared" si="5"/>
        <v>0</v>
      </c>
      <c r="X47" s="24"/>
      <c r="Y47" s="25"/>
      <c r="Z47" s="19">
        <f t="shared" si="16"/>
        <v>0</v>
      </c>
      <c r="AA47" s="15">
        <f t="shared" si="39"/>
        <v>1</v>
      </c>
      <c r="AB47" s="24"/>
      <c r="AC47" s="25"/>
      <c r="AD47" s="19">
        <f t="shared" si="18"/>
        <v>60</v>
      </c>
      <c r="AE47" s="15">
        <f t="shared" si="30"/>
        <v>1</v>
      </c>
      <c r="AF47" s="24"/>
      <c r="AG47" s="25"/>
      <c r="AH47" s="19">
        <f t="shared" si="19"/>
        <v>60</v>
      </c>
      <c r="AI47" s="15">
        <f t="shared" si="36"/>
        <v>1</v>
      </c>
      <c r="AJ47" s="24"/>
      <c r="AK47" s="25"/>
      <c r="AL47" s="19">
        <f t="shared" si="20"/>
        <v>60</v>
      </c>
      <c r="AM47" s="15">
        <f t="shared" si="37"/>
        <v>0</v>
      </c>
      <c r="AN47" s="24"/>
      <c r="AO47" s="25"/>
      <c r="AP47" s="19">
        <f t="shared" si="21"/>
        <v>0</v>
      </c>
      <c r="AQ47" s="15">
        <f t="shared" si="38"/>
        <v>0</v>
      </c>
      <c r="AR47" s="24"/>
      <c r="AS47" s="25"/>
      <c r="AT47" s="19">
        <f t="shared" si="22"/>
        <v>0</v>
      </c>
      <c r="AU47" s="15">
        <f t="shared" si="10"/>
        <v>0</v>
      </c>
      <c r="AV47" s="24"/>
      <c r="AW47" s="25"/>
      <c r="AX47" s="19">
        <f t="shared" si="23"/>
        <v>0</v>
      </c>
      <c r="AY47" s="30">
        <f t="shared" si="11"/>
        <v>7</v>
      </c>
      <c r="AZ47" s="31"/>
      <c r="BA47" s="31"/>
      <c r="BB47" s="5"/>
    </row>
    <row r="48" spans="1:54" x14ac:dyDescent="0.25">
      <c r="A48" s="7" t="s">
        <v>71</v>
      </c>
      <c r="B48" s="4" t="s">
        <v>62</v>
      </c>
      <c r="C48" s="15">
        <v>0.75</v>
      </c>
      <c r="D48" s="24"/>
      <c r="E48" s="25"/>
      <c r="F48" s="19">
        <f t="shared" si="0"/>
        <v>45</v>
      </c>
      <c r="G48" s="15">
        <f t="shared" si="32"/>
        <v>1</v>
      </c>
      <c r="H48" s="24"/>
      <c r="I48" s="25"/>
      <c r="J48" s="19">
        <f t="shared" si="12"/>
        <v>60</v>
      </c>
      <c r="K48" s="15">
        <f t="shared" si="33"/>
        <v>1</v>
      </c>
      <c r="L48" s="24"/>
      <c r="M48" s="25"/>
      <c r="N48" s="19">
        <f t="shared" si="13"/>
        <v>60</v>
      </c>
      <c r="O48" s="15">
        <f t="shared" si="34"/>
        <v>1</v>
      </c>
      <c r="P48" s="24"/>
      <c r="Q48" s="25"/>
      <c r="R48" s="19">
        <f t="shared" si="14"/>
        <v>60</v>
      </c>
      <c r="S48" s="15">
        <f t="shared" si="35"/>
        <v>0</v>
      </c>
      <c r="T48" s="24"/>
      <c r="U48" s="25"/>
      <c r="V48" s="19">
        <f t="shared" si="15"/>
        <v>0</v>
      </c>
      <c r="W48" s="15">
        <f t="shared" si="5"/>
        <v>0</v>
      </c>
      <c r="X48" s="24"/>
      <c r="Y48" s="25"/>
      <c r="Z48" s="19">
        <f t="shared" si="16"/>
        <v>0</v>
      </c>
      <c r="AA48" s="15">
        <f t="shared" si="39"/>
        <v>1</v>
      </c>
      <c r="AB48" s="24"/>
      <c r="AC48" s="25"/>
      <c r="AD48" s="19">
        <f t="shared" si="18"/>
        <v>60</v>
      </c>
      <c r="AE48" s="15">
        <f t="shared" si="30"/>
        <v>1</v>
      </c>
      <c r="AF48" s="24"/>
      <c r="AG48" s="25"/>
      <c r="AH48" s="19">
        <f t="shared" si="19"/>
        <v>60</v>
      </c>
      <c r="AI48" s="15">
        <f t="shared" si="36"/>
        <v>1</v>
      </c>
      <c r="AJ48" s="24"/>
      <c r="AK48" s="25"/>
      <c r="AL48" s="19">
        <f t="shared" si="20"/>
        <v>60</v>
      </c>
      <c r="AM48" s="15">
        <f t="shared" si="37"/>
        <v>0</v>
      </c>
      <c r="AN48" s="24">
        <v>1</v>
      </c>
      <c r="AO48" s="25"/>
      <c r="AP48" s="19">
        <f t="shared" si="21"/>
        <v>60</v>
      </c>
      <c r="AQ48" s="15">
        <f t="shared" si="38"/>
        <v>0</v>
      </c>
      <c r="AR48" s="24"/>
      <c r="AS48" s="25"/>
      <c r="AT48" s="19">
        <f t="shared" si="22"/>
        <v>0</v>
      </c>
      <c r="AU48" s="15">
        <f t="shared" si="10"/>
        <v>0</v>
      </c>
      <c r="AV48" s="24"/>
      <c r="AW48" s="25"/>
      <c r="AX48" s="19">
        <f t="shared" si="23"/>
        <v>0</v>
      </c>
      <c r="AY48" s="30">
        <f t="shared" si="11"/>
        <v>7.75</v>
      </c>
      <c r="AZ48" s="31"/>
      <c r="BA48" s="31"/>
      <c r="BB48" s="6"/>
    </row>
    <row r="49" spans="1:54" x14ac:dyDescent="0.25">
      <c r="A49" s="2" t="s">
        <v>76</v>
      </c>
      <c r="B49" s="4" t="s">
        <v>64</v>
      </c>
      <c r="C49" s="15">
        <f t="shared" si="24"/>
        <v>0</v>
      </c>
      <c r="D49" s="24"/>
      <c r="E49" s="25"/>
      <c r="F49" s="19">
        <f t="shared" si="0"/>
        <v>0</v>
      </c>
      <c r="G49" s="15">
        <f t="shared" si="32"/>
        <v>0</v>
      </c>
      <c r="H49" s="24"/>
      <c r="I49" s="25"/>
      <c r="J49" s="19">
        <f t="shared" si="12"/>
        <v>0</v>
      </c>
      <c r="K49" s="15">
        <f t="shared" si="33"/>
        <v>1</v>
      </c>
      <c r="L49" s="24"/>
      <c r="M49" s="25"/>
      <c r="N49" s="19">
        <f t="shared" si="13"/>
        <v>60</v>
      </c>
      <c r="O49" s="15">
        <f t="shared" si="34"/>
        <v>1</v>
      </c>
      <c r="P49" s="24"/>
      <c r="Q49" s="25"/>
      <c r="R49" s="19">
        <f t="shared" si="14"/>
        <v>60</v>
      </c>
      <c r="S49" s="15">
        <f t="shared" si="35"/>
        <v>1</v>
      </c>
      <c r="T49" s="24"/>
      <c r="U49" s="25"/>
      <c r="V49" s="19">
        <f t="shared" si="15"/>
        <v>60</v>
      </c>
      <c r="W49" s="15">
        <f t="shared" si="5"/>
        <v>1</v>
      </c>
      <c r="X49" s="24"/>
      <c r="Y49" s="25"/>
      <c r="Z49" s="19">
        <f t="shared" si="16"/>
        <v>60</v>
      </c>
      <c r="AA49" s="15">
        <f t="shared" si="39"/>
        <v>0</v>
      </c>
      <c r="AB49" s="24"/>
      <c r="AC49" s="25"/>
      <c r="AD49" s="19">
        <f t="shared" si="18"/>
        <v>0</v>
      </c>
      <c r="AE49" s="15">
        <f t="shared" si="30"/>
        <v>0</v>
      </c>
      <c r="AF49" s="24"/>
      <c r="AG49" s="25"/>
      <c r="AH49" s="19">
        <f t="shared" si="19"/>
        <v>0</v>
      </c>
      <c r="AI49" s="15">
        <f t="shared" si="36"/>
        <v>0</v>
      </c>
      <c r="AJ49" s="24"/>
      <c r="AK49" s="25"/>
      <c r="AL49" s="19">
        <f t="shared" si="20"/>
        <v>0</v>
      </c>
      <c r="AM49" s="15">
        <f t="shared" si="37"/>
        <v>1</v>
      </c>
      <c r="AN49" s="24"/>
      <c r="AO49" s="25"/>
      <c r="AP49" s="19">
        <f t="shared" si="21"/>
        <v>60</v>
      </c>
      <c r="AQ49" s="15">
        <f t="shared" si="38"/>
        <v>1</v>
      </c>
      <c r="AR49" s="24"/>
      <c r="AS49" s="25"/>
      <c r="AT49" s="19">
        <f t="shared" si="22"/>
        <v>60</v>
      </c>
      <c r="AU49" s="15">
        <f t="shared" si="10"/>
        <v>1</v>
      </c>
      <c r="AV49" s="24"/>
      <c r="AW49" s="25"/>
      <c r="AX49" s="19">
        <f t="shared" si="23"/>
        <v>60</v>
      </c>
      <c r="AY49" s="30">
        <f t="shared" si="11"/>
        <v>7</v>
      </c>
      <c r="AZ49" s="31"/>
      <c r="BA49" s="31"/>
      <c r="BB49" s="6"/>
    </row>
    <row r="50" spans="1:54" x14ac:dyDescent="0.25">
      <c r="A50" s="2" t="s">
        <v>77</v>
      </c>
      <c r="B50" s="4" t="s">
        <v>64</v>
      </c>
      <c r="C50" s="15">
        <f t="shared" si="24"/>
        <v>0</v>
      </c>
      <c r="D50" s="24"/>
      <c r="E50" s="25"/>
      <c r="F50" s="19">
        <f t="shared" si="0"/>
        <v>0</v>
      </c>
      <c r="G50" s="15">
        <f t="shared" si="32"/>
        <v>0</v>
      </c>
      <c r="H50" s="24"/>
      <c r="I50" s="25"/>
      <c r="J50" s="19">
        <f t="shared" si="12"/>
        <v>0</v>
      </c>
      <c r="K50" s="15">
        <f t="shared" si="33"/>
        <v>1</v>
      </c>
      <c r="L50" s="24"/>
      <c r="M50" s="25"/>
      <c r="N50" s="19">
        <f t="shared" si="13"/>
        <v>60</v>
      </c>
      <c r="O50" s="15">
        <f t="shared" si="34"/>
        <v>1</v>
      </c>
      <c r="P50" s="24"/>
      <c r="Q50" s="25"/>
      <c r="R50" s="19">
        <f t="shared" si="14"/>
        <v>60</v>
      </c>
      <c r="S50" s="15">
        <f t="shared" si="35"/>
        <v>1</v>
      </c>
      <c r="T50" s="24"/>
      <c r="U50" s="25"/>
      <c r="V50" s="19">
        <f t="shared" si="15"/>
        <v>60</v>
      </c>
      <c r="W50" s="15">
        <f t="shared" si="5"/>
        <v>1</v>
      </c>
      <c r="X50" s="24"/>
      <c r="Y50" s="25"/>
      <c r="Z50" s="19">
        <f t="shared" si="16"/>
        <v>60</v>
      </c>
      <c r="AA50" s="15">
        <f t="shared" si="39"/>
        <v>0</v>
      </c>
      <c r="AB50" s="24"/>
      <c r="AC50" s="25"/>
      <c r="AD50" s="19">
        <f t="shared" si="18"/>
        <v>0</v>
      </c>
      <c r="AE50" s="15">
        <f t="shared" si="30"/>
        <v>0</v>
      </c>
      <c r="AF50" s="24"/>
      <c r="AG50" s="25"/>
      <c r="AH50" s="19">
        <f t="shared" si="19"/>
        <v>0</v>
      </c>
      <c r="AI50" s="15">
        <f t="shared" si="36"/>
        <v>0</v>
      </c>
      <c r="AJ50" s="24"/>
      <c r="AK50" s="25"/>
      <c r="AL50" s="19">
        <f t="shared" si="20"/>
        <v>0</v>
      </c>
      <c r="AM50" s="15">
        <f t="shared" si="37"/>
        <v>1</v>
      </c>
      <c r="AN50" s="24"/>
      <c r="AO50" s="25"/>
      <c r="AP50" s="19">
        <f t="shared" si="21"/>
        <v>60</v>
      </c>
      <c r="AQ50" s="15">
        <f t="shared" si="38"/>
        <v>1</v>
      </c>
      <c r="AR50" s="24"/>
      <c r="AS50" s="25"/>
      <c r="AT50" s="19">
        <f t="shared" si="22"/>
        <v>60</v>
      </c>
      <c r="AU50" s="15">
        <f t="shared" si="10"/>
        <v>1</v>
      </c>
      <c r="AV50" s="24"/>
      <c r="AW50" s="25"/>
      <c r="AX50" s="19">
        <f t="shared" si="23"/>
        <v>60</v>
      </c>
      <c r="AY50" s="30">
        <f t="shared" si="11"/>
        <v>7</v>
      </c>
      <c r="AZ50" s="31"/>
      <c r="BA50" s="31"/>
      <c r="BB50" s="6"/>
    </row>
    <row r="51" spans="1:54" ht="15.75" thickBot="1" x14ac:dyDescent="0.3">
      <c r="A51" s="2" t="s">
        <v>78</v>
      </c>
      <c r="B51" s="4" t="s">
        <v>65</v>
      </c>
      <c r="C51" s="15">
        <f t="shared" si="24"/>
        <v>0</v>
      </c>
      <c r="D51" s="24"/>
      <c r="E51" s="25"/>
      <c r="F51" s="19">
        <f t="shared" si="0"/>
        <v>0</v>
      </c>
      <c r="G51" s="15">
        <f t="shared" si="32"/>
        <v>0</v>
      </c>
      <c r="H51" s="24"/>
      <c r="I51" s="25"/>
      <c r="J51" s="19">
        <f t="shared" si="12"/>
        <v>0</v>
      </c>
      <c r="K51" s="15">
        <f t="shared" si="33"/>
        <v>0</v>
      </c>
      <c r="L51" s="24"/>
      <c r="M51" s="25"/>
      <c r="N51" s="19">
        <f t="shared" si="13"/>
        <v>0</v>
      </c>
      <c r="O51" s="15">
        <f t="shared" si="34"/>
        <v>0</v>
      </c>
      <c r="P51" s="24"/>
      <c r="Q51" s="25"/>
      <c r="R51" s="19">
        <f t="shared" si="14"/>
        <v>0</v>
      </c>
      <c r="S51" s="15">
        <f t="shared" si="35"/>
        <v>0</v>
      </c>
      <c r="T51" s="24"/>
      <c r="U51" s="25"/>
      <c r="V51" s="19">
        <f t="shared" si="15"/>
        <v>0</v>
      </c>
      <c r="W51" s="15">
        <f t="shared" si="5"/>
        <v>0</v>
      </c>
      <c r="X51" s="24"/>
      <c r="Y51" s="25"/>
      <c r="Z51" s="19">
        <f t="shared" si="16"/>
        <v>0</v>
      </c>
      <c r="AA51" s="15">
        <f t="shared" si="39"/>
        <v>0</v>
      </c>
      <c r="AB51" s="24"/>
      <c r="AC51" s="25"/>
      <c r="AD51" s="19">
        <f t="shared" si="18"/>
        <v>0</v>
      </c>
      <c r="AE51" s="15">
        <f t="shared" si="30"/>
        <v>0</v>
      </c>
      <c r="AF51" s="24"/>
      <c r="AG51" s="25"/>
      <c r="AH51" s="19">
        <f t="shared" si="19"/>
        <v>0</v>
      </c>
      <c r="AI51" s="15">
        <f t="shared" si="36"/>
        <v>0</v>
      </c>
      <c r="AJ51" s="24"/>
      <c r="AK51" s="25"/>
      <c r="AL51" s="19">
        <f t="shared" si="20"/>
        <v>0</v>
      </c>
      <c r="AM51" s="15">
        <f t="shared" si="37"/>
        <v>0</v>
      </c>
      <c r="AN51" s="24"/>
      <c r="AO51" s="25"/>
      <c r="AP51" s="19">
        <f t="shared" si="21"/>
        <v>0</v>
      </c>
      <c r="AQ51" s="15">
        <f t="shared" si="38"/>
        <v>0</v>
      </c>
      <c r="AR51" s="24"/>
      <c r="AS51" s="25"/>
      <c r="AT51" s="19">
        <f t="shared" si="22"/>
        <v>0</v>
      </c>
      <c r="AU51" s="15">
        <f t="shared" si="10"/>
        <v>0</v>
      </c>
      <c r="AV51" s="24"/>
      <c r="AW51" s="25"/>
      <c r="AX51" s="19">
        <f t="shared" si="23"/>
        <v>0</v>
      </c>
      <c r="AY51" s="30">
        <f t="shared" si="11"/>
        <v>0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20.75</v>
      </c>
      <c r="G52" s="16"/>
      <c r="H52" s="26"/>
      <c r="I52" s="27"/>
      <c r="J52" s="20">
        <f t="shared" ref="J52" si="40">SUM(J3:J51)/60</f>
        <v>22</v>
      </c>
      <c r="K52" s="16"/>
      <c r="L52" s="26"/>
      <c r="M52" s="27"/>
      <c r="N52" s="20">
        <f t="shared" ref="N52" si="41">SUM(N3:N51)/60</f>
        <v>33</v>
      </c>
      <c r="O52" s="16"/>
      <c r="P52" s="26"/>
      <c r="Q52" s="27"/>
      <c r="R52" s="20">
        <f t="shared" ref="R52" si="42">SUM(R3:R51)/60</f>
        <v>33.5</v>
      </c>
      <c r="S52" s="16"/>
      <c r="T52" s="26"/>
      <c r="U52" s="27"/>
      <c r="V52" s="20">
        <f t="shared" ref="V52" si="43">SUM(V3:V51)/60</f>
        <v>16.5</v>
      </c>
      <c r="W52" s="16"/>
      <c r="X52" s="26"/>
      <c r="Y52" s="27"/>
      <c r="Z52" s="20">
        <f t="shared" ref="Z52" si="44">SUM(Z3:Z51)/60</f>
        <v>15</v>
      </c>
      <c r="AA52" s="16"/>
      <c r="AB52" s="26"/>
      <c r="AC52" s="27"/>
      <c r="AD52" s="20">
        <f t="shared" ref="AD52" si="45">SUM(AD3:AD51)/60</f>
        <v>14.5</v>
      </c>
      <c r="AE52" s="16"/>
      <c r="AF52" s="26"/>
      <c r="AG52" s="27"/>
      <c r="AH52" s="20">
        <f t="shared" ref="AH52" si="46">SUM(AH3:AH51)/60</f>
        <v>16</v>
      </c>
      <c r="AI52" s="16"/>
      <c r="AJ52" s="26"/>
      <c r="AK52" s="27"/>
      <c r="AL52" s="20">
        <f t="shared" ref="AL52" si="47">SUM(AL3:AL51)/60</f>
        <v>16</v>
      </c>
      <c r="AM52" s="16"/>
      <c r="AN52" s="26"/>
      <c r="AO52" s="27"/>
      <c r="AP52" s="20">
        <f t="shared" ref="AP52" si="48">SUM(AP3:AP51)/60</f>
        <v>20</v>
      </c>
      <c r="AQ52" s="16"/>
      <c r="AR52" s="26"/>
      <c r="AS52" s="27"/>
      <c r="AT52" s="20">
        <f t="shared" ref="AT52" si="49">SUM(AT3:AT51)/60</f>
        <v>16</v>
      </c>
      <c r="AU52" s="16"/>
      <c r="AV52" s="26"/>
      <c r="AW52" s="27"/>
      <c r="AX52" s="20">
        <f t="shared" ref="AX52" si="50">SUM(AX3:AX51)/60</f>
        <v>14</v>
      </c>
      <c r="AY52" s="32">
        <f>SUM(AY3:AY51)</f>
        <v>237.25</v>
      </c>
      <c r="AZ52" s="32">
        <f t="shared" ref="AZ52:BA52" si="51">SUM(AZ3:AZ51)</f>
        <v>0</v>
      </c>
      <c r="BA52" s="32">
        <f t="shared" si="51"/>
        <v>0</v>
      </c>
      <c r="BB52" s="3"/>
    </row>
  </sheetData>
  <mergeCells count="18">
    <mergeCell ref="BB1:BB2"/>
    <mergeCell ref="S1:V1"/>
    <mergeCell ref="W1:Z1"/>
    <mergeCell ref="AA1:AD1"/>
    <mergeCell ref="AE1:AH1"/>
    <mergeCell ref="AI1:AL1"/>
    <mergeCell ref="AM1:AP1"/>
    <mergeCell ref="AQ1:AT1"/>
    <mergeCell ref="AU1:AX1"/>
    <mergeCell ref="AY1:AY2"/>
    <mergeCell ref="AZ1:AZ2"/>
    <mergeCell ref="BA1:BA2"/>
    <mergeCell ref="O1:R1"/>
    <mergeCell ref="A1:A2"/>
    <mergeCell ref="B1:B2"/>
    <mergeCell ref="C1:F1"/>
    <mergeCell ref="G1:J1"/>
    <mergeCell ref="K1:N1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E649BC33-E10C-46A7-A429-81D093AC5E8B}">
            <xm:f>NOT(ISERROR(SEARCH(LEGENDES!$C$11,BB1)))</xm:f>
            <xm:f>LEGENDES!$C$11</xm:f>
            <x14:dxf>
              <fill>
                <patternFill>
                  <bgColor rgb="FFFF3399"/>
                </patternFill>
              </fill>
            </x14:dxf>
          </x14:cfRule>
          <x14:cfRule type="containsText" priority="3" operator="containsText" id="{1B7943FF-ECD3-46DB-A0DE-4D89F3B22C34}">
            <xm:f>NOT(ISERROR(SEARCH(LEGENDES!$C$10,BB1)))</xm:f>
            <xm:f>LEGENDES!$C$10</xm:f>
            <x14:dxf>
              <fill>
                <patternFill>
                  <bgColor rgb="FFD60093"/>
                </patternFill>
              </fill>
            </x14:dxf>
          </x14:cfRule>
          <x14:cfRule type="containsText" priority="4" operator="containsText" id="{0FD2815F-AE45-45F9-BF43-ED248DF33EE8}">
            <xm:f>NOT(ISERROR(SEARCH(LEGENDES!$C$9,BB1)))</xm:f>
            <xm:f>LEGENDES!$C$9</xm:f>
            <x14:dxf>
              <fill>
                <patternFill>
                  <bgColor rgb="FFFF00FF"/>
                </patternFill>
              </fill>
            </x14:dxf>
          </x14:cfRule>
          <x14:cfRule type="containsText" priority="5" operator="containsText" id="{5ADC34C4-64F4-4CA7-9E47-11B2405AA658}">
            <xm:f>NOT(ISERROR(SEARCH(LEGENDES!$C$8,BB1)))</xm:f>
            <xm:f>LEGENDES!$C$8</xm:f>
            <x14:dxf>
              <fill>
                <patternFill>
                  <bgColor rgb="FF7030A0"/>
                </patternFill>
              </fill>
            </x14:dxf>
          </x14:cfRule>
          <x14:cfRule type="containsText" priority="6" operator="containsText" id="{E1F0CFB2-7DEC-4200-990D-AB37F6797BEC}">
            <xm:f>NOT(ISERROR(SEARCH(LEGENDES!$C$7,BB1)))</xm:f>
            <xm:f>LEGENDES!$C$7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7" operator="beginsWith" id="{BACF754B-8084-47AF-BAA1-F57B456BA9C0}">
            <xm:f>LEFT(BB1,LEN(LEGENDES!$C$6))=LEGENDES!$C$6</xm:f>
            <xm:f>LEGENDES!$C$6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" operator="containsText" id="{7E927504-BF3F-4F9D-ACDF-45C3B77A07A7}">
            <xm:f>NOT(ISERROR(SEARCH(LEGENDES!$C$5,BB1)))</xm:f>
            <xm:f>LEGENDES!$C$5</xm:f>
            <x14:dxf>
              <fill>
                <patternFill>
                  <bgColor rgb="FF0070C0"/>
                </patternFill>
              </fill>
            </x14:dxf>
          </x14:cfRule>
          <x14:cfRule type="containsText" priority="9" operator="containsText" id="{83D36528-F17F-4D23-A5EF-E1A8A2A773FB}">
            <xm:f>NOT(ISERROR(SEARCH(LEGENDES!$C$4,BB1)))</xm:f>
            <xm:f>LEGENDES!$C$4</xm:f>
            <x14:dxf>
              <fill>
                <patternFill>
                  <bgColor theme="7" tint="0.39994506668294322"/>
                </patternFill>
              </fill>
            </x14:dxf>
          </x14:cfRule>
          <x14:cfRule type="beginsWith" priority="10" operator="beginsWith" id="{BA5D43CF-3C7F-4013-902C-B44B5291EACE}">
            <xm:f>LEFT(BB1,LEN(LEGENDES!$C$3))=LEGENDES!$C$3</xm:f>
            <xm:f>LEGENDES!$C$3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11" operator="containsText" id="{52386BA9-85D6-444B-B5FB-152F9744DA9B}">
            <xm:f>NOT(ISERROR(SEARCH(LEGENDES!$C$2,BB1)))</xm:f>
            <xm:f>LEGENDES!$C$2</xm:f>
            <x14:dxf>
              <fill>
                <patternFill>
                  <bgColor rgb="FFFF0000"/>
                </patternFill>
              </fill>
            </x14:dxf>
          </x14:cfRule>
          <xm:sqref>BB1:BB1048576</xm:sqref>
        </x14:conditionalFormatting>
        <x14:conditionalFormatting xmlns:xm="http://schemas.microsoft.com/office/excel/2006/main">
          <x14:cfRule type="containsText" priority="1" operator="containsText" id="{0BEB7F9B-2DC3-421F-BF03-D1361FD2E8FC}">
            <xm:f>NOT(ISERROR(SEARCH(LEGENDES!$C$12,BB4)))</xm:f>
            <xm:f>LEGENDES!$C$12</xm:f>
            <x14:dxf>
              <fill>
                <patternFill>
                  <bgColor rgb="FFFFFF00"/>
                </patternFill>
              </fill>
            </x14:dxf>
          </x14:cfRule>
          <xm:sqref>BB4:BB84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X3" activePane="bottomRight" state="frozen"/>
      <selection pane="topRight" activeCell="C1" sqref="C1"/>
      <selection pane="bottomLeft" activeCell="A3" sqref="A3"/>
      <selection pane="bottomRight" activeCell="BB1" sqref="BB1:BB1048576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  <col min="54" max="54" width="11.42578125" style="37"/>
  </cols>
  <sheetData>
    <row r="1" spans="1:54" ht="15" customHeight="1" x14ac:dyDescent="0.25">
      <c r="A1" s="51" t="s">
        <v>0</v>
      </c>
      <c r="B1" s="53" t="s">
        <v>61</v>
      </c>
      <c r="C1" s="46" t="s">
        <v>45</v>
      </c>
      <c r="D1" s="47"/>
      <c r="E1" s="47"/>
      <c r="F1" s="48"/>
      <c r="G1" s="46" t="s">
        <v>46</v>
      </c>
      <c r="H1" s="47"/>
      <c r="I1" s="47"/>
      <c r="J1" s="48"/>
      <c r="K1" s="46" t="s">
        <v>47</v>
      </c>
      <c r="L1" s="47"/>
      <c r="M1" s="47"/>
      <c r="N1" s="48"/>
      <c r="O1" s="46" t="s">
        <v>48</v>
      </c>
      <c r="P1" s="47"/>
      <c r="Q1" s="47"/>
      <c r="R1" s="48"/>
      <c r="S1" s="46" t="s">
        <v>49</v>
      </c>
      <c r="T1" s="47"/>
      <c r="U1" s="47"/>
      <c r="V1" s="48"/>
      <c r="W1" s="46" t="s">
        <v>50</v>
      </c>
      <c r="X1" s="47"/>
      <c r="Y1" s="47"/>
      <c r="Z1" s="48"/>
      <c r="AA1" s="46" t="s">
        <v>51</v>
      </c>
      <c r="AB1" s="47"/>
      <c r="AC1" s="47"/>
      <c r="AD1" s="48"/>
      <c r="AE1" s="46" t="s">
        <v>52</v>
      </c>
      <c r="AF1" s="47"/>
      <c r="AG1" s="47"/>
      <c r="AH1" s="48"/>
      <c r="AI1" s="46" t="s">
        <v>53</v>
      </c>
      <c r="AJ1" s="47"/>
      <c r="AK1" s="47"/>
      <c r="AL1" s="48"/>
      <c r="AM1" s="46" t="s">
        <v>54</v>
      </c>
      <c r="AN1" s="47"/>
      <c r="AO1" s="47"/>
      <c r="AP1" s="48"/>
      <c r="AQ1" s="46" t="s">
        <v>55</v>
      </c>
      <c r="AR1" s="47"/>
      <c r="AS1" s="47"/>
      <c r="AT1" s="48"/>
      <c r="AU1" s="46" t="s">
        <v>56</v>
      </c>
      <c r="AV1" s="47"/>
      <c r="AW1" s="47"/>
      <c r="AX1" s="48"/>
      <c r="AY1" s="1" t="s">
        <v>69</v>
      </c>
      <c r="AZ1" s="55" t="s">
        <v>75</v>
      </c>
      <c r="BA1" s="55" t="s">
        <v>80</v>
      </c>
      <c r="BB1" s="49" t="s">
        <v>84</v>
      </c>
    </row>
    <row r="2" spans="1:54" ht="63.75" x14ac:dyDescent="0.25">
      <c r="A2" s="52"/>
      <c r="B2" s="5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1"/>
      <c r="AZ2" s="56"/>
      <c r="BA2" s="56" t="s">
        <v>79</v>
      </c>
      <c r="BB2" s="50" t="s">
        <v>79</v>
      </c>
    </row>
    <row r="3" spans="1:54" x14ac:dyDescent="0.25">
      <c r="A3" s="2" t="s">
        <v>1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51" si="0">C3*60+D3*60-E3</f>
        <v>60</v>
      </c>
      <c r="G3" s="15">
        <f t="shared" ref="G3:G12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1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12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13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51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1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1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39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39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51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1" si="11">(F3+J3+N3+R3+V3+Z3+AD3+AH3+AL3+AP3+AT3+AX3)/60</f>
        <v>7.5</v>
      </c>
      <c r="AZ3" s="30"/>
      <c r="BA3" s="30"/>
      <c r="BB3" s="5" t="s">
        <v>87</v>
      </c>
    </row>
    <row r="4" spans="1:54" x14ac:dyDescent="0.25">
      <c r="A4" s="2" t="s">
        <v>2</v>
      </c>
      <c r="B4" s="4" t="s">
        <v>68</v>
      </c>
      <c r="C4" s="15">
        <f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51" si="12">G4*60+H4*60-I4</f>
        <v>0</v>
      </c>
      <c r="K4" s="15">
        <f t="shared" si="2"/>
        <v>0</v>
      </c>
      <c r="L4" s="24"/>
      <c r="M4" s="25"/>
      <c r="N4" s="19">
        <f t="shared" ref="N4:N51" si="13">K4*60+L4*60-M4</f>
        <v>0</v>
      </c>
      <c r="O4" s="15">
        <f t="shared" si="3"/>
        <v>0</v>
      </c>
      <c r="P4" s="24"/>
      <c r="Q4" s="25"/>
      <c r="R4" s="19">
        <f t="shared" ref="R4:R51" si="14">O4*60+P4*60-Q4</f>
        <v>0</v>
      </c>
      <c r="S4" s="15">
        <f t="shared" si="4"/>
        <v>0</v>
      </c>
      <c r="T4" s="24"/>
      <c r="U4" s="25"/>
      <c r="V4" s="19">
        <f t="shared" ref="V4:V51" si="15">S4*60+T4*60-U4</f>
        <v>0</v>
      </c>
      <c r="W4" s="15">
        <f t="shared" si="5"/>
        <v>0</v>
      </c>
      <c r="X4" s="24"/>
      <c r="Y4" s="25"/>
      <c r="Z4" s="19">
        <f t="shared" ref="Z4:Z51" si="16">W4*60+X4*60-Y4</f>
        <v>0</v>
      </c>
      <c r="AA4" s="15">
        <f t="shared" ref="AA4:AA15" si="17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51" si="18">AA4*60+AB4*60-AC4</f>
        <v>0</v>
      </c>
      <c r="AE4" s="15">
        <f t="shared" si="6"/>
        <v>0</v>
      </c>
      <c r="AF4" s="24"/>
      <c r="AG4" s="25"/>
      <c r="AH4" s="19">
        <f t="shared" ref="AH4:AH51" si="19">AE4*60+AF4*60-AG4</f>
        <v>0</v>
      </c>
      <c r="AI4" s="15">
        <f t="shared" si="7"/>
        <v>0</v>
      </c>
      <c r="AJ4" s="24"/>
      <c r="AK4" s="25"/>
      <c r="AL4" s="19">
        <f t="shared" ref="AL4:AL51" si="20">AI4*60+AJ4*60-AK4</f>
        <v>0</v>
      </c>
      <c r="AM4" s="15">
        <f t="shared" si="8"/>
        <v>0</v>
      </c>
      <c r="AN4" s="24"/>
      <c r="AO4" s="25"/>
      <c r="AP4" s="19">
        <f t="shared" ref="AP4:AP51" si="21">AM4*60+AN4*60-AO4</f>
        <v>0</v>
      </c>
      <c r="AQ4" s="15">
        <f t="shared" si="9"/>
        <v>0</v>
      </c>
      <c r="AR4" s="24"/>
      <c r="AS4" s="25"/>
      <c r="AT4" s="19">
        <f t="shared" ref="AT4:AT51" si="22">AQ4*60+AR4*60-AS4</f>
        <v>0</v>
      </c>
      <c r="AU4" s="15">
        <f t="shared" si="10"/>
        <v>0</v>
      </c>
      <c r="AV4" s="24"/>
      <c r="AW4" s="25"/>
      <c r="AX4" s="19">
        <f t="shared" ref="AX4:AX51" si="23">AU4*60+AV4*60-AW4</f>
        <v>0</v>
      </c>
      <c r="AY4" s="30">
        <f t="shared" si="11"/>
        <v>0</v>
      </c>
      <c r="AZ4" s="30"/>
      <c r="BA4" s="30"/>
      <c r="BB4" s="5" t="s">
        <v>88</v>
      </c>
    </row>
    <row r="5" spans="1:54" x14ac:dyDescent="0.25">
      <c r="A5" s="2" t="s">
        <v>3</v>
      </c>
      <c r="B5" s="4" t="s">
        <v>68</v>
      </c>
      <c r="C5" s="15">
        <f t="shared" ref="C5:C51" si="24">IF(B5="35m",1,IF(B5="35s",0,IF(B5="30m",1,IF(B5="30s",0,IF(B5="ABS",0,IF(B5="RAP",0,IF(B5="AUTRE","0",IF(B5="SANTI M",1,IF(B5="SANTI S",0,IF(B5="PAGES S",0))))))))))</f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2"/>
        <v>0</v>
      </c>
      <c r="K5" s="15">
        <f t="shared" si="2"/>
        <v>0</v>
      </c>
      <c r="L5" s="24"/>
      <c r="M5" s="25"/>
      <c r="N5" s="19">
        <f t="shared" si="13"/>
        <v>0</v>
      </c>
      <c r="O5" s="15">
        <f t="shared" si="3"/>
        <v>0</v>
      </c>
      <c r="P5" s="24"/>
      <c r="Q5" s="25"/>
      <c r="R5" s="19">
        <f t="shared" si="14"/>
        <v>0</v>
      </c>
      <c r="S5" s="15">
        <f t="shared" si="4"/>
        <v>0</v>
      </c>
      <c r="T5" s="24"/>
      <c r="U5" s="25"/>
      <c r="V5" s="19">
        <f t="shared" si="15"/>
        <v>0</v>
      </c>
      <c r="W5" s="15">
        <f t="shared" si="5"/>
        <v>0</v>
      </c>
      <c r="X5" s="24"/>
      <c r="Y5" s="25"/>
      <c r="Z5" s="19">
        <f t="shared" si="16"/>
        <v>0</v>
      </c>
      <c r="AA5" s="15">
        <f t="shared" si="17"/>
        <v>0</v>
      </c>
      <c r="AB5" s="24"/>
      <c r="AC5" s="25"/>
      <c r="AD5" s="19">
        <f t="shared" si="18"/>
        <v>0</v>
      </c>
      <c r="AE5" s="15">
        <f t="shared" si="6"/>
        <v>0</v>
      </c>
      <c r="AF5" s="24"/>
      <c r="AG5" s="25"/>
      <c r="AH5" s="19">
        <f t="shared" si="19"/>
        <v>0</v>
      </c>
      <c r="AI5" s="15">
        <f t="shared" si="7"/>
        <v>0</v>
      </c>
      <c r="AJ5" s="24"/>
      <c r="AK5" s="25"/>
      <c r="AL5" s="19">
        <f t="shared" si="20"/>
        <v>0</v>
      </c>
      <c r="AM5" s="15">
        <f t="shared" si="8"/>
        <v>0</v>
      </c>
      <c r="AN5" s="24"/>
      <c r="AO5" s="25"/>
      <c r="AP5" s="19">
        <f t="shared" si="21"/>
        <v>0</v>
      </c>
      <c r="AQ5" s="15">
        <f t="shared" si="9"/>
        <v>0</v>
      </c>
      <c r="AR5" s="24"/>
      <c r="AS5" s="25"/>
      <c r="AT5" s="19">
        <f t="shared" si="22"/>
        <v>0</v>
      </c>
      <c r="AU5" s="15">
        <f t="shared" si="10"/>
        <v>0</v>
      </c>
      <c r="AV5" s="24"/>
      <c r="AW5" s="25"/>
      <c r="AX5" s="19">
        <f t="shared" si="23"/>
        <v>0</v>
      </c>
      <c r="AY5" s="30">
        <f t="shared" si="11"/>
        <v>0</v>
      </c>
      <c r="AZ5" s="30"/>
      <c r="BA5" s="30"/>
      <c r="BB5" s="5" t="s">
        <v>86</v>
      </c>
    </row>
    <row r="6" spans="1:54" x14ac:dyDescent="0.25">
      <c r="A6" s="2" t="s">
        <v>4</v>
      </c>
      <c r="B6" s="4" t="s">
        <v>65</v>
      </c>
      <c r="C6" s="15">
        <f t="shared" si="24"/>
        <v>0</v>
      </c>
      <c r="D6" s="24"/>
      <c r="E6" s="25"/>
      <c r="F6" s="19">
        <f t="shared" si="0"/>
        <v>0</v>
      </c>
      <c r="G6" s="15">
        <f t="shared" si="1"/>
        <v>0</v>
      </c>
      <c r="H6" s="24"/>
      <c r="I6" s="25"/>
      <c r="J6" s="19">
        <f t="shared" si="12"/>
        <v>0</v>
      </c>
      <c r="K6" s="15">
        <f t="shared" si="2"/>
        <v>0</v>
      </c>
      <c r="L6" s="24"/>
      <c r="M6" s="25"/>
      <c r="N6" s="19">
        <f t="shared" si="13"/>
        <v>0</v>
      </c>
      <c r="O6" s="15">
        <f t="shared" si="3"/>
        <v>0</v>
      </c>
      <c r="P6" s="24"/>
      <c r="Q6" s="25"/>
      <c r="R6" s="19">
        <f t="shared" si="14"/>
        <v>0</v>
      </c>
      <c r="S6" s="15">
        <f t="shared" si="4"/>
        <v>0</v>
      </c>
      <c r="T6" s="24"/>
      <c r="U6" s="25"/>
      <c r="V6" s="19">
        <f t="shared" si="15"/>
        <v>0</v>
      </c>
      <c r="W6" s="15">
        <f t="shared" si="5"/>
        <v>0</v>
      </c>
      <c r="X6" s="24"/>
      <c r="Y6" s="25"/>
      <c r="Z6" s="19">
        <f t="shared" si="16"/>
        <v>0</v>
      </c>
      <c r="AA6" s="15">
        <f t="shared" si="17"/>
        <v>0</v>
      </c>
      <c r="AB6" s="24"/>
      <c r="AC6" s="25"/>
      <c r="AD6" s="19">
        <f t="shared" si="18"/>
        <v>0</v>
      </c>
      <c r="AE6" s="15">
        <f t="shared" si="6"/>
        <v>0</v>
      </c>
      <c r="AF6" s="24"/>
      <c r="AG6" s="25"/>
      <c r="AH6" s="19">
        <f t="shared" si="19"/>
        <v>0</v>
      </c>
      <c r="AI6" s="15">
        <f t="shared" si="7"/>
        <v>0</v>
      </c>
      <c r="AJ6" s="24"/>
      <c r="AK6" s="25"/>
      <c r="AL6" s="19">
        <f t="shared" si="20"/>
        <v>0</v>
      </c>
      <c r="AM6" s="15">
        <f t="shared" si="8"/>
        <v>0</v>
      </c>
      <c r="AN6" s="24"/>
      <c r="AO6" s="25"/>
      <c r="AP6" s="19">
        <f t="shared" si="21"/>
        <v>0</v>
      </c>
      <c r="AQ6" s="15">
        <f t="shared" si="9"/>
        <v>0</v>
      </c>
      <c r="AR6" s="24"/>
      <c r="AS6" s="25"/>
      <c r="AT6" s="19">
        <f t="shared" si="22"/>
        <v>0</v>
      </c>
      <c r="AU6" s="15">
        <f t="shared" si="10"/>
        <v>0</v>
      </c>
      <c r="AV6" s="24"/>
      <c r="AW6" s="25"/>
      <c r="AX6" s="19">
        <f t="shared" si="23"/>
        <v>0</v>
      </c>
      <c r="AY6" s="30">
        <f t="shared" si="11"/>
        <v>0</v>
      </c>
      <c r="AZ6" s="30"/>
      <c r="BA6" s="30"/>
      <c r="BB6" s="6" t="s">
        <v>89</v>
      </c>
    </row>
    <row r="7" spans="1:54" x14ac:dyDescent="0.25">
      <c r="A7" s="2" t="s">
        <v>5</v>
      </c>
      <c r="B7" s="4" t="s">
        <v>64</v>
      </c>
      <c r="C7" s="15">
        <f t="shared" si="24"/>
        <v>0</v>
      </c>
      <c r="D7" s="24"/>
      <c r="E7" s="25"/>
      <c r="F7" s="19">
        <f t="shared" si="0"/>
        <v>0</v>
      </c>
      <c r="G7" s="15">
        <f t="shared" si="1"/>
        <v>0</v>
      </c>
      <c r="H7" s="24"/>
      <c r="I7" s="25"/>
      <c r="J7" s="19">
        <f t="shared" si="12"/>
        <v>0</v>
      </c>
      <c r="K7" s="15">
        <f t="shared" si="2"/>
        <v>1</v>
      </c>
      <c r="L7" s="24"/>
      <c r="M7" s="25"/>
      <c r="N7" s="19">
        <f t="shared" si="13"/>
        <v>60</v>
      </c>
      <c r="O7" s="15">
        <f t="shared" si="3"/>
        <v>1</v>
      </c>
      <c r="P7" s="24"/>
      <c r="Q7" s="25"/>
      <c r="R7" s="19">
        <f t="shared" si="14"/>
        <v>60</v>
      </c>
      <c r="S7" s="15">
        <f t="shared" si="4"/>
        <v>1</v>
      </c>
      <c r="T7" s="24"/>
      <c r="U7" s="25"/>
      <c r="V7" s="19">
        <f t="shared" si="15"/>
        <v>60</v>
      </c>
      <c r="W7" s="15">
        <f t="shared" si="5"/>
        <v>1</v>
      </c>
      <c r="X7" s="24"/>
      <c r="Y7" s="25"/>
      <c r="Z7" s="19">
        <f t="shared" si="16"/>
        <v>60</v>
      </c>
      <c r="AA7" s="15">
        <f t="shared" si="17"/>
        <v>0</v>
      </c>
      <c r="AB7" s="24"/>
      <c r="AC7" s="25"/>
      <c r="AD7" s="19">
        <f t="shared" si="18"/>
        <v>0</v>
      </c>
      <c r="AE7" s="15">
        <f t="shared" si="6"/>
        <v>0</v>
      </c>
      <c r="AF7" s="24"/>
      <c r="AG7" s="25"/>
      <c r="AH7" s="19">
        <f t="shared" si="19"/>
        <v>0</v>
      </c>
      <c r="AI7" s="15">
        <f t="shared" si="7"/>
        <v>0</v>
      </c>
      <c r="AJ7" s="24"/>
      <c r="AK7" s="25"/>
      <c r="AL7" s="19">
        <f t="shared" si="20"/>
        <v>0</v>
      </c>
      <c r="AM7" s="15">
        <f t="shared" si="8"/>
        <v>1</v>
      </c>
      <c r="AN7" s="24"/>
      <c r="AO7" s="25"/>
      <c r="AP7" s="19">
        <f t="shared" si="21"/>
        <v>60</v>
      </c>
      <c r="AQ7" s="15">
        <f t="shared" si="9"/>
        <v>1</v>
      </c>
      <c r="AR7" s="24"/>
      <c r="AS7" s="25"/>
      <c r="AT7" s="19">
        <f t="shared" si="22"/>
        <v>60</v>
      </c>
      <c r="AU7" s="15">
        <f t="shared" si="10"/>
        <v>1</v>
      </c>
      <c r="AV7" s="24"/>
      <c r="AW7" s="25"/>
      <c r="AX7" s="19">
        <f t="shared" si="23"/>
        <v>60</v>
      </c>
      <c r="AY7" s="30">
        <f t="shared" si="11"/>
        <v>7</v>
      </c>
      <c r="AZ7" s="30"/>
      <c r="BA7" s="30"/>
      <c r="BB7" s="5" t="s">
        <v>90</v>
      </c>
    </row>
    <row r="8" spans="1:54" x14ac:dyDescent="0.25">
      <c r="A8" s="2" t="s">
        <v>6</v>
      </c>
      <c r="B8" s="4" t="s">
        <v>65</v>
      </c>
      <c r="C8" s="15">
        <f t="shared" si="24"/>
        <v>0</v>
      </c>
      <c r="D8" s="24"/>
      <c r="E8" s="25"/>
      <c r="F8" s="19">
        <f t="shared" si="0"/>
        <v>0</v>
      </c>
      <c r="G8" s="15">
        <f t="shared" si="1"/>
        <v>0</v>
      </c>
      <c r="H8" s="24"/>
      <c r="I8" s="25"/>
      <c r="J8" s="19">
        <f t="shared" si="12"/>
        <v>0</v>
      </c>
      <c r="K8" s="15">
        <f t="shared" si="2"/>
        <v>0</v>
      </c>
      <c r="L8" s="24"/>
      <c r="M8" s="25"/>
      <c r="N8" s="19">
        <f t="shared" si="13"/>
        <v>0</v>
      </c>
      <c r="O8" s="15">
        <f t="shared" si="3"/>
        <v>0</v>
      </c>
      <c r="P8" s="24"/>
      <c r="Q8" s="25"/>
      <c r="R8" s="19">
        <f t="shared" si="14"/>
        <v>0</v>
      </c>
      <c r="S8" s="15">
        <f t="shared" si="4"/>
        <v>0</v>
      </c>
      <c r="T8" s="24"/>
      <c r="U8" s="25"/>
      <c r="V8" s="19">
        <f t="shared" si="15"/>
        <v>0</v>
      </c>
      <c r="W8" s="15">
        <f t="shared" si="5"/>
        <v>0</v>
      </c>
      <c r="X8" s="24"/>
      <c r="Y8" s="25"/>
      <c r="Z8" s="19">
        <f t="shared" si="16"/>
        <v>0</v>
      </c>
      <c r="AA8" s="15">
        <f t="shared" si="17"/>
        <v>0</v>
      </c>
      <c r="AB8" s="24"/>
      <c r="AC8" s="25"/>
      <c r="AD8" s="19">
        <f t="shared" si="18"/>
        <v>0</v>
      </c>
      <c r="AE8" s="15">
        <f t="shared" si="6"/>
        <v>0</v>
      </c>
      <c r="AF8" s="24"/>
      <c r="AG8" s="25"/>
      <c r="AH8" s="19">
        <f t="shared" si="19"/>
        <v>0</v>
      </c>
      <c r="AI8" s="15">
        <f t="shared" si="7"/>
        <v>0</v>
      </c>
      <c r="AJ8" s="24"/>
      <c r="AK8" s="25"/>
      <c r="AL8" s="19">
        <f t="shared" si="20"/>
        <v>0</v>
      </c>
      <c r="AM8" s="15">
        <f t="shared" si="8"/>
        <v>0</v>
      </c>
      <c r="AN8" s="24"/>
      <c r="AO8" s="25"/>
      <c r="AP8" s="19">
        <f t="shared" si="21"/>
        <v>0</v>
      </c>
      <c r="AQ8" s="15">
        <f t="shared" si="9"/>
        <v>0</v>
      </c>
      <c r="AR8" s="24"/>
      <c r="AS8" s="25"/>
      <c r="AT8" s="19">
        <f t="shared" si="22"/>
        <v>0</v>
      </c>
      <c r="AU8" s="15">
        <f t="shared" si="10"/>
        <v>0</v>
      </c>
      <c r="AV8" s="24"/>
      <c r="AW8" s="25"/>
      <c r="AX8" s="19">
        <f t="shared" si="23"/>
        <v>0</v>
      </c>
      <c r="AY8" s="30">
        <f t="shared" si="11"/>
        <v>0</v>
      </c>
      <c r="AZ8" s="30"/>
      <c r="BA8" s="30"/>
      <c r="BB8" s="5" t="s">
        <v>91</v>
      </c>
    </row>
    <row r="9" spans="1:54" x14ac:dyDescent="0.25">
      <c r="A9" s="2" t="s">
        <v>7</v>
      </c>
      <c r="B9" s="4" t="s">
        <v>64</v>
      </c>
      <c r="C9" s="15">
        <f t="shared" si="24"/>
        <v>0</v>
      </c>
      <c r="D9" s="24"/>
      <c r="E9" s="25"/>
      <c r="F9" s="19">
        <f t="shared" si="0"/>
        <v>0</v>
      </c>
      <c r="G9" s="15">
        <f t="shared" si="1"/>
        <v>0</v>
      </c>
      <c r="H9" s="24"/>
      <c r="I9" s="25"/>
      <c r="J9" s="19">
        <f t="shared" si="12"/>
        <v>0</v>
      </c>
      <c r="K9" s="15">
        <f t="shared" si="2"/>
        <v>1</v>
      </c>
      <c r="L9" s="24"/>
      <c r="M9" s="25"/>
      <c r="N9" s="19">
        <f t="shared" si="13"/>
        <v>60</v>
      </c>
      <c r="O9" s="15">
        <f t="shared" si="3"/>
        <v>1</v>
      </c>
      <c r="P9" s="24"/>
      <c r="Q9" s="25"/>
      <c r="R9" s="19">
        <f t="shared" si="14"/>
        <v>60</v>
      </c>
      <c r="S9" s="15">
        <f t="shared" si="4"/>
        <v>1</v>
      </c>
      <c r="T9" s="24"/>
      <c r="U9" s="25"/>
      <c r="V9" s="19">
        <f t="shared" si="15"/>
        <v>60</v>
      </c>
      <c r="W9" s="15">
        <f t="shared" si="5"/>
        <v>1</v>
      </c>
      <c r="X9" s="24"/>
      <c r="Y9" s="25"/>
      <c r="Z9" s="19">
        <f t="shared" si="16"/>
        <v>60</v>
      </c>
      <c r="AA9" s="15">
        <f t="shared" si="17"/>
        <v>0</v>
      </c>
      <c r="AB9" s="24"/>
      <c r="AC9" s="25"/>
      <c r="AD9" s="19">
        <f t="shared" si="18"/>
        <v>0</v>
      </c>
      <c r="AE9" s="15">
        <f t="shared" si="6"/>
        <v>0</v>
      </c>
      <c r="AF9" s="24"/>
      <c r="AG9" s="25"/>
      <c r="AH9" s="19">
        <f t="shared" si="19"/>
        <v>0</v>
      </c>
      <c r="AI9" s="15">
        <f t="shared" si="7"/>
        <v>0</v>
      </c>
      <c r="AJ9" s="24"/>
      <c r="AK9" s="25"/>
      <c r="AL9" s="19">
        <f t="shared" si="20"/>
        <v>0</v>
      </c>
      <c r="AM9" s="15">
        <f t="shared" si="8"/>
        <v>1</v>
      </c>
      <c r="AN9" s="24"/>
      <c r="AO9" s="25"/>
      <c r="AP9" s="19">
        <f t="shared" si="21"/>
        <v>60</v>
      </c>
      <c r="AQ9" s="15">
        <f t="shared" si="9"/>
        <v>1</v>
      </c>
      <c r="AR9" s="24"/>
      <c r="AS9" s="25"/>
      <c r="AT9" s="19">
        <f t="shared" si="22"/>
        <v>60</v>
      </c>
      <c r="AU9" s="15">
        <f t="shared" si="10"/>
        <v>1</v>
      </c>
      <c r="AV9" s="24"/>
      <c r="AW9" s="25"/>
      <c r="AX9" s="19">
        <f t="shared" si="23"/>
        <v>60</v>
      </c>
      <c r="AY9" s="30">
        <f t="shared" si="11"/>
        <v>7</v>
      </c>
      <c r="AZ9" s="30"/>
      <c r="BA9" s="30"/>
      <c r="BB9" s="5" t="s">
        <v>92</v>
      </c>
    </row>
    <row r="10" spans="1:54" x14ac:dyDescent="0.25">
      <c r="A10" s="2" t="s">
        <v>8</v>
      </c>
      <c r="B10" s="4" t="s">
        <v>62</v>
      </c>
      <c r="C10" s="15">
        <f t="shared" si="24"/>
        <v>1</v>
      </c>
      <c r="D10" s="24"/>
      <c r="E10" s="25"/>
      <c r="F10" s="19">
        <f t="shared" si="0"/>
        <v>60</v>
      </c>
      <c r="G10" s="15">
        <f t="shared" si="1"/>
        <v>1</v>
      </c>
      <c r="H10" s="24"/>
      <c r="I10" s="25"/>
      <c r="J10" s="19">
        <f t="shared" si="12"/>
        <v>60</v>
      </c>
      <c r="K10" s="15">
        <f t="shared" si="2"/>
        <v>1</v>
      </c>
      <c r="L10" s="24"/>
      <c r="M10" s="25"/>
      <c r="N10" s="19">
        <f t="shared" si="13"/>
        <v>60</v>
      </c>
      <c r="O10" s="15">
        <f t="shared" si="3"/>
        <v>1</v>
      </c>
      <c r="P10" s="24"/>
      <c r="Q10" s="25"/>
      <c r="R10" s="19">
        <f t="shared" si="14"/>
        <v>60</v>
      </c>
      <c r="S10" s="15">
        <f t="shared" si="4"/>
        <v>0</v>
      </c>
      <c r="T10" s="24"/>
      <c r="U10" s="25"/>
      <c r="V10" s="19">
        <f t="shared" si="15"/>
        <v>0</v>
      </c>
      <c r="W10" s="15">
        <f t="shared" si="5"/>
        <v>0</v>
      </c>
      <c r="X10" s="24">
        <v>1</v>
      </c>
      <c r="Y10" s="25"/>
      <c r="Z10" s="19">
        <f t="shared" si="16"/>
        <v>60</v>
      </c>
      <c r="AA10" s="15">
        <f t="shared" si="17"/>
        <v>1</v>
      </c>
      <c r="AB10" s="24"/>
      <c r="AC10" s="25"/>
      <c r="AD10" s="19">
        <f t="shared" si="18"/>
        <v>60</v>
      </c>
      <c r="AE10" s="15">
        <f t="shared" si="6"/>
        <v>1</v>
      </c>
      <c r="AF10" s="24"/>
      <c r="AG10" s="25"/>
      <c r="AH10" s="19">
        <f t="shared" si="19"/>
        <v>60</v>
      </c>
      <c r="AI10" s="15">
        <f t="shared" si="7"/>
        <v>1</v>
      </c>
      <c r="AJ10" s="24"/>
      <c r="AK10" s="25"/>
      <c r="AL10" s="19">
        <f t="shared" si="20"/>
        <v>60</v>
      </c>
      <c r="AM10" s="15">
        <f t="shared" si="8"/>
        <v>0</v>
      </c>
      <c r="AN10" s="24">
        <v>1</v>
      </c>
      <c r="AO10" s="25"/>
      <c r="AP10" s="19">
        <f t="shared" si="21"/>
        <v>60</v>
      </c>
      <c r="AQ10" s="15">
        <f t="shared" si="9"/>
        <v>0</v>
      </c>
      <c r="AR10" s="24"/>
      <c r="AS10" s="25"/>
      <c r="AT10" s="19">
        <f t="shared" si="22"/>
        <v>0</v>
      </c>
      <c r="AU10" s="15">
        <f t="shared" si="10"/>
        <v>0</v>
      </c>
      <c r="AV10" s="24"/>
      <c r="AW10" s="25"/>
      <c r="AX10" s="19">
        <f t="shared" si="23"/>
        <v>0</v>
      </c>
      <c r="AY10" s="30">
        <f t="shared" si="11"/>
        <v>9</v>
      </c>
      <c r="AZ10" s="30"/>
      <c r="BA10" s="30"/>
      <c r="BB10" s="6" t="s">
        <v>93</v>
      </c>
    </row>
    <row r="11" spans="1:54" x14ac:dyDescent="0.25">
      <c r="A11" s="2" t="s">
        <v>9</v>
      </c>
      <c r="B11" s="4" t="s">
        <v>64</v>
      </c>
      <c r="C11" s="15">
        <f t="shared" si="24"/>
        <v>0</v>
      </c>
      <c r="D11" s="24"/>
      <c r="E11" s="25"/>
      <c r="F11" s="19">
        <f t="shared" si="0"/>
        <v>0</v>
      </c>
      <c r="G11" s="15">
        <f t="shared" si="1"/>
        <v>0</v>
      </c>
      <c r="H11" s="24"/>
      <c r="I11" s="25"/>
      <c r="J11" s="19">
        <f t="shared" si="12"/>
        <v>0</v>
      </c>
      <c r="K11" s="15">
        <f t="shared" si="2"/>
        <v>1</v>
      </c>
      <c r="L11" s="24"/>
      <c r="M11" s="25"/>
      <c r="N11" s="19">
        <f t="shared" si="13"/>
        <v>60</v>
      </c>
      <c r="O11" s="15">
        <f t="shared" si="3"/>
        <v>1</v>
      </c>
      <c r="P11" s="24"/>
      <c r="Q11" s="25"/>
      <c r="R11" s="19">
        <f t="shared" si="14"/>
        <v>60</v>
      </c>
      <c r="S11" s="15">
        <f t="shared" si="4"/>
        <v>1</v>
      </c>
      <c r="T11" s="24"/>
      <c r="U11" s="25"/>
      <c r="V11" s="19">
        <f t="shared" si="15"/>
        <v>60</v>
      </c>
      <c r="W11" s="15">
        <f t="shared" si="5"/>
        <v>1</v>
      </c>
      <c r="X11" s="24"/>
      <c r="Y11" s="25"/>
      <c r="Z11" s="19">
        <f t="shared" si="16"/>
        <v>60</v>
      </c>
      <c r="AA11" s="15">
        <f t="shared" si="17"/>
        <v>0</v>
      </c>
      <c r="AB11" s="24"/>
      <c r="AC11" s="25"/>
      <c r="AD11" s="19">
        <f t="shared" si="18"/>
        <v>0</v>
      </c>
      <c r="AE11" s="15">
        <f t="shared" si="6"/>
        <v>0</v>
      </c>
      <c r="AF11" s="24"/>
      <c r="AG11" s="25"/>
      <c r="AH11" s="19">
        <f t="shared" si="19"/>
        <v>0</v>
      </c>
      <c r="AI11" s="15">
        <f t="shared" si="7"/>
        <v>0</v>
      </c>
      <c r="AJ11" s="24"/>
      <c r="AK11" s="25"/>
      <c r="AL11" s="19">
        <f t="shared" si="20"/>
        <v>0</v>
      </c>
      <c r="AM11" s="15">
        <f t="shared" si="8"/>
        <v>1</v>
      </c>
      <c r="AN11" s="24"/>
      <c r="AO11" s="25"/>
      <c r="AP11" s="19">
        <f t="shared" si="21"/>
        <v>60</v>
      </c>
      <c r="AQ11" s="15">
        <f t="shared" si="9"/>
        <v>1</v>
      </c>
      <c r="AR11" s="24"/>
      <c r="AS11" s="25"/>
      <c r="AT11" s="19">
        <f t="shared" si="22"/>
        <v>60</v>
      </c>
      <c r="AU11" s="15">
        <f t="shared" si="10"/>
        <v>1</v>
      </c>
      <c r="AV11" s="24"/>
      <c r="AW11" s="25"/>
      <c r="AX11" s="19">
        <f t="shared" si="23"/>
        <v>60</v>
      </c>
      <c r="AY11" s="30">
        <f t="shared" si="11"/>
        <v>7</v>
      </c>
      <c r="AZ11" s="30"/>
      <c r="BA11" s="30"/>
      <c r="BB11" s="6" t="s">
        <v>94</v>
      </c>
    </row>
    <row r="12" spans="1:54" x14ac:dyDescent="0.25">
      <c r="A12" s="2" t="s">
        <v>10</v>
      </c>
      <c r="B12" s="4" t="s">
        <v>64</v>
      </c>
      <c r="C12" s="15">
        <f t="shared" si="24"/>
        <v>0</v>
      </c>
      <c r="D12" s="24"/>
      <c r="E12" s="25"/>
      <c r="F12" s="19">
        <f t="shared" si="0"/>
        <v>0</v>
      </c>
      <c r="G12" s="15">
        <f t="shared" si="1"/>
        <v>0</v>
      </c>
      <c r="H12" s="24"/>
      <c r="I12" s="25"/>
      <c r="J12" s="19">
        <f t="shared" si="12"/>
        <v>0</v>
      </c>
      <c r="K12" s="15">
        <f t="shared" si="2"/>
        <v>1</v>
      </c>
      <c r="L12" s="24"/>
      <c r="M12" s="25"/>
      <c r="N12" s="19">
        <f t="shared" si="13"/>
        <v>60</v>
      </c>
      <c r="O12" s="15">
        <f t="shared" si="3"/>
        <v>1</v>
      </c>
      <c r="P12" s="24"/>
      <c r="Q12" s="25"/>
      <c r="R12" s="19">
        <f t="shared" si="14"/>
        <v>60</v>
      </c>
      <c r="S12" s="15">
        <f t="shared" si="4"/>
        <v>1</v>
      </c>
      <c r="T12" s="24"/>
      <c r="U12" s="25"/>
      <c r="V12" s="19">
        <f t="shared" si="15"/>
        <v>60</v>
      </c>
      <c r="W12" s="15">
        <f t="shared" si="5"/>
        <v>1</v>
      </c>
      <c r="X12" s="24"/>
      <c r="Y12" s="25"/>
      <c r="Z12" s="19">
        <f t="shared" si="16"/>
        <v>60</v>
      </c>
      <c r="AA12" s="15">
        <f t="shared" si="17"/>
        <v>0</v>
      </c>
      <c r="AB12" s="24"/>
      <c r="AC12" s="25"/>
      <c r="AD12" s="19">
        <f t="shared" si="18"/>
        <v>0</v>
      </c>
      <c r="AE12" s="15">
        <f t="shared" si="6"/>
        <v>0</v>
      </c>
      <c r="AF12" s="24"/>
      <c r="AG12" s="25"/>
      <c r="AH12" s="19">
        <f t="shared" si="19"/>
        <v>0</v>
      </c>
      <c r="AI12" s="15">
        <f t="shared" si="7"/>
        <v>0</v>
      </c>
      <c r="AJ12" s="24"/>
      <c r="AK12" s="25"/>
      <c r="AL12" s="19">
        <f t="shared" si="20"/>
        <v>0</v>
      </c>
      <c r="AM12" s="15">
        <f t="shared" si="8"/>
        <v>1</v>
      </c>
      <c r="AN12" s="24"/>
      <c r="AO12" s="25"/>
      <c r="AP12" s="19">
        <f t="shared" si="21"/>
        <v>60</v>
      </c>
      <c r="AQ12" s="15">
        <f t="shared" si="9"/>
        <v>1</v>
      </c>
      <c r="AR12" s="24"/>
      <c r="AS12" s="25"/>
      <c r="AT12" s="19">
        <f t="shared" si="22"/>
        <v>60</v>
      </c>
      <c r="AU12" s="15">
        <f t="shared" si="10"/>
        <v>1</v>
      </c>
      <c r="AV12" s="24"/>
      <c r="AW12" s="25"/>
      <c r="AX12" s="19">
        <f t="shared" si="23"/>
        <v>60</v>
      </c>
      <c r="AY12" s="30">
        <f t="shared" si="11"/>
        <v>7</v>
      </c>
      <c r="AZ12" s="30"/>
      <c r="BA12" s="30"/>
      <c r="BB12" s="6" t="s">
        <v>95</v>
      </c>
    </row>
    <row r="13" spans="1:54" x14ac:dyDescent="0.25">
      <c r="A13" s="2" t="s">
        <v>11</v>
      </c>
      <c r="B13" s="4" t="s">
        <v>68</v>
      </c>
      <c r="C13" s="15">
        <v>1</v>
      </c>
      <c r="D13" s="24"/>
      <c r="E13" s="25"/>
      <c r="F13" s="19">
        <f t="shared" si="0"/>
        <v>60</v>
      </c>
      <c r="G13" s="15">
        <v>1</v>
      </c>
      <c r="H13" s="24"/>
      <c r="I13" s="25"/>
      <c r="J13" s="19">
        <f t="shared" si="12"/>
        <v>60</v>
      </c>
      <c r="K13" s="15">
        <v>1</v>
      </c>
      <c r="L13" s="24"/>
      <c r="M13" s="25"/>
      <c r="N13" s="19">
        <f t="shared" si="13"/>
        <v>60</v>
      </c>
      <c r="O13" s="15">
        <v>1</v>
      </c>
      <c r="P13" s="24"/>
      <c r="Q13" s="25"/>
      <c r="R13" s="19">
        <f t="shared" si="14"/>
        <v>60</v>
      </c>
      <c r="S13" s="15">
        <f t="shared" si="4"/>
        <v>0</v>
      </c>
      <c r="T13" s="24"/>
      <c r="U13" s="25"/>
      <c r="V13" s="19">
        <f t="shared" si="15"/>
        <v>0</v>
      </c>
      <c r="W13" s="15">
        <f t="shared" si="5"/>
        <v>0</v>
      </c>
      <c r="X13" s="24"/>
      <c r="Y13" s="25"/>
      <c r="Z13" s="19">
        <f t="shared" si="16"/>
        <v>0</v>
      </c>
      <c r="AA13" s="15">
        <f t="shared" si="17"/>
        <v>0</v>
      </c>
      <c r="AB13" s="24"/>
      <c r="AC13" s="25"/>
      <c r="AD13" s="19">
        <f t="shared" si="18"/>
        <v>0</v>
      </c>
      <c r="AE13" s="15">
        <f t="shared" si="6"/>
        <v>0</v>
      </c>
      <c r="AF13" s="24"/>
      <c r="AG13" s="25"/>
      <c r="AH13" s="19">
        <f t="shared" si="19"/>
        <v>0</v>
      </c>
      <c r="AI13" s="15">
        <f t="shared" si="7"/>
        <v>0</v>
      </c>
      <c r="AJ13" s="24"/>
      <c r="AK13" s="25"/>
      <c r="AL13" s="19">
        <f t="shared" si="20"/>
        <v>0</v>
      </c>
      <c r="AM13" s="15">
        <f t="shared" si="8"/>
        <v>0</v>
      </c>
      <c r="AN13" s="24"/>
      <c r="AO13" s="25"/>
      <c r="AP13" s="19">
        <f t="shared" si="21"/>
        <v>0</v>
      </c>
      <c r="AQ13" s="15">
        <f t="shared" si="9"/>
        <v>0</v>
      </c>
      <c r="AR13" s="24"/>
      <c r="AS13" s="25"/>
      <c r="AT13" s="19">
        <f t="shared" si="22"/>
        <v>0</v>
      </c>
      <c r="AU13" s="15">
        <f t="shared" si="10"/>
        <v>0</v>
      </c>
      <c r="AV13" s="24"/>
      <c r="AW13" s="25"/>
      <c r="AX13" s="19">
        <f t="shared" si="23"/>
        <v>0</v>
      </c>
      <c r="AY13" s="30">
        <f t="shared" si="11"/>
        <v>4</v>
      </c>
      <c r="AZ13" s="30"/>
      <c r="BA13" s="30"/>
      <c r="BB13" s="6" t="s">
        <v>96</v>
      </c>
    </row>
    <row r="14" spans="1:54" x14ac:dyDescent="0.25">
      <c r="A14" s="2" t="s">
        <v>12</v>
      </c>
      <c r="B14" s="4" t="s">
        <v>62</v>
      </c>
      <c r="C14" s="15">
        <f t="shared" si="24"/>
        <v>1</v>
      </c>
      <c r="D14" s="24"/>
      <c r="E14" s="25"/>
      <c r="F14" s="19">
        <f t="shared" si="0"/>
        <v>60</v>
      </c>
      <c r="G14" s="15">
        <f t="shared" ref="G14:G37" si="25">IF(B14="35m",1,IF(B14="35s",0,IF(B14="30m",1,IF(B14="30s",0,IF(B14="ABS",0,IF(B14="RAP",0,IF(B14="AUTRE","0",IF(B14="SANTI M",1,IF(B14="SANTI S",0,IF(B14="PAGES S",0))))))))))</f>
        <v>1</v>
      </c>
      <c r="H14" s="24"/>
      <c r="I14" s="25"/>
      <c r="J14" s="19">
        <f t="shared" si="12"/>
        <v>60</v>
      </c>
      <c r="K14" s="15">
        <f>IF(B14="35m",1,IF(B14="35s",1,IF(B14="30m",1,IF(B14="30s",0,IF(B14="ABS",0,IF(B14="RAP",0,IF(B14="AUTRE","0",IF(B14="SANTI M",1,IF(B14="SANTI S",0,IF(B14="PAGES S",1))))))))))</f>
        <v>1</v>
      </c>
      <c r="L14" s="24"/>
      <c r="M14" s="25"/>
      <c r="N14" s="19">
        <f t="shared" si="13"/>
        <v>60</v>
      </c>
      <c r="O14" s="15">
        <f>IF(B14="35m",1,IF(B14="35s",1,IF(B14="30m",0,IF(B14="30s",1,IF(B14="ABS",0,IF(B14="RAP",0,IF(B14="AUTRE","0",IF(B14="SANTI M",1,IF(B14="SANTI S",0,IF(B14="PAGES S",1))))))))))</f>
        <v>1</v>
      </c>
      <c r="P14" s="24"/>
      <c r="Q14" s="25"/>
      <c r="R14" s="19">
        <f t="shared" si="14"/>
        <v>60</v>
      </c>
      <c r="S14" s="15">
        <v>0</v>
      </c>
      <c r="T14" s="24">
        <v>0.5</v>
      </c>
      <c r="U14" s="25"/>
      <c r="V14" s="19">
        <f t="shared" si="15"/>
        <v>30</v>
      </c>
      <c r="W14" s="15">
        <f t="shared" si="5"/>
        <v>0</v>
      </c>
      <c r="X14" s="24"/>
      <c r="Y14" s="25"/>
      <c r="Z14" s="19">
        <f t="shared" si="16"/>
        <v>0</v>
      </c>
      <c r="AA14" s="15">
        <f t="shared" si="17"/>
        <v>1</v>
      </c>
      <c r="AB14" s="24"/>
      <c r="AC14" s="25"/>
      <c r="AD14" s="19">
        <f t="shared" si="18"/>
        <v>60</v>
      </c>
      <c r="AE14" s="15">
        <f t="shared" si="6"/>
        <v>1</v>
      </c>
      <c r="AF14" s="24"/>
      <c r="AG14" s="25"/>
      <c r="AH14" s="19">
        <f t="shared" si="19"/>
        <v>60</v>
      </c>
      <c r="AI14" s="15">
        <f t="shared" si="7"/>
        <v>1</v>
      </c>
      <c r="AJ14" s="24"/>
      <c r="AK14" s="25"/>
      <c r="AL14" s="19">
        <f t="shared" si="20"/>
        <v>60</v>
      </c>
      <c r="AM14" s="15">
        <f t="shared" si="8"/>
        <v>0</v>
      </c>
      <c r="AN14" s="24"/>
      <c r="AO14" s="25"/>
      <c r="AP14" s="19">
        <f t="shared" si="21"/>
        <v>0</v>
      </c>
      <c r="AQ14" s="15">
        <f t="shared" si="9"/>
        <v>0</v>
      </c>
      <c r="AR14" s="24"/>
      <c r="AS14" s="25"/>
      <c r="AT14" s="19">
        <f t="shared" si="22"/>
        <v>0</v>
      </c>
      <c r="AU14" s="15">
        <f t="shared" si="10"/>
        <v>0</v>
      </c>
      <c r="AV14" s="24"/>
      <c r="AW14" s="25"/>
      <c r="AX14" s="19">
        <f t="shared" si="23"/>
        <v>0</v>
      </c>
      <c r="AY14" s="30">
        <f t="shared" si="11"/>
        <v>7.5</v>
      </c>
      <c r="AZ14" s="30"/>
      <c r="BA14" s="30"/>
      <c r="BB14" s="6" t="s">
        <v>96</v>
      </c>
    </row>
    <row r="15" spans="1:54" x14ac:dyDescent="0.25">
      <c r="A15" s="2" t="s">
        <v>13</v>
      </c>
      <c r="B15" s="4" t="s">
        <v>64</v>
      </c>
      <c r="C15" s="15">
        <f t="shared" si="24"/>
        <v>0</v>
      </c>
      <c r="D15" s="24"/>
      <c r="E15" s="25"/>
      <c r="F15" s="19">
        <f t="shared" si="0"/>
        <v>0</v>
      </c>
      <c r="G15" s="15">
        <f t="shared" si="25"/>
        <v>0</v>
      </c>
      <c r="H15" s="24"/>
      <c r="I15" s="25"/>
      <c r="J15" s="19">
        <f t="shared" si="12"/>
        <v>0</v>
      </c>
      <c r="K15" s="15">
        <f>IF(B15="35m",1,IF(B15="35s",1,IF(B15="30m",1,IF(B15="30s",0,IF(B15="ABS",0,IF(B15="RAP",0,IF(B15="AUTRE","0",IF(B15="SANTI M",1,IF(B15="SANTI S",0,IF(B15="PAGES S",1))))))))))</f>
        <v>1</v>
      </c>
      <c r="L15" s="24"/>
      <c r="M15" s="25"/>
      <c r="N15" s="19">
        <f t="shared" si="13"/>
        <v>60</v>
      </c>
      <c r="O15" s="15">
        <f>IF(B15="35m",1,IF(B15="35s",1,IF(B15="30m",0,IF(B15="30s",1,IF(B15="ABS",0,IF(B15="RAP",0,IF(B15="AUTRE","0",IF(B15="SANTI M",1,IF(B15="SANTI S",0,IF(B15="PAGES S",1))))))))))</f>
        <v>1</v>
      </c>
      <c r="P15" s="24"/>
      <c r="Q15" s="25"/>
      <c r="R15" s="19">
        <f t="shared" si="14"/>
        <v>60</v>
      </c>
      <c r="S15" s="15">
        <f t="shared" ref="S15:S38" si="26">IF(B15="35m",0,IF(B15="35s",1,IF(B15="30m",0,IF(B15="30s",1,IF(B15="ABS",0,IF(B15="RAP",0,IF(B15="AUTRE","0",IF(B15="SANTI M",0,IF(B15="SANTI S",0,IF(B15="PAGES S",1))))))))))</f>
        <v>1</v>
      </c>
      <c r="T15" s="24"/>
      <c r="U15" s="25"/>
      <c r="V15" s="19">
        <f t="shared" si="15"/>
        <v>60</v>
      </c>
      <c r="W15" s="15">
        <f t="shared" si="5"/>
        <v>1</v>
      </c>
      <c r="X15" s="24"/>
      <c r="Y15" s="25"/>
      <c r="Z15" s="19">
        <f t="shared" si="16"/>
        <v>60</v>
      </c>
      <c r="AA15" s="15">
        <f t="shared" si="17"/>
        <v>0</v>
      </c>
      <c r="AB15" s="24"/>
      <c r="AC15" s="25"/>
      <c r="AD15" s="19">
        <f t="shared" si="18"/>
        <v>0</v>
      </c>
      <c r="AE15" s="15">
        <f t="shared" si="6"/>
        <v>0</v>
      </c>
      <c r="AF15" s="24"/>
      <c r="AG15" s="25"/>
      <c r="AH15" s="19">
        <f t="shared" si="19"/>
        <v>0</v>
      </c>
      <c r="AI15" s="15">
        <f t="shared" si="7"/>
        <v>0</v>
      </c>
      <c r="AJ15" s="24"/>
      <c r="AK15" s="25"/>
      <c r="AL15" s="19">
        <f t="shared" si="20"/>
        <v>0</v>
      </c>
      <c r="AM15" s="15">
        <f t="shared" si="8"/>
        <v>1</v>
      </c>
      <c r="AN15" s="24"/>
      <c r="AO15" s="25"/>
      <c r="AP15" s="19">
        <f t="shared" si="21"/>
        <v>60</v>
      </c>
      <c r="AQ15" s="15">
        <f t="shared" si="9"/>
        <v>1</v>
      </c>
      <c r="AR15" s="24"/>
      <c r="AS15" s="25"/>
      <c r="AT15" s="19">
        <f t="shared" si="22"/>
        <v>60</v>
      </c>
      <c r="AU15" s="15">
        <f t="shared" si="10"/>
        <v>1</v>
      </c>
      <c r="AV15" s="24"/>
      <c r="AW15" s="25"/>
      <c r="AX15" s="19">
        <f t="shared" si="23"/>
        <v>60</v>
      </c>
      <c r="AY15" s="30">
        <f t="shared" si="11"/>
        <v>7</v>
      </c>
      <c r="AZ15" s="30"/>
      <c r="BA15" s="30"/>
      <c r="BB15" s="6" t="s">
        <v>96</v>
      </c>
    </row>
    <row r="16" spans="1:54" x14ac:dyDescent="0.25">
      <c r="A16" s="2" t="s">
        <v>14</v>
      </c>
      <c r="B16" s="4" t="s">
        <v>62</v>
      </c>
      <c r="C16" s="15">
        <f t="shared" si="24"/>
        <v>1</v>
      </c>
      <c r="D16" s="24"/>
      <c r="E16" s="25"/>
      <c r="F16" s="19">
        <f t="shared" si="0"/>
        <v>60</v>
      </c>
      <c r="G16" s="15">
        <f t="shared" si="25"/>
        <v>1</v>
      </c>
      <c r="H16" s="24"/>
      <c r="I16" s="25"/>
      <c r="J16" s="19">
        <f t="shared" si="12"/>
        <v>60</v>
      </c>
      <c r="K16" s="15">
        <v>0</v>
      </c>
      <c r="L16" s="24"/>
      <c r="M16" s="25"/>
      <c r="N16" s="19">
        <f t="shared" si="13"/>
        <v>0</v>
      </c>
      <c r="O16" s="15">
        <v>0</v>
      </c>
      <c r="P16" s="24"/>
      <c r="Q16" s="25"/>
      <c r="R16" s="19">
        <f t="shared" si="14"/>
        <v>0</v>
      </c>
      <c r="S16" s="15">
        <f t="shared" si="26"/>
        <v>0</v>
      </c>
      <c r="T16" s="24"/>
      <c r="U16" s="25"/>
      <c r="V16" s="19">
        <f t="shared" si="15"/>
        <v>0</v>
      </c>
      <c r="W16" s="15">
        <f t="shared" si="5"/>
        <v>0</v>
      </c>
      <c r="X16" s="24"/>
      <c r="Y16" s="25"/>
      <c r="Z16" s="19">
        <f t="shared" si="16"/>
        <v>0</v>
      </c>
      <c r="AA16" s="15">
        <v>0</v>
      </c>
      <c r="AB16" s="24"/>
      <c r="AC16" s="25"/>
      <c r="AD16" s="19">
        <f t="shared" si="18"/>
        <v>0</v>
      </c>
      <c r="AE16" s="15">
        <v>0</v>
      </c>
      <c r="AF16" s="24"/>
      <c r="AG16" s="25"/>
      <c r="AH16" s="19">
        <f t="shared" si="19"/>
        <v>0</v>
      </c>
      <c r="AI16" s="15">
        <v>0</v>
      </c>
      <c r="AJ16" s="24"/>
      <c r="AK16" s="25"/>
      <c r="AL16" s="19">
        <f t="shared" si="20"/>
        <v>0</v>
      </c>
      <c r="AM16" s="15">
        <f t="shared" si="8"/>
        <v>0</v>
      </c>
      <c r="AN16" s="24"/>
      <c r="AO16" s="25"/>
      <c r="AP16" s="19">
        <f t="shared" si="21"/>
        <v>0</v>
      </c>
      <c r="AQ16" s="15">
        <f t="shared" si="9"/>
        <v>0</v>
      </c>
      <c r="AR16" s="24"/>
      <c r="AS16" s="25"/>
      <c r="AT16" s="19">
        <f t="shared" si="22"/>
        <v>0</v>
      </c>
      <c r="AU16" s="15">
        <f t="shared" si="10"/>
        <v>0</v>
      </c>
      <c r="AV16" s="24"/>
      <c r="AW16" s="25"/>
      <c r="AX16" s="19">
        <f t="shared" si="23"/>
        <v>0</v>
      </c>
      <c r="AY16" s="30">
        <f t="shared" si="11"/>
        <v>2</v>
      </c>
      <c r="AZ16" s="30"/>
      <c r="BA16" s="30"/>
      <c r="BB16" s="5" t="s">
        <v>90</v>
      </c>
    </row>
    <row r="17" spans="1:54" x14ac:dyDescent="0.25">
      <c r="A17" s="2" t="s">
        <v>15</v>
      </c>
      <c r="B17" s="4" t="s">
        <v>65</v>
      </c>
      <c r="C17" s="15">
        <f t="shared" si="24"/>
        <v>0</v>
      </c>
      <c r="D17" s="24"/>
      <c r="E17" s="25"/>
      <c r="F17" s="19">
        <f t="shared" si="0"/>
        <v>0</v>
      </c>
      <c r="G17" s="15">
        <f t="shared" si="25"/>
        <v>0</v>
      </c>
      <c r="H17" s="24"/>
      <c r="I17" s="25"/>
      <c r="J17" s="19">
        <f t="shared" si="12"/>
        <v>0</v>
      </c>
      <c r="K17" s="15">
        <f t="shared" ref="K17:K37" si="27">IF(B17="35m",1,IF(B17="35s",1,IF(B17="30m",1,IF(B17="30s",0,IF(B17="ABS",0,IF(B17="RAP",0,IF(B17="AUTRE","0",IF(B17="SANTI M",1,IF(B17="SANTI S",0,IF(B17="PAGES S",1))))))))))</f>
        <v>0</v>
      </c>
      <c r="L17" s="24"/>
      <c r="M17" s="25"/>
      <c r="N17" s="19">
        <f t="shared" si="13"/>
        <v>0</v>
      </c>
      <c r="O17" s="15">
        <f t="shared" ref="O17:O37" si="28">IF(B17="35m",1,IF(B17="35s",1,IF(B17="30m",0,IF(B17="30s",1,IF(B17="ABS",0,IF(B17="RAP",0,IF(B17="AUTRE","0",IF(B17="SANTI M",1,IF(B17="SANTI S",0,IF(B17="PAGES S",1))))))))))</f>
        <v>0</v>
      </c>
      <c r="P17" s="24"/>
      <c r="Q17" s="25"/>
      <c r="R17" s="19">
        <f t="shared" si="14"/>
        <v>0</v>
      </c>
      <c r="S17" s="15">
        <f t="shared" si="26"/>
        <v>0</v>
      </c>
      <c r="T17" s="24"/>
      <c r="U17" s="25"/>
      <c r="V17" s="19">
        <f t="shared" si="15"/>
        <v>0</v>
      </c>
      <c r="W17" s="15">
        <f t="shared" si="5"/>
        <v>0</v>
      </c>
      <c r="X17" s="24"/>
      <c r="Y17" s="25"/>
      <c r="Z17" s="19">
        <f t="shared" si="16"/>
        <v>0</v>
      </c>
      <c r="AA17" s="15">
        <f t="shared" ref="AA17:AA43" si="29">IF(B17="35m",1,IF(B17="35s",0,IF(B17="30m",1,IF(B17="30s",0,IF(B17="ABS",0,IF(B17="RAP",0,IF(B17="AUTRE","0",IF(B17="SANTI M",0,IF(B17="SANTI S",0,IF(B17="PAGES S",0))))))))))</f>
        <v>0</v>
      </c>
      <c r="AB17" s="24"/>
      <c r="AC17" s="25"/>
      <c r="AD17" s="19">
        <f t="shared" si="18"/>
        <v>0</v>
      </c>
      <c r="AE17" s="15">
        <f t="shared" ref="AE17:AE51" si="30">IF(B17="35m",1,IF(B17="35s",0,IF(B17="30m",1,IF(B17="30s",0,IF(B17="ABS",0,IF(B17="RAP",0,IF(B17="AUTRE","0",IF(B17="SANTI M",0,IF(B17="SANTI S",0,IF(B17="PAGES S",0))))))))))</f>
        <v>0</v>
      </c>
      <c r="AF17" s="24"/>
      <c r="AG17" s="25"/>
      <c r="AH17" s="19">
        <f t="shared" si="19"/>
        <v>0</v>
      </c>
      <c r="AI17" s="15">
        <f t="shared" ref="AI17:AI39" si="31">IF(B17="35m",1,IF(B17="35s",0,IF(B17="30m",1,IF(B17="30s",0,IF(B17="ABS",0,IF(B17="RAP",0,IF(B17="AUTRE","0",IF(B17="SANTI M",0,IF(B17="SANTI S",1,IF(B17="PAGES S",0))))))))))</f>
        <v>0</v>
      </c>
      <c r="AJ17" s="24"/>
      <c r="AK17" s="25"/>
      <c r="AL17" s="19">
        <f t="shared" si="20"/>
        <v>0</v>
      </c>
      <c r="AM17" s="15">
        <f t="shared" si="8"/>
        <v>0</v>
      </c>
      <c r="AN17" s="24"/>
      <c r="AO17" s="25"/>
      <c r="AP17" s="19">
        <f t="shared" si="21"/>
        <v>0</v>
      </c>
      <c r="AQ17" s="15">
        <f t="shared" si="9"/>
        <v>0</v>
      </c>
      <c r="AR17" s="24"/>
      <c r="AS17" s="25"/>
      <c r="AT17" s="19">
        <f t="shared" si="22"/>
        <v>0</v>
      </c>
      <c r="AU17" s="15">
        <f t="shared" si="10"/>
        <v>0</v>
      </c>
      <c r="AV17" s="24"/>
      <c r="AW17" s="25"/>
      <c r="AX17" s="19">
        <f t="shared" si="23"/>
        <v>0</v>
      </c>
      <c r="AY17" s="30">
        <f t="shared" si="11"/>
        <v>0</v>
      </c>
      <c r="AZ17" s="31"/>
      <c r="BA17" s="31"/>
      <c r="BB17" s="5" t="s">
        <v>91</v>
      </c>
    </row>
    <row r="18" spans="1:54" x14ac:dyDescent="0.25">
      <c r="A18" s="2" t="s">
        <v>16</v>
      </c>
      <c r="B18" s="4" t="s">
        <v>65</v>
      </c>
      <c r="C18" s="15">
        <f t="shared" si="24"/>
        <v>0</v>
      </c>
      <c r="D18" s="24"/>
      <c r="E18" s="25"/>
      <c r="F18" s="19">
        <f t="shared" si="0"/>
        <v>0</v>
      </c>
      <c r="G18" s="15">
        <f t="shared" si="25"/>
        <v>0</v>
      </c>
      <c r="H18" s="24"/>
      <c r="I18" s="25"/>
      <c r="J18" s="19">
        <f t="shared" si="12"/>
        <v>0</v>
      </c>
      <c r="K18" s="15">
        <f t="shared" si="27"/>
        <v>0</v>
      </c>
      <c r="L18" s="24"/>
      <c r="M18" s="25"/>
      <c r="N18" s="19">
        <f t="shared" si="13"/>
        <v>0</v>
      </c>
      <c r="O18" s="15">
        <f t="shared" si="28"/>
        <v>0</v>
      </c>
      <c r="P18" s="24"/>
      <c r="Q18" s="25"/>
      <c r="R18" s="19">
        <f t="shared" si="14"/>
        <v>0</v>
      </c>
      <c r="S18" s="15">
        <f t="shared" si="26"/>
        <v>0</v>
      </c>
      <c r="T18" s="24"/>
      <c r="U18" s="25"/>
      <c r="V18" s="19">
        <f t="shared" si="15"/>
        <v>0</v>
      </c>
      <c r="W18" s="15">
        <f t="shared" si="5"/>
        <v>0</v>
      </c>
      <c r="X18" s="24"/>
      <c r="Y18" s="25"/>
      <c r="Z18" s="19">
        <f t="shared" si="16"/>
        <v>0</v>
      </c>
      <c r="AA18" s="15">
        <f t="shared" si="29"/>
        <v>0</v>
      </c>
      <c r="AB18" s="24"/>
      <c r="AC18" s="25"/>
      <c r="AD18" s="19">
        <f t="shared" si="18"/>
        <v>0</v>
      </c>
      <c r="AE18" s="15">
        <f t="shared" si="30"/>
        <v>0</v>
      </c>
      <c r="AF18" s="24"/>
      <c r="AG18" s="25"/>
      <c r="AH18" s="19">
        <f t="shared" si="19"/>
        <v>0</v>
      </c>
      <c r="AI18" s="15">
        <f t="shared" si="31"/>
        <v>0</v>
      </c>
      <c r="AJ18" s="24"/>
      <c r="AK18" s="25"/>
      <c r="AL18" s="19">
        <f t="shared" si="20"/>
        <v>0</v>
      </c>
      <c r="AM18" s="15">
        <f t="shared" si="8"/>
        <v>0</v>
      </c>
      <c r="AN18" s="24"/>
      <c r="AO18" s="25"/>
      <c r="AP18" s="19">
        <f t="shared" si="21"/>
        <v>0</v>
      </c>
      <c r="AQ18" s="15">
        <f t="shared" si="9"/>
        <v>0</v>
      </c>
      <c r="AR18" s="24"/>
      <c r="AS18" s="25"/>
      <c r="AT18" s="19">
        <f t="shared" si="22"/>
        <v>0</v>
      </c>
      <c r="AU18" s="15">
        <f t="shared" si="10"/>
        <v>0</v>
      </c>
      <c r="AV18" s="24"/>
      <c r="AW18" s="25"/>
      <c r="AX18" s="19">
        <f t="shared" si="23"/>
        <v>0</v>
      </c>
      <c r="AY18" s="30">
        <f t="shared" si="11"/>
        <v>0</v>
      </c>
      <c r="AZ18" s="31"/>
      <c r="BA18" s="31"/>
      <c r="BB18" s="5" t="s">
        <v>92</v>
      </c>
    </row>
    <row r="19" spans="1:54" x14ac:dyDescent="0.25">
      <c r="A19" s="2" t="s">
        <v>17</v>
      </c>
      <c r="B19" s="4" t="s">
        <v>64</v>
      </c>
      <c r="C19" s="15">
        <f t="shared" si="24"/>
        <v>0</v>
      </c>
      <c r="D19" s="24"/>
      <c r="E19" s="25"/>
      <c r="F19" s="19">
        <f t="shared" si="0"/>
        <v>0</v>
      </c>
      <c r="G19" s="15">
        <f t="shared" si="25"/>
        <v>0</v>
      </c>
      <c r="H19" s="24">
        <v>1</v>
      </c>
      <c r="I19" s="25"/>
      <c r="J19" s="19">
        <f t="shared" si="12"/>
        <v>60</v>
      </c>
      <c r="K19" s="15">
        <f t="shared" si="27"/>
        <v>1</v>
      </c>
      <c r="L19" s="24"/>
      <c r="M19" s="25"/>
      <c r="N19" s="19">
        <f t="shared" si="13"/>
        <v>60</v>
      </c>
      <c r="O19" s="15">
        <f t="shared" si="28"/>
        <v>1</v>
      </c>
      <c r="P19" s="24"/>
      <c r="Q19" s="25"/>
      <c r="R19" s="19">
        <f t="shared" si="14"/>
        <v>60</v>
      </c>
      <c r="S19" s="15">
        <f t="shared" si="26"/>
        <v>1</v>
      </c>
      <c r="T19" s="24"/>
      <c r="U19" s="25"/>
      <c r="V19" s="19">
        <f t="shared" si="15"/>
        <v>60</v>
      </c>
      <c r="W19" s="15">
        <f t="shared" si="5"/>
        <v>1</v>
      </c>
      <c r="X19" s="24"/>
      <c r="Y19" s="25"/>
      <c r="Z19" s="19">
        <f t="shared" si="16"/>
        <v>60</v>
      </c>
      <c r="AA19" s="15">
        <f t="shared" si="29"/>
        <v>0</v>
      </c>
      <c r="AB19" s="24"/>
      <c r="AC19" s="25"/>
      <c r="AD19" s="19">
        <f t="shared" si="18"/>
        <v>0</v>
      </c>
      <c r="AE19" s="15">
        <f t="shared" si="30"/>
        <v>0</v>
      </c>
      <c r="AF19" s="24"/>
      <c r="AG19" s="25"/>
      <c r="AH19" s="19">
        <f t="shared" si="19"/>
        <v>0</v>
      </c>
      <c r="AI19" s="15">
        <f t="shared" si="31"/>
        <v>0</v>
      </c>
      <c r="AJ19" s="24"/>
      <c r="AK19" s="25"/>
      <c r="AL19" s="19">
        <f t="shared" si="20"/>
        <v>0</v>
      </c>
      <c r="AM19" s="15">
        <f t="shared" si="8"/>
        <v>1</v>
      </c>
      <c r="AN19" s="24"/>
      <c r="AO19" s="25"/>
      <c r="AP19" s="19">
        <f t="shared" si="21"/>
        <v>60</v>
      </c>
      <c r="AQ19" s="15">
        <f t="shared" si="9"/>
        <v>1</v>
      </c>
      <c r="AR19" s="24"/>
      <c r="AS19" s="25"/>
      <c r="AT19" s="19">
        <f t="shared" si="22"/>
        <v>60</v>
      </c>
      <c r="AU19" s="15">
        <f t="shared" si="10"/>
        <v>1</v>
      </c>
      <c r="AV19" s="24"/>
      <c r="AW19" s="25"/>
      <c r="AX19" s="19">
        <f t="shared" si="23"/>
        <v>60</v>
      </c>
      <c r="AY19" s="30">
        <f t="shared" si="11"/>
        <v>8</v>
      </c>
      <c r="AZ19" s="31"/>
      <c r="BA19" s="31"/>
      <c r="BB19" s="6" t="s">
        <v>93</v>
      </c>
    </row>
    <row r="20" spans="1:54" x14ac:dyDescent="0.25">
      <c r="A20" s="2" t="s">
        <v>18</v>
      </c>
      <c r="B20" s="4" t="s">
        <v>62</v>
      </c>
      <c r="C20" s="15">
        <f t="shared" si="24"/>
        <v>1</v>
      </c>
      <c r="D20" s="24"/>
      <c r="E20" s="25"/>
      <c r="F20" s="19">
        <f t="shared" si="0"/>
        <v>60</v>
      </c>
      <c r="G20" s="15">
        <f t="shared" si="25"/>
        <v>1</v>
      </c>
      <c r="H20" s="24"/>
      <c r="I20" s="25"/>
      <c r="J20" s="19">
        <f t="shared" si="12"/>
        <v>60</v>
      </c>
      <c r="K20" s="15">
        <f t="shared" si="27"/>
        <v>1</v>
      </c>
      <c r="L20" s="24"/>
      <c r="M20" s="25"/>
      <c r="N20" s="19">
        <f t="shared" si="13"/>
        <v>60</v>
      </c>
      <c r="O20" s="15">
        <f t="shared" si="28"/>
        <v>1</v>
      </c>
      <c r="P20" s="24"/>
      <c r="Q20" s="25"/>
      <c r="R20" s="19">
        <f t="shared" si="14"/>
        <v>60</v>
      </c>
      <c r="S20" s="15">
        <f t="shared" si="26"/>
        <v>0</v>
      </c>
      <c r="T20" s="24">
        <v>1</v>
      </c>
      <c r="U20" s="25"/>
      <c r="V20" s="19">
        <f t="shared" si="15"/>
        <v>60</v>
      </c>
      <c r="W20" s="15">
        <f t="shared" si="5"/>
        <v>0</v>
      </c>
      <c r="X20" s="24"/>
      <c r="Y20" s="25"/>
      <c r="Z20" s="19">
        <f t="shared" si="16"/>
        <v>0</v>
      </c>
      <c r="AA20" s="15">
        <f t="shared" si="29"/>
        <v>1</v>
      </c>
      <c r="AB20" s="24"/>
      <c r="AC20" s="25"/>
      <c r="AD20" s="19">
        <f t="shared" si="18"/>
        <v>60</v>
      </c>
      <c r="AE20" s="15">
        <f t="shared" si="30"/>
        <v>1</v>
      </c>
      <c r="AF20" s="24"/>
      <c r="AG20" s="25"/>
      <c r="AH20" s="19">
        <f t="shared" si="19"/>
        <v>60</v>
      </c>
      <c r="AI20" s="15">
        <f t="shared" si="31"/>
        <v>1</v>
      </c>
      <c r="AJ20" s="24"/>
      <c r="AK20" s="25"/>
      <c r="AL20" s="19">
        <f t="shared" si="20"/>
        <v>60</v>
      </c>
      <c r="AM20" s="15">
        <f t="shared" si="8"/>
        <v>0</v>
      </c>
      <c r="AN20" s="24"/>
      <c r="AO20" s="25"/>
      <c r="AP20" s="19">
        <f t="shared" si="21"/>
        <v>0</v>
      </c>
      <c r="AQ20" s="15">
        <f t="shared" si="9"/>
        <v>0</v>
      </c>
      <c r="AR20" s="24"/>
      <c r="AS20" s="25"/>
      <c r="AT20" s="19">
        <f t="shared" si="22"/>
        <v>0</v>
      </c>
      <c r="AU20" s="15">
        <f t="shared" si="10"/>
        <v>0</v>
      </c>
      <c r="AV20" s="24"/>
      <c r="AW20" s="25"/>
      <c r="AX20" s="19">
        <f t="shared" si="23"/>
        <v>0</v>
      </c>
      <c r="AY20" s="30">
        <f t="shared" si="11"/>
        <v>8</v>
      </c>
      <c r="AZ20" s="31"/>
      <c r="BA20" s="31"/>
      <c r="BB20" s="6"/>
    </row>
    <row r="21" spans="1:54" x14ac:dyDescent="0.25">
      <c r="A21" s="2" t="s">
        <v>19</v>
      </c>
      <c r="B21" s="4" t="s">
        <v>65</v>
      </c>
      <c r="C21" s="15">
        <f t="shared" si="24"/>
        <v>0</v>
      </c>
      <c r="D21" s="24"/>
      <c r="E21" s="25"/>
      <c r="F21" s="19">
        <f t="shared" si="0"/>
        <v>0</v>
      </c>
      <c r="G21" s="15">
        <f t="shared" si="25"/>
        <v>0</v>
      </c>
      <c r="H21" s="24"/>
      <c r="I21" s="25"/>
      <c r="J21" s="19">
        <f t="shared" si="12"/>
        <v>0</v>
      </c>
      <c r="K21" s="15">
        <f t="shared" si="27"/>
        <v>0</v>
      </c>
      <c r="L21" s="24"/>
      <c r="M21" s="25"/>
      <c r="N21" s="19">
        <f t="shared" si="13"/>
        <v>0</v>
      </c>
      <c r="O21" s="15">
        <f t="shared" si="28"/>
        <v>0</v>
      </c>
      <c r="P21" s="24"/>
      <c r="Q21" s="25"/>
      <c r="R21" s="19">
        <f t="shared" si="14"/>
        <v>0</v>
      </c>
      <c r="S21" s="15">
        <f t="shared" si="26"/>
        <v>0</v>
      </c>
      <c r="T21" s="24"/>
      <c r="U21" s="25"/>
      <c r="V21" s="19">
        <f t="shared" si="15"/>
        <v>0</v>
      </c>
      <c r="W21" s="15">
        <f t="shared" si="5"/>
        <v>0</v>
      </c>
      <c r="X21" s="24"/>
      <c r="Y21" s="25"/>
      <c r="Z21" s="19">
        <f t="shared" si="16"/>
        <v>0</v>
      </c>
      <c r="AA21" s="15">
        <f t="shared" si="29"/>
        <v>0</v>
      </c>
      <c r="AB21" s="24"/>
      <c r="AC21" s="25"/>
      <c r="AD21" s="19">
        <f t="shared" si="18"/>
        <v>0</v>
      </c>
      <c r="AE21" s="15">
        <f t="shared" si="30"/>
        <v>0</v>
      </c>
      <c r="AF21" s="24"/>
      <c r="AG21" s="25"/>
      <c r="AH21" s="19">
        <f t="shared" si="19"/>
        <v>0</v>
      </c>
      <c r="AI21" s="15">
        <f t="shared" si="31"/>
        <v>0</v>
      </c>
      <c r="AJ21" s="24"/>
      <c r="AK21" s="25"/>
      <c r="AL21" s="19">
        <f t="shared" si="20"/>
        <v>0</v>
      </c>
      <c r="AM21" s="15">
        <f t="shared" si="8"/>
        <v>0</v>
      </c>
      <c r="AN21" s="24"/>
      <c r="AO21" s="25"/>
      <c r="AP21" s="19">
        <f t="shared" si="21"/>
        <v>0</v>
      </c>
      <c r="AQ21" s="15">
        <f t="shared" si="9"/>
        <v>0</v>
      </c>
      <c r="AR21" s="24"/>
      <c r="AS21" s="25"/>
      <c r="AT21" s="19">
        <f t="shared" si="22"/>
        <v>0</v>
      </c>
      <c r="AU21" s="15">
        <f t="shared" si="10"/>
        <v>0</v>
      </c>
      <c r="AV21" s="24"/>
      <c r="AW21" s="25"/>
      <c r="AX21" s="19">
        <f t="shared" si="23"/>
        <v>0</v>
      </c>
      <c r="AY21" s="30">
        <f t="shared" si="11"/>
        <v>0</v>
      </c>
      <c r="AZ21" s="31"/>
      <c r="BA21" s="31"/>
      <c r="BB21" s="6"/>
    </row>
    <row r="22" spans="1:54" x14ac:dyDescent="0.25">
      <c r="A22" s="2" t="s">
        <v>20</v>
      </c>
      <c r="B22" s="4" t="s">
        <v>62</v>
      </c>
      <c r="C22" s="15">
        <f t="shared" si="24"/>
        <v>1</v>
      </c>
      <c r="D22" s="24"/>
      <c r="E22" s="25"/>
      <c r="F22" s="19">
        <f t="shared" si="0"/>
        <v>60</v>
      </c>
      <c r="G22" s="15">
        <f t="shared" si="25"/>
        <v>1</v>
      </c>
      <c r="H22" s="24"/>
      <c r="I22" s="25"/>
      <c r="J22" s="19">
        <f t="shared" si="12"/>
        <v>60</v>
      </c>
      <c r="K22" s="15">
        <f t="shared" si="27"/>
        <v>1</v>
      </c>
      <c r="L22" s="24"/>
      <c r="M22" s="25"/>
      <c r="N22" s="19">
        <f t="shared" si="13"/>
        <v>60</v>
      </c>
      <c r="O22" s="15">
        <f t="shared" si="28"/>
        <v>1</v>
      </c>
      <c r="P22" s="24"/>
      <c r="Q22" s="25"/>
      <c r="R22" s="19">
        <f t="shared" si="14"/>
        <v>60</v>
      </c>
      <c r="S22" s="15">
        <f t="shared" si="26"/>
        <v>0</v>
      </c>
      <c r="T22" s="24"/>
      <c r="U22" s="25"/>
      <c r="V22" s="19">
        <f t="shared" si="15"/>
        <v>0</v>
      </c>
      <c r="W22" s="15">
        <f t="shared" si="5"/>
        <v>0</v>
      </c>
      <c r="X22" s="24"/>
      <c r="Y22" s="25"/>
      <c r="Z22" s="19">
        <f t="shared" si="16"/>
        <v>0</v>
      </c>
      <c r="AA22" s="15">
        <f t="shared" si="29"/>
        <v>1</v>
      </c>
      <c r="AB22" s="24"/>
      <c r="AC22" s="25"/>
      <c r="AD22" s="19">
        <f t="shared" si="18"/>
        <v>60</v>
      </c>
      <c r="AE22" s="15">
        <f t="shared" si="30"/>
        <v>1</v>
      </c>
      <c r="AF22" s="24"/>
      <c r="AG22" s="25"/>
      <c r="AH22" s="19">
        <f t="shared" si="19"/>
        <v>60</v>
      </c>
      <c r="AI22" s="15">
        <f t="shared" si="31"/>
        <v>1</v>
      </c>
      <c r="AJ22" s="24"/>
      <c r="AK22" s="25"/>
      <c r="AL22" s="19">
        <f t="shared" si="20"/>
        <v>60</v>
      </c>
      <c r="AM22" s="15">
        <f t="shared" si="8"/>
        <v>0</v>
      </c>
      <c r="AN22" s="24"/>
      <c r="AO22" s="25"/>
      <c r="AP22" s="19">
        <f t="shared" si="21"/>
        <v>0</v>
      </c>
      <c r="AQ22" s="15">
        <f t="shared" si="9"/>
        <v>0</v>
      </c>
      <c r="AR22" s="24"/>
      <c r="AS22" s="25"/>
      <c r="AT22" s="19">
        <f t="shared" si="22"/>
        <v>0</v>
      </c>
      <c r="AU22" s="15">
        <f t="shared" si="10"/>
        <v>0</v>
      </c>
      <c r="AV22" s="24"/>
      <c r="AW22" s="25"/>
      <c r="AX22" s="19">
        <f t="shared" si="23"/>
        <v>0</v>
      </c>
      <c r="AY22" s="30">
        <f t="shared" si="11"/>
        <v>7</v>
      </c>
      <c r="AZ22" s="31"/>
      <c r="BA22" s="31"/>
      <c r="BB22" s="6"/>
    </row>
    <row r="23" spans="1:54" x14ac:dyDescent="0.25">
      <c r="A23" s="2" t="s">
        <v>21</v>
      </c>
      <c r="B23" s="4" t="s">
        <v>65</v>
      </c>
      <c r="C23" s="15">
        <f t="shared" si="24"/>
        <v>0</v>
      </c>
      <c r="D23" s="24"/>
      <c r="E23" s="25"/>
      <c r="F23" s="19">
        <f t="shared" si="0"/>
        <v>0</v>
      </c>
      <c r="G23" s="15">
        <f t="shared" si="25"/>
        <v>0</v>
      </c>
      <c r="H23" s="24"/>
      <c r="I23" s="25"/>
      <c r="J23" s="19">
        <f t="shared" si="12"/>
        <v>0</v>
      </c>
      <c r="K23" s="15">
        <f t="shared" si="27"/>
        <v>0</v>
      </c>
      <c r="L23" s="24"/>
      <c r="M23" s="25"/>
      <c r="N23" s="19">
        <f t="shared" si="13"/>
        <v>0</v>
      </c>
      <c r="O23" s="15">
        <f t="shared" si="28"/>
        <v>0</v>
      </c>
      <c r="P23" s="24"/>
      <c r="Q23" s="25"/>
      <c r="R23" s="19">
        <f t="shared" si="14"/>
        <v>0</v>
      </c>
      <c r="S23" s="15">
        <f t="shared" si="26"/>
        <v>0</v>
      </c>
      <c r="T23" s="24"/>
      <c r="U23" s="25"/>
      <c r="V23" s="19">
        <f t="shared" si="15"/>
        <v>0</v>
      </c>
      <c r="W23" s="15">
        <f t="shared" si="5"/>
        <v>0</v>
      </c>
      <c r="X23" s="24"/>
      <c r="Y23" s="25"/>
      <c r="Z23" s="19">
        <f t="shared" si="16"/>
        <v>0</v>
      </c>
      <c r="AA23" s="15">
        <f t="shared" si="29"/>
        <v>0</v>
      </c>
      <c r="AB23" s="24"/>
      <c r="AC23" s="25"/>
      <c r="AD23" s="19">
        <f t="shared" si="18"/>
        <v>0</v>
      </c>
      <c r="AE23" s="15">
        <f t="shared" si="30"/>
        <v>0</v>
      </c>
      <c r="AF23" s="24"/>
      <c r="AG23" s="25"/>
      <c r="AH23" s="19">
        <f t="shared" si="19"/>
        <v>0</v>
      </c>
      <c r="AI23" s="15">
        <f t="shared" si="31"/>
        <v>0</v>
      </c>
      <c r="AJ23" s="24"/>
      <c r="AK23" s="25"/>
      <c r="AL23" s="19">
        <f t="shared" si="20"/>
        <v>0</v>
      </c>
      <c r="AM23" s="15">
        <f t="shared" si="8"/>
        <v>0</v>
      </c>
      <c r="AN23" s="24"/>
      <c r="AO23" s="25"/>
      <c r="AP23" s="19">
        <f t="shared" si="21"/>
        <v>0</v>
      </c>
      <c r="AQ23" s="15">
        <f t="shared" si="9"/>
        <v>0</v>
      </c>
      <c r="AR23" s="24"/>
      <c r="AS23" s="25"/>
      <c r="AT23" s="19">
        <f t="shared" si="22"/>
        <v>0</v>
      </c>
      <c r="AU23" s="15">
        <f t="shared" si="10"/>
        <v>0</v>
      </c>
      <c r="AV23" s="24"/>
      <c r="AW23" s="25"/>
      <c r="AX23" s="19">
        <f t="shared" si="23"/>
        <v>0</v>
      </c>
      <c r="AY23" s="30">
        <f t="shared" si="11"/>
        <v>0</v>
      </c>
      <c r="AZ23" s="31"/>
      <c r="BA23" s="31"/>
      <c r="BB23" s="6"/>
    </row>
    <row r="24" spans="1:54" x14ac:dyDescent="0.25">
      <c r="A24" s="2" t="s">
        <v>22</v>
      </c>
      <c r="B24" s="4" t="s">
        <v>66</v>
      </c>
      <c r="C24" s="15">
        <f t="shared" si="24"/>
        <v>0</v>
      </c>
      <c r="D24" s="24"/>
      <c r="E24" s="25"/>
      <c r="F24" s="19">
        <f t="shared" si="0"/>
        <v>0</v>
      </c>
      <c r="G24" s="15">
        <f t="shared" si="25"/>
        <v>0</v>
      </c>
      <c r="H24" s="24"/>
      <c r="I24" s="25"/>
      <c r="J24" s="19">
        <f t="shared" si="12"/>
        <v>0</v>
      </c>
      <c r="K24" s="15">
        <f t="shared" si="27"/>
        <v>0</v>
      </c>
      <c r="L24" s="24"/>
      <c r="M24" s="25"/>
      <c r="N24" s="19">
        <f t="shared" si="13"/>
        <v>0</v>
      </c>
      <c r="O24" s="15">
        <f t="shared" si="28"/>
        <v>1</v>
      </c>
      <c r="P24" s="24"/>
      <c r="Q24" s="25"/>
      <c r="R24" s="19">
        <f t="shared" si="14"/>
        <v>60</v>
      </c>
      <c r="S24" s="15">
        <f t="shared" si="26"/>
        <v>1</v>
      </c>
      <c r="T24" s="24"/>
      <c r="U24" s="25"/>
      <c r="V24" s="19">
        <f t="shared" si="15"/>
        <v>60</v>
      </c>
      <c r="W24" s="15">
        <f t="shared" si="5"/>
        <v>1</v>
      </c>
      <c r="X24" s="24"/>
      <c r="Y24" s="25"/>
      <c r="Z24" s="19">
        <f t="shared" si="16"/>
        <v>60</v>
      </c>
      <c r="AA24" s="15">
        <f t="shared" si="29"/>
        <v>0</v>
      </c>
      <c r="AB24" s="24"/>
      <c r="AC24" s="25"/>
      <c r="AD24" s="19">
        <f t="shared" si="18"/>
        <v>0</v>
      </c>
      <c r="AE24" s="15">
        <f t="shared" si="30"/>
        <v>0</v>
      </c>
      <c r="AF24" s="24"/>
      <c r="AG24" s="25"/>
      <c r="AH24" s="19">
        <f t="shared" si="19"/>
        <v>0</v>
      </c>
      <c r="AI24" s="15">
        <f t="shared" si="31"/>
        <v>0</v>
      </c>
      <c r="AJ24" s="24"/>
      <c r="AK24" s="25"/>
      <c r="AL24" s="19">
        <f t="shared" si="20"/>
        <v>0</v>
      </c>
      <c r="AM24" s="15">
        <f t="shared" si="8"/>
        <v>1</v>
      </c>
      <c r="AN24" s="24"/>
      <c r="AO24" s="25"/>
      <c r="AP24" s="19">
        <f t="shared" si="21"/>
        <v>60</v>
      </c>
      <c r="AQ24" s="15">
        <f t="shared" si="9"/>
        <v>1</v>
      </c>
      <c r="AR24" s="24"/>
      <c r="AS24" s="25"/>
      <c r="AT24" s="19">
        <f t="shared" si="22"/>
        <v>60</v>
      </c>
      <c r="AU24" s="15">
        <f t="shared" si="10"/>
        <v>1</v>
      </c>
      <c r="AV24" s="24"/>
      <c r="AW24" s="25"/>
      <c r="AX24" s="19">
        <f t="shared" si="23"/>
        <v>60</v>
      </c>
      <c r="AY24" s="30">
        <f t="shared" si="11"/>
        <v>6</v>
      </c>
      <c r="AZ24" s="31"/>
      <c r="BA24" s="31"/>
      <c r="BB24" s="6"/>
    </row>
    <row r="25" spans="1:54" x14ac:dyDescent="0.25">
      <c r="A25" s="2" t="s">
        <v>23</v>
      </c>
      <c r="B25" s="4" t="s">
        <v>62</v>
      </c>
      <c r="C25" s="15">
        <f t="shared" si="24"/>
        <v>1</v>
      </c>
      <c r="D25" s="24"/>
      <c r="E25" s="25"/>
      <c r="F25" s="19">
        <f t="shared" si="0"/>
        <v>60</v>
      </c>
      <c r="G25" s="15">
        <f t="shared" si="25"/>
        <v>1</v>
      </c>
      <c r="H25" s="24"/>
      <c r="I25" s="25"/>
      <c r="J25" s="19">
        <f t="shared" si="12"/>
        <v>60</v>
      </c>
      <c r="K25" s="15">
        <f t="shared" si="27"/>
        <v>1</v>
      </c>
      <c r="L25" s="24"/>
      <c r="M25" s="25"/>
      <c r="N25" s="19">
        <f t="shared" si="13"/>
        <v>60</v>
      </c>
      <c r="O25" s="15">
        <f t="shared" si="28"/>
        <v>1</v>
      </c>
      <c r="P25" s="24"/>
      <c r="Q25" s="25"/>
      <c r="R25" s="19">
        <f t="shared" si="14"/>
        <v>60</v>
      </c>
      <c r="S25" s="15">
        <f t="shared" si="26"/>
        <v>0</v>
      </c>
      <c r="T25" s="24"/>
      <c r="U25" s="25"/>
      <c r="V25" s="19">
        <f t="shared" si="15"/>
        <v>0</v>
      </c>
      <c r="W25" s="15">
        <f t="shared" si="5"/>
        <v>0</v>
      </c>
      <c r="X25" s="24"/>
      <c r="Y25" s="25"/>
      <c r="Z25" s="19">
        <f t="shared" si="16"/>
        <v>0</v>
      </c>
      <c r="AA25" s="15">
        <f t="shared" si="29"/>
        <v>1</v>
      </c>
      <c r="AB25" s="24"/>
      <c r="AC25" s="25"/>
      <c r="AD25" s="19">
        <f t="shared" si="18"/>
        <v>60</v>
      </c>
      <c r="AE25" s="15">
        <f t="shared" si="30"/>
        <v>1</v>
      </c>
      <c r="AF25" s="24"/>
      <c r="AG25" s="25"/>
      <c r="AH25" s="19">
        <f t="shared" si="19"/>
        <v>60</v>
      </c>
      <c r="AI25" s="15">
        <f t="shared" si="31"/>
        <v>1</v>
      </c>
      <c r="AJ25" s="24"/>
      <c r="AK25" s="25"/>
      <c r="AL25" s="19">
        <f t="shared" si="20"/>
        <v>60</v>
      </c>
      <c r="AM25" s="15">
        <f t="shared" si="8"/>
        <v>0</v>
      </c>
      <c r="AN25" s="24"/>
      <c r="AO25" s="25"/>
      <c r="AP25" s="19">
        <f t="shared" si="21"/>
        <v>0</v>
      </c>
      <c r="AQ25" s="15">
        <f t="shared" si="9"/>
        <v>0</v>
      </c>
      <c r="AR25" s="24"/>
      <c r="AS25" s="25"/>
      <c r="AT25" s="19">
        <f t="shared" si="22"/>
        <v>0</v>
      </c>
      <c r="AU25" s="15">
        <f t="shared" si="10"/>
        <v>0</v>
      </c>
      <c r="AV25" s="24"/>
      <c r="AW25" s="25"/>
      <c r="AX25" s="19">
        <f t="shared" si="23"/>
        <v>0</v>
      </c>
      <c r="AY25" s="30">
        <f t="shared" si="11"/>
        <v>7</v>
      </c>
      <c r="AZ25" s="31"/>
      <c r="BA25" s="31"/>
      <c r="BB25" s="6" t="s">
        <v>96</v>
      </c>
    </row>
    <row r="26" spans="1:54" x14ac:dyDescent="0.25">
      <c r="A26" s="2" t="s">
        <v>24</v>
      </c>
      <c r="B26" s="4" t="s">
        <v>62</v>
      </c>
      <c r="C26" s="15">
        <f t="shared" si="24"/>
        <v>1</v>
      </c>
      <c r="D26" s="24"/>
      <c r="E26" s="25"/>
      <c r="F26" s="19">
        <f t="shared" si="0"/>
        <v>60</v>
      </c>
      <c r="G26" s="15">
        <f t="shared" si="25"/>
        <v>1</v>
      </c>
      <c r="H26" s="24"/>
      <c r="I26" s="25"/>
      <c r="J26" s="19">
        <f t="shared" si="12"/>
        <v>60</v>
      </c>
      <c r="K26" s="15">
        <f t="shared" si="27"/>
        <v>1</v>
      </c>
      <c r="L26" s="24"/>
      <c r="M26" s="25"/>
      <c r="N26" s="19">
        <f t="shared" si="13"/>
        <v>60</v>
      </c>
      <c r="O26" s="15">
        <f t="shared" si="28"/>
        <v>1</v>
      </c>
      <c r="P26" s="24"/>
      <c r="Q26" s="25"/>
      <c r="R26" s="19">
        <f t="shared" si="14"/>
        <v>60</v>
      </c>
      <c r="S26" s="15">
        <f t="shared" si="26"/>
        <v>0</v>
      </c>
      <c r="T26" s="24">
        <v>1</v>
      </c>
      <c r="U26" s="25"/>
      <c r="V26" s="19">
        <f t="shared" si="15"/>
        <v>60</v>
      </c>
      <c r="W26" s="15">
        <f t="shared" si="5"/>
        <v>0</v>
      </c>
      <c r="X26" s="24"/>
      <c r="Y26" s="25"/>
      <c r="Z26" s="19">
        <f t="shared" si="16"/>
        <v>0</v>
      </c>
      <c r="AA26" s="15">
        <f t="shared" si="29"/>
        <v>1</v>
      </c>
      <c r="AB26" s="24"/>
      <c r="AC26" s="25"/>
      <c r="AD26" s="19">
        <f t="shared" si="18"/>
        <v>60</v>
      </c>
      <c r="AE26" s="15">
        <f t="shared" si="30"/>
        <v>1</v>
      </c>
      <c r="AF26" s="24"/>
      <c r="AG26" s="25"/>
      <c r="AH26" s="19">
        <f t="shared" si="19"/>
        <v>60</v>
      </c>
      <c r="AI26" s="15">
        <f t="shared" si="31"/>
        <v>1</v>
      </c>
      <c r="AJ26" s="24"/>
      <c r="AK26" s="25"/>
      <c r="AL26" s="19">
        <f t="shared" si="20"/>
        <v>60</v>
      </c>
      <c r="AM26" s="15">
        <f t="shared" si="8"/>
        <v>0</v>
      </c>
      <c r="AN26" s="24">
        <v>1</v>
      </c>
      <c r="AO26" s="25"/>
      <c r="AP26" s="19">
        <f t="shared" si="21"/>
        <v>60</v>
      </c>
      <c r="AQ26" s="15">
        <f t="shared" si="9"/>
        <v>0</v>
      </c>
      <c r="AR26" s="24"/>
      <c r="AS26" s="25"/>
      <c r="AT26" s="19">
        <f t="shared" si="22"/>
        <v>0</v>
      </c>
      <c r="AU26" s="15">
        <f t="shared" si="10"/>
        <v>0</v>
      </c>
      <c r="AV26" s="24"/>
      <c r="AW26" s="25"/>
      <c r="AX26" s="19">
        <f t="shared" si="23"/>
        <v>0</v>
      </c>
      <c r="AY26" s="30">
        <f t="shared" si="11"/>
        <v>9</v>
      </c>
      <c r="AZ26" s="31"/>
      <c r="BA26" s="31"/>
      <c r="BB26" s="6" t="s">
        <v>96</v>
      </c>
    </row>
    <row r="27" spans="1:54" x14ac:dyDescent="0.25">
      <c r="A27" s="2" t="s">
        <v>25</v>
      </c>
      <c r="B27" s="4" t="s">
        <v>64</v>
      </c>
      <c r="C27" s="15">
        <f t="shared" si="24"/>
        <v>0</v>
      </c>
      <c r="D27" s="24"/>
      <c r="E27" s="25"/>
      <c r="F27" s="19">
        <f t="shared" si="0"/>
        <v>0</v>
      </c>
      <c r="G27" s="15">
        <f t="shared" si="25"/>
        <v>0</v>
      </c>
      <c r="H27" s="24"/>
      <c r="I27" s="25"/>
      <c r="J27" s="19">
        <f t="shared" si="12"/>
        <v>0</v>
      </c>
      <c r="K27" s="15">
        <f t="shared" si="27"/>
        <v>1</v>
      </c>
      <c r="L27" s="24"/>
      <c r="M27" s="25"/>
      <c r="N27" s="19">
        <f t="shared" si="13"/>
        <v>60</v>
      </c>
      <c r="O27" s="15">
        <f t="shared" si="28"/>
        <v>1</v>
      </c>
      <c r="P27" s="24"/>
      <c r="Q27" s="25"/>
      <c r="R27" s="19">
        <f t="shared" si="14"/>
        <v>60</v>
      </c>
      <c r="S27" s="15">
        <f t="shared" si="26"/>
        <v>1</v>
      </c>
      <c r="T27" s="24"/>
      <c r="U27" s="25"/>
      <c r="V27" s="19">
        <f t="shared" si="15"/>
        <v>60</v>
      </c>
      <c r="W27" s="15">
        <f t="shared" si="5"/>
        <v>1</v>
      </c>
      <c r="X27" s="24"/>
      <c r="Y27" s="25"/>
      <c r="Z27" s="19">
        <f t="shared" si="16"/>
        <v>60</v>
      </c>
      <c r="AA27" s="15">
        <f t="shared" si="29"/>
        <v>0</v>
      </c>
      <c r="AB27" s="24"/>
      <c r="AC27" s="25"/>
      <c r="AD27" s="19">
        <f t="shared" si="18"/>
        <v>0</v>
      </c>
      <c r="AE27" s="15">
        <f t="shared" si="30"/>
        <v>0</v>
      </c>
      <c r="AF27" s="24"/>
      <c r="AG27" s="25"/>
      <c r="AH27" s="19">
        <f t="shared" si="19"/>
        <v>0</v>
      </c>
      <c r="AI27" s="15">
        <f t="shared" si="31"/>
        <v>0</v>
      </c>
      <c r="AJ27" s="24"/>
      <c r="AK27" s="25"/>
      <c r="AL27" s="19">
        <f t="shared" si="20"/>
        <v>0</v>
      </c>
      <c r="AM27" s="15">
        <f t="shared" si="8"/>
        <v>1</v>
      </c>
      <c r="AN27" s="24"/>
      <c r="AO27" s="25"/>
      <c r="AP27" s="19">
        <f t="shared" si="21"/>
        <v>60</v>
      </c>
      <c r="AQ27" s="15">
        <f t="shared" si="9"/>
        <v>1</v>
      </c>
      <c r="AR27" s="24"/>
      <c r="AS27" s="25"/>
      <c r="AT27" s="19">
        <f t="shared" si="22"/>
        <v>60</v>
      </c>
      <c r="AU27" s="15">
        <f t="shared" si="10"/>
        <v>1</v>
      </c>
      <c r="AV27" s="24"/>
      <c r="AW27" s="25"/>
      <c r="AX27" s="19">
        <f t="shared" si="23"/>
        <v>60</v>
      </c>
      <c r="AY27" s="30">
        <f t="shared" si="11"/>
        <v>7</v>
      </c>
      <c r="AZ27" s="31"/>
      <c r="BA27" s="31"/>
      <c r="BB27" s="6" t="s">
        <v>94</v>
      </c>
    </row>
    <row r="28" spans="1:54" x14ac:dyDescent="0.25">
      <c r="A28" s="2" t="s">
        <v>26</v>
      </c>
      <c r="B28" s="4" t="s">
        <v>62</v>
      </c>
      <c r="C28" s="15">
        <f t="shared" si="24"/>
        <v>1</v>
      </c>
      <c r="D28" s="24"/>
      <c r="E28" s="25"/>
      <c r="F28" s="19">
        <f t="shared" si="0"/>
        <v>60</v>
      </c>
      <c r="G28" s="15">
        <f t="shared" si="25"/>
        <v>1</v>
      </c>
      <c r="H28" s="24"/>
      <c r="I28" s="25"/>
      <c r="J28" s="19">
        <f t="shared" si="12"/>
        <v>60</v>
      </c>
      <c r="K28" s="15">
        <f t="shared" si="27"/>
        <v>1</v>
      </c>
      <c r="L28" s="24"/>
      <c r="M28" s="25"/>
      <c r="N28" s="19">
        <f t="shared" si="13"/>
        <v>60</v>
      </c>
      <c r="O28" s="15">
        <f t="shared" si="28"/>
        <v>1</v>
      </c>
      <c r="P28" s="24"/>
      <c r="Q28" s="25"/>
      <c r="R28" s="19">
        <f t="shared" si="14"/>
        <v>60</v>
      </c>
      <c r="S28" s="15">
        <f t="shared" si="26"/>
        <v>0</v>
      </c>
      <c r="T28" s="24"/>
      <c r="U28" s="25"/>
      <c r="V28" s="19">
        <f t="shared" si="15"/>
        <v>0</v>
      </c>
      <c r="W28" s="15">
        <f t="shared" si="5"/>
        <v>0</v>
      </c>
      <c r="X28" s="24"/>
      <c r="Y28" s="25"/>
      <c r="Z28" s="19">
        <f t="shared" si="16"/>
        <v>0</v>
      </c>
      <c r="AA28" s="15">
        <f t="shared" si="29"/>
        <v>1</v>
      </c>
      <c r="AB28" s="24"/>
      <c r="AC28" s="25"/>
      <c r="AD28" s="19">
        <f t="shared" si="18"/>
        <v>60</v>
      </c>
      <c r="AE28" s="15">
        <f t="shared" si="30"/>
        <v>1</v>
      </c>
      <c r="AF28" s="24"/>
      <c r="AG28" s="25"/>
      <c r="AH28" s="19">
        <f t="shared" si="19"/>
        <v>60</v>
      </c>
      <c r="AI28" s="15">
        <f t="shared" si="31"/>
        <v>1</v>
      </c>
      <c r="AJ28" s="24"/>
      <c r="AK28" s="25"/>
      <c r="AL28" s="19">
        <f t="shared" si="20"/>
        <v>60</v>
      </c>
      <c r="AM28" s="15">
        <f t="shared" si="8"/>
        <v>0</v>
      </c>
      <c r="AN28" s="24"/>
      <c r="AO28" s="25"/>
      <c r="AP28" s="19">
        <f t="shared" si="21"/>
        <v>0</v>
      </c>
      <c r="AQ28" s="15">
        <f t="shared" si="9"/>
        <v>0</v>
      </c>
      <c r="AR28" s="24"/>
      <c r="AS28" s="25"/>
      <c r="AT28" s="19">
        <f t="shared" si="22"/>
        <v>0</v>
      </c>
      <c r="AU28" s="15">
        <f t="shared" si="10"/>
        <v>0</v>
      </c>
      <c r="AV28" s="24"/>
      <c r="AW28" s="25"/>
      <c r="AX28" s="19">
        <f t="shared" si="23"/>
        <v>0</v>
      </c>
      <c r="AY28" s="30">
        <f t="shared" si="11"/>
        <v>7</v>
      </c>
      <c r="AZ28" s="31"/>
      <c r="BA28" s="31"/>
      <c r="BB28" s="6" t="s">
        <v>96</v>
      </c>
    </row>
    <row r="29" spans="1:54" x14ac:dyDescent="0.25">
      <c r="A29" s="2" t="s">
        <v>27</v>
      </c>
      <c r="B29" s="4" t="s">
        <v>62</v>
      </c>
      <c r="C29" s="15">
        <f t="shared" si="24"/>
        <v>1</v>
      </c>
      <c r="D29" s="24"/>
      <c r="E29" s="25"/>
      <c r="F29" s="19">
        <f t="shared" si="0"/>
        <v>60</v>
      </c>
      <c r="G29" s="15">
        <f t="shared" si="25"/>
        <v>1</v>
      </c>
      <c r="H29" s="24"/>
      <c r="I29" s="25"/>
      <c r="J29" s="19">
        <f t="shared" si="12"/>
        <v>60</v>
      </c>
      <c r="K29" s="15">
        <f t="shared" si="27"/>
        <v>1</v>
      </c>
      <c r="L29" s="24"/>
      <c r="M29" s="25"/>
      <c r="N29" s="19">
        <f t="shared" si="13"/>
        <v>60</v>
      </c>
      <c r="O29" s="15">
        <f t="shared" si="28"/>
        <v>1</v>
      </c>
      <c r="P29" s="24"/>
      <c r="Q29" s="25"/>
      <c r="R29" s="19">
        <f t="shared" si="14"/>
        <v>60</v>
      </c>
      <c r="S29" s="15">
        <f t="shared" si="26"/>
        <v>0</v>
      </c>
      <c r="T29" s="24"/>
      <c r="U29" s="25"/>
      <c r="V29" s="19">
        <f t="shared" si="15"/>
        <v>0</v>
      </c>
      <c r="W29" s="15">
        <f t="shared" si="5"/>
        <v>0</v>
      </c>
      <c r="X29" s="24"/>
      <c r="Y29" s="25"/>
      <c r="Z29" s="19">
        <f t="shared" si="16"/>
        <v>0</v>
      </c>
      <c r="AA29" s="15">
        <f t="shared" si="29"/>
        <v>1</v>
      </c>
      <c r="AB29" s="24"/>
      <c r="AC29" s="25"/>
      <c r="AD29" s="19">
        <f t="shared" si="18"/>
        <v>60</v>
      </c>
      <c r="AE29" s="15">
        <f t="shared" si="30"/>
        <v>1</v>
      </c>
      <c r="AF29" s="24"/>
      <c r="AG29" s="25"/>
      <c r="AH29" s="19">
        <f t="shared" si="19"/>
        <v>60</v>
      </c>
      <c r="AI29" s="15">
        <f t="shared" si="31"/>
        <v>1</v>
      </c>
      <c r="AJ29" s="24"/>
      <c r="AK29" s="25"/>
      <c r="AL29" s="19">
        <f t="shared" si="20"/>
        <v>60</v>
      </c>
      <c r="AM29" s="15">
        <f t="shared" si="8"/>
        <v>0</v>
      </c>
      <c r="AN29" s="24"/>
      <c r="AO29" s="25"/>
      <c r="AP29" s="19">
        <f t="shared" si="21"/>
        <v>0</v>
      </c>
      <c r="AQ29" s="15">
        <f t="shared" si="9"/>
        <v>0</v>
      </c>
      <c r="AR29" s="24"/>
      <c r="AS29" s="25"/>
      <c r="AT29" s="19">
        <f t="shared" si="22"/>
        <v>0</v>
      </c>
      <c r="AU29" s="15">
        <f t="shared" si="10"/>
        <v>0</v>
      </c>
      <c r="AV29" s="24"/>
      <c r="AW29" s="25"/>
      <c r="AX29" s="19">
        <f t="shared" si="23"/>
        <v>0</v>
      </c>
      <c r="AY29" s="30">
        <f t="shared" si="11"/>
        <v>7</v>
      </c>
      <c r="AZ29" s="31"/>
      <c r="BA29" s="31"/>
      <c r="BB29" s="6" t="s">
        <v>96</v>
      </c>
    </row>
    <row r="30" spans="1:54" x14ac:dyDescent="0.25">
      <c r="A30" s="2" t="s">
        <v>28</v>
      </c>
      <c r="B30" s="4" t="s">
        <v>64</v>
      </c>
      <c r="C30" s="15">
        <f t="shared" si="24"/>
        <v>0</v>
      </c>
      <c r="D30" s="24"/>
      <c r="E30" s="25"/>
      <c r="F30" s="19">
        <f t="shared" si="0"/>
        <v>0</v>
      </c>
      <c r="G30" s="15">
        <f t="shared" si="25"/>
        <v>0</v>
      </c>
      <c r="H30" s="24"/>
      <c r="I30" s="25"/>
      <c r="J30" s="19">
        <f t="shared" si="12"/>
        <v>0</v>
      </c>
      <c r="K30" s="15">
        <f t="shared" si="27"/>
        <v>1</v>
      </c>
      <c r="L30" s="24"/>
      <c r="M30" s="25"/>
      <c r="N30" s="19">
        <f t="shared" si="13"/>
        <v>60</v>
      </c>
      <c r="O30" s="15">
        <f t="shared" si="28"/>
        <v>1</v>
      </c>
      <c r="P30" s="24"/>
      <c r="Q30" s="25"/>
      <c r="R30" s="19">
        <f t="shared" si="14"/>
        <v>60</v>
      </c>
      <c r="S30" s="15">
        <f t="shared" si="26"/>
        <v>1</v>
      </c>
      <c r="T30" s="24"/>
      <c r="U30" s="25"/>
      <c r="V30" s="19">
        <f t="shared" si="15"/>
        <v>60</v>
      </c>
      <c r="W30" s="15">
        <f t="shared" si="5"/>
        <v>1</v>
      </c>
      <c r="X30" s="24"/>
      <c r="Y30" s="25"/>
      <c r="Z30" s="19">
        <f t="shared" si="16"/>
        <v>60</v>
      </c>
      <c r="AA30" s="15">
        <f t="shared" si="29"/>
        <v>0</v>
      </c>
      <c r="AB30" s="24"/>
      <c r="AC30" s="25"/>
      <c r="AD30" s="19">
        <f t="shared" si="18"/>
        <v>0</v>
      </c>
      <c r="AE30" s="15">
        <f t="shared" si="30"/>
        <v>0</v>
      </c>
      <c r="AF30" s="24"/>
      <c r="AG30" s="25"/>
      <c r="AH30" s="19">
        <f t="shared" si="19"/>
        <v>0</v>
      </c>
      <c r="AI30" s="15">
        <f t="shared" si="31"/>
        <v>0</v>
      </c>
      <c r="AJ30" s="24"/>
      <c r="AK30" s="25"/>
      <c r="AL30" s="19">
        <f t="shared" si="20"/>
        <v>0</v>
      </c>
      <c r="AM30" s="15">
        <f t="shared" si="8"/>
        <v>1</v>
      </c>
      <c r="AN30" s="24"/>
      <c r="AO30" s="25"/>
      <c r="AP30" s="19">
        <f t="shared" si="21"/>
        <v>60</v>
      </c>
      <c r="AQ30" s="15">
        <f t="shared" si="9"/>
        <v>1</v>
      </c>
      <c r="AR30" s="24"/>
      <c r="AS30" s="25"/>
      <c r="AT30" s="19">
        <f t="shared" si="22"/>
        <v>60</v>
      </c>
      <c r="AU30" s="15">
        <f t="shared" si="10"/>
        <v>1</v>
      </c>
      <c r="AV30" s="24"/>
      <c r="AW30" s="25"/>
      <c r="AX30" s="19">
        <f t="shared" si="23"/>
        <v>60</v>
      </c>
      <c r="AY30" s="30">
        <f t="shared" si="11"/>
        <v>7</v>
      </c>
      <c r="AZ30" s="31"/>
      <c r="BA30" s="31"/>
      <c r="BB30" s="6" t="s">
        <v>96</v>
      </c>
    </row>
    <row r="31" spans="1:54" x14ac:dyDescent="0.25">
      <c r="A31" s="2" t="s">
        <v>29</v>
      </c>
      <c r="B31" s="4" t="s">
        <v>65</v>
      </c>
      <c r="C31" s="15">
        <f t="shared" si="24"/>
        <v>0</v>
      </c>
      <c r="D31" s="24"/>
      <c r="E31" s="25"/>
      <c r="F31" s="19">
        <f t="shared" si="0"/>
        <v>0</v>
      </c>
      <c r="G31" s="15">
        <f t="shared" si="25"/>
        <v>0</v>
      </c>
      <c r="H31" s="24"/>
      <c r="I31" s="25"/>
      <c r="J31" s="19">
        <f t="shared" si="12"/>
        <v>0</v>
      </c>
      <c r="K31" s="15">
        <f t="shared" si="27"/>
        <v>0</v>
      </c>
      <c r="L31" s="24"/>
      <c r="M31" s="25"/>
      <c r="N31" s="19">
        <f t="shared" si="13"/>
        <v>0</v>
      </c>
      <c r="O31" s="15">
        <f t="shared" si="28"/>
        <v>0</v>
      </c>
      <c r="P31" s="24"/>
      <c r="Q31" s="25"/>
      <c r="R31" s="19">
        <f t="shared" si="14"/>
        <v>0</v>
      </c>
      <c r="S31" s="15">
        <f t="shared" si="26"/>
        <v>0</v>
      </c>
      <c r="T31" s="24"/>
      <c r="U31" s="25"/>
      <c r="V31" s="19">
        <f t="shared" si="15"/>
        <v>0</v>
      </c>
      <c r="W31" s="15">
        <f t="shared" si="5"/>
        <v>0</v>
      </c>
      <c r="X31" s="24"/>
      <c r="Y31" s="25"/>
      <c r="Z31" s="19">
        <f t="shared" si="16"/>
        <v>0</v>
      </c>
      <c r="AA31" s="15">
        <f t="shared" si="29"/>
        <v>0</v>
      </c>
      <c r="AB31" s="24"/>
      <c r="AC31" s="25"/>
      <c r="AD31" s="19">
        <f t="shared" si="18"/>
        <v>0</v>
      </c>
      <c r="AE31" s="15">
        <f t="shared" si="30"/>
        <v>0</v>
      </c>
      <c r="AF31" s="24"/>
      <c r="AG31" s="25"/>
      <c r="AH31" s="19">
        <f t="shared" si="19"/>
        <v>0</v>
      </c>
      <c r="AI31" s="15">
        <f t="shared" si="31"/>
        <v>0</v>
      </c>
      <c r="AJ31" s="24"/>
      <c r="AK31" s="25"/>
      <c r="AL31" s="19">
        <f t="shared" si="20"/>
        <v>0</v>
      </c>
      <c r="AM31" s="15">
        <f t="shared" si="8"/>
        <v>0</v>
      </c>
      <c r="AN31" s="24"/>
      <c r="AO31" s="25"/>
      <c r="AP31" s="19">
        <f t="shared" si="21"/>
        <v>0</v>
      </c>
      <c r="AQ31" s="15">
        <f t="shared" si="9"/>
        <v>0</v>
      </c>
      <c r="AR31" s="24"/>
      <c r="AS31" s="25"/>
      <c r="AT31" s="19">
        <f t="shared" si="22"/>
        <v>0</v>
      </c>
      <c r="AU31" s="15">
        <f t="shared" si="10"/>
        <v>0</v>
      </c>
      <c r="AV31" s="24"/>
      <c r="AW31" s="25"/>
      <c r="AX31" s="19">
        <f t="shared" si="23"/>
        <v>0</v>
      </c>
      <c r="AY31" s="30">
        <f t="shared" si="11"/>
        <v>0</v>
      </c>
      <c r="AZ31" s="31"/>
      <c r="BA31" s="31"/>
      <c r="BB31" s="6" t="s">
        <v>96</v>
      </c>
    </row>
    <row r="32" spans="1:54" x14ac:dyDescent="0.25">
      <c r="A32" s="2" t="s">
        <v>30</v>
      </c>
      <c r="B32" s="4" t="s">
        <v>62</v>
      </c>
      <c r="C32" s="15">
        <f t="shared" si="24"/>
        <v>1</v>
      </c>
      <c r="D32" s="24"/>
      <c r="E32" s="25"/>
      <c r="F32" s="19">
        <f t="shared" si="0"/>
        <v>60</v>
      </c>
      <c r="G32" s="15">
        <f t="shared" si="25"/>
        <v>1</v>
      </c>
      <c r="H32" s="24"/>
      <c r="I32" s="25"/>
      <c r="J32" s="19">
        <f t="shared" si="12"/>
        <v>60</v>
      </c>
      <c r="K32" s="15">
        <f t="shared" si="27"/>
        <v>1</v>
      </c>
      <c r="L32" s="24"/>
      <c r="M32" s="25"/>
      <c r="N32" s="19">
        <f t="shared" si="13"/>
        <v>60</v>
      </c>
      <c r="O32" s="15">
        <f t="shared" si="28"/>
        <v>1</v>
      </c>
      <c r="P32" s="24"/>
      <c r="Q32" s="25"/>
      <c r="R32" s="19">
        <f t="shared" si="14"/>
        <v>60</v>
      </c>
      <c r="S32" s="15">
        <f t="shared" si="26"/>
        <v>0</v>
      </c>
      <c r="T32" s="24"/>
      <c r="U32" s="25"/>
      <c r="V32" s="19">
        <f t="shared" si="15"/>
        <v>0</v>
      </c>
      <c r="W32" s="15">
        <f t="shared" si="5"/>
        <v>0</v>
      </c>
      <c r="X32" s="24"/>
      <c r="Y32" s="25"/>
      <c r="Z32" s="19">
        <f t="shared" si="16"/>
        <v>0</v>
      </c>
      <c r="AA32" s="15">
        <f t="shared" si="29"/>
        <v>1</v>
      </c>
      <c r="AB32" s="24"/>
      <c r="AC32" s="25"/>
      <c r="AD32" s="19">
        <f t="shared" si="18"/>
        <v>60</v>
      </c>
      <c r="AE32" s="15">
        <f t="shared" si="30"/>
        <v>1</v>
      </c>
      <c r="AF32" s="24"/>
      <c r="AG32" s="25"/>
      <c r="AH32" s="19">
        <f t="shared" si="19"/>
        <v>60</v>
      </c>
      <c r="AI32" s="15">
        <f t="shared" si="31"/>
        <v>1</v>
      </c>
      <c r="AJ32" s="24"/>
      <c r="AK32" s="25"/>
      <c r="AL32" s="19">
        <f t="shared" si="20"/>
        <v>60</v>
      </c>
      <c r="AM32" s="15">
        <f t="shared" si="8"/>
        <v>0</v>
      </c>
      <c r="AN32" s="24"/>
      <c r="AO32" s="25"/>
      <c r="AP32" s="19">
        <f t="shared" si="21"/>
        <v>0</v>
      </c>
      <c r="AQ32" s="15">
        <f t="shared" si="9"/>
        <v>0</v>
      </c>
      <c r="AR32" s="24"/>
      <c r="AS32" s="25"/>
      <c r="AT32" s="19">
        <f t="shared" si="22"/>
        <v>0</v>
      </c>
      <c r="AU32" s="15">
        <f t="shared" si="10"/>
        <v>0</v>
      </c>
      <c r="AV32" s="24"/>
      <c r="AW32" s="25"/>
      <c r="AX32" s="19">
        <f t="shared" si="23"/>
        <v>0</v>
      </c>
      <c r="AY32" s="30">
        <f t="shared" si="11"/>
        <v>7</v>
      </c>
      <c r="AZ32" s="31"/>
      <c r="BA32" s="31"/>
      <c r="BB32" s="6" t="s">
        <v>96</v>
      </c>
    </row>
    <row r="33" spans="1:54" x14ac:dyDescent="0.25">
      <c r="A33" s="2" t="s">
        <v>31</v>
      </c>
      <c r="B33" s="4" t="s">
        <v>64</v>
      </c>
      <c r="C33" s="15">
        <f t="shared" si="24"/>
        <v>0</v>
      </c>
      <c r="D33" s="24"/>
      <c r="E33" s="25"/>
      <c r="F33" s="19">
        <f t="shared" si="0"/>
        <v>0</v>
      </c>
      <c r="G33" s="15">
        <f t="shared" si="25"/>
        <v>0</v>
      </c>
      <c r="H33" s="24"/>
      <c r="I33" s="25"/>
      <c r="J33" s="19">
        <f t="shared" si="12"/>
        <v>0</v>
      </c>
      <c r="K33" s="15">
        <f t="shared" si="27"/>
        <v>1</v>
      </c>
      <c r="L33" s="24"/>
      <c r="M33" s="25"/>
      <c r="N33" s="19">
        <f t="shared" si="13"/>
        <v>60</v>
      </c>
      <c r="O33" s="15">
        <f t="shared" si="28"/>
        <v>1</v>
      </c>
      <c r="P33" s="24"/>
      <c r="Q33" s="25"/>
      <c r="R33" s="19">
        <f t="shared" si="14"/>
        <v>60</v>
      </c>
      <c r="S33" s="15">
        <f t="shared" si="26"/>
        <v>1</v>
      </c>
      <c r="T33" s="24"/>
      <c r="U33" s="25"/>
      <c r="V33" s="19">
        <f t="shared" si="15"/>
        <v>60</v>
      </c>
      <c r="W33" s="15">
        <f t="shared" si="5"/>
        <v>1</v>
      </c>
      <c r="X33" s="24"/>
      <c r="Y33" s="25"/>
      <c r="Z33" s="19">
        <f t="shared" si="16"/>
        <v>60</v>
      </c>
      <c r="AA33" s="15">
        <f t="shared" si="29"/>
        <v>0</v>
      </c>
      <c r="AB33" s="24"/>
      <c r="AC33" s="25"/>
      <c r="AD33" s="19">
        <f t="shared" si="18"/>
        <v>0</v>
      </c>
      <c r="AE33" s="15">
        <f t="shared" si="30"/>
        <v>0</v>
      </c>
      <c r="AF33" s="24"/>
      <c r="AG33" s="25"/>
      <c r="AH33" s="19">
        <f t="shared" si="19"/>
        <v>0</v>
      </c>
      <c r="AI33" s="15">
        <f t="shared" si="31"/>
        <v>0</v>
      </c>
      <c r="AJ33" s="24"/>
      <c r="AK33" s="25"/>
      <c r="AL33" s="19">
        <f t="shared" si="20"/>
        <v>0</v>
      </c>
      <c r="AM33" s="15">
        <f t="shared" si="8"/>
        <v>1</v>
      </c>
      <c r="AN33" s="24"/>
      <c r="AO33" s="25"/>
      <c r="AP33" s="19">
        <f t="shared" si="21"/>
        <v>60</v>
      </c>
      <c r="AQ33" s="15">
        <f t="shared" si="9"/>
        <v>1</v>
      </c>
      <c r="AR33" s="24"/>
      <c r="AS33" s="25"/>
      <c r="AT33" s="19">
        <f t="shared" si="22"/>
        <v>60</v>
      </c>
      <c r="AU33" s="15">
        <f t="shared" si="10"/>
        <v>1</v>
      </c>
      <c r="AV33" s="24"/>
      <c r="AW33" s="25"/>
      <c r="AX33" s="19">
        <f t="shared" si="23"/>
        <v>60</v>
      </c>
      <c r="AY33" s="30">
        <f t="shared" si="11"/>
        <v>7</v>
      </c>
      <c r="AZ33" s="31"/>
      <c r="BA33" s="31"/>
      <c r="BB33" s="6" t="s">
        <v>95</v>
      </c>
    </row>
    <row r="34" spans="1:54" x14ac:dyDescent="0.25">
      <c r="A34" s="2" t="s">
        <v>32</v>
      </c>
      <c r="B34" s="4" t="s">
        <v>62</v>
      </c>
      <c r="C34" s="15">
        <f t="shared" si="24"/>
        <v>1</v>
      </c>
      <c r="D34" s="24"/>
      <c r="E34" s="25"/>
      <c r="F34" s="19">
        <f t="shared" si="0"/>
        <v>60</v>
      </c>
      <c r="G34" s="15">
        <f t="shared" si="25"/>
        <v>1</v>
      </c>
      <c r="H34" s="24"/>
      <c r="I34" s="25"/>
      <c r="J34" s="19">
        <f t="shared" si="12"/>
        <v>60</v>
      </c>
      <c r="K34" s="15">
        <f t="shared" si="27"/>
        <v>1</v>
      </c>
      <c r="L34" s="24"/>
      <c r="M34" s="25"/>
      <c r="N34" s="19">
        <f t="shared" si="13"/>
        <v>60</v>
      </c>
      <c r="O34" s="15">
        <f t="shared" si="28"/>
        <v>1</v>
      </c>
      <c r="P34" s="24"/>
      <c r="Q34" s="25"/>
      <c r="R34" s="19">
        <f t="shared" si="14"/>
        <v>60</v>
      </c>
      <c r="S34" s="15">
        <f t="shared" si="26"/>
        <v>0</v>
      </c>
      <c r="T34" s="24"/>
      <c r="U34" s="25"/>
      <c r="V34" s="19">
        <f t="shared" si="15"/>
        <v>0</v>
      </c>
      <c r="W34" s="15">
        <f t="shared" si="5"/>
        <v>0</v>
      </c>
      <c r="X34" s="24"/>
      <c r="Y34" s="25"/>
      <c r="Z34" s="19">
        <f t="shared" si="16"/>
        <v>0</v>
      </c>
      <c r="AA34" s="15">
        <f t="shared" si="29"/>
        <v>1</v>
      </c>
      <c r="AB34" s="24"/>
      <c r="AC34" s="25"/>
      <c r="AD34" s="19">
        <f t="shared" si="18"/>
        <v>60</v>
      </c>
      <c r="AE34" s="15">
        <f t="shared" si="30"/>
        <v>1</v>
      </c>
      <c r="AF34" s="24"/>
      <c r="AG34" s="25"/>
      <c r="AH34" s="19">
        <f t="shared" si="19"/>
        <v>60</v>
      </c>
      <c r="AI34" s="15">
        <f t="shared" si="31"/>
        <v>1</v>
      </c>
      <c r="AJ34" s="24"/>
      <c r="AK34" s="25"/>
      <c r="AL34" s="19">
        <f t="shared" si="20"/>
        <v>60</v>
      </c>
      <c r="AM34" s="15">
        <f t="shared" si="8"/>
        <v>0</v>
      </c>
      <c r="AN34" s="24"/>
      <c r="AO34" s="25"/>
      <c r="AP34" s="19">
        <f t="shared" si="21"/>
        <v>0</v>
      </c>
      <c r="AQ34" s="15">
        <f t="shared" si="9"/>
        <v>0</v>
      </c>
      <c r="AR34" s="24"/>
      <c r="AS34" s="25"/>
      <c r="AT34" s="19">
        <f t="shared" si="22"/>
        <v>0</v>
      </c>
      <c r="AU34" s="15">
        <f t="shared" si="10"/>
        <v>0</v>
      </c>
      <c r="AV34" s="24"/>
      <c r="AW34" s="25"/>
      <c r="AX34" s="19">
        <f t="shared" si="23"/>
        <v>0</v>
      </c>
      <c r="AY34" s="30">
        <f t="shared" si="11"/>
        <v>7</v>
      </c>
      <c r="AZ34" s="31"/>
      <c r="BA34" s="31"/>
      <c r="BB34" s="6"/>
    </row>
    <row r="35" spans="1:54" x14ac:dyDescent="0.25">
      <c r="A35" s="2" t="s">
        <v>33</v>
      </c>
      <c r="B35" s="4" t="s">
        <v>62</v>
      </c>
      <c r="C35" s="15">
        <f t="shared" si="24"/>
        <v>1</v>
      </c>
      <c r="D35" s="24"/>
      <c r="E35" s="25"/>
      <c r="F35" s="19">
        <f t="shared" si="0"/>
        <v>60</v>
      </c>
      <c r="G35" s="15">
        <f t="shared" si="25"/>
        <v>1</v>
      </c>
      <c r="H35" s="24"/>
      <c r="I35" s="25"/>
      <c r="J35" s="19">
        <f t="shared" si="12"/>
        <v>60</v>
      </c>
      <c r="K35" s="15">
        <f t="shared" si="27"/>
        <v>1</v>
      </c>
      <c r="L35" s="24"/>
      <c r="M35" s="25"/>
      <c r="N35" s="19">
        <f t="shared" si="13"/>
        <v>60</v>
      </c>
      <c r="O35" s="15">
        <f t="shared" si="28"/>
        <v>1</v>
      </c>
      <c r="P35" s="24"/>
      <c r="Q35" s="25"/>
      <c r="R35" s="19">
        <f t="shared" si="14"/>
        <v>60</v>
      </c>
      <c r="S35" s="15">
        <f t="shared" si="26"/>
        <v>0</v>
      </c>
      <c r="T35" s="24"/>
      <c r="U35" s="25"/>
      <c r="V35" s="19">
        <f t="shared" si="15"/>
        <v>0</v>
      </c>
      <c r="W35" s="15">
        <f t="shared" si="5"/>
        <v>0</v>
      </c>
      <c r="X35" s="24"/>
      <c r="Y35" s="25"/>
      <c r="Z35" s="19">
        <f t="shared" si="16"/>
        <v>0</v>
      </c>
      <c r="AA35" s="15">
        <f t="shared" si="29"/>
        <v>1</v>
      </c>
      <c r="AB35" s="24"/>
      <c r="AC35" s="25"/>
      <c r="AD35" s="19">
        <f t="shared" si="18"/>
        <v>60</v>
      </c>
      <c r="AE35" s="15">
        <f t="shared" si="30"/>
        <v>1</v>
      </c>
      <c r="AF35" s="24"/>
      <c r="AG35" s="25"/>
      <c r="AH35" s="19">
        <f t="shared" si="19"/>
        <v>60</v>
      </c>
      <c r="AI35" s="15">
        <f t="shared" si="31"/>
        <v>1</v>
      </c>
      <c r="AJ35" s="24"/>
      <c r="AK35" s="25"/>
      <c r="AL35" s="19">
        <f t="shared" si="20"/>
        <v>60</v>
      </c>
      <c r="AM35" s="15">
        <f t="shared" si="8"/>
        <v>0</v>
      </c>
      <c r="AN35" s="24"/>
      <c r="AO35" s="25"/>
      <c r="AP35" s="19">
        <f t="shared" si="21"/>
        <v>0</v>
      </c>
      <c r="AQ35" s="15">
        <f t="shared" si="9"/>
        <v>0</v>
      </c>
      <c r="AR35" s="24"/>
      <c r="AS35" s="25"/>
      <c r="AT35" s="19">
        <f t="shared" si="22"/>
        <v>0</v>
      </c>
      <c r="AU35" s="15">
        <f t="shared" si="10"/>
        <v>0</v>
      </c>
      <c r="AV35" s="24"/>
      <c r="AW35" s="25"/>
      <c r="AX35" s="19">
        <f t="shared" si="23"/>
        <v>0</v>
      </c>
      <c r="AY35" s="30">
        <f t="shared" si="11"/>
        <v>7</v>
      </c>
      <c r="AZ35" s="31"/>
      <c r="BA35" s="31"/>
      <c r="BB35" s="6"/>
    </row>
    <row r="36" spans="1:54" x14ac:dyDescent="0.25">
      <c r="A36" s="2" t="s">
        <v>34</v>
      </c>
      <c r="B36" s="4" t="s">
        <v>64</v>
      </c>
      <c r="C36" s="15">
        <f t="shared" si="24"/>
        <v>0</v>
      </c>
      <c r="D36" s="24"/>
      <c r="E36" s="25"/>
      <c r="F36" s="19">
        <f t="shared" si="0"/>
        <v>0</v>
      </c>
      <c r="G36" s="15">
        <f t="shared" si="25"/>
        <v>0</v>
      </c>
      <c r="H36" s="24"/>
      <c r="I36" s="25"/>
      <c r="J36" s="19">
        <f t="shared" si="12"/>
        <v>0</v>
      </c>
      <c r="K36" s="15">
        <f t="shared" si="27"/>
        <v>1</v>
      </c>
      <c r="L36" s="24"/>
      <c r="M36" s="25"/>
      <c r="N36" s="19">
        <f t="shared" si="13"/>
        <v>60</v>
      </c>
      <c r="O36" s="15">
        <f t="shared" si="28"/>
        <v>1</v>
      </c>
      <c r="P36" s="24"/>
      <c r="Q36" s="25"/>
      <c r="R36" s="19">
        <f t="shared" si="14"/>
        <v>60</v>
      </c>
      <c r="S36" s="15">
        <f t="shared" si="26"/>
        <v>1</v>
      </c>
      <c r="T36" s="24"/>
      <c r="U36" s="25"/>
      <c r="V36" s="19">
        <f t="shared" si="15"/>
        <v>60</v>
      </c>
      <c r="W36" s="15">
        <f t="shared" si="5"/>
        <v>1</v>
      </c>
      <c r="X36" s="24"/>
      <c r="Y36" s="25"/>
      <c r="Z36" s="19">
        <f t="shared" si="16"/>
        <v>60</v>
      </c>
      <c r="AA36" s="15">
        <f t="shared" si="29"/>
        <v>0</v>
      </c>
      <c r="AB36" s="24"/>
      <c r="AC36" s="25"/>
      <c r="AD36" s="19">
        <f t="shared" si="18"/>
        <v>0</v>
      </c>
      <c r="AE36" s="15">
        <f t="shared" si="30"/>
        <v>0</v>
      </c>
      <c r="AF36" s="24"/>
      <c r="AG36" s="25"/>
      <c r="AH36" s="19">
        <f t="shared" si="19"/>
        <v>0</v>
      </c>
      <c r="AI36" s="15">
        <f t="shared" si="31"/>
        <v>0</v>
      </c>
      <c r="AJ36" s="24"/>
      <c r="AK36" s="25"/>
      <c r="AL36" s="19">
        <f t="shared" si="20"/>
        <v>0</v>
      </c>
      <c r="AM36" s="15">
        <f t="shared" si="8"/>
        <v>1</v>
      </c>
      <c r="AN36" s="24"/>
      <c r="AO36" s="25"/>
      <c r="AP36" s="19">
        <f t="shared" si="21"/>
        <v>60</v>
      </c>
      <c r="AQ36" s="15">
        <f t="shared" si="9"/>
        <v>1</v>
      </c>
      <c r="AR36" s="24"/>
      <c r="AS36" s="25"/>
      <c r="AT36" s="19">
        <f t="shared" si="22"/>
        <v>60</v>
      </c>
      <c r="AU36" s="15">
        <f t="shared" si="10"/>
        <v>1</v>
      </c>
      <c r="AV36" s="24"/>
      <c r="AW36" s="25"/>
      <c r="AX36" s="19">
        <f t="shared" si="23"/>
        <v>60</v>
      </c>
      <c r="AY36" s="30">
        <f t="shared" si="11"/>
        <v>7</v>
      </c>
      <c r="AZ36" s="31"/>
      <c r="BA36" s="31"/>
      <c r="BB36" s="5"/>
    </row>
    <row r="37" spans="1:54" x14ac:dyDescent="0.25">
      <c r="A37" s="2" t="s">
        <v>35</v>
      </c>
      <c r="B37" s="4" t="s">
        <v>65</v>
      </c>
      <c r="C37" s="15">
        <f t="shared" si="24"/>
        <v>0</v>
      </c>
      <c r="D37" s="24"/>
      <c r="E37" s="25"/>
      <c r="F37" s="19">
        <f t="shared" si="0"/>
        <v>0</v>
      </c>
      <c r="G37" s="15">
        <f t="shared" si="25"/>
        <v>0</v>
      </c>
      <c r="H37" s="24"/>
      <c r="I37" s="25"/>
      <c r="J37" s="19">
        <f t="shared" si="12"/>
        <v>0</v>
      </c>
      <c r="K37" s="15">
        <f t="shared" si="27"/>
        <v>0</v>
      </c>
      <c r="L37" s="24"/>
      <c r="M37" s="25"/>
      <c r="N37" s="19">
        <f t="shared" si="13"/>
        <v>0</v>
      </c>
      <c r="O37" s="15">
        <f t="shared" si="28"/>
        <v>0</v>
      </c>
      <c r="P37" s="24"/>
      <c r="Q37" s="25"/>
      <c r="R37" s="19">
        <f t="shared" si="14"/>
        <v>0</v>
      </c>
      <c r="S37" s="15">
        <f t="shared" si="26"/>
        <v>0</v>
      </c>
      <c r="T37" s="24"/>
      <c r="U37" s="25"/>
      <c r="V37" s="19">
        <f t="shared" si="15"/>
        <v>0</v>
      </c>
      <c r="W37" s="15">
        <f t="shared" si="5"/>
        <v>0</v>
      </c>
      <c r="X37" s="24"/>
      <c r="Y37" s="25"/>
      <c r="Z37" s="19">
        <f t="shared" si="16"/>
        <v>0</v>
      </c>
      <c r="AA37" s="15">
        <f t="shared" si="29"/>
        <v>0</v>
      </c>
      <c r="AB37" s="24"/>
      <c r="AC37" s="25"/>
      <c r="AD37" s="19">
        <f t="shared" si="18"/>
        <v>0</v>
      </c>
      <c r="AE37" s="15">
        <f t="shared" si="30"/>
        <v>0</v>
      </c>
      <c r="AF37" s="24"/>
      <c r="AG37" s="25"/>
      <c r="AH37" s="19">
        <f t="shared" si="19"/>
        <v>0</v>
      </c>
      <c r="AI37" s="15">
        <f t="shared" si="31"/>
        <v>0</v>
      </c>
      <c r="AJ37" s="24"/>
      <c r="AK37" s="25"/>
      <c r="AL37" s="19">
        <f t="shared" si="20"/>
        <v>0</v>
      </c>
      <c r="AM37" s="15">
        <f t="shared" si="8"/>
        <v>0</v>
      </c>
      <c r="AN37" s="24"/>
      <c r="AO37" s="25"/>
      <c r="AP37" s="19">
        <f t="shared" si="21"/>
        <v>0</v>
      </c>
      <c r="AQ37" s="15">
        <f t="shared" si="9"/>
        <v>0</v>
      </c>
      <c r="AR37" s="24"/>
      <c r="AS37" s="25"/>
      <c r="AT37" s="19">
        <f t="shared" si="22"/>
        <v>0</v>
      </c>
      <c r="AU37" s="15">
        <f t="shared" si="10"/>
        <v>0</v>
      </c>
      <c r="AV37" s="24"/>
      <c r="AW37" s="25"/>
      <c r="AX37" s="19">
        <f t="shared" si="23"/>
        <v>0</v>
      </c>
      <c r="AY37" s="30">
        <f t="shared" si="11"/>
        <v>0</v>
      </c>
      <c r="AZ37" s="31"/>
      <c r="BA37" s="31"/>
      <c r="BB37" s="5" t="s">
        <v>92</v>
      </c>
    </row>
    <row r="38" spans="1:54" x14ac:dyDescent="0.25">
      <c r="A38" s="2" t="s">
        <v>36</v>
      </c>
      <c r="B38" s="4" t="s">
        <v>68</v>
      </c>
      <c r="C38" s="15">
        <v>1</v>
      </c>
      <c r="D38" s="24"/>
      <c r="E38" s="25"/>
      <c r="F38" s="19">
        <f t="shared" si="0"/>
        <v>60</v>
      </c>
      <c r="G38" s="15">
        <v>1</v>
      </c>
      <c r="H38" s="24"/>
      <c r="I38" s="25"/>
      <c r="J38" s="19">
        <f t="shared" si="12"/>
        <v>60</v>
      </c>
      <c r="K38" s="15">
        <v>1</v>
      </c>
      <c r="L38" s="24"/>
      <c r="M38" s="25"/>
      <c r="N38" s="19">
        <f t="shared" si="13"/>
        <v>60</v>
      </c>
      <c r="O38" s="15">
        <v>1</v>
      </c>
      <c r="P38" s="24"/>
      <c r="Q38" s="25"/>
      <c r="R38" s="19">
        <f t="shared" si="14"/>
        <v>60</v>
      </c>
      <c r="S38" s="15">
        <f t="shared" si="26"/>
        <v>0</v>
      </c>
      <c r="T38" s="24"/>
      <c r="U38" s="25"/>
      <c r="V38" s="19">
        <f t="shared" si="15"/>
        <v>0</v>
      </c>
      <c r="W38" s="15">
        <f t="shared" si="5"/>
        <v>0</v>
      </c>
      <c r="X38" s="24"/>
      <c r="Y38" s="25"/>
      <c r="Z38" s="19">
        <f t="shared" si="16"/>
        <v>0</v>
      </c>
      <c r="AA38" s="15">
        <f t="shared" si="29"/>
        <v>0</v>
      </c>
      <c r="AB38" s="24"/>
      <c r="AC38" s="25"/>
      <c r="AD38" s="19">
        <f t="shared" si="18"/>
        <v>0</v>
      </c>
      <c r="AE38" s="15">
        <f t="shared" si="30"/>
        <v>0</v>
      </c>
      <c r="AF38" s="24"/>
      <c r="AG38" s="25"/>
      <c r="AH38" s="19">
        <f t="shared" si="19"/>
        <v>0</v>
      </c>
      <c r="AI38" s="15">
        <f t="shared" si="31"/>
        <v>0</v>
      </c>
      <c r="AJ38" s="24"/>
      <c r="AK38" s="25"/>
      <c r="AL38" s="19">
        <f t="shared" si="20"/>
        <v>0</v>
      </c>
      <c r="AM38" s="15">
        <f t="shared" si="8"/>
        <v>0</v>
      </c>
      <c r="AN38" s="24"/>
      <c r="AO38" s="25"/>
      <c r="AP38" s="19">
        <f t="shared" si="21"/>
        <v>0</v>
      </c>
      <c r="AQ38" s="15">
        <f t="shared" si="9"/>
        <v>0</v>
      </c>
      <c r="AR38" s="24"/>
      <c r="AS38" s="25"/>
      <c r="AT38" s="19">
        <f t="shared" si="22"/>
        <v>0</v>
      </c>
      <c r="AU38" s="15">
        <f t="shared" si="10"/>
        <v>0</v>
      </c>
      <c r="AV38" s="24"/>
      <c r="AW38" s="25"/>
      <c r="AX38" s="19">
        <f t="shared" si="23"/>
        <v>0</v>
      </c>
      <c r="AY38" s="30">
        <f t="shared" si="11"/>
        <v>4</v>
      </c>
      <c r="AZ38" s="31"/>
      <c r="BA38" s="31"/>
      <c r="BB38" s="6"/>
    </row>
    <row r="39" spans="1:54" x14ac:dyDescent="0.25">
      <c r="A39" s="2" t="s">
        <v>37</v>
      </c>
      <c r="B39" s="4" t="s">
        <v>67</v>
      </c>
      <c r="C39" s="15">
        <v>1</v>
      </c>
      <c r="D39" s="24"/>
      <c r="E39" s="25"/>
      <c r="F39" s="19">
        <f t="shared" si="0"/>
        <v>60</v>
      </c>
      <c r="G39" s="15">
        <v>1</v>
      </c>
      <c r="H39" s="24"/>
      <c r="I39" s="25"/>
      <c r="J39" s="19">
        <f t="shared" si="12"/>
        <v>60</v>
      </c>
      <c r="K39" s="15">
        <v>1</v>
      </c>
      <c r="L39" s="24"/>
      <c r="M39" s="25"/>
      <c r="N39" s="19">
        <f t="shared" si="13"/>
        <v>60</v>
      </c>
      <c r="O39" s="15">
        <v>0.5</v>
      </c>
      <c r="P39" s="24"/>
      <c r="Q39" s="25"/>
      <c r="R39" s="19">
        <f t="shared" si="14"/>
        <v>30</v>
      </c>
      <c r="S39" s="15">
        <v>0</v>
      </c>
      <c r="T39" s="24"/>
      <c r="U39" s="25"/>
      <c r="V39" s="19">
        <f t="shared" si="15"/>
        <v>0</v>
      </c>
      <c r="W39" s="15" t="str">
        <f t="shared" si="5"/>
        <v>0</v>
      </c>
      <c r="X39" s="24"/>
      <c r="Y39" s="25"/>
      <c r="Z39" s="19">
        <f t="shared" si="16"/>
        <v>0</v>
      </c>
      <c r="AA39" s="15" t="str">
        <f t="shared" si="29"/>
        <v>0</v>
      </c>
      <c r="AB39" s="24"/>
      <c r="AC39" s="25"/>
      <c r="AD39" s="19">
        <f t="shared" si="18"/>
        <v>0</v>
      </c>
      <c r="AE39" s="15" t="str">
        <f t="shared" si="30"/>
        <v>0</v>
      </c>
      <c r="AF39" s="24"/>
      <c r="AG39" s="25"/>
      <c r="AH39" s="19">
        <f t="shared" si="19"/>
        <v>0</v>
      </c>
      <c r="AI39" s="15" t="str">
        <f t="shared" si="31"/>
        <v>0</v>
      </c>
      <c r="AJ39" s="24"/>
      <c r="AK39" s="25"/>
      <c r="AL39" s="19">
        <f t="shared" si="20"/>
        <v>0</v>
      </c>
      <c r="AM39" s="15" t="str">
        <f t="shared" si="8"/>
        <v>0</v>
      </c>
      <c r="AN39" s="24"/>
      <c r="AO39" s="25"/>
      <c r="AP39" s="19">
        <f t="shared" si="21"/>
        <v>0</v>
      </c>
      <c r="AQ39" s="15" t="str">
        <f t="shared" si="9"/>
        <v>0</v>
      </c>
      <c r="AR39" s="24"/>
      <c r="AS39" s="25"/>
      <c r="AT39" s="19">
        <f t="shared" si="22"/>
        <v>0</v>
      </c>
      <c r="AU39" s="15" t="str">
        <f t="shared" si="10"/>
        <v>0</v>
      </c>
      <c r="AV39" s="24"/>
      <c r="AW39" s="25"/>
      <c r="AX39" s="19">
        <f t="shared" si="23"/>
        <v>0</v>
      </c>
      <c r="AY39" s="30">
        <f t="shared" si="11"/>
        <v>3.5</v>
      </c>
      <c r="AZ39" s="31"/>
      <c r="BA39" s="31"/>
      <c r="BB39" s="6"/>
    </row>
    <row r="40" spans="1:54" x14ac:dyDescent="0.25">
      <c r="A40" s="2" t="s">
        <v>38</v>
      </c>
      <c r="B40" s="4" t="s">
        <v>62</v>
      </c>
      <c r="C40" s="15">
        <f t="shared" si="24"/>
        <v>1</v>
      </c>
      <c r="D40" s="24"/>
      <c r="E40" s="25"/>
      <c r="F40" s="19">
        <f t="shared" si="0"/>
        <v>60</v>
      </c>
      <c r="G40" s="15">
        <f t="shared" ref="G40:G51" si="32">IF(B40="35m",1,IF(B40="35s",0,IF(B40="30m",1,IF(B40="30s",0,IF(B40="ABS",0,IF(B40="RAP",0,IF(B40="AUTRE","0",IF(B40="SANTI M",1,IF(B40="SANTI S",0,IF(B40="PAGES S",0))))))))))</f>
        <v>1</v>
      </c>
      <c r="H40" s="24"/>
      <c r="I40" s="25"/>
      <c r="J40" s="19">
        <f t="shared" si="12"/>
        <v>60</v>
      </c>
      <c r="K40" s="15">
        <f t="shared" ref="K40:K51" si="33">IF(B40="35m",1,IF(B40="35s",1,IF(B40="30m",1,IF(B40="30s",0,IF(B40="ABS",0,IF(B40="RAP",0,IF(B40="AUTRE","0",IF(B40="SANTI M",1,IF(B40="SANTI S",0,IF(B40="PAGES S",1))))))))))</f>
        <v>1</v>
      </c>
      <c r="L40" s="24"/>
      <c r="M40" s="25"/>
      <c r="N40" s="19">
        <f t="shared" si="13"/>
        <v>60</v>
      </c>
      <c r="O40" s="15">
        <f t="shared" ref="O40:O51" si="34">IF(B40="35m",1,IF(B40="35s",1,IF(B40="30m",0,IF(B40="30s",1,IF(B40="ABS",0,IF(B40="RAP",0,IF(B40="AUTRE","0",IF(B40="SANTI M",1,IF(B40="SANTI S",0,IF(B40="PAGES S",1))))))))))</f>
        <v>1</v>
      </c>
      <c r="P40" s="24"/>
      <c r="Q40" s="25"/>
      <c r="R40" s="19">
        <f t="shared" si="14"/>
        <v>60</v>
      </c>
      <c r="S40" s="15">
        <f t="shared" ref="S40:S51" si="35">IF(B40="35m",0,IF(B40="35s",1,IF(B40="30m",0,IF(B40="30s",1,IF(B40="ABS",0,IF(B40="RAP",0,IF(B40="AUTRE","0",IF(B40="SANTI M",0,IF(B40="SANTI S",0,IF(B40="PAGES S",1))))))))))</f>
        <v>0</v>
      </c>
      <c r="T40" s="24"/>
      <c r="U40" s="25"/>
      <c r="V40" s="19">
        <f t="shared" si="15"/>
        <v>0</v>
      </c>
      <c r="W40" s="15">
        <f t="shared" si="5"/>
        <v>0</v>
      </c>
      <c r="X40" s="24"/>
      <c r="Y40" s="25"/>
      <c r="Z40" s="19">
        <f t="shared" si="16"/>
        <v>0</v>
      </c>
      <c r="AA40" s="15">
        <f t="shared" si="29"/>
        <v>1</v>
      </c>
      <c r="AB40" s="24"/>
      <c r="AC40" s="25"/>
      <c r="AD40" s="19">
        <f t="shared" si="18"/>
        <v>60</v>
      </c>
      <c r="AE40" s="15">
        <f t="shared" si="30"/>
        <v>1</v>
      </c>
      <c r="AF40" s="24"/>
      <c r="AG40" s="25"/>
      <c r="AH40" s="19">
        <f t="shared" si="19"/>
        <v>60</v>
      </c>
      <c r="AI40" s="15">
        <v>1</v>
      </c>
      <c r="AJ40" s="24"/>
      <c r="AK40" s="25"/>
      <c r="AL40" s="19">
        <f t="shared" si="20"/>
        <v>60</v>
      </c>
      <c r="AM40" s="15">
        <v>0</v>
      </c>
      <c r="AN40" s="24">
        <v>1</v>
      </c>
      <c r="AO40" s="25"/>
      <c r="AP40" s="19">
        <f t="shared" si="21"/>
        <v>60</v>
      </c>
      <c r="AQ40" s="15">
        <v>0</v>
      </c>
      <c r="AR40" s="24">
        <v>1</v>
      </c>
      <c r="AS40" s="25"/>
      <c r="AT40" s="19">
        <f t="shared" si="22"/>
        <v>60</v>
      </c>
      <c r="AU40" s="15">
        <f t="shared" si="10"/>
        <v>0</v>
      </c>
      <c r="AV40" s="24"/>
      <c r="AW40" s="25"/>
      <c r="AX40" s="19">
        <f t="shared" si="23"/>
        <v>0</v>
      </c>
      <c r="AY40" s="30">
        <f t="shared" si="11"/>
        <v>9</v>
      </c>
      <c r="AZ40" s="31"/>
      <c r="BA40" s="31"/>
      <c r="BB40" s="6"/>
    </row>
    <row r="41" spans="1:54" x14ac:dyDescent="0.25">
      <c r="A41" s="2" t="s">
        <v>39</v>
      </c>
      <c r="B41" s="4" t="s">
        <v>65</v>
      </c>
      <c r="C41" s="15">
        <f t="shared" si="24"/>
        <v>0</v>
      </c>
      <c r="D41" s="24"/>
      <c r="E41" s="25"/>
      <c r="F41" s="19">
        <f t="shared" si="0"/>
        <v>0</v>
      </c>
      <c r="G41" s="15">
        <f t="shared" si="32"/>
        <v>0</v>
      </c>
      <c r="H41" s="24"/>
      <c r="I41" s="25"/>
      <c r="J41" s="19">
        <f t="shared" si="12"/>
        <v>0</v>
      </c>
      <c r="K41" s="15">
        <f t="shared" si="33"/>
        <v>0</v>
      </c>
      <c r="L41" s="24"/>
      <c r="M41" s="25"/>
      <c r="N41" s="19">
        <f t="shared" si="13"/>
        <v>0</v>
      </c>
      <c r="O41" s="15">
        <f t="shared" si="34"/>
        <v>0</v>
      </c>
      <c r="P41" s="24"/>
      <c r="Q41" s="25"/>
      <c r="R41" s="19">
        <f t="shared" si="14"/>
        <v>0</v>
      </c>
      <c r="S41" s="15">
        <f t="shared" si="35"/>
        <v>0</v>
      </c>
      <c r="T41" s="24"/>
      <c r="U41" s="25"/>
      <c r="V41" s="19">
        <f t="shared" si="15"/>
        <v>0</v>
      </c>
      <c r="W41" s="15">
        <f t="shared" si="5"/>
        <v>0</v>
      </c>
      <c r="X41" s="24"/>
      <c r="Y41" s="25"/>
      <c r="Z41" s="19">
        <f t="shared" si="16"/>
        <v>0</v>
      </c>
      <c r="AA41" s="15">
        <f t="shared" si="29"/>
        <v>0</v>
      </c>
      <c r="AB41" s="24"/>
      <c r="AC41" s="25"/>
      <c r="AD41" s="19">
        <f t="shared" si="18"/>
        <v>0</v>
      </c>
      <c r="AE41" s="15">
        <f t="shared" si="30"/>
        <v>0</v>
      </c>
      <c r="AF41" s="24"/>
      <c r="AG41" s="25"/>
      <c r="AH41" s="19">
        <f t="shared" si="19"/>
        <v>0</v>
      </c>
      <c r="AI41" s="15">
        <f t="shared" ref="AI41:AI51" si="36">IF(B41="35m",1,IF(B41="35s",0,IF(B41="30m",1,IF(B41="30s",0,IF(B41="ABS",0,IF(B41="RAP",0,IF(B41="AUTRE","0",IF(B41="SANTI M",0,IF(B41="SANTI S",1,IF(B41="PAGES S",0))))))))))</f>
        <v>0</v>
      </c>
      <c r="AJ41" s="24"/>
      <c r="AK41" s="25"/>
      <c r="AL41" s="19">
        <f t="shared" si="20"/>
        <v>0</v>
      </c>
      <c r="AM41" s="15">
        <f t="shared" ref="AM41:AM51" si="37">IF(B41="35m",0,IF(B41="35s",1,IF(B41="30m",0,IF(B41="30s",1,IF(B41="ABS",0,IF(B41="RAP",0,IF(B41="AUTRE","0",IF(B41="SANTI M",0,IF(B41="SANTI S",1,IF(B41="PAGES S",0.75))))))))))</f>
        <v>0</v>
      </c>
      <c r="AN41" s="24"/>
      <c r="AO41" s="25"/>
      <c r="AP41" s="19">
        <f t="shared" si="21"/>
        <v>0</v>
      </c>
      <c r="AQ41" s="15">
        <f t="shared" ref="AQ41:AQ51" si="38">IF(B41="35m",0,IF(B41="35s",1,IF(B41="30m",0,IF(B41="30s",1,IF(B41="ABS",0,IF(B41="RAP",0,IF(B41="AUTRE","0",IF(B41="SANTI M",0,IF(B41="SANTI S",1,IF(B41="PAGES S",0))))))))))</f>
        <v>0</v>
      </c>
      <c r="AR41" s="24"/>
      <c r="AS41" s="25"/>
      <c r="AT41" s="19">
        <f t="shared" si="22"/>
        <v>0</v>
      </c>
      <c r="AU41" s="15">
        <f t="shared" si="10"/>
        <v>0</v>
      </c>
      <c r="AV41" s="24"/>
      <c r="AW41" s="25"/>
      <c r="AX41" s="19">
        <f t="shared" si="23"/>
        <v>0</v>
      </c>
      <c r="AY41" s="30">
        <f t="shared" si="11"/>
        <v>0</v>
      </c>
      <c r="AZ41" s="31"/>
      <c r="BA41" s="31"/>
      <c r="BB41" s="6"/>
    </row>
    <row r="42" spans="1:54" x14ac:dyDescent="0.25">
      <c r="A42" s="2" t="s">
        <v>40</v>
      </c>
      <c r="B42" s="4" t="s">
        <v>68</v>
      </c>
      <c r="C42" s="15">
        <f t="shared" si="24"/>
        <v>0</v>
      </c>
      <c r="D42" s="24"/>
      <c r="E42" s="25"/>
      <c r="F42" s="19">
        <f t="shared" si="0"/>
        <v>0</v>
      </c>
      <c r="G42" s="15">
        <f t="shared" si="32"/>
        <v>0</v>
      </c>
      <c r="H42" s="24"/>
      <c r="I42" s="25"/>
      <c r="J42" s="19">
        <f t="shared" si="12"/>
        <v>0</v>
      </c>
      <c r="K42" s="15">
        <f t="shared" si="33"/>
        <v>0</v>
      </c>
      <c r="L42" s="24"/>
      <c r="M42" s="25"/>
      <c r="N42" s="19">
        <f t="shared" si="13"/>
        <v>0</v>
      </c>
      <c r="O42" s="15">
        <f t="shared" si="34"/>
        <v>0</v>
      </c>
      <c r="P42" s="24"/>
      <c r="Q42" s="25"/>
      <c r="R42" s="19">
        <f t="shared" si="14"/>
        <v>0</v>
      </c>
      <c r="S42" s="15">
        <f t="shared" si="35"/>
        <v>0</v>
      </c>
      <c r="T42" s="24"/>
      <c r="U42" s="25"/>
      <c r="V42" s="19">
        <f t="shared" si="15"/>
        <v>0</v>
      </c>
      <c r="W42" s="15">
        <f t="shared" si="5"/>
        <v>0</v>
      </c>
      <c r="X42" s="24"/>
      <c r="Y42" s="25"/>
      <c r="Z42" s="19">
        <f t="shared" si="16"/>
        <v>0</v>
      </c>
      <c r="AA42" s="15">
        <f t="shared" si="29"/>
        <v>0</v>
      </c>
      <c r="AB42" s="24"/>
      <c r="AC42" s="25"/>
      <c r="AD42" s="19">
        <f t="shared" si="18"/>
        <v>0</v>
      </c>
      <c r="AE42" s="15">
        <f t="shared" si="30"/>
        <v>0</v>
      </c>
      <c r="AF42" s="24"/>
      <c r="AG42" s="25"/>
      <c r="AH42" s="19">
        <f t="shared" si="19"/>
        <v>0</v>
      </c>
      <c r="AI42" s="15">
        <f t="shared" si="36"/>
        <v>0</v>
      </c>
      <c r="AJ42" s="24"/>
      <c r="AK42" s="25"/>
      <c r="AL42" s="19">
        <f t="shared" si="20"/>
        <v>0</v>
      </c>
      <c r="AM42" s="15">
        <f t="shared" si="37"/>
        <v>0</v>
      </c>
      <c r="AN42" s="24"/>
      <c r="AO42" s="25"/>
      <c r="AP42" s="19">
        <f t="shared" si="21"/>
        <v>0</v>
      </c>
      <c r="AQ42" s="15">
        <f t="shared" si="38"/>
        <v>0</v>
      </c>
      <c r="AR42" s="24"/>
      <c r="AS42" s="25"/>
      <c r="AT42" s="19">
        <f t="shared" si="22"/>
        <v>0</v>
      </c>
      <c r="AU42" s="15">
        <f t="shared" si="10"/>
        <v>0</v>
      </c>
      <c r="AV42" s="24"/>
      <c r="AW42" s="25"/>
      <c r="AX42" s="19">
        <f t="shared" si="23"/>
        <v>0</v>
      </c>
      <c r="AY42" s="30">
        <f t="shared" si="11"/>
        <v>0</v>
      </c>
      <c r="AZ42" s="31"/>
      <c r="BA42" s="31"/>
      <c r="BB42" s="6"/>
    </row>
    <row r="43" spans="1:54" x14ac:dyDescent="0.25">
      <c r="A43" s="2" t="s">
        <v>41</v>
      </c>
      <c r="B43" s="4" t="s">
        <v>72</v>
      </c>
      <c r="C43" s="15">
        <f t="shared" si="24"/>
        <v>1</v>
      </c>
      <c r="D43" s="24"/>
      <c r="E43" s="25"/>
      <c r="F43" s="19">
        <f t="shared" si="0"/>
        <v>60</v>
      </c>
      <c r="G43" s="15">
        <f t="shared" si="32"/>
        <v>1</v>
      </c>
      <c r="H43" s="24"/>
      <c r="I43" s="25"/>
      <c r="J43" s="19">
        <f t="shared" si="12"/>
        <v>60</v>
      </c>
      <c r="K43" s="15">
        <f t="shared" si="33"/>
        <v>1</v>
      </c>
      <c r="L43" s="24"/>
      <c r="M43" s="25"/>
      <c r="N43" s="19">
        <f t="shared" si="13"/>
        <v>60</v>
      </c>
      <c r="O43" s="15">
        <f t="shared" si="34"/>
        <v>1</v>
      </c>
      <c r="P43" s="24"/>
      <c r="Q43" s="25"/>
      <c r="R43" s="19">
        <f t="shared" si="14"/>
        <v>60</v>
      </c>
      <c r="S43" s="15">
        <f t="shared" si="35"/>
        <v>0</v>
      </c>
      <c r="T43" s="24"/>
      <c r="U43" s="25"/>
      <c r="V43" s="19">
        <f t="shared" si="15"/>
        <v>0</v>
      </c>
      <c r="W43" s="15">
        <f t="shared" si="5"/>
        <v>0</v>
      </c>
      <c r="X43" s="24"/>
      <c r="Y43" s="25"/>
      <c r="Z43" s="19">
        <f t="shared" si="16"/>
        <v>0</v>
      </c>
      <c r="AA43" s="15">
        <f t="shared" si="29"/>
        <v>0</v>
      </c>
      <c r="AB43" s="24"/>
      <c r="AC43" s="25"/>
      <c r="AD43" s="19">
        <f t="shared" si="18"/>
        <v>0</v>
      </c>
      <c r="AE43" s="15">
        <f t="shared" si="30"/>
        <v>0</v>
      </c>
      <c r="AF43" s="24"/>
      <c r="AG43" s="25"/>
      <c r="AH43" s="19">
        <f t="shared" si="19"/>
        <v>0</v>
      </c>
      <c r="AI43" s="15">
        <f t="shared" si="36"/>
        <v>0</v>
      </c>
      <c r="AJ43" s="24"/>
      <c r="AK43" s="25"/>
      <c r="AL43" s="19">
        <f t="shared" si="20"/>
        <v>0</v>
      </c>
      <c r="AM43" s="15">
        <f t="shared" si="37"/>
        <v>0</v>
      </c>
      <c r="AN43" s="24"/>
      <c r="AO43" s="25"/>
      <c r="AP43" s="19">
        <f t="shared" si="21"/>
        <v>0</v>
      </c>
      <c r="AQ43" s="15">
        <f t="shared" si="38"/>
        <v>0</v>
      </c>
      <c r="AR43" s="24"/>
      <c r="AS43" s="25"/>
      <c r="AT43" s="19">
        <f t="shared" si="22"/>
        <v>0</v>
      </c>
      <c r="AU43" s="15">
        <f t="shared" si="10"/>
        <v>0</v>
      </c>
      <c r="AV43" s="24"/>
      <c r="AW43" s="25"/>
      <c r="AX43" s="19">
        <f t="shared" si="23"/>
        <v>0</v>
      </c>
      <c r="AY43" s="30">
        <f t="shared" si="11"/>
        <v>4</v>
      </c>
      <c r="AZ43" s="31"/>
      <c r="BA43" s="31"/>
      <c r="BB43" s="6"/>
    </row>
    <row r="44" spans="1:54" x14ac:dyDescent="0.25">
      <c r="A44" s="2" t="s">
        <v>42</v>
      </c>
      <c r="B44" s="4" t="s">
        <v>62</v>
      </c>
      <c r="C44" s="15">
        <f t="shared" si="24"/>
        <v>1</v>
      </c>
      <c r="D44" s="24"/>
      <c r="E44" s="25"/>
      <c r="F44" s="19">
        <f t="shared" si="0"/>
        <v>60</v>
      </c>
      <c r="G44" s="15">
        <f t="shared" si="32"/>
        <v>1</v>
      </c>
      <c r="H44" s="24"/>
      <c r="I44" s="25"/>
      <c r="J44" s="19">
        <f t="shared" si="12"/>
        <v>60</v>
      </c>
      <c r="K44" s="15">
        <f t="shared" si="33"/>
        <v>1</v>
      </c>
      <c r="L44" s="24"/>
      <c r="M44" s="25"/>
      <c r="N44" s="19">
        <f t="shared" si="13"/>
        <v>60</v>
      </c>
      <c r="O44" s="15">
        <f t="shared" si="34"/>
        <v>1</v>
      </c>
      <c r="P44" s="24"/>
      <c r="Q44" s="25"/>
      <c r="R44" s="19">
        <f t="shared" si="14"/>
        <v>60</v>
      </c>
      <c r="S44" s="15">
        <f t="shared" si="35"/>
        <v>0</v>
      </c>
      <c r="T44" s="24"/>
      <c r="U44" s="25"/>
      <c r="V44" s="19">
        <f t="shared" si="15"/>
        <v>0</v>
      </c>
      <c r="W44" s="15">
        <f t="shared" si="5"/>
        <v>0</v>
      </c>
      <c r="X44" s="24"/>
      <c r="Y44" s="25"/>
      <c r="Z44" s="19">
        <f t="shared" si="16"/>
        <v>0</v>
      </c>
      <c r="AA44" s="15">
        <v>0</v>
      </c>
      <c r="AB44" s="24"/>
      <c r="AC44" s="25"/>
      <c r="AD44" s="19">
        <f t="shared" si="18"/>
        <v>0</v>
      </c>
      <c r="AE44" s="15">
        <f t="shared" si="30"/>
        <v>1</v>
      </c>
      <c r="AF44" s="24"/>
      <c r="AG44" s="25"/>
      <c r="AH44" s="19">
        <f t="shared" si="19"/>
        <v>60</v>
      </c>
      <c r="AI44" s="15">
        <f t="shared" si="36"/>
        <v>1</v>
      </c>
      <c r="AJ44" s="24"/>
      <c r="AK44" s="25"/>
      <c r="AL44" s="19">
        <f t="shared" si="20"/>
        <v>60</v>
      </c>
      <c r="AM44" s="15">
        <f t="shared" si="37"/>
        <v>0</v>
      </c>
      <c r="AN44" s="24">
        <v>1</v>
      </c>
      <c r="AO44" s="25"/>
      <c r="AP44" s="19">
        <f t="shared" si="21"/>
        <v>60</v>
      </c>
      <c r="AQ44" s="15">
        <f t="shared" si="38"/>
        <v>0</v>
      </c>
      <c r="AR44" s="24">
        <v>1</v>
      </c>
      <c r="AS44" s="25"/>
      <c r="AT44" s="19">
        <f t="shared" si="22"/>
        <v>60</v>
      </c>
      <c r="AU44" s="15">
        <f t="shared" si="10"/>
        <v>0</v>
      </c>
      <c r="AV44" s="24"/>
      <c r="AW44" s="25"/>
      <c r="AX44" s="19">
        <f t="shared" si="23"/>
        <v>0</v>
      </c>
      <c r="AY44" s="30">
        <f t="shared" si="11"/>
        <v>8</v>
      </c>
      <c r="AZ44" s="31"/>
      <c r="BA44" s="31"/>
      <c r="BB44" s="6"/>
    </row>
    <row r="45" spans="1:54" x14ac:dyDescent="0.25">
      <c r="A45" s="2" t="s">
        <v>43</v>
      </c>
      <c r="B45" s="4" t="s">
        <v>64</v>
      </c>
      <c r="C45" s="15">
        <f t="shared" si="24"/>
        <v>0</v>
      </c>
      <c r="D45" s="24"/>
      <c r="E45" s="25"/>
      <c r="F45" s="19">
        <f t="shared" si="0"/>
        <v>0</v>
      </c>
      <c r="G45" s="15">
        <f t="shared" si="32"/>
        <v>0</v>
      </c>
      <c r="H45" s="24"/>
      <c r="I45" s="25"/>
      <c r="J45" s="19">
        <f t="shared" si="12"/>
        <v>0</v>
      </c>
      <c r="K45" s="15">
        <f t="shared" si="33"/>
        <v>1</v>
      </c>
      <c r="L45" s="24"/>
      <c r="M45" s="25"/>
      <c r="N45" s="19">
        <f t="shared" si="13"/>
        <v>60</v>
      </c>
      <c r="O45" s="15">
        <f t="shared" si="34"/>
        <v>1</v>
      </c>
      <c r="P45" s="24"/>
      <c r="Q45" s="25"/>
      <c r="R45" s="19">
        <f t="shared" si="14"/>
        <v>60</v>
      </c>
      <c r="S45" s="15">
        <f t="shared" si="35"/>
        <v>1</v>
      </c>
      <c r="T45" s="24"/>
      <c r="U45" s="25"/>
      <c r="V45" s="19">
        <f t="shared" si="15"/>
        <v>60</v>
      </c>
      <c r="W45" s="15">
        <f t="shared" si="5"/>
        <v>1</v>
      </c>
      <c r="X45" s="24"/>
      <c r="Y45" s="25"/>
      <c r="Z45" s="19">
        <f t="shared" si="16"/>
        <v>60</v>
      </c>
      <c r="AA45" s="15">
        <f t="shared" ref="AA45:AA51" si="39">IF(B45="35m",1,IF(B45="35s",0,IF(B45="30m",1,IF(B45="30s",0,IF(B45="ABS",0,IF(B45="RAP",0,IF(B45="AUTRE","0",IF(B45="SANTI M",0,IF(B45="SANTI S",0,IF(B45="PAGES S",0))))))))))</f>
        <v>0</v>
      </c>
      <c r="AB45" s="24"/>
      <c r="AC45" s="25"/>
      <c r="AD45" s="19">
        <f t="shared" si="18"/>
        <v>0</v>
      </c>
      <c r="AE45" s="15">
        <f t="shared" si="30"/>
        <v>0</v>
      </c>
      <c r="AF45" s="24"/>
      <c r="AG45" s="25"/>
      <c r="AH45" s="19">
        <f t="shared" si="19"/>
        <v>0</v>
      </c>
      <c r="AI45" s="15">
        <f t="shared" si="36"/>
        <v>0</v>
      </c>
      <c r="AJ45" s="24"/>
      <c r="AK45" s="25"/>
      <c r="AL45" s="19">
        <f t="shared" si="20"/>
        <v>0</v>
      </c>
      <c r="AM45" s="15">
        <f t="shared" si="37"/>
        <v>1</v>
      </c>
      <c r="AN45" s="24"/>
      <c r="AO45" s="25"/>
      <c r="AP45" s="19">
        <f t="shared" si="21"/>
        <v>60</v>
      </c>
      <c r="AQ45" s="15">
        <f t="shared" si="38"/>
        <v>1</v>
      </c>
      <c r="AR45" s="24"/>
      <c r="AS45" s="25"/>
      <c r="AT45" s="19">
        <f t="shared" si="22"/>
        <v>60</v>
      </c>
      <c r="AU45" s="15">
        <f t="shared" si="10"/>
        <v>1</v>
      </c>
      <c r="AV45" s="24"/>
      <c r="AW45" s="25"/>
      <c r="AX45" s="19">
        <f t="shared" si="23"/>
        <v>60</v>
      </c>
      <c r="AY45" s="30">
        <f t="shared" si="11"/>
        <v>7</v>
      </c>
      <c r="AZ45" s="31"/>
      <c r="BA45" s="31"/>
      <c r="BB45" s="6"/>
    </row>
    <row r="46" spans="1:54" x14ac:dyDescent="0.25">
      <c r="A46" s="2" t="s">
        <v>44</v>
      </c>
      <c r="B46" s="4" t="s">
        <v>68</v>
      </c>
      <c r="C46" s="15">
        <f t="shared" si="24"/>
        <v>0</v>
      </c>
      <c r="D46" s="24"/>
      <c r="E46" s="25"/>
      <c r="F46" s="19">
        <f t="shared" si="0"/>
        <v>0</v>
      </c>
      <c r="G46" s="15">
        <f t="shared" si="32"/>
        <v>0</v>
      </c>
      <c r="H46" s="24"/>
      <c r="I46" s="25"/>
      <c r="J46" s="19">
        <f t="shared" si="12"/>
        <v>0</v>
      </c>
      <c r="K46" s="15">
        <f t="shared" si="33"/>
        <v>0</v>
      </c>
      <c r="L46" s="24"/>
      <c r="M46" s="25"/>
      <c r="N46" s="19">
        <f t="shared" si="13"/>
        <v>0</v>
      </c>
      <c r="O46" s="15">
        <f t="shared" si="34"/>
        <v>0</v>
      </c>
      <c r="P46" s="24"/>
      <c r="Q46" s="25"/>
      <c r="R46" s="19">
        <f t="shared" si="14"/>
        <v>0</v>
      </c>
      <c r="S46" s="15">
        <f t="shared" si="35"/>
        <v>0</v>
      </c>
      <c r="T46" s="24"/>
      <c r="U46" s="25"/>
      <c r="V46" s="19">
        <f t="shared" si="15"/>
        <v>0</v>
      </c>
      <c r="W46" s="15">
        <f t="shared" si="5"/>
        <v>0</v>
      </c>
      <c r="X46" s="24"/>
      <c r="Y46" s="25"/>
      <c r="Z46" s="19">
        <f t="shared" si="16"/>
        <v>0</v>
      </c>
      <c r="AA46" s="15">
        <f t="shared" si="39"/>
        <v>0</v>
      </c>
      <c r="AB46" s="24"/>
      <c r="AC46" s="25"/>
      <c r="AD46" s="19">
        <f t="shared" si="18"/>
        <v>0</v>
      </c>
      <c r="AE46" s="15">
        <f t="shared" si="30"/>
        <v>0</v>
      </c>
      <c r="AF46" s="24"/>
      <c r="AG46" s="25"/>
      <c r="AH46" s="19">
        <f t="shared" si="19"/>
        <v>0</v>
      </c>
      <c r="AI46" s="15">
        <f t="shared" si="36"/>
        <v>0</v>
      </c>
      <c r="AJ46" s="24"/>
      <c r="AK46" s="25"/>
      <c r="AL46" s="19">
        <f t="shared" si="20"/>
        <v>0</v>
      </c>
      <c r="AM46" s="15">
        <f t="shared" si="37"/>
        <v>0</v>
      </c>
      <c r="AN46" s="24"/>
      <c r="AO46" s="25"/>
      <c r="AP46" s="19">
        <f t="shared" si="21"/>
        <v>0</v>
      </c>
      <c r="AQ46" s="15">
        <f t="shared" si="38"/>
        <v>0</v>
      </c>
      <c r="AR46" s="24"/>
      <c r="AS46" s="25"/>
      <c r="AT46" s="19">
        <f t="shared" si="22"/>
        <v>0</v>
      </c>
      <c r="AU46" s="15">
        <f t="shared" si="10"/>
        <v>0</v>
      </c>
      <c r="AV46" s="24"/>
      <c r="AW46" s="25"/>
      <c r="AX46" s="19">
        <f t="shared" si="23"/>
        <v>0</v>
      </c>
      <c r="AY46" s="30">
        <f t="shared" si="11"/>
        <v>0</v>
      </c>
      <c r="AZ46" s="31"/>
      <c r="BA46" s="31"/>
      <c r="BB46" s="6"/>
    </row>
    <row r="47" spans="1:54" x14ac:dyDescent="0.25">
      <c r="A47" s="7" t="s">
        <v>70</v>
      </c>
      <c r="B47" s="4" t="s">
        <v>62</v>
      </c>
      <c r="C47" s="15">
        <f t="shared" si="24"/>
        <v>1</v>
      </c>
      <c r="D47" s="24"/>
      <c r="E47" s="25"/>
      <c r="F47" s="19">
        <f t="shared" si="0"/>
        <v>60</v>
      </c>
      <c r="G47" s="15">
        <f t="shared" si="32"/>
        <v>1</v>
      </c>
      <c r="H47" s="24"/>
      <c r="I47" s="25"/>
      <c r="J47" s="19">
        <f t="shared" si="12"/>
        <v>60</v>
      </c>
      <c r="K47" s="15">
        <f t="shared" si="33"/>
        <v>1</v>
      </c>
      <c r="L47" s="24"/>
      <c r="M47" s="25"/>
      <c r="N47" s="19">
        <f t="shared" si="13"/>
        <v>60</v>
      </c>
      <c r="O47" s="15">
        <f t="shared" si="34"/>
        <v>1</v>
      </c>
      <c r="P47" s="24"/>
      <c r="Q47" s="25"/>
      <c r="R47" s="19">
        <f t="shared" si="14"/>
        <v>60</v>
      </c>
      <c r="S47" s="15">
        <f t="shared" si="35"/>
        <v>0</v>
      </c>
      <c r="T47" s="24"/>
      <c r="U47" s="25"/>
      <c r="V47" s="19">
        <f t="shared" si="15"/>
        <v>0</v>
      </c>
      <c r="W47" s="15">
        <f t="shared" si="5"/>
        <v>0</v>
      </c>
      <c r="X47" s="24"/>
      <c r="Y47" s="25"/>
      <c r="Z47" s="19">
        <f t="shared" si="16"/>
        <v>0</v>
      </c>
      <c r="AA47" s="15">
        <f t="shared" si="39"/>
        <v>1</v>
      </c>
      <c r="AB47" s="24"/>
      <c r="AC47" s="25"/>
      <c r="AD47" s="19">
        <f t="shared" si="18"/>
        <v>60</v>
      </c>
      <c r="AE47" s="15">
        <f t="shared" si="30"/>
        <v>1</v>
      </c>
      <c r="AF47" s="24"/>
      <c r="AG47" s="25"/>
      <c r="AH47" s="19">
        <f t="shared" si="19"/>
        <v>60</v>
      </c>
      <c r="AI47" s="15">
        <f t="shared" si="36"/>
        <v>1</v>
      </c>
      <c r="AJ47" s="24"/>
      <c r="AK47" s="25"/>
      <c r="AL47" s="19">
        <f t="shared" si="20"/>
        <v>60</v>
      </c>
      <c r="AM47" s="15">
        <f t="shared" si="37"/>
        <v>0</v>
      </c>
      <c r="AN47" s="24"/>
      <c r="AO47" s="25"/>
      <c r="AP47" s="19">
        <f t="shared" si="21"/>
        <v>0</v>
      </c>
      <c r="AQ47" s="15">
        <f t="shared" si="38"/>
        <v>0</v>
      </c>
      <c r="AR47" s="24"/>
      <c r="AS47" s="25"/>
      <c r="AT47" s="19">
        <f t="shared" si="22"/>
        <v>0</v>
      </c>
      <c r="AU47" s="15">
        <f t="shared" si="10"/>
        <v>0</v>
      </c>
      <c r="AV47" s="24"/>
      <c r="AW47" s="25"/>
      <c r="AX47" s="19">
        <f t="shared" si="23"/>
        <v>0</v>
      </c>
      <c r="AY47" s="30">
        <f t="shared" si="11"/>
        <v>7</v>
      </c>
      <c r="AZ47" s="31"/>
      <c r="BA47" s="31"/>
      <c r="BB47" s="5"/>
    </row>
    <row r="48" spans="1:54" x14ac:dyDescent="0.25">
      <c r="A48" s="7" t="s">
        <v>71</v>
      </c>
      <c r="B48" s="4" t="s">
        <v>62</v>
      </c>
      <c r="C48" s="15">
        <v>0.75</v>
      </c>
      <c r="D48" s="24"/>
      <c r="E48" s="25"/>
      <c r="F48" s="19">
        <f t="shared" si="0"/>
        <v>45</v>
      </c>
      <c r="G48" s="15">
        <f t="shared" si="32"/>
        <v>1</v>
      </c>
      <c r="H48" s="24"/>
      <c r="I48" s="25"/>
      <c r="J48" s="19">
        <f t="shared" si="12"/>
        <v>60</v>
      </c>
      <c r="K48" s="15">
        <f t="shared" si="33"/>
        <v>1</v>
      </c>
      <c r="L48" s="24"/>
      <c r="M48" s="25"/>
      <c r="N48" s="19">
        <f t="shared" si="13"/>
        <v>60</v>
      </c>
      <c r="O48" s="15">
        <f t="shared" si="34"/>
        <v>1</v>
      </c>
      <c r="P48" s="24"/>
      <c r="Q48" s="25"/>
      <c r="R48" s="19">
        <f t="shared" si="14"/>
        <v>60</v>
      </c>
      <c r="S48" s="15">
        <f t="shared" si="35"/>
        <v>0</v>
      </c>
      <c r="T48" s="24"/>
      <c r="U48" s="25"/>
      <c r="V48" s="19">
        <f t="shared" si="15"/>
        <v>0</v>
      </c>
      <c r="W48" s="15">
        <f t="shared" si="5"/>
        <v>0</v>
      </c>
      <c r="X48" s="24"/>
      <c r="Y48" s="25"/>
      <c r="Z48" s="19">
        <f t="shared" si="16"/>
        <v>0</v>
      </c>
      <c r="AA48" s="15">
        <f t="shared" si="39"/>
        <v>1</v>
      </c>
      <c r="AB48" s="24"/>
      <c r="AC48" s="25"/>
      <c r="AD48" s="19">
        <f t="shared" si="18"/>
        <v>60</v>
      </c>
      <c r="AE48" s="15">
        <f t="shared" si="30"/>
        <v>1</v>
      </c>
      <c r="AF48" s="24"/>
      <c r="AG48" s="25"/>
      <c r="AH48" s="19">
        <f t="shared" si="19"/>
        <v>60</v>
      </c>
      <c r="AI48" s="15">
        <f t="shared" si="36"/>
        <v>1</v>
      </c>
      <c r="AJ48" s="24"/>
      <c r="AK48" s="25"/>
      <c r="AL48" s="19">
        <f t="shared" si="20"/>
        <v>60</v>
      </c>
      <c r="AM48" s="15">
        <f t="shared" si="37"/>
        <v>0</v>
      </c>
      <c r="AN48" s="24">
        <v>1</v>
      </c>
      <c r="AO48" s="25"/>
      <c r="AP48" s="19">
        <f t="shared" si="21"/>
        <v>60</v>
      </c>
      <c r="AQ48" s="15">
        <f t="shared" si="38"/>
        <v>0</v>
      </c>
      <c r="AR48" s="24"/>
      <c r="AS48" s="25"/>
      <c r="AT48" s="19">
        <f t="shared" si="22"/>
        <v>0</v>
      </c>
      <c r="AU48" s="15">
        <f t="shared" si="10"/>
        <v>0</v>
      </c>
      <c r="AV48" s="24"/>
      <c r="AW48" s="25"/>
      <c r="AX48" s="19">
        <f t="shared" si="23"/>
        <v>0</v>
      </c>
      <c r="AY48" s="30">
        <f t="shared" si="11"/>
        <v>7.75</v>
      </c>
      <c r="AZ48" s="31"/>
      <c r="BA48" s="31"/>
      <c r="BB48" s="6"/>
    </row>
    <row r="49" spans="1:54" x14ac:dyDescent="0.25">
      <c r="A49" s="2" t="s">
        <v>76</v>
      </c>
      <c r="B49" s="4" t="s">
        <v>64</v>
      </c>
      <c r="C49" s="15">
        <f t="shared" si="24"/>
        <v>0</v>
      </c>
      <c r="D49" s="24"/>
      <c r="E49" s="25"/>
      <c r="F49" s="19">
        <f t="shared" si="0"/>
        <v>0</v>
      </c>
      <c r="G49" s="15">
        <f t="shared" si="32"/>
        <v>0</v>
      </c>
      <c r="H49" s="24"/>
      <c r="I49" s="25"/>
      <c r="J49" s="19">
        <f t="shared" si="12"/>
        <v>0</v>
      </c>
      <c r="K49" s="15">
        <f t="shared" si="33"/>
        <v>1</v>
      </c>
      <c r="L49" s="24"/>
      <c r="M49" s="25"/>
      <c r="N49" s="19">
        <f t="shared" si="13"/>
        <v>60</v>
      </c>
      <c r="O49" s="15">
        <f t="shared" si="34"/>
        <v>1</v>
      </c>
      <c r="P49" s="24"/>
      <c r="Q49" s="25"/>
      <c r="R49" s="19">
        <f t="shared" si="14"/>
        <v>60</v>
      </c>
      <c r="S49" s="15">
        <f t="shared" si="35"/>
        <v>1</v>
      </c>
      <c r="T49" s="24"/>
      <c r="U49" s="25"/>
      <c r="V49" s="19">
        <f t="shared" si="15"/>
        <v>60</v>
      </c>
      <c r="W49" s="15">
        <f t="shared" si="5"/>
        <v>1</v>
      </c>
      <c r="X49" s="24"/>
      <c r="Y49" s="25"/>
      <c r="Z49" s="19">
        <f t="shared" si="16"/>
        <v>60</v>
      </c>
      <c r="AA49" s="15">
        <f t="shared" si="39"/>
        <v>0</v>
      </c>
      <c r="AB49" s="24"/>
      <c r="AC49" s="25"/>
      <c r="AD49" s="19">
        <f t="shared" si="18"/>
        <v>0</v>
      </c>
      <c r="AE49" s="15">
        <f t="shared" si="30"/>
        <v>0</v>
      </c>
      <c r="AF49" s="24"/>
      <c r="AG49" s="25"/>
      <c r="AH49" s="19">
        <f t="shared" si="19"/>
        <v>0</v>
      </c>
      <c r="AI49" s="15">
        <f t="shared" si="36"/>
        <v>0</v>
      </c>
      <c r="AJ49" s="24"/>
      <c r="AK49" s="25"/>
      <c r="AL49" s="19">
        <f t="shared" si="20"/>
        <v>0</v>
      </c>
      <c r="AM49" s="15">
        <f t="shared" si="37"/>
        <v>1</v>
      </c>
      <c r="AN49" s="24"/>
      <c r="AO49" s="25"/>
      <c r="AP49" s="19">
        <f t="shared" si="21"/>
        <v>60</v>
      </c>
      <c r="AQ49" s="15">
        <f t="shared" si="38"/>
        <v>1</v>
      </c>
      <c r="AR49" s="24"/>
      <c r="AS49" s="25"/>
      <c r="AT49" s="19">
        <f t="shared" si="22"/>
        <v>60</v>
      </c>
      <c r="AU49" s="15">
        <f t="shared" si="10"/>
        <v>1</v>
      </c>
      <c r="AV49" s="24"/>
      <c r="AW49" s="25"/>
      <c r="AX49" s="19">
        <f t="shared" si="23"/>
        <v>60</v>
      </c>
      <c r="AY49" s="30">
        <f t="shared" si="11"/>
        <v>7</v>
      </c>
      <c r="AZ49" s="31"/>
      <c r="BA49" s="31"/>
      <c r="BB49" s="6"/>
    </row>
    <row r="50" spans="1:54" x14ac:dyDescent="0.25">
      <c r="A50" s="2" t="s">
        <v>77</v>
      </c>
      <c r="B50" s="4" t="s">
        <v>64</v>
      </c>
      <c r="C50" s="15">
        <f t="shared" si="24"/>
        <v>0</v>
      </c>
      <c r="D50" s="24"/>
      <c r="E50" s="25"/>
      <c r="F50" s="19">
        <f t="shared" si="0"/>
        <v>0</v>
      </c>
      <c r="G50" s="15">
        <f t="shared" si="32"/>
        <v>0</v>
      </c>
      <c r="H50" s="24"/>
      <c r="I50" s="25"/>
      <c r="J50" s="19">
        <f t="shared" si="12"/>
        <v>0</v>
      </c>
      <c r="K50" s="15">
        <f t="shared" si="33"/>
        <v>1</v>
      </c>
      <c r="L50" s="24"/>
      <c r="M50" s="25"/>
      <c r="N50" s="19">
        <f t="shared" si="13"/>
        <v>60</v>
      </c>
      <c r="O50" s="15">
        <f t="shared" si="34"/>
        <v>1</v>
      </c>
      <c r="P50" s="24"/>
      <c r="Q50" s="25"/>
      <c r="R50" s="19">
        <f t="shared" si="14"/>
        <v>60</v>
      </c>
      <c r="S50" s="15">
        <f t="shared" si="35"/>
        <v>1</v>
      </c>
      <c r="T50" s="24"/>
      <c r="U50" s="25"/>
      <c r="V50" s="19">
        <f t="shared" si="15"/>
        <v>60</v>
      </c>
      <c r="W50" s="15">
        <f t="shared" si="5"/>
        <v>1</v>
      </c>
      <c r="X50" s="24"/>
      <c r="Y50" s="25"/>
      <c r="Z50" s="19">
        <f t="shared" si="16"/>
        <v>60</v>
      </c>
      <c r="AA50" s="15">
        <f t="shared" si="39"/>
        <v>0</v>
      </c>
      <c r="AB50" s="24"/>
      <c r="AC50" s="25"/>
      <c r="AD50" s="19">
        <f t="shared" si="18"/>
        <v>0</v>
      </c>
      <c r="AE50" s="15">
        <f t="shared" si="30"/>
        <v>0</v>
      </c>
      <c r="AF50" s="24"/>
      <c r="AG50" s="25"/>
      <c r="AH50" s="19">
        <f t="shared" si="19"/>
        <v>0</v>
      </c>
      <c r="AI50" s="15">
        <f t="shared" si="36"/>
        <v>0</v>
      </c>
      <c r="AJ50" s="24"/>
      <c r="AK50" s="25"/>
      <c r="AL50" s="19">
        <f t="shared" si="20"/>
        <v>0</v>
      </c>
      <c r="AM50" s="15">
        <f t="shared" si="37"/>
        <v>1</v>
      </c>
      <c r="AN50" s="24"/>
      <c r="AO50" s="25"/>
      <c r="AP50" s="19">
        <f t="shared" si="21"/>
        <v>60</v>
      </c>
      <c r="AQ50" s="15">
        <f t="shared" si="38"/>
        <v>1</v>
      </c>
      <c r="AR50" s="24"/>
      <c r="AS50" s="25"/>
      <c r="AT50" s="19">
        <f t="shared" si="22"/>
        <v>60</v>
      </c>
      <c r="AU50" s="15">
        <f t="shared" si="10"/>
        <v>1</v>
      </c>
      <c r="AV50" s="24"/>
      <c r="AW50" s="25"/>
      <c r="AX50" s="19">
        <f t="shared" si="23"/>
        <v>60</v>
      </c>
      <c r="AY50" s="30">
        <f t="shared" si="11"/>
        <v>7</v>
      </c>
      <c r="AZ50" s="31"/>
      <c r="BA50" s="31"/>
      <c r="BB50" s="6"/>
    </row>
    <row r="51" spans="1:54" ht="15.75" thickBot="1" x14ac:dyDescent="0.3">
      <c r="A51" s="2" t="s">
        <v>78</v>
      </c>
      <c r="B51" s="4" t="s">
        <v>65</v>
      </c>
      <c r="C51" s="15">
        <f t="shared" si="24"/>
        <v>0</v>
      </c>
      <c r="D51" s="24"/>
      <c r="E51" s="25"/>
      <c r="F51" s="19">
        <f t="shared" si="0"/>
        <v>0</v>
      </c>
      <c r="G51" s="15">
        <f t="shared" si="32"/>
        <v>0</v>
      </c>
      <c r="H51" s="24"/>
      <c r="I51" s="25"/>
      <c r="J51" s="19">
        <f t="shared" si="12"/>
        <v>0</v>
      </c>
      <c r="K51" s="15">
        <f t="shared" si="33"/>
        <v>0</v>
      </c>
      <c r="L51" s="24"/>
      <c r="M51" s="25"/>
      <c r="N51" s="19">
        <f t="shared" si="13"/>
        <v>0</v>
      </c>
      <c r="O51" s="15">
        <f t="shared" si="34"/>
        <v>0</v>
      </c>
      <c r="P51" s="24"/>
      <c r="Q51" s="25"/>
      <c r="R51" s="19">
        <f t="shared" si="14"/>
        <v>0</v>
      </c>
      <c r="S51" s="15">
        <f t="shared" si="35"/>
        <v>0</v>
      </c>
      <c r="T51" s="24"/>
      <c r="U51" s="25"/>
      <c r="V51" s="19">
        <f t="shared" si="15"/>
        <v>0</v>
      </c>
      <c r="W51" s="15">
        <f t="shared" si="5"/>
        <v>0</v>
      </c>
      <c r="X51" s="24"/>
      <c r="Y51" s="25"/>
      <c r="Z51" s="19">
        <f t="shared" si="16"/>
        <v>0</v>
      </c>
      <c r="AA51" s="15">
        <f t="shared" si="39"/>
        <v>0</v>
      </c>
      <c r="AB51" s="24"/>
      <c r="AC51" s="25"/>
      <c r="AD51" s="19">
        <f t="shared" si="18"/>
        <v>0</v>
      </c>
      <c r="AE51" s="15">
        <f t="shared" si="30"/>
        <v>0</v>
      </c>
      <c r="AF51" s="24"/>
      <c r="AG51" s="25"/>
      <c r="AH51" s="19">
        <f t="shared" si="19"/>
        <v>0</v>
      </c>
      <c r="AI51" s="15">
        <f t="shared" si="36"/>
        <v>0</v>
      </c>
      <c r="AJ51" s="24"/>
      <c r="AK51" s="25"/>
      <c r="AL51" s="19">
        <f t="shared" si="20"/>
        <v>0</v>
      </c>
      <c r="AM51" s="15">
        <f t="shared" si="37"/>
        <v>0</v>
      </c>
      <c r="AN51" s="24"/>
      <c r="AO51" s="25"/>
      <c r="AP51" s="19">
        <f t="shared" si="21"/>
        <v>0</v>
      </c>
      <c r="AQ51" s="15">
        <f t="shared" si="38"/>
        <v>0</v>
      </c>
      <c r="AR51" s="24"/>
      <c r="AS51" s="25"/>
      <c r="AT51" s="19">
        <f t="shared" si="22"/>
        <v>0</v>
      </c>
      <c r="AU51" s="15">
        <f t="shared" si="10"/>
        <v>0</v>
      </c>
      <c r="AV51" s="24"/>
      <c r="AW51" s="25"/>
      <c r="AX51" s="19">
        <f t="shared" si="23"/>
        <v>0</v>
      </c>
      <c r="AY51" s="30">
        <f t="shared" si="11"/>
        <v>0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20.75</v>
      </c>
      <c r="G52" s="16"/>
      <c r="H52" s="26"/>
      <c r="I52" s="27"/>
      <c r="J52" s="20">
        <f t="shared" ref="J52" si="40">SUM(J3:J51)/60</f>
        <v>22</v>
      </c>
      <c r="K52" s="16"/>
      <c r="L52" s="26"/>
      <c r="M52" s="27"/>
      <c r="N52" s="20">
        <f t="shared" ref="N52" si="41">SUM(N3:N51)/60</f>
        <v>33</v>
      </c>
      <c r="O52" s="16"/>
      <c r="P52" s="26"/>
      <c r="Q52" s="27"/>
      <c r="R52" s="20">
        <f t="shared" ref="R52" si="42">SUM(R3:R51)/60</f>
        <v>33.5</v>
      </c>
      <c r="S52" s="16"/>
      <c r="T52" s="26"/>
      <c r="U52" s="27"/>
      <c r="V52" s="20">
        <f t="shared" ref="V52" si="43">SUM(V3:V51)/60</f>
        <v>16.5</v>
      </c>
      <c r="W52" s="16"/>
      <c r="X52" s="26"/>
      <c r="Y52" s="27"/>
      <c r="Z52" s="20">
        <f t="shared" ref="Z52" si="44">SUM(Z3:Z51)/60</f>
        <v>15</v>
      </c>
      <c r="AA52" s="16"/>
      <c r="AB52" s="26"/>
      <c r="AC52" s="27"/>
      <c r="AD52" s="20">
        <f t="shared" ref="AD52" si="45">SUM(AD3:AD51)/60</f>
        <v>14.5</v>
      </c>
      <c r="AE52" s="16"/>
      <c r="AF52" s="26"/>
      <c r="AG52" s="27"/>
      <c r="AH52" s="20">
        <f t="shared" ref="AH52" si="46">SUM(AH3:AH51)/60</f>
        <v>16</v>
      </c>
      <c r="AI52" s="16"/>
      <c r="AJ52" s="26"/>
      <c r="AK52" s="27"/>
      <c r="AL52" s="20">
        <f t="shared" ref="AL52" si="47">SUM(AL3:AL51)/60</f>
        <v>16</v>
      </c>
      <c r="AM52" s="16"/>
      <c r="AN52" s="26"/>
      <c r="AO52" s="27"/>
      <c r="AP52" s="20">
        <f t="shared" ref="AP52" si="48">SUM(AP3:AP51)/60</f>
        <v>20</v>
      </c>
      <c r="AQ52" s="16"/>
      <c r="AR52" s="26"/>
      <c r="AS52" s="27"/>
      <c r="AT52" s="20">
        <f t="shared" ref="AT52" si="49">SUM(AT3:AT51)/60</f>
        <v>16</v>
      </c>
      <c r="AU52" s="16"/>
      <c r="AV52" s="26"/>
      <c r="AW52" s="27"/>
      <c r="AX52" s="20">
        <f t="shared" ref="AX52" si="50">SUM(AX3:AX51)/60</f>
        <v>14</v>
      </c>
      <c r="AY52" s="32">
        <f>SUM(AY3:AY51)</f>
        <v>237.25</v>
      </c>
      <c r="AZ52" s="32">
        <f t="shared" ref="AZ52:BA52" si="51">SUM(AZ3:AZ51)</f>
        <v>0</v>
      </c>
      <c r="BA52" s="32">
        <f t="shared" si="51"/>
        <v>0</v>
      </c>
      <c r="BB52" s="3"/>
    </row>
  </sheetData>
  <mergeCells count="18">
    <mergeCell ref="BB1:BB2"/>
    <mergeCell ref="S1:V1"/>
    <mergeCell ref="W1:Z1"/>
    <mergeCell ref="AA1:AD1"/>
    <mergeCell ref="AE1:AH1"/>
    <mergeCell ref="AI1:AL1"/>
    <mergeCell ref="AM1:AP1"/>
    <mergeCell ref="AQ1:AT1"/>
    <mergeCell ref="AU1:AX1"/>
    <mergeCell ref="AY1:AY2"/>
    <mergeCell ref="AZ1:AZ2"/>
    <mergeCell ref="BA1:BA2"/>
    <mergeCell ref="O1:R1"/>
    <mergeCell ref="A1:A2"/>
    <mergeCell ref="B1:B2"/>
    <mergeCell ref="C1:F1"/>
    <mergeCell ref="G1:J1"/>
    <mergeCell ref="K1:N1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399768FE-7B84-46D5-A8B3-4DD2EDD335A6}">
            <xm:f>NOT(ISERROR(SEARCH(LEGENDES!$C$11,BB1)))</xm:f>
            <xm:f>LEGENDES!$C$11</xm:f>
            <x14:dxf>
              <fill>
                <patternFill>
                  <bgColor rgb="FFFF3399"/>
                </patternFill>
              </fill>
            </x14:dxf>
          </x14:cfRule>
          <x14:cfRule type="containsText" priority="3" operator="containsText" id="{7DA839A9-07DB-4271-A42C-38600358FD90}">
            <xm:f>NOT(ISERROR(SEARCH(LEGENDES!$C$10,BB1)))</xm:f>
            <xm:f>LEGENDES!$C$10</xm:f>
            <x14:dxf>
              <fill>
                <patternFill>
                  <bgColor rgb="FFD60093"/>
                </patternFill>
              </fill>
            </x14:dxf>
          </x14:cfRule>
          <x14:cfRule type="containsText" priority="4" operator="containsText" id="{4125C626-8D4D-495D-A4CF-3E13677436A3}">
            <xm:f>NOT(ISERROR(SEARCH(LEGENDES!$C$9,BB1)))</xm:f>
            <xm:f>LEGENDES!$C$9</xm:f>
            <x14:dxf>
              <fill>
                <patternFill>
                  <bgColor rgb="FFFF00FF"/>
                </patternFill>
              </fill>
            </x14:dxf>
          </x14:cfRule>
          <x14:cfRule type="containsText" priority="5" operator="containsText" id="{6F126C3C-FFAA-469B-941C-96ECE210117D}">
            <xm:f>NOT(ISERROR(SEARCH(LEGENDES!$C$8,BB1)))</xm:f>
            <xm:f>LEGENDES!$C$8</xm:f>
            <x14:dxf>
              <fill>
                <patternFill>
                  <bgColor rgb="FF7030A0"/>
                </patternFill>
              </fill>
            </x14:dxf>
          </x14:cfRule>
          <x14:cfRule type="containsText" priority="6" operator="containsText" id="{FE27B8D9-3584-4739-B979-B2F2FE4521DC}">
            <xm:f>NOT(ISERROR(SEARCH(LEGENDES!$C$7,BB1)))</xm:f>
            <xm:f>LEGENDES!$C$7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7" operator="beginsWith" id="{79C8B952-A380-4F79-93C2-4D7B63E9B520}">
            <xm:f>LEFT(BB1,LEN(LEGENDES!$C$6))=LEGENDES!$C$6</xm:f>
            <xm:f>LEGENDES!$C$6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" operator="containsText" id="{206B2965-42FA-4A6F-9516-3CEFCF838ADC}">
            <xm:f>NOT(ISERROR(SEARCH(LEGENDES!$C$5,BB1)))</xm:f>
            <xm:f>LEGENDES!$C$5</xm:f>
            <x14:dxf>
              <fill>
                <patternFill>
                  <bgColor rgb="FF0070C0"/>
                </patternFill>
              </fill>
            </x14:dxf>
          </x14:cfRule>
          <x14:cfRule type="containsText" priority="9" operator="containsText" id="{F2D2F202-D593-4BF7-BEB5-36394CEA5DF7}">
            <xm:f>NOT(ISERROR(SEARCH(LEGENDES!$C$4,BB1)))</xm:f>
            <xm:f>LEGENDES!$C$4</xm:f>
            <x14:dxf>
              <fill>
                <patternFill>
                  <bgColor theme="7" tint="0.39994506668294322"/>
                </patternFill>
              </fill>
            </x14:dxf>
          </x14:cfRule>
          <x14:cfRule type="beginsWith" priority="10" operator="beginsWith" id="{C247373D-210F-43CB-B032-798210AF724A}">
            <xm:f>LEFT(BB1,LEN(LEGENDES!$C$3))=LEGENDES!$C$3</xm:f>
            <xm:f>LEGENDES!$C$3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11" operator="containsText" id="{1DA25897-E9AB-4B49-AE9C-576108D86014}">
            <xm:f>NOT(ISERROR(SEARCH(LEGENDES!$C$2,BB1)))</xm:f>
            <xm:f>LEGENDES!$C$2</xm:f>
            <x14:dxf>
              <fill>
                <patternFill>
                  <bgColor rgb="FFFF0000"/>
                </patternFill>
              </fill>
            </x14:dxf>
          </x14:cfRule>
          <xm:sqref>BB1:BB1048576</xm:sqref>
        </x14:conditionalFormatting>
        <x14:conditionalFormatting xmlns:xm="http://schemas.microsoft.com/office/excel/2006/main">
          <x14:cfRule type="containsText" priority="1" operator="containsText" id="{BE585504-1D62-4506-9A88-BD7866C8F80C}">
            <xm:f>NOT(ISERROR(SEARCH(LEGENDES!$C$12,BB4)))</xm:f>
            <xm:f>LEGENDES!$C$12</xm:f>
            <x14:dxf>
              <fill>
                <patternFill>
                  <bgColor rgb="FFFFFF00"/>
                </patternFill>
              </fill>
            </x14:dxf>
          </x14:cfRule>
          <xm:sqref>BB4:BB84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BB52"/>
  <sheetViews>
    <sheetView workbookViewId="0">
      <pane xSplit="2" ySplit="2" topLeftCell="X3" activePane="bottomRight" state="frozen"/>
      <selection pane="topRight" activeCell="C1" sqref="C1"/>
      <selection pane="bottomLeft" activeCell="A3" sqref="A3"/>
      <selection pane="bottomRight" activeCell="BC21" sqref="BC21"/>
    </sheetView>
  </sheetViews>
  <sheetFormatPr baseColWidth="10" defaultRowHeight="15" x14ac:dyDescent="0.25"/>
  <cols>
    <col min="1" max="1" width="27.85546875" customWidth="1"/>
    <col min="2" max="2" width="12.28515625" customWidth="1"/>
    <col min="3" max="3" width="4.28515625" style="17" customWidth="1"/>
    <col min="4" max="4" width="2.7109375" style="28" customWidth="1"/>
    <col min="5" max="5" width="2.7109375" style="29" customWidth="1"/>
    <col min="6" max="6" width="4.7109375" style="21" customWidth="1"/>
    <col min="7" max="7" width="4.28515625" style="17" customWidth="1"/>
    <col min="8" max="8" width="2.7109375" style="28" customWidth="1"/>
    <col min="9" max="9" width="2.7109375" style="29" customWidth="1"/>
    <col min="10" max="10" width="4.7109375" style="21" customWidth="1"/>
    <col min="11" max="11" width="4.28515625" style="17" customWidth="1"/>
    <col min="12" max="12" width="2.7109375" style="28" customWidth="1"/>
    <col min="13" max="13" width="2.7109375" style="29" customWidth="1"/>
    <col min="14" max="14" width="4.7109375" style="21" customWidth="1"/>
    <col min="15" max="15" width="4.28515625" style="17" customWidth="1"/>
    <col min="16" max="16" width="2.7109375" style="28" customWidth="1"/>
    <col min="17" max="17" width="2.7109375" style="29" customWidth="1"/>
    <col min="18" max="18" width="4.7109375" style="21" customWidth="1"/>
    <col min="19" max="19" width="4.28515625" style="17" customWidth="1"/>
    <col min="20" max="20" width="2.7109375" style="28" customWidth="1"/>
    <col min="21" max="21" width="2.7109375" style="29" customWidth="1"/>
    <col min="22" max="22" width="4.7109375" style="21" customWidth="1"/>
    <col min="23" max="23" width="4.28515625" style="17" customWidth="1"/>
    <col min="24" max="24" width="2.7109375" style="28" customWidth="1"/>
    <col min="25" max="25" width="2.7109375" style="29" customWidth="1"/>
    <col min="26" max="26" width="4.7109375" style="21" customWidth="1"/>
    <col min="27" max="27" width="4.28515625" style="17" customWidth="1"/>
    <col min="28" max="28" width="2.7109375" style="28" customWidth="1"/>
    <col min="29" max="29" width="2.7109375" style="29" customWidth="1"/>
    <col min="30" max="30" width="4.7109375" style="21" customWidth="1"/>
    <col min="31" max="31" width="4.28515625" style="17" customWidth="1"/>
    <col min="32" max="32" width="2.7109375" style="28" customWidth="1"/>
    <col min="33" max="33" width="2.7109375" style="29" customWidth="1"/>
    <col min="34" max="34" width="4.7109375" style="21" customWidth="1"/>
    <col min="35" max="35" width="4.28515625" style="17" customWidth="1"/>
    <col min="36" max="36" width="2.7109375" style="28" customWidth="1"/>
    <col min="37" max="37" width="2.7109375" style="29" customWidth="1"/>
    <col min="38" max="38" width="4.7109375" style="21" customWidth="1"/>
    <col min="39" max="39" width="4.28515625" style="17" customWidth="1"/>
    <col min="40" max="40" width="2.7109375" style="28" customWidth="1"/>
    <col min="41" max="41" width="2.7109375" style="29" customWidth="1"/>
    <col min="42" max="42" width="4.7109375" style="21" customWidth="1"/>
    <col min="43" max="43" width="4.28515625" style="17" customWidth="1"/>
    <col min="44" max="44" width="2.7109375" style="28" customWidth="1"/>
    <col min="45" max="45" width="2.7109375" style="29" customWidth="1"/>
    <col min="46" max="46" width="4.7109375" style="21" customWidth="1"/>
    <col min="47" max="47" width="4.28515625" style="17" customWidth="1"/>
    <col min="48" max="48" width="2.7109375" style="28" customWidth="1"/>
    <col min="49" max="49" width="2.7109375" style="29" customWidth="1"/>
    <col min="50" max="50" width="4.7109375" style="21" customWidth="1"/>
    <col min="51" max="53" width="11.42578125" style="33"/>
    <col min="54" max="54" width="11.42578125" style="37"/>
  </cols>
  <sheetData>
    <row r="1" spans="1:54" ht="15" customHeight="1" x14ac:dyDescent="0.25">
      <c r="A1" s="51" t="s">
        <v>0</v>
      </c>
      <c r="B1" s="53" t="s">
        <v>61</v>
      </c>
      <c r="C1" s="46" t="s">
        <v>45</v>
      </c>
      <c r="D1" s="47"/>
      <c r="E1" s="47"/>
      <c r="F1" s="48"/>
      <c r="G1" s="46" t="s">
        <v>46</v>
      </c>
      <c r="H1" s="47"/>
      <c r="I1" s="47"/>
      <c r="J1" s="48"/>
      <c r="K1" s="46" t="s">
        <v>47</v>
      </c>
      <c r="L1" s="47"/>
      <c r="M1" s="47"/>
      <c r="N1" s="48"/>
      <c r="O1" s="46" t="s">
        <v>48</v>
      </c>
      <c r="P1" s="47"/>
      <c r="Q1" s="47"/>
      <c r="R1" s="48"/>
      <c r="S1" s="46" t="s">
        <v>49</v>
      </c>
      <c r="T1" s="47"/>
      <c r="U1" s="47"/>
      <c r="V1" s="48"/>
      <c r="W1" s="46" t="s">
        <v>50</v>
      </c>
      <c r="X1" s="47"/>
      <c r="Y1" s="47"/>
      <c r="Z1" s="48"/>
      <c r="AA1" s="46" t="s">
        <v>51</v>
      </c>
      <c r="AB1" s="47"/>
      <c r="AC1" s="47"/>
      <c r="AD1" s="48"/>
      <c r="AE1" s="46" t="s">
        <v>52</v>
      </c>
      <c r="AF1" s="47"/>
      <c r="AG1" s="47"/>
      <c r="AH1" s="48"/>
      <c r="AI1" s="46" t="s">
        <v>53</v>
      </c>
      <c r="AJ1" s="47"/>
      <c r="AK1" s="47"/>
      <c r="AL1" s="48"/>
      <c r="AM1" s="46" t="s">
        <v>54</v>
      </c>
      <c r="AN1" s="47"/>
      <c r="AO1" s="47"/>
      <c r="AP1" s="48"/>
      <c r="AQ1" s="46" t="s">
        <v>55</v>
      </c>
      <c r="AR1" s="47"/>
      <c r="AS1" s="47"/>
      <c r="AT1" s="48"/>
      <c r="AU1" s="46" t="s">
        <v>56</v>
      </c>
      <c r="AV1" s="47"/>
      <c r="AW1" s="47"/>
      <c r="AX1" s="48"/>
      <c r="AY1" s="1" t="s">
        <v>69</v>
      </c>
      <c r="AZ1" s="55" t="s">
        <v>75</v>
      </c>
      <c r="BA1" s="55" t="s">
        <v>80</v>
      </c>
      <c r="BB1" s="49" t="s">
        <v>84</v>
      </c>
    </row>
    <row r="2" spans="1:54" ht="63.75" x14ac:dyDescent="0.25">
      <c r="A2" s="52"/>
      <c r="B2" s="54"/>
      <c r="C2" s="14" t="s">
        <v>57</v>
      </c>
      <c r="D2" s="22" t="s">
        <v>58</v>
      </c>
      <c r="E2" s="23" t="s">
        <v>59</v>
      </c>
      <c r="F2" s="18" t="s">
        <v>60</v>
      </c>
      <c r="G2" s="14" t="s">
        <v>57</v>
      </c>
      <c r="H2" s="22" t="s">
        <v>58</v>
      </c>
      <c r="I2" s="23" t="s">
        <v>59</v>
      </c>
      <c r="J2" s="18" t="s">
        <v>60</v>
      </c>
      <c r="K2" s="14" t="s">
        <v>57</v>
      </c>
      <c r="L2" s="22" t="s">
        <v>58</v>
      </c>
      <c r="M2" s="23" t="s">
        <v>59</v>
      </c>
      <c r="N2" s="18" t="s">
        <v>60</v>
      </c>
      <c r="O2" s="14" t="s">
        <v>57</v>
      </c>
      <c r="P2" s="22" t="s">
        <v>58</v>
      </c>
      <c r="Q2" s="23" t="s">
        <v>59</v>
      </c>
      <c r="R2" s="18" t="s">
        <v>60</v>
      </c>
      <c r="S2" s="14" t="s">
        <v>57</v>
      </c>
      <c r="T2" s="22" t="s">
        <v>58</v>
      </c>
      <c r="U2" s="23" t="s">
        <v>59</v>
      </c>
      <c r="V2" s="18" t="s">
        <v>60</v>
      </c>
      <c r="W2" s="14" t="s">
        <v>57</v>
      </c>
      <c r="X2" s="22" t="s">
        <v>58</v>
      </c>
      <c r="Y2" s="23" t="s">
        <v>59</v>
      </c>
      <c r="Z2" s="18" t="s">
        <v>60</v>
      </c>
      <c r="AA2" s="14" t="s">
        <v>57</v>
      </c>
      <c r="AB2" s="22" t="s">
        <v>58</v>
      </c>
      <c r="AC2" s="23" t="s">
        <v>59</v>
      </c>
      <c r="AD2" s="18" t="s">
        <v>60</v>
      </c>
      <c r="AE2" s="14" t="s">
        <v>57</v>
      </c>
      <c r="AF2" s="22" t="s">
        <v>58</v>
      </c>
      <c r="AG2" s="23" t="s">
        <v>59</v>
      </c>
      <c r="AH2" s="18" t="s">
        <v>60</v>
      </c>
      <c r="AI2" s="14" t="s">
        <v>57</v>
      </c>
      <c r="AJ2" s="22" t="s">
        <v>58</v>
      </c>
      <c r="AK2" s="23" t="s">
        <v>59</v>
      </c>
      <c r="AL2" s="18" t="s">
        <v>60</v>
      </c>
      <c r="AM2" s="14" t="s">
        <v>57</v>
      </c>
      <c r="AN2" s="22" t="s">
        <v>58</v>
      </c>
      <c r="AO2" s="23" t="s">
        <v>59</v>
      </c>
      <c r="AP2" s="18" t="s">
        <v>60</v>
      </c>
      <c r="AQ2" s="14" t="s">
        <v>57</v>
      </c>
      <c r="AR2" s="22" t="s">
        <v>58</v>
      </c>
      <c r="AS2" s="23" t="s">
        <v>59</v>
      </c>
      <c r="AT2" s="18" t="s">
        <v>60</v>
      </c>
      <c r="AU2" s="14" t="s">
        <v>57</v>
      </c>
      <c r="AV2" s="22" t="s">
        <v>58</v>
      </c>
      <c r="AW2" s="23" t="s">
        <v>59</v>
      </c>
      <c r="AX2" s="18" t="s">
        <v>60</v>
      </c>
      <c r="AY2" s="1"/>
      <c r="AZ2" s="56"/>
      <c r="BA2" s="56" t="s">
        <v>79</v>
      </c>
      <c r="BB2" s="50" t="s">
        <v>79</v>
      </c>
    </row>
    <row r="3" spans="1:54" x14ac:dyDescent="0.25">
      <c r="A3" s="2" t="s">
        <v>1</v>
      </c>
      <c r="B3" s="4" t="s">
        <v>62</v>
      </c>
      <c r="C3" s="15">
        <f>IF(B3="35m",1,IF(B3="35s",0,IF(B3="30m",1,IF(B3="30s",0,IF(B3="ABS",0,IF(B3="RAP",0,IF(B3="AUTRE","0",IF(B3="SANTI M",1,IF(B3="SANTI S",0,IF(B3="PAGES S",0))))))))))</f>
        <v>1</v>
      </c>
      <c r="D3" s="24"/>
      <c r="E3" s="25"/>
      <c r="F3" s="19">
        <f t="shared" ref="F3:F51" si="0">C3*60+D3*60-E3</f>
        <v>60</v>
      </c>
      <c r="G3" s="15">
        <f t="shared" ref="G3:G12" si="1">IF(B3="35m",1,IF(B3="35s",0,IF(B3="30m",1,IF(B3="30s",0,IF(B3="ABS",0,IF(B3="RAP",0,IF(B3="AUTRE","0",IF(B3="SANTI M",1,IF(B3="SANTI S",0,IF(B3="PAGES S",0))))))))))</f>
        <v>1</v>
      </c>
      <c r="H3" s="24"/>
      <c r="I3" s="25"/>
      <c r="J3" s="19">
        <f>G3*60+H3*60-I3</f>
        <v>60</v>
      </c>
      <c r="K3" s="15">
        <f t="shared" ref="K3:K12" si="2">IF(B3="35m",1,IF(B3="35s",1,IF(B3="30m",1,IF(B3="30s",0,IF(B3="ABS",0,IF(B3="RAP",0,IF(B3="AUTRE","0",IF(B3="SANTI M",1,IF(B3="SANTI S",0,IF(B3="PAGES S",1))))))))))</f>
        <v>1</v>
      </c>
      <c r="L3" s="24"/>
      <c r="M3" s="25"/>
      <c r="N3" s="19">
        <f>K3*60+L3*60-M3</f>
        <v>60</v>
      </c>
      <c r="O3" s="15">
        <f t="shared" ref="O3:O12" si="3">IF(B3="35m",1,IF(B3="35s",1,IF(B3="30m",0,IF(B3="30s",1,IF(B3="ABS",0,IF(B3="RAP",0,IF(B3="AUTRE","0",IF(B3="SANTI M",1,IF(B3="SANTI S",0,IF(B3="PAGES S",1))))))))))</f>
        <v>1</v>
      </c>
      <c r="P3" s="24"/>
      <c r="Q3" s="25"/>
      <c r="R3" s="19">
        <f>O3*60+P3*60-Q3</f>
        <v>60</v>
      </c>
      <c r="S3" s="15">
        <f t="shared" ref="S3:S13" si="4">IF(B3="35m",0,IF(B3="35s",1,IF(B3="30m",0,IF(B3="30s",1,IF(B3="ABS",0,IF(B3="RAP",0,IF(B3="AUTRE","0",IF(B3="SANTI M",0,IF(B3="SANTI S",0,IF(B3="PAGES S",1))))))))))</f>
        <v>0</v>
      </c>
      <c r="T3" s="24"/>
      <c r="U3" s="25"/>
      <c r="V3" s="19">
        <f>S3*60+T3*60-U3</f>
        <v>0</v>
      </c>
      <c r="W3" s="15">
        <f t="shared" ref="W3:W51" si="5">IF(B3="35m",0,IF(B3="35s",1,IF(B3="30m",0,IF(B3="30s",1,IF(B3="ABS",0,IF(B3="RAP",0,IF(B3="AUTRE","0",IF(B3="SANTI M",0,IF(B3="SANTI S",0,IF(B3="PAGES S",1))))))))))</f>
        <v>0</v>
      </c>
      <c r="X3" s="24"/>
      <c r="Y3" s="25"/>
      <c r="Z3" s="19">
        <f>W3*60+X3*60-Y3</f>
        <v>0</v>
      </c>
      <c r="AA3" s="15">
        <v>0.5</v>
      </c>
      <c r="AB3" s="24"/>
      <c r="AC3" s="25"/>
      <c r="AD3" s="19">
        <f>AA3*60+AB3*60-AC3</f>
        <v>30</v>
      </c>
      <c r="AE3" s="15">
        <f t="shared" ref="AE3:AE15" si="6">IF(B3="35m",1,IF(B3="35s",0,IF(B3="30m",1,IF(B3="30s",0,IF(B3="ABS",0,IF(B3="RAP",0,IF(B3="AUTRE","0",IF(B3="SANTI M",0,IF(B3="SANTI S",0,IF(B3="PAGES S",0))))))))))</f>
        <v>1</v>
      </c>
      <c r="AF3" s="24"/>
      <c r="AG3" s="25"/>
      <c r="AH3" s="19">
        <f>AE3*60+AF3*60-AG3</f>
        <v>60</v>
      </c>
      <c r="AI3" s="15">
        <f t="shared" ref="AI3:AI15" si="7">IF(B3="35m",1,IF(B3="35s",0,IF(B3="30m",1,IF(B3="30s",0,IF(B3="ABS",0,IF(B3="RAP",0,IF(B3="AUTRE","0",IF(B3="SANTI M",0,IF(B3="SANTI S",1,IF(B3="PAGES S",0))))))))))</f>
        <v>1</v>
      </c>
      <c r="AJ3" s="24"/>
      <c r="AK3" s="25"/>
      <c r="AL3" s="19">
        <f>AI3*60+AJ3*60-AK3</f>
        <v>60</v>
      </c>
      <c r="AM3" s="15">
        <f t="shared" ref="AM3:AM39" si="8">IF(B3="35m",0,IF(B3="35s",1,IF(B3="30m",0,IF(B3="30s",1,IF(B3="ABS",0,IF(B3="RAP",0,IF(B3="AUTRE","0",IF(B3="SANTI M",0,IF(B3="SANTI S",1,IF(B3="PAGES S",0.75))))))))))</f>
        <v>0</v>
      </c>
      <c r="AN3" s="24">
        <v>1</v>
      </c>
      <c r="AO3" s="25"/>
      <c r="AP3" s="19">
        <f>AM3*60+AN3*60-AO3</f>
        <v>60</v>
      </c>
      <c r="AQ3" s="15">
        <f t="shared" ref="AQ3:AQ39" si="9">IF(B3="35m",0,IF(B3="35s",1,IF(B3="30m",0,IF(B3="30s",1,IF(B3="ABS",0,IF(B3="RAP",0,IF(B3="AUTRE","0",IF(B3="SANTI M",0,IF(B3="SANTI S",1,IF(B3="PAGES S",0))))))))))</f>
        <v>0</v>
      </c>
      <c r="AR3" s="24"/>
      <c r="AS3" s="25"/>
      <c r="AT3" s="19">
        <f>AQ3*60+AR3*60-AS3</f>
        <v>0</v>
      </c>
      <c r="AU3" s="15">
        <f t="shared" ref="AU3:AU51" si="10">IF(B3="35m",0,IF(B3="35s",1,IF(B3="30m",0,IF(B3="30s",1,IF(B3="ABS",0,IF(B3="RAP",0,IF(B3="AUTRE","0",IF(B3="SANTI M",0,IF(B3="SANTI S",1,IF(B3="PAGES S",0))))))))))</f>
        <v>0</v>
      </c>
      <c r="AV3" s="24"/>
      <c r="AW3" s="25"/>
      <c r="AX3" s="19">
        <f>AU3*60+AV3*60-AW3</f>
        <v>0</v>
      </c>
      <c r="AY3" s="30">
        <f t="shared" ref="AY3:AY51" si="11">(F3+J3+N3+R3+V3+Z3+AD3+AH3+AL3+AP3+AT3+AX3)/60</f>
        <v>7.5</v>
      </c>
      <c r="AZ3" s="30"/>
      <c r="BA3" s="30"/>
      <c r="BB3" s="5" t="s">
        <v>87</v>
      </c>
    </row>
    <row r="4" spans="1:54" x14ac:dyDescent="0.25">
      <c r="A4" s="2" t="s">
        <v>2</v>
      </c>
      <c r="B4" s="4" t="s">
        <v>68</v>
      </c>
      <c r="C4" s="15">
        <f>IF(B4="35m",1,IF(B4="35s",0,IF(B4="30m",1,IF(B4="30s",0,IF(B4="ABS",0,IF(B4="RAP",0,IF(B4="AUTRE","0",IF(B4="SANTI M",1,IF(B4="SANTI S",0,IF(B4="PAGES S",0))))))))))</f>
        <v>0</v>
      </c>
      <c r="D4" s="24"/>
      <c r="E4" s="25"/>
      <c r="F4" s="19">
        <f t="shared" si="0"/>
        <v>0</v>
      </c>
      <c r="G4" s="15">
        <f t="shared" si="1"/>
        <v>0</v>
      </c>
      <c r="H4" s="24"/>
      <c r="I4" s="25"/>
      <c r="J4" s="19">
        <f t="shared" ref="J4:J51" si="12">G4*60+H4*60-I4</f>
        <v>0</v>
      </c>
      <c r="K4" s="15">
        <f t="shared" si="2"/>
        <v>0</v>
      </c>
      <c r="L4" s="24"/>
      <c r="M4" s="25"/>
      <c r="N4" s="19">
        <f t="shared" ref="N4:N51" si="13">K4*60+L4*60-M4</f>
        <v>0</v>
      </c>
      <c r="O4" s="15">
        <f t="shared" si="3"/>
        <v>0</v>
      </c>
      <c r="P4" s="24"/>
      <c r="Q4" s="25"/>
      <c r="R4" s="19">
        <f t="shared" ref="R4:R51" si="14">O4*60+P4*60-Q4</f>
        <v>0</v>
      </c>
      <c r="S4" s="15">
        <f t="shared" si="4"/>
        <v>0</v>
      </c>
      <c r="T4" s="24"/>
      <c r="U4" s="25"/>
      <c r="V4" s="19">
        <f t="shared" ref="V4:V51" si="15">S4*60+T4*60-U4</f>
        <v>0</v>
      </c>
      <c r="W4" s="15">
        <f t="shared" si="5"/>
        <v>0</v>
      </c>
      <c r="X4" s="24"/>
      <c r="Y4" s="25"/>
      <c r="Z4" s="19">
        <f t="shared" ref="Z4:Z51" si="16">W4*60+X4*60-Y4</f>
        <v>0</v>
      </c>
      <c r="AA4" s="15">
        <f t="shared" ref="AA4:AA15" si="17">IF(B4="35m",1,IF(B4="35s",0,IF(B4="30m",1,IF(B4="30s",0,IF(B4="ABS",0,IF(B4="RAP",0,IF(B4="AUTRE","0",IF(B4="SANTI M",0,IF(B4="SANTI S",0,IF(B4="PAGES S",0))))))))))</f>
        <v>0</v>
      </c>
      <c r="AB4" s="24"/>
      <c r="AC4" s="25"/>
      <c r="AD4" s="19">
        <f t="shared" ref="AD4:AD51" si="18">AA4*60+AB4*60-AC4</f>
        <v>0</v>
      </c>
      <c r="AE4" s="15">
        <f t="shared" si="6"/>
        <v>0</v>
      </c>
      <c r="AF4" s="24"/>
      <c r="AG4" s="25"/>
      <c r="AH4" s="19">
        <f t="shared" ref="AH4:AH51" si="19">AE4*60+AF4*60-AG4</f>
        <v>0</v>
      </c>
      <c r="AI4" s="15">
        <f t="shared" si="7"/>
        <v>0</v>
      </c>
      <c r="AJ4" s="24"/>
      <c r="AK4" s="25"/>
      <c r="AL4" s="19">
        <f t="shared" ref="AL4:AL51" si="20">AI4*60+AJ4*60-AK4</f>
        <v>0</v>
      </c>
      <c r="AM4" s="15">
        <f t="shared" si="8"/>
        <v>0</v>
      </c>
      <c r="AN4" s="24"/>
      <c r="AO4" s="25"/>
      <c r="AP4" s="19">
        <f t="shared" ref="AP4:AP51" si="21">AM4*60+AN4*60-AO4</f>
        <v>0</v>
      </c>
      <c r="AQ4" s="15">
        <f t="shared" si="9"/>
        <v>0</v>
      </c>
      <c r="AR4" s="24"/>
      <c r="AS4" s="25"/>
      <c r="AT4" s="19">
        <f t="shared" ref="AT4:AT51" si="22">AQ4*60+AR4*60-AS4</f>
        <v>0</v>
      </c>
      <c r="AU4" s="15">
        <f t="shared" si="10"/>
        <v>0</v>
      </c>
      <c r="AV4" s="24"/>
      <c r="AW4" s="25"/>
      <c r="AX4" s="19">
        <f t="shared" ref="AX4:AX51" si="23">AU4*60+AV4*60-AW4</f>
        <v>0</v>
      </c>
      <c r="AY4" s="30">
        <f t="shared" si="11"/>
        <v>0</v>
      </c>
      <c r="AZ4" s="30"/>
      <c r="BA4" s="30"/>
      <c r="BB4" s="5" t="s">
        <v>88</v>
      </c>
    </row>
    <row r="5" spans="1:54" x14ac:dyDescent="0.25">
      <c r="A5" s="2" t="s">
        <v>3</v>
      </c>
      <c r="B5" s="4" t="s">
        <v>68</v>
      </c>
      <c r="C5" s="15">
        <f t="shared" ref="C5:C51" si="24">IF(B5="35m",1,IF(B5="35s",0,IF(B5="30m",1,IF(B5="30s",0,IF(B5="ABS",0,IF(B5="RAP",0,IF(B5="AUTRE","0",IF(B5="SANTI M",1,IF(B5="SANTI S",0,IF(B5="PAGES S",0))))))))))</f>
        <v>0</v>
      </c>
      <c r="D5" s="24"/>
      <c r="E5" s="25"/>
      <c r="F5" s="19">
        <f t="shared" si="0"/>
        <v>0</v>
      </c>
      <c r="G5" s="15">
        <f t="shared" si="1"/>
        <v>0</v>
      </c>
      <c r="H5" s="24"/>
      <c r="I5" s="25"/>
      <c r="J5" s="19">
        <f t="shared" si="12"/>
        <v>0</v>
      </c>
      <c r="K5" s="15">
        <f t="shared" si="2"/>
        <v>0</v>
      </c>
      <c r="L5" s="24"/>
      <c r="M5" s="25"/>
      <c r="N5" s="19">
        <f t="shared" si="13"/>
        <v>0</v>
      </c>
      <c r="O5" s="15">
        <f t="shared" si="3"/>
        <v>0</v>
      </c>
      <c r="P5" s="24"/>
      <c r="Q5" s="25"/>
      <c r="R5" s="19">
        <f t="shared" si="14"/>
        <v>0</v>
      </c>
      <c r="S5" s="15">
        <f t="shared" si="4"/>
        <v>0</v>
      </c>
      <c r="T5" s="24"/>
      <c r="U5" s="25"/>
      <c r="V5" s="19">
        <f t="shared" si="15"/>
        <v>0</v>
      </c>
      <c r="W5" s="15">
        <f t="shared" si="5"/>
        <v>0</v>
      </c>
      <c r="X5" s="24"/>
      <c r="Y5" s="25"/>
      <c r="Z5" s="19">
        <f t="shared" si="16"/>
        <v>0</v>
      </c>
      <c r="AA5" s="15">
        <f t="shared" si="17"/>
        <v>0</v>
      </c>
      <c r="AB5" s="24"/>
      <c r="AC5" s="25"/>
      <c r="AD5" s="19">
        <f t="shared" si="18"/>
        <v>0</v>
      </c>
      <c r="AE5" s="15">
        <f t="shared" si="6"/>
        <v>0</v>
      </c>
      <c r="AF5" s="24"/>
      <c r="AG5" s="25"/>
      <c r="AH5" s="19">
        <f t="shared" si="19"/>
        <v>0</v>
      </c>
      <c r="AI5" s="15">
        <f t="shared" si="7"/>
        <v>0</v>
      </c>
      <c r="AJ5" s="24"/>
      <c r="AK5" s="25"/>
      <c r="AL5" s="19">
        <f t="shared" si="20"/>
        <v>0</v>
      </c>
      <c r="AM5" s="15">
        <f t="shared" si="8"/>
        <v>0</v>
      </c>
      <c r="AN5" s="24"/>
      <c r="AO5" s="25"/>
      <c r="AP5" s="19">
        <f t="shared" si="21"/>
        <v>0</v>
      </c>
      <c r="AQ5" s="15">
        <f t="shared" si="9"/>
        <v>0</v>
      </c>
      <c r="AR5" s="24"/>
      <c r="AS5" s="25"/>
      <c r="AT5" s="19">
        <f t="shared" si="22"/>
        <v>0</v>
      </c>
      <c r="AU5" s="15">
        <f t="shared" si="10"/>
        <v>0</v>
      </c>
      <c r="AV5" s="24"/>
      <c r="AW5" s="25"/>
      <c r="AX5" s="19">
        <f t="shared" si="23"/>
        <v>0</v>
      </c>
      <c r="AY5" s="30">
        <f t="shared" si="11"/>
        <v>0</v>
      </c>
      <c r="AZ5" s="30"/>
      <c r="BA5" s="30"/>
      <c r="BB5" s="5" t="s">
        <v>86</v>
      </c>
    </row>
    <row r="6" spans="1:54" x14ac:dyDescent="0.25">
      <c r="A6" s="2" t="s">
        <v>4</v>
      </c>
      <c r="B6" s="4" t="s">
        <v>65</v>
      </c>
      <c r="C6" s="15">
        <f t="shared" si="24"/>
        <v>0</v>
      </c>
      <c r="D6" s="24"/>
      <c r="E6" s="25"/>
      <c r="F6" s="19">
        <f t="shared" si="0"/>
        <v>0</v>
      </c>
      <c r="G6" s="15">
        <f t="shared" si="1"/>
        <v>0</v>
      </c>
      <c r="H6" s="24"/>
      <c r="I6" s="25"/>
      <c r="J6" s="19">
        <f t="shared" si="12"/>
        <v>0</v>
      </c>
      <c r="K6" s="15">
        <f t="shared" si="2"/>
        <v>0</v>
      </c>
      <c r="L6" s="24"/>
      <c r="M6" s="25"/>
      <c r="N6" s="19">
        <f t="shared" si="13"/>
        <v>0</v>
      </c>
      <c r="O6" s="15">
        <f t="shared" si="3"/>
        <v>0</v>
      </c>
      <c r="P6" s="24"/>
      <c r="Q6" s="25"/>
      <c r="R6" s="19">
        <f t="shared" si="14"/>
        <v>0</v>
      </c>
      <c r="S6" s="15">
        <f t="shared" si="4"/>
        <v>0</v>
      </c>
      <c r="T6" s="24"/>
      <c r="U6" s="25"/>
      <c r="V6" s="19">
        <f t="shared" si="15"/>
        <v>0</v>
      </c>
      <c r="W6" s="15">
        <f t="shared" si="5"/>
        <v>0</v>
      </c>
      <c r="X6" s="24"/>
      <c r="Y6" s="25"/>
      <c r="Z6" s="19">
        <f t="shared" si="16"/>
        <v>0</v>
      </c>
      <c r="AA6" s="15">
        <f t="shared" si="17"/>
        <v>0</v>
      </c>
      <c r="AB6" s="24"/>
      <c r="AC6" s="25"/>
      <c r="AD6" s="19">
        <f t="shared" si="18"/>
        <v>0</v>
      </c>
      <c r="AE6" s="15">
        <f t="shared" si="6"/>
        <v>0</v>
      </c>
      <c r="AF6" s="24"/>
      <c r="AG6" s="25"/>
      <c r="AH6" s="19">
        <f t="shared" si="19"/>
        <v>0</v>
      </c>
      <c r="AI6" s="15">
        <f t="shared" si="7"/>
        <v>0</v>
      </c>
      <c r="AJ6" s="24"/>
      <c r="AK6" s="25"/>
      <c r="AL6" s="19">
        <f t="shared" si="20"/>
        <v>0</v>
      </c>
      <c r="AM6" s="15">
        <f t="shared" si="8"/>
        <v>0</v>
      </c>
      <c r="AN6" s="24"/>
      <c r="AO6" s="25"/>
      <c r="AP6" s="19">
        <f t="shared" si="21"/>
        <v>0</v>
      </c>
      <c r="AQ6" s="15">
        <f t="shared" si="9"/>
        <v>0</v>
      </c>
      <c r="AR6" s="24"/>
      <c r="AS6" s="25"/>
      <c r="AT6" s="19">
        <f t="shared" si="22"/>
        <v>0</v>
      </c>
      <c r="AU6" s="15">
        <f t="shared" si="10"/>
        <v>0</v>
      </c>
      <c r="AV6" s="24"/>
      <c r="AW6" s="25"/>
      <c r="AX6" s="19">
        <f t="shared" si="23"/>
        <v>0</v>
      </c>
      <c r="AY6" s="30">
        <f t="shared" si="11"/>
        <v>0</v>
      </c>
      <c r="AZ6" s="30"/>
      <c r="BA6" s="30"/>
      <c r="BB6" s="6" t="s">
        <v>89</v>
      </c>
    </row>
    <row r="7" spans="1:54" x14ac:dyDescent="0.25">
      <c r="A7" s="2" t="s">
        <v>5</v>
      </c>
      <c r="B7" s="4" t="s">
        <v>64</v>
      </c>
      <c r="C7" s="15">
        <f t="shared" si="24"/>
        <v>0</v>
      </c>
      <c r="D7" s="24"/>
      <c r="E7" s="25"/>
      <c r="F7" s="19">
        <f t="shared" si="0"/>
        <v>0</v>
      </c>
      <c r="G7" s="15">
        <f t="shared" si="1"/>
        <v>0</v>
      </c>
      <c r="H7" s="24"/>
      <c r="I7" s="25"/>
      <c r="J7" s="19">
        <f t="shared" si="12"/>
        <v>0</v>
      </c>
      <c r="K7" s="15">
        <f t="shared" si="2"/>
        <v>1</v>
      </c>
      <c r="L7" s="24"/>
      <c r="M7" s="25"/>
      <c r="N7" s="19">
        <f t="shared" si="13"/>
        <v>60</v>
      </c>
      <c r="O7" s="15">
        <f t="shared" si="3"/>
        <v>1</v>
      </c>
      <c r="P7" s="24"/>
      <c r="Q7" s="25"/>
      <c r="R7" s="19">
        <f t="shared" si="14"/>
        <v>60</v>
      </c>
      <c r="S7" s="15">
        <f t="shared" si="4"/>
        <v>1</v>
      </c>
      <c r="T7" s="24"/>
      <c r="U7" s="25"/>
      <c r="V7" s="19">
        <f t="shared" si="15"/>
        <v>60</v>
      </c>
      <c r="W7" s="15">
        <f t="shared" si="5"/>
        <v>1</v>
      </c>
      <c r="X7" s="24"/>
      <c r="Y7" s="25"/>
      <c r="Z7" s="19">
        <f t="shared" si="16"/>
        <v>60</v>
      </c>
      <c r="AA7" s="15">
        <f t="shared" si="17"/>
        <v>0</v>
      </c>
      <c r="AB7" s="24"/>
      <c r="AC7" s="25"/>
      <c r="AD7" s="19">
        <f t="shared" si="18"/>
        <v>0</v>
      </c>
      <c r="AE7" s="15">
        <f t="shared" si="6"/>
        <v>0</v>
      </c>
      <c r="AF7" s="24"/>
      <c r="AG7" s="25"/>
      <c r="AH7" s="19">
        <f t="shared" si="19"/>
        <v>0</v>
      </c>
      <c r="AI7" s="15">
        <f t="shared" si="7"/>
        <v>0</v>
      </c>
      <c r="AJ7" s="24"/>
      <c r="AK7" s="25"/>
      <c r="AL7" s="19">
        <f t="shared" si="20"/>
        <v>0</v>
      </c>
      <c r="AM7" s="15">
        <f t="shared" si="8"/>
        <v>1</v>
      </c>
      <c r="AN7" s="24"/>
      <c r="AO7" s="25"/>
      <c r="AP7" s="19">
        <f t="shared" si="21"/>
        <v>60</v>
      </c>
      <c r="AQ7" s="15">
        <f t="shared" si="9"/>
        <v>1</v>
      </c>
      <c r="AR7" s="24"/>
      <c r="AS7" s="25"/>
      <c r="AT7" s="19">
        <f t="shared" si="22"/>
        <v>60</v>
      </c>
      <c r="AU7" s="15">
        <f t="shared" si="10"/>
        <v>1</v>
      </c>
      <c r="AV7" s="24"/>
      <c r="AW7" s="25"/>
      <c r="AX7" s="19">
        <f t="shared" si="23"/>
        <v>60</v>
      </c>
      <c r="AY7" s="30">
        <f t="shared" si="11"/>
        <v>7</v>
      </c>
      <c r="AZ7" s="30"/>
      <c r="BA7" s="30"/>
      <c r="BB7" s="5" t="s">
        <v>90</v>
      </c>
    </row>
    <row r="8" spans="1:54" x14ac:dyDescent="0.25">
      <c r="A8" s="2" t="s">
        <v>6</v>
      </c>
      <c r="B8" s="4" t="s">
        <v>65</v>
      </c>
      <c r="C8" s="15">
        <f t="shared" si="24"/>
        <v>0</v>
      </c>
      <c r="D8" s="24"/>
      <c r="E8" s="25"/>
      <c r="F8" s="19">
        <f t="shared" si="0"/>
        <v>0</v>
      </c>
      <c r="G8" s="15">
        <f t="shared" si="1"/>
        <v>0</v>
      </c>
      <c r="H8" s="24"/>
      <c r="I8" s="25"/>
      <c r="J8" s="19">
        <f t="shared" si="12"/>
        <v>0</v>
      </c>
      <c r="K8" s="15">
        <f t="shared" si="2"/>
        <v>0</v>
      </c>
      <c r="L8" s="24"/>
      <c r="M8" s="25"/>
      <c r="N8" s="19">
        <f t="shared" si="13"/>
        <v>0</v>
      </c>
      <c r="O8" s="15">
        <f t="shared" si="3"/>
        <v>0</v>
      </c>
      <c r="P8" s="24"/>
      <c r="Q8" s="25"/>
      <c r="R8" s="19">
        <f t="shared" si="14"/>
        <v>0</v>
      </c>
      <c r="S8" s="15">
        <f t="shared" si="4"/>
        <v>0</v>
      </c>
      <c r="T8" s="24"/>
      <c r="U8" s="25"/>
      <c r="V8" s="19">
        <f t="shared" si="15"/>
        <v>0</v>
      </c>
      <c r="W8" s="15">
        <f t="shared" si="5"/>
        <v>0</v>
      </c>
      <c r="X8" s="24"/>
      <c r="Y8" s="25"/>
      <c r="Z8" s="19">
        <f t="shared" si="16"/>
        <v>0</v>
      </c>
      <c r="AA8" s="15">
        <f t="shared" si="17"/>
        <v>0</v>
      </c>
      <c r="AB8" s="24"/>
      <c r="AC8" s="25"/>
      <c r="AD8" s="19">
        <f t="shared" si="18"/>
        <v>0</v>
      </c>
      <c r="AE8" s="15">
        <f t="shared" si="6"/>
        <v>0</v>
      </c>
      <c r="AF8" s="24"/>
      <c r="AG8" s="25"/>
      <c r="AH8" s="19">
        <f t="shared" si="19"/>
        <v>0</v>
      </c>
      <c r="AI8" s="15">
        <f t="shared" si="7"/>
        <v>0</v>
      </c>
      <c r="AJ8" s="24"/>
      <c r="AK8" s="25"/>
      <c r="AL8" s="19">
        <f t="shared" si="20"/>
        <v>0</v>
      </c>
      <c r="AM8" s="15">
        <f t="shared" si="8"/>
        <v>0</v>
      </c>
      <c r="AN8" s="24"/>
      <c r="AO8" s="25"/>
      <c r="AP8" s="19">
        <f t="shared" si="21"/>
        <v>0</v>
      </c>
      <c r="AQ8" s="15">
        <f t="shared" si="9"/>
        <v>0</v>
      </c>
      <c r="AR8" s="24"/>
      <c r="AS8" s="25"/>
      <c r="AT8" s="19">
        <f t="shared" si="22"/>
        <v>0</v>
      </c>
      <c r="AU8" s="15">
        <f t="shared" si="10"/>
        <v>0</v>
      </c>
      <c r="AV8" s="24"/>
      <c r="AW8" s="25"/>
      <c r="AX8" s="19">
        <f t="shared" si="23"/>
        <v>0</v>
      </c>
      <c r="AY8" s="30">
        <f t="shared" si="11"/>
        <v>0</v>
      </c>
      <c r="AZ8" s="30"/>
      <c r="BA8" s="30"/>
      <c r="BB8" s="5" t="s">
        <v>91</v>
      </c>
    </row>
    <row r="9" spans="1:54" x14ac:dyDescent="0.25">
      <c r="A9" s="2" t="s">
        <v>7</v>
      </c>
      <c r="B9" s="4" t="s">
        <v>64</v>
      </c>
      <c r="C9" s="15">
        <f t="shared" si="24"/>
        <v>0</v>
      </c>
      <c r="D9" s="24"/>
      <c r="E9" s="25"/>
      <c r="F9" s="19">
        <f t="shared" si="0"/>
        <v>0</v>
      </c>
      <c r="G9" s="15">
        <f t="shared" si="1"/>
        <v>0</v>
      </c>
      <c r="H9" s="24"/>
      <c r="I9" s="25"/>
      <c r="J9" s="19">
        <f t="shared" si="12"/>
        <v>0</v>
      </c>
      <c r="K9" s="15">
        <f t="shared" si="2"/>
        <v>1</v>
      </c>
      <c r="L9" s="24"/>
      <c r="M9" s="25"/>
      <c r="N9" s="19">
        <f t="shared" si="13"/>
        <v>60</v>
      </c>
      <c r="O9" s="15">
        <f t="shared" si="3"/>
        <v>1</v>
      </c>
      <c r="P9" s="24"/>
      <c r="Q9" s="25"/>
      <c r="R9" s="19">
        <f t="shared" si="14"/>
        <v>60</v>
      </c>
      <c r="S9" s="15">
        <f t="shared" si="4"/>
        <v>1</v>
      </c>
      <c r="T9" s="24"/>
      <c r="U9" s="25"/>
      <c r="V9" s="19">
        <f t="shared" si="15"/>
        <v>60</v>
      </c>
      <c r="W9" s="15">
        <f t="shared" si="5"/>
        <v>1</v>
      </c>
      <c r="X9" s="24"/>
      <c r="Y9" s="25"/>
      <c r="Z9" s="19">
        <f t="shared" si="16"/>
        <v>60</v>
      </c>
      <c r="AA9" s="15">
        <f t="shared" si="17"/>
        <v>0</v>
      </c>
      <c r="AB9" s="24"/>
      <c r="AC9" s="25"/>
      <c r="AD9" s="19">
        <f t="shared" si="18"/>
        <v>0</v>
      </c>
      <c r="AE9" s="15">
        <f t="shared" si="6"/>
        <v>0</v>
      </c>
      <c r="AF9" s="24"/>
      <c r="AG9" s="25"/>
      <c r="AH9" s="19">
        <f t="shared" si="19"/>
        <v>0</v>
      </c>
      <c r="AI9" s="15">
        <f t="shared" si="7"/>
        <v>0</v>
      </c>
      <c r="AJ9" s="24"/>
      <c r="AK9" s="25"/>
      <c r="AL9" s="19">
        <f t="shared" si="20"/>
        <v>0</v>
      </c>
      <c r="AM9" s="15">
        <f t="shared" si="8"/>
        <v>1</v>
      </c>
      <c r="AN9" s="24"/>
      <c r="AO9" s="25"/>
      <c r="AP9" s="19">
        <f t="shared" si="21"/>
        <v>60</v>
      </c>
      <c r="AQ9" s="15">
        <f t="shared" si="9"/>
        <v>1</v>
      </c>
      <c r="AR9" s="24"/>
      <c r="AS9" s="25"/>
      <c r="AT9" s="19">
        <f t="shared" si="22"/>
        <v>60</v>
      </c>
      <c r="AU9" s="15">
        <f t="shared" si="10"/>
        <v>1</v>
      </c>
      <c r="AV9" s="24"/>
      <c r="AW9" s="25"/>
      <c r="AX9" s="19">
        <f t="shared" si="23"/>
        <v>60</v>
      </c>
      <c r="AY9" s="30">
        <f t="shared" si="11"/>
        <v>7</v>
      </c>
      <c r="AZ9" s="30"/>
      <c r="BA9" s="30"/>
      <c r="BB9" s="5" t="s">
        <v>92</v>
      </c>
    </row>
    <row r="10" spans="1:54" x14ac:dyDescent="0.25">
      <c r="A10" s="2" t="s">
        <v>8</v>
      </c>
      <c r="B10" s="4" t="s">
        <v>62</v>
      </c>
      <c r="C10" s="15">
        <f t="shared" si="24"/>
        <v>1</v>
      </c>
      <c r="D10" s="24"/>
      <c r="E10" s="25"/>
      <c r="F10" s="19">
        <f t="shared" si="0"/>
        <v>60</v>
      </c>
      <c r="G10" s="15">
        <f t="shared" si="1"/>
        <v>1</v>
      </c>
      <c r="H10" s="24"/>
      <c r="I10" s="25"/>
      <c r="J10" s="19">
        <f t="shared" si="12"/>
        <v>60</v>
      </c>
      <c r="K10" s="15">
        <f t="shared" si="2"/>
        <v>1</v>
      </c>
      <c r="L10" s="24"/>
      <c r="M10" s="25"/>
      <c r="N10" s="19">
        <f t="shared" si="13"/>
        <v>60</v>
      </c>
      <c r="O10" s="15">
        <f t="shared" si="3"/>
        <v>1</v>
      </c>
      <c r="P10" s="24"/>
      <c r="Q10" s="25"/>
      <c r="R10" s="19">
        <f t="shared" si="14"/>
        <v>60</v>
      </c>
      <c r="S10" s="15">
        <f t="shared" si="4"/>
        <v>0</v>
      </c>
      <c r="T10" s="24"/>
      <c r="U10" s="25"/>
      <c r="V10" s="19">
        <f t="shared" si="15"/>
        <v>0</v>
      </c>
      <c r="W10" s="15">
        <f t="shared" si="5"/>
        <v>0</v>
      </c>
      <c r="X10" s="24">
        <v>1</v>
      </c>
      <c r="Y10" s="25"/>
      <c r="Z10" s="19">
        <f t="shared" si="16"/>
        <v>60</v>
      </c>
      <c r="AA10" s="15">
        <f t="shared" si="17"/>
        <v>1</v>
      </c>
      <c r="AB10" s="24"/>
      <c r="AC10" s="25"/>
      <c r="AD10" s="19">
        <f t="shared" si="18"/>
        <v>60</v>
      </c>
      <c r="AE10" s="15">
        <f t="shared" si="6"/>
        <v>1</v>
      </c>
      <c r="AF10" s="24"/>
      <c r="AG10" s="25"/>
      <c r="AH10" s="19">
        <f t="shared" si="19"/>
        <v>60</v>
      </c>
      <c r="AI10" s="15">
        <f t="shared" si="7"/>
        <v>1</v>
      </c>
      <c r="AJ10" s="24"/>
      <c r="AK10" s="25"/>
      <c r="AL10" s="19">
        <f t="shared" si="20"/>
        <v>60</v>
      </c>
      <c r="AM10" s="15">
        <f t="shared" si="8"/>
        <v>0</v>
      </c>
      <c r="AN10" s="24">
        <v>1</v>
      </c>
      <c r="AO10" s="25"/>
      <c r="AP10" s="19">
        <f t="shared" si="21"/>
        <v>60</v>
      </c>
      <c r="AQ10" s="15">
        <f t="shared" si="9"/>
        <v>0</v>
      </c>
      <c r="AR10" s="24"/>
      <c r="AS10" s="25"/>
      <c r="AT10" s="19">
        <f t="shared" si="22"/>
        <v>0</v>
      </c>
      <c r="AU10" s="15">
        <f t="shared" si="10"/>
        <v>0</v>
      </c>
      <c r="AV10" s="24"/>
      <c r="AW10" s="25"/>
      <c r="AX10" s="19">
        <f t="shared" si="23"/>
        <v>0</v>
      </c>
      <c r="AY10" s="30">
        <f t="shared" si="11"/>
        <v>9</v>
      </c>
      <c r="AZ10" s="30"/>
      <c r="BA10" s="30"/>
      <c r="BB10" s="6"/>
    </row>
    <row r="11" spans="1:54" x14ac:dyDescent="0.25">
      <c r="A11" s="2" t="s">
        <v>9</v>
      </c>
      <c r="B11" s="4" t="s">
        <v>64</v>
      </c>
      <c r="C11" s="15">
        <f t="shared" si="24"/>
        <v>0</v>
      </c>
      <c r="D11" s="24"/>
      <c r="E11" s="25"/>
      <c r="F11" s="19">
        <f t="shared" si="0"/>
        <v>0</v>
      </c>
      <c r="G11" s="15">
        <f t="shared" si="1"/>
        <v>0</v>
      </c>
      <c r="H11" s="24"/>
      <c r="I11" s="25"/>
      <c r="J11" s="19">
        <f t="shared" si="12"/>
        <v>0</v>
      </c>
      <c r="K11" s="15">
        <f t="shared" si="2"/>
        <v>1</v>
      </c>
      <c r="L11" s="24"/>
      <c r="M11" s="25"/>
      <c r="N11" s="19">
        <f t="shared" si="13"/>
        <v>60</v>
      </c>
      <c r="O11" s="15">
        <f t="shared" si="3"/>
        <v>1</v>
      </c>
      <c r="P11" s="24"/>
      <c r="Q11" s="25"/>
      <c r="R11" s="19">
        <f t="shared" si="14"/>
        <v>60</v>
      </c>
      <c r="S11" s="15">
        <f t="shared" si="4"/>
        <v>1</v>
      </c>
      <c r="T11" s="24"/>
      <c r="U11" s="25"/>
      <c r="V11" s="19">
        <f t="shared" si="15"/>
        <v>60</v>
      </c>
      <c r="W11" s="15">
        <f t="shared" si="5"/>
        <v>1</v>
      </c>
      <c r="X11" s="24"/>
      <c r="Y11" s="25"/>
      <c r="Z11" s="19">
        <f t="shared" si="16"/>
        <v>60</v>
      </c>
      <c r="AA11" s="15">
        <f t="shared" si="17"/>
        <v>0</v>
      </c>
      <c r="AB11" s="24"/>
      <c r="AC11" s="25"/>
      <c r="AD11" s="19">
        <f t="shared" si="18"/>
        <v>0</v>
      </c>
      <c r="AE11" s="15">
        <f t="shared" si="6"/>
        <v>0</v>
      </c>
      <c r="AF11" s="24"/>
      <c r="AG11" s="25"/>
      <c r="AH11" s="19">
        <f t="shared" si="19"/>
        <v>0</v>
      </c>
      <c r="AI11" s="15">
        <f t="shared" si="7"/>
        <v>0</v>
      </c>
      <c r="AJ11" s="24"/>
      <c r="AK11" s="25"/>
      <c r="AL11" s="19">
        <f t="shared" si="20"/>
        <v>0</v>
      </c>
      <c r="AM11" s="15">
        <f t="shared" si="8"/>
        <v>1</v>
      </c>
      <c r="AN11" s="24"/>
      <c r="AO11" s="25"/>
      <c r="AP11" s="19">
        <f t="shared" si="21"/>
        <v>60</v>
      </c>
      <c r="AQ11" s="15">
        <f t="shared" si="9"/>
        <v>1</v>
      </c>
      <c r="AR11" s="24"/>
      <c r="AS11" s="25"/>
      <c r="AT11" s="19">
        <f t="shared" si="22"/>
        <v>60</v>
      </c>
      <c r="AU11" s="15">
        <f t="shared" si="10"/>
        <v>1</v>
      </c>
      <c r="AV11" s="24"/>
      <c r="AW11" s="25"/>
      <c r="AX11" s="19">
        <f t="shared" si="23"/>
        <v>60</v>
      </c>
      <c r="AY11" s="30">
        <f t="shared" si="11"/>
        <v>7</v>
      </c>
      <c r="AZ11" s="30"/>
      <c r="BA11" s="30"/>
      <c r="BB11" s="6"/>
    </row>
    <row r="12" spans="1:54" x14ac:dyDescent="0.25">
      <c r="A12" s="2" t="s">
        <v>10</v>
      </c>
      <c r="B12" s="4" t="s">
        <v>64</v>
      </c>
      <c r="C12" s="15">
        <f t="shared" si="24"/>
        <v>0</v>
      </c>
      <c r="D12" s="24"/>
      <c r="E12" s="25"/>
      <c r="F12" s="19">
        <f t="shared" si="0"/>
        <v>0</v>
      </c>
      <c r="G12" s="15">
        <f t="shared" si="1"/>
        <v>0</v>
      </c>
      <c r="H12" s="24"/>
      <c r="I12" s="25"/>
      <c r="J12" s="19">
        <f t="shared" si="12"/>
        <v>0</v>
      </c>
      <c r="K12" s="15">
        <f t="shared" si="2"/>
        <v>1</v>
      </c>
      <c r="L12" s="24"/>
      <c r="M12" s="25"/>
      <c r="N12" s="19">
        <f t="shared" si="13"/>
        <v>60</v>
      </c>
      <c r="O12" s="15">
        <f t="shared" si="3"/>
        <v>1</v>
      </c>
      <c r="P12" s="24"/>
      <c r="Q12" s="25"/>
      <c r="R12" s="19">
        <f t="shared" si="14"/>
        <v>60</v>
      </c>
      <c r="S12" s="15">
        <f t="shared" si="4"/>
        <v>1</v>
      </c>
      <c r="T12" s="24"/>
      <c r="U12" s="25"/>
      <c r="V12" s="19">
        <f t="shared" si="15"/>
        <v>60</v>
      </c>
      <c r="W12" s="15">
        <f t="shared" si="5"/>
        <v>1</v>
      </c>
      <c r="X12" s="24"/>
      <c r="Y12" s="25"/>
      <c r="Z12" s="19">
        <f t="shared" si="16"/>
        <v>60</v>
      </c>
      <c r="AA12" s="15">
        <f t="shared" si="17"/>
        <v>0</v>
      </c>
      <c r="AB12" s="24"/>
      <c r="AC12" s="25"/>
      <c r="AD12" s="19">
        <f t="shared" si="18"/>
        <v>0</v>
      </c>
      <c r="AE12" s="15">
        <f t="shared" si="6"/>
        <v>0</v>
      </c>
      <c r="AF12" s="24"/>
      <c r="AG12" s="25"/>
      <c r="AH12" s="19">
        <f t="shared" si="19"/>
        <v>0</v>
      </c>
      <c r="AI12" s="15">
        <f t="shared" si="7"/>
        <v>0</v>
      </c>
      <c r="AJ12" s="24"/>
      <c r="AK12" s="25"/>
      <c r="AL12" s="19">
        <f t="shared" si="20"/>
        <v>0</v>
      </c>
      <c r="AM12" s="15">
        <f t="shared" si="8"/>
        <v>1</v>
      </c>
      <c r="AN12" s="24"/>
      <c r="AO12" s="25"/>
      <c r="AP12" s="19">
        <f t="shared" si="21"/>
        <v>60</v>
      </c>
      <c r="AQ12" s="15">
        <f t="shared" si="9"/>
        <v>1</v>
      </c>
      <c r="AR12" s="24"/>
      <c r="AS12" s="25"/>
      <c r="AT12" s="19">
        <f t="shared" si="22"/>
        <v>60</v>
      </c>
      <c r="AU12" s="15">
        <f t="shared" si="10"/>
        <v>1</v>
      </c>
      <c r="AV12" s="24"/>
      <c r="AW12" s="25"/>
      <c r="AX12" s="19">
        <f t="shared" si="23"/>
        <v>60</v>
      </c>
      <c r="AY12" s="30">
        <f t="shared" si="11"/>
        <v>7</v>
      </c>
      <c r="AZ12" s="30"/>
      <c r="BA12" s="30"/>
      <c r="BB12" s="6"/>
    </row>
    <row r="13" spans="1:54" x14ac:dyDescent="0.25">
      <c r="A13" s="2" t="s">
        <v>11</v>
      </c>
      <c r="B13" s="4" t="s">
        <v>68</v>
      </c>
      <c r="C13" s="15">
        <v>1</v>
      </c>
      <c r="D13" s="24"/>
      <c r="E13" s="25"/>
      <c r="F13" s="19">
        <f t="shared" si="0"/>
        <v>60</v>
      </c>
      <c r="G13" s="15">
        <v>1</v>
      </c>
      <c r="H13" s="24"/>
      <c r="I13" s="25"/>
      <c r="J13" s="19">
        <f t="shared" si="12"/>
        <v>60</v>
      </c>
      <c r="K13" s="15">
        <v>1</v>
      </c>
      <c r="L13" s="24"/>
      <c r="M13" s="25"/>
      <c r="N13" s="19">
        <f t="shared" si="13"/>
        <v>60</v>
      </c>
      <c r="O13" s="15">
        <v>1</v>
      </c>
      <c r="P13" s="24"/>
      <c r="Q13" s="25"/>
      <c r="R13" s="19">
        <f t="shared" si="14"/>
        <v>60</v>
      </c>
      <c r="S13" s="15">
        <f t="shared" si="4"/>
        <v>0</v>
      </c>
      <c r="T13" s="24"/>
      <c r="U13" s="25"/>
      <c r="V13" s="19">
        <f t="shared" si="15"/>
        <v>0</v>
      </c>
      <c r="W13" s="15">
        <f t="shared" si="5"/>
        <v>0</v>
      </c>
      <c r="X13" s="24"/>
      <c r="Y13" s="25"/>
      <c r="Z13" s="19">
        <f t="shared" si="16"/>
        <v>0</v>
      </c>
      <c r="AA13" s="15">
        <f t="shared" si="17"/>
        <v>0</v>
      </c>
      <c r="AB13" s="24"/>
      <c r="AC13" s="25"/>
      <c r="AD13" s="19">
        <f t="shared" si="18"/>
        <v>0</v>
      </c>
      <c r="AE13" s="15">
        <f t="shared" si="6"/>
        <v>0</v>
      </c>
      <c r="AF13" s="24"/>
      <c r="AG13" s="25"/>
      <c r="AH13" s="19">
        <f t="shared" si="19"/>
        <v>0</v>
      </c>
      <c r="AI13" s="15">
        <f t="shared" si="7"/>
        <v>0</v>
      </c>
      <c r="AJ13" s="24"/>
      <c r="AK13" s="25"/>
      <c r="AL13" s="19">
        <f t="shared" si="20"/>
        <v>0</v>
      </c>
      <c r="AM13" s="15">
        <f t="shared" si="8"/>
        <v>0</v>
      </c>
      <c r="AN13" s="24"/>
      <c r="AO13" s="25"/>
      <c r="AP13" s="19">
        <f t="shared" si="21"/>
        <v>0</v>
      </c>
      <c r="AQ13" s="15">
        <f t="shared" si="9"/>
        <v>0</v>
      </c>
      <c r="AR13" s="24"/>
      <c r="AS13" s="25"/>
      <c r="AT13" s="19">
        <f t="shared" si="22"/>
        <v>0</v>
      </c>
      <c r="AU13" s="15">
        <f t="shared" si="10"/>
        <v>0</v>
      </c>
      <c r="AV13" s="24"/>
      <c r="AW13" s="25"/>
      <c r="AX13" s="19">
        <f t="shared" si="23"/>
        <v>0</v>
      </c>
      <c r="AY13" s="30">
        <f t="shared" si="11"/>
        <v>4</v>
      </c>
      <c r="AZ13" s="30"/>
      <c r="BA13" s="30"/>
      <c r="BB13" s="6"/>
    </row>
    <row r="14" spans="1:54" x14ac:dyDescent="0.25">
      <c r="A14" s="2" t="s">
        <v>12</v>
      </c>
      <c r="B14" s="4" t="s">
        <v>62</v>
      </c>
      <c r="C14" s="15">
        <f t="shared" si="24"/>
        <v>1</v>
      </c>
      <c r="D14" s="24"/>
      <c r="E14" s="25"/>
      <c r="F14" s="19">
        <f t="shared" si="0"/>
        <v>60</v>
      </c>
      <c r="G14" s="15">
        <f t="shared" ref="G14:G37" si="25">IF(B14="35m",1,IF(B14="35s",0,IF(B14="30m",1,IF(B14="30s",0,IF(B14="ABS",0,IF(B14="RAP",0,IF(B14="AUTRE","0",IF(B14="SANTI M",1,IF(B14="SANTI S",0,IF(B14="PAGES S",0))))))))))</f>
        <v>1</v>
      </c>
      <c r="H14" s="24"/>
      <c r="I14" s="25"/>
      <c r="J14" s="19">
        <f t="shared" si="12"/>
        <v>60</v>
      </c>
      <c r="K14" s="15">
        <f>IF(B14="35m",1,IF(B14="35s",1,IF(B14="30m",1,IF(B14="30s",0,IF(B14="ABS",0,IF(B14="RAP",0,IF(B14="AUTRE","0",IF(B14="SANTI M",1,IF(B14="SANTI S",0,IF(B14="PAGES S",1))))))))))</f>
        <v>1</v>
      </c>
      <c r="L14" s="24"/>
      <c r="M14" s="25"/>
      <c r="N14" s="19">
        <f t="shared" si="13"/>
        <v>60</v>
      </c>
      <c r="O14" s="15">
        <f>IF(B14="35m",1,IF(B14="35s",1,IF(B14="30m",0,IF(B14="30s",1,IF(B14="ABS",0,IF(B14="RAP",0,IF(B14="AUTRE","0",IF(B14="SANTI M",1,IF(B14="SANTI S",0,IF(B14="PAGES S",1))))))))))</f>
        <v>1</v>
      </c>
      <c r="P14" s="24"/>
      <c r="Q14" s="25"/>
      <c r="R14" s="19">
        <f t="shared" si="14"/>
        <v>60</v>
      </c>
      <c r="S14" s="15">
        <v>0</v>
      </c>
      <c r="T14" s="24">
        <v>0.5</v>
      </c>
      <c r="U14" s="25"/>
      <c r="V14" s="19">
        <f t="shared" si="15"/>
        <v>30</v>
      </c>
      <c r="W14" s="15">
        <f t="shared" si="5"/>
        <v>0</v>
      </c>
      <c r="X14" s="24"/>
      <c r="Y14" s="25"/>
      <c r="Z14" s="19">
        <f t="shared" si="16"/>
        <v>0</v>
      </c>
      <c r="AA14" s="15">
        <f t="shared" si="17"/>
        <v>1</v>
      </c>
      <c r="AB14" s="24"/>
      <c r="AC14" s="25"/>
      <c r="AD14" s="19">
        <f t="shared" si="18"/>
        <v>60</v>
      </c>
      <c r="AE14" s="15">
        <f t="shared" si="6"/>
        <v>1</v>
      </c>
      <c r="AF14" s="24"/>
      <c r="AG14" s="25"/>
      <c r="AH14" s="19">
        <f t="shared" si="19"/>
        <v>60</v>
      </c>
      <c r="AI14" s="15">
        <f t="shared" si="7"/>
        <v>1</v>
      </c>
      <c r="AJ14" s="24"/>
      <c r="AK14" s="25"/>
      <c r="AL14" s="19">
        <f t="shared" si="20"/>
        <v>60</v>
      </c>
      <c r="AM14" s="15">
        <f t="shared" si="8"/>
        <v>0</v>
      </c>
      <c r="AN14" s="24"/>
      <c r="AO14" s="25"/>
      <c r="AP14" s="19">
        <f t="shared" si="21"/>
        <v>0</v>
      </c>
      <c r="AQ14" s="15">
        <f t="shared" si="9"/>
        <v>0</v>
      </c>
      <c r="AR14" s="24"/>
      <c r="AS14" s="25"/>
      <c r="AT14" s="19">
        <f t="shared" si="22"/>
        <v>0</v>
      </c>
      <c r="AU14" s="15">
        <f t="shared" si="10"/>
        <v>0</v>
      </c>
      <c r="AV14" s="24"/>
      <c r="AW14" s="25"/>
      <c r="AX14" s="19">
        <f t="shared" si="23"/>
        <v>0</v>
      </c>
      <c r="AY14" s="30">
        <f t="shared" si="11"/>
        <v>7.5</v>
      </c>
      <c r="AZ14" s="30"/>
      <c r="BA14" s="30"/>
      <c r="BB14" s="6"/>
    </row>
    <row r="15" spans="1:54" x14ac:dyDescent="0.25">
      <c r="A15" s="2" t="s">
        <v>13</v>
      </c>
      <c r="B15" s="4" t="s">
        <v>64</v>
      </c>
      <c r="C15" s="15">
        <f t="shared" si="24"/>
        <v>0</v>
      </c>
      <c r="D15" s="24"/>
      <c r="E15" s="25"/>
      <c r="F15" s="19">
        <f t="shared" si="0"/>
        <v>0</v>
      </c>
      <c r="G15" s="15">
        <f t="shared" si="25"/>
        <v>0</v>
      </c>
      <c r="H15" s="24"/>
      <c r="I15" s="25"/>
      <c r="J15" s="19">
        <f t="shared" si="12"/>
        <v>0</v>
      </c>
      <c r="K15" s="15">
        <f>IF(B15="35m",1,IF(B15="35s",1,IF(B15="30m",1,IF(B15="30s",0,IF(B15="ABS",0,IF(B15="RAP",0,IF(B15="AUTRE","0",IF(B15="SANTI M",1,IF(B15="SANTI S",0,IF(B15="PAGES S",1))))))))))</f>
        <v>1</v>
      </c>
      <c r="L15" s="24"/>
      <c r="M15" s="25"/>
      <c r="N15" s="19">
        <f t="shared" si="13"/>
        <v>60</v>
      </c>
      <c r="O15" s="15">
        <f>IF(B15="35m",1,IF(B15="35s",1,IF(B15="30m",0,IF(B15="30s",1,IF(B15="ABS",0,IF(B15="RAP",0,IF(B15="AUTRE","0",IF(B15="SANTI M",1,IF(B15="SANTI S",0,IF(B15="PAGES S",1))))))))))</f>
        <v>1</v>
      </c>
      <c r="P15" s="24"/>
      <c r="Q15" s="25"/>
      <c r="R15" s="19">
        <f t="shared" si="14"/>
        <v>60</v>
      </c>
      <c r="S15" s="15">
        <f t="shared" ref="S15:S38" si="26">IF(B15="35m",0,IF(B15="35s",1,IF(B15="30m",0,IF(B15="30s",1,IF(B15="ABS",0,IF(B15="RAP",0,IF(B15="AUTRE","0",IF(B15="SANTI M",0,IF(B15="SANTI S",0,IF(B15="PAGES S",1))))))))))</f>
        <v>1</v>
      </c>
      <c r="T15" s="24"/>
      <c r="U15" s="25"/>
      <c r="V15" s="19">
        <f t="shared" si="15"/>
        <v>60</v>
      </c>
      <c r="W15" s="15">
        <f t="shared" si="5"/>
        <v>1</v>
      </c>
      <c r="X15" s="24"/>
      <c r="Y15" s="25"/>
      <c r="Z15" s="19">
        <f t="shared" si="16"/>
        <v>60</v>
      </c>
      <c r="AA15" s="15">
        <f t="shared" si="17"/>
        <v>0</v>
      </c>
      <c r="AB15" s="24"/>
      <c r="AC15" s="25"/>
      <c r="AD15" s="19">
        <f t="shared" si="18"/>
        <v>0</v>
      </c>
      <c r="AE15" s="15">
        <f t="shared" si="6"/>
        <v>0</v>
      </c>
      <c r="AF15" s="24"/>
      <c r="AG15" s="25"/>
      <c r="AH15" s="19">
        <f t="shared" si="19"/>
        <v>0</v>
      </c>
      <c r="AI15" s="15">
        <f t="shared" si="7"/>
        <v>0</v>
      </c>
      <c r="AJ15" s="24"/>
      <c r="AK15" s="25"/>
      <c r="AL15" s="19">
        <f t="shared" si="20"/>
        <v>0</v>
      </c>
      <c r="AM15" s="15">
        <f t="shared" si="8"/>
        <v>1</v>
      </c>
      <c r="AN15" s="24"/>
      <c r="AO15" s="25"/>
      <c r="AP15" s="19">
        <f t="shared" si="21"/>
        <v>60</v>
      </c>
      <c r="AQ15" s="15">
        <f t="shared" si="9"/>
        <v>1</v>
      </c>
      <c r="AR15" s="24"/>
      <c r="AS15" s="25"/>
      <c r="AT15" s="19">
        <f t="shared" si="22"/>
        <v>60</v>
      </c>
      <c r="AU15" s="15">
        <f t="shared" si="10"/>
        <v>1</v>
      </c>
      <c r="AV15" s="24"/>
      <c r="AW15" s="25"/>
      <c r="AX15" s="19">
        <f t="shared" si="23"/>
        <v>60</v>
      </c>
      <c r="AY15" s="30">
        <f t="shared" si="11"/>
        <v>7</v>
      </c>
      <c r="AZ15" s="30"/>
      <c r="BA15" s="30"/>
      <c r="BB15" s="6"/>
    </row>
    <row r="16" spans="1:54" x14ac:dyDescent="0.25">
      <c r="A16" s="2" t="s">
        <v>14</v>
      </c>
      <c r="B16" s="4" t="s">
        <v>62</v>
      </c>
      <c r="C16" s="15">
        <f t="shared" si="24"/>
        <v>1</v>
      </c>
      <c r="D16" s="24"/>
      <c r="E16" s="25"/>
      <c r="F16" s="19">
        <f t="shared" si="0"/>
        <v>60</v>
      </c>
      <c r="G16" s="15">
        <f t="shared" si="25"/>
        <v>1</v>
      </c>
      <c r="H16" s="24"/>
      <c r="I16" s="25"/>
      <c r="J16" s="19">
        <f t="shared" si="12"/>
        <v>60</v>
      </c>
      <c r="K16" s="15">
        <v>0</v>
      </c>
      <c r="L16" s="24"/>
      <c r="M16" s="25"/>
      <c r="N16" s="19">
        <f t="shared" si="13"/>
        <v>0</v>
      </c>
      <c r="O16" s="15">
        <v>0</v>
      </c>
      <c r="P16" s="24"/>
      <c r="Q16" s="25"/>
      <c r="R16" s="19">
        <f t="shared" si="14"/>
        <v>0</v>
      </c>
      <c r="S16" s="15">
        <f t="shared" si="26"/>
        <v>0</v>
      </c>
      <c r="T16" s="24"/>
      <c r="U16" s="25"/>
      <c r="V16" s="19">
        <f t="shared" si="15"/>
        <v>0</v>
      </c>
      <c r="W16" s="15">
        <f t="shared" si="5"/>
        <v>0</v>
      </c>
      <c r="X16" s="24"/>
      <c r="Y16" s="25"/>
      <c r="Z16" s="19">
        <f t="shared" si="16"/>
        <v>0</v>
      </c>
      <c r="AA16" s="15">
        <v>0</v>
      </c>
      <c r="AB16" s="24"/>
      <c r="AC16" s="25"/>
      <c r="AD16" s="19">
        <f t="shared" si="18"/>
        <v>0</v>
      </c>
      <c r="AE16" s="15">
        <v>0</v>
      </c>
      <c r="AF16" s="24"/>
      <c r="AG16" s="25"/>
      <c r="AH16" s="19">
        <f t="shared" si="19"/>
        <v>0</v>
      </c>
      <c r="AI16" s="15">
        <v>0</v>
      </c>
      <c r="AJ16" s="24"/>
      <c r="AK16" s="25"/>
      <c r="AL16" s="19">
        <f t="shared" si="20"/>
        <v>0</v>
      </c>
      <c r="AM16" s="15">
        <f t="shared" si="8"/>
        <v>0</v>
      </c>
      <c r="AN16" s="24"/>
      <c r="AO16" s="25"/>
      <c r="AP16" s="19">
        <f t="shared" si="21"/>
        <v>0</v>
      </c>
      <c r="AQ16" s="15">
        <f t="shared" si="9"/>
        <v>0</v>
      </c>
      <c r="AR16" s="24"/>
      <c r="AS16" s="25"/>
      <c r="AT16" s="19">
        <f t="shared" si="22"/>
        <v>0</v>
      </c>
      <c r="AU16" s="15">
        <f t="shared" si="10"/>
        <v>0</v>
      </c>
      <c r="AV16" s="24"/>
      <c r="AW16" s="25"/>
      <c r="AX16" s="19">
        <f t="shared" si="23"/>
        <v>0</v>
      </c>
      <c r="AY16" s="30">
        <f t="shared" si="11"/>
        <v>2</v>
      </c>
      <c r="AZ16" s="30"/>
      <c r="BA16" s="30"/>
      <c r="BB16" s="6"/>
    </row>
    <row r="17" spans="1:54" x14ac:dyDescent="0.25">
      <c r="A17" s="2" t="s">
        <v>15</v>
      </c>
      <c r="B17" s="4" t="s">
        <v>65</v>
      </c>
      <c r="C17" s="15">
        <f t="shared" si="24"/>
        <v>0</v>
      </c>
      <c r="D17" s="24"/>
      <c r="E17" s="25"/>
      <c r="F17" s="19">
        <f t="shared" si="0"/>
        <v>0</v>
      </c>
      <c r="G17" s="15">
        <f t="shared" si="25"/>
        <v>0</v>
      </c>
      <c r="H17" s="24"/>
      <c r="I17" s="25"/>
      <c r="J17" s="19">
        <f t="shared" si="12"/>
        <v>0</v>
      </c>
      <c r="K17" s="15">
        <f t="shared" ref="K17:K37" si="27">IF(B17="35m",1,IF(B17="35s",1,IF(B17="30m",1,IF(B17="30s",0,IF(B17="ABS",0,IF(B17="RAP",0,IF(B17="AUTRE","0",IF(B17="SANTI M",1,IF(B17="SANTI S",0,IF(B17="PAGES S",1))))))))))</f>
        <v>0</v>
      </c>
      <c r="L17" s="24"/>
      <c r="M17" s="25"/>
      <c r="N17" s="19">
        <f t="shared" si="13"/>
        <v>0</v>
      </c>
      <c r="O17" s="15">
        <f t="shared" ref="O17:O37" si="28">IF(B17="35m",1,IF(B17="35s",1,IF(B17="30m",0,IF(B17="30s",1,IF(B17="ABS",0,IF(B17="RAP",0,IF(B17="AUTRE","0",IF(B17="SANTI M",1,IF(B17="SANTI S",0,IF(B17="PAGES S",1))))))))))</f>
        <v>0</v>
      </c>
      <c r="P17" s="24"/>
      <c r="Q17" s="25"/>
      <c r="R17" s="19">
        <f t="shared" si="14"/>
        <v>0</v>
      </c>
      <c r="S17" s="15">
        <f t="shared" si="26"/>
        <v>0</v>
      </c>
      <c r="T17" s="24"/>
      <c r="U17" s="25"/>
      <c r="V17" s="19">
        <f t="shared" si="15"/>
        <v>0</v>
      </c>
      <c r="W17" s="15">
        <f t="shared" si="5"/>
        <v>0</v>
      </c>
      <c r="X17" s="24"/>
      <c r="Y17" s="25"/>
      <c r="Z17" s="19">
        <f t="shared" si="16"/>
        <v>0</v>
      </c>
      <c r="AA17" s="15">
        <f t="shared" ref="AA17:AA43" si="29">IF(B17="35m",1,IF(B17="35s",0,IF(B17="30m",1,IF(B17="30s",0,IF(B17="ABS",0,IF(B17="RAP",0,IF(B17="AUTRE","0",IF(B17="SANTI M",0,IF(B17="SANTI S",0,IF(B17="PAGES S",0))))))))))</f>
        <v>0</v>
      </c>
      <c r="AB17" s="24"/>
      <c r="AC17" s="25"/>
      <c r="AD17" s="19">
        <f t="shared" si="18"/>
        <v>0</v>
      </c>
      <c r="AE17" s="15">
        <f t="shared" ref="AE17:AE51" si="30">IF(B17="35m",1,IF(B17="35s",0,IF(B17="30m",1,IF(B17="30s",0,IF(B17="ABS",0,IF(B17="RAP",0,IF(B17="AUTRE","0",IF(B17="SANTI M",0,IF(B17="SANTI S",0,IF(B17="PAGES S",0))))))))))</f>
        <v>0</v>
      </c>
      <c r="AF17" s="24"/>
      <c r="AG17" s="25"/>
      <c r="AH17" s="19">
        <f t="shared" si="19"/>
        <v>0</v>
      </c>
      <c r="AI17" s="15">
        <f t="shared" ref="AI17:AI39" si="31">IF(B17="35m",1,IF(B17="35s",0,IF(B17="30m",1,IF(B17="30s",0,IF(B17="ABS",0,IF(B17="RAP",0,IF(B17="AUTRE","0",IF(B17="SANTI M",0,IF(B17="SANTI S",1,IF(B17="PAGES S",0))))))))))</f>
        <v>0</v>
      </c>
      <c r="AJ17" s="24"/>
      <c r="AK17" s="25"/>
      <c r="AL17" s="19">
        <f t="shared" si="20"/>
        <v>0</v>
      </c>
      <c r="AM17" s="15">
        <f t="shared" si="8"/>
        <v>0</v>
      </c>
      <c r="AN17" s="24"/>
      <c r="AO17" s="25"/>
      <c r="AP17" s="19">
        <f t="shared" si="21"/>
        <v>0</v>
      </c>
      <c r="AQ17" s="15">
        <f t="shared" si="9"/>
        <v>0</v>
      </c>
      <c r="AR17" s="24"/>
      <c r="AS17" s="25"/>
      <c r="AT17" s="19">
        <f t="shared" si="22"/>
        <v>0</v>
      </c>
      <c r="AU17" s="15">
        <f t="shared" si="10"/>
        <v>0</v>
      </c>
      <c r="AV17" s="24"/>
      <c r="AW17" s="25"/>
      <c r="AX17" s="19">
        <f t="shared" si="23"/>
        <v>0</v>
      </c>
      <c r="AY17" s="30">
        <f t="shared" si="11"/>
        <v>0</v>
      </c>
      <c r="AZ17" s="31"/>
      <c r="BA17" s="31"/>
      <c r="BB17" s="6"/>
    </row>
    <row r="18" spans="1:54" x14ac:dyDescent="0.25">
      <c r="A18" s="2" t="s">
        <v>16</v>
      </c>
      <c r="B18" s="4" t="s">
        <v>65</v>
      </c>
      <c r="C18" s="15">
        <f t="shared" si="24"/>
        <v>0</v>
      </c>
      <c r="D18" s="24"/>
      <c r="E18" s="25"/>
      <c r="F18" s="19">
        <f t="shared" si="0"/>
        <v>0</v>
      </c>
      <c r="G18" s="15">
        <f t="shared" si="25"/>
        <v>0</v>
      </c>
      <c r="H18" s="24"/>
      <c r="I18" s="25"/>
      <c r="J18" s="19">
        <f t="shared" si="12"/>
        <v>0</v>
      </c>
      <c r="K18" s="15">
        <f t="shared" si="27"/>
        <v>0</v>
      </c>
      <c r="L18" s="24"/>
      <c r="M18" s="25"/>
      <c r="N18" s="19">
        <f t="shared" si="13"/>
        <v>0</v>
      </c>
      <c r="O18" s="15">
        <f t="shared" si="28"/>
        <v>0</v>
      </c>
      <c r="P18" s="24"/>
      <c r="Q18" s="25"/>
      <c r="R18" s="19">
        <f t="shared" si="14"/>
        <v>0</v>
      </c>
      <c r="S18" s="15">
        <f t="shared" si="26"/>
        <v>0</v>
      </c>
      <c r="T18" s="24"/>
      <c r="U18" s="25"/>
      <c r="V18" s="19">
        <f t="shared" si="15"/>
        <v>0</v>
      </c>
      <c r="W18" s="15">
        <f t="shared" si="5"/>
        <v>0</v>
      </c>
      <c r="X18" s="24"/>
      <c r="Y18" s="25"/>
      <c r="Z18" s="19">
        <f t="shared" si="16"/>
        <v>0</v>
      </c>
      <c r="AA18" s="15">
        <f t="shared" si="29"/>
        <v>0</v>
      </c>
      <c r="AB18" s="24"/>
      <c r="AC18" s="25"/>
      <c r="AD18" s="19">
        <f t="shared" si="18"/>
        <v>0</v>
      </c>
      <c r="AE18" s="15">
        <f t="shared" si="30"/>
        <v>0</v>
      </c>
      <c r="AF18" s="24"/>
      <c r="AG18" s="25"/>
      <c r="AH18" s="19">
        <f t="shared" si="19"/>
        <v>0</v>
      </c>
      <c r="AI18" s="15">
        <f t="shared" si="31"/>
        <v>0</v>
      </c>
      <c r="AJ18" s="24"/>
      <c r="AK18" s="25"/>
      <c r="AL18" s="19">
        <f t="shared" si="20"/>
        <v>0</v>
      </c>
      <c r="AM18" s="15">
        <f t="shared" si="8"/>
        <v>0</v>
      </c>
      <c r="AN18" s="24"/>
      <c r="AO18" s="25"/>
      <c r="AP18" s="19">
        <f t="shared" si="21"/>
        <v>0</v>
      </c>
      <c r="AQ18" s="15">
        <f t="shared" si="9"/>
        <v>0</v>
      </c>
      <c r="AR18" s="24"/>
      <c r="AS18" s="25"/>
      <c r="AT18" s="19">
        <f t="shared" si="22"/>
        <v>0</v>
      </c>
      <c r="AU18" s="15">
        <f t="shared" si="10"/>
        <v>0</v>
      </c>
      <c r="AV18" s="24"/>
      <c r="AW18" s="25"/>
      <c r="AX18" s="19">
        <f t="shared" si="23"/>
        <v>0</v>
      </c>
      <c r="AY18" s="30">
        <f t="shared" si="11"/>
        <v>0</v>
      </c>
      <c r="AZ18" s="31"/>
      <c r="BA18" s="31"/>
      <c r="BB18" s="6"/>
    </row>
    <row r="19" spans="1:54" x14ac:dyDescent="0.25">
      <c r="A19" s="2" t="s">
        <v>17</v>
      </c>
      <c r="B19" s="4" t="s">
        <v>64</v>
      </c>
      <c r="C19" s="15">
        <f t="shared" si="24"/>
        <v>0</v>
      </c>
      <c r="D19" s="24"/>
      <c r="E19" s="25"/>
      <c r="F19" s="19">
        <f t="shared" si="0"/>
        <v>0</v>
      </c>
      <c r="G19" s="15">
        <f t="shared" si="25"/>
        <v>0</v>
      </c>
      <c r="H19" s="24">
        <v>1</v>
      </c>
      <c r="I19" s="25"/>
      <c r="J19" s="19">
        <f t="shared" si="12"/>
        <v>60</v>
      </c>
      <c r="K19" s="15">
        <f t="shared" si="27"/>
        <v>1</v>
      </c>
      <c r="L19" s="24"/>
      <c r="M19" s="25"/>
      <c r="N19" s="19">
        <f t="shared" si="13"/>
        <v>60</v>
      </c>
      <c r="O19" s="15">
        <f t="shared" si="28"/>
        <v>1</v>
      </c>
      <c r="P19" s="24"/>
      <c r="Q19" s="25"/>
      <c r="R19" s="19">
        <f t="shared" si="14"/>
        <v>60</v>
      </c>
      <c r="S19" s="15">
        <f t="shared" si="26"/>
        <v>1</v>
      </c>
      <c r="T19" s="24"/>
      <c r="U19" s="25"/>
      <c r="V19" s="19">
        <f t="shared" si="15"/>
        <v>60</v>
      </c>
      <c r="W19" s="15">
        <f t="shared" si="5"/>
        <v>1</v>
      </c>
      <c r="X19" s="24"/>
      <c r="Y19" s="25"/>
      <c r="Z19" s="19">
        <f t="shared" si="16"/>
        <v>60</v>
      </c>
      <c r="AA19" s="15">
        <f t="shared" si="29"/>
        <v>0</v>
      </c>
      <c r="AB19" s="24"/>
      <c r="AC19" s="25"/>
      <c r="AD19" s="19">
        <f t="shared" si="18"/>
        <v>0</v>
      </c>
      <c r="AE19" s="15">
        <f t="shared" si="30"/>
        <v>0</v>
      </c>
      <c r="AF19" s="24"/>
      <c r="AG19" s="25"/>
      <c r="AH19" s="19">
        <f t="shared" si="19"/>
        <v>0</v>
      </c>
      <c r="AI19" s="15">
        <f t="shared" si="31"/>
        <v>0</v>
      </c>
      <c r="AJ19" s="24"/>
      <c r="AK19" s="25"/>
      <c r="AL19" s="19">
        <f t="shared" si="20"/>
        <v>0</v>
      </c>
      <c r="AM19" s="15">
        <f t="shared" si="8"/>
        <v>1</v>
      </c>
      <c r="AN19" s="24"/>
      <c r="AO19" s="25"/>
      <c r="AP19" s="19">
        <f t="shared" si="21"/>
        <v>60</v>
      </c>
      <c r="AQ19" s="15">
        <f t="shared" si="9"/>
        <v>1</v>
      </c>
      <c r="AR19" s="24"/>
      <c r="AS19" s="25"/>
      <c r="AT19" s="19">
        <f t="shared" si="22"/>
        <v>60</v>
      </c>
      <c r="AU19" s="15">
        <f t="shared" si="10"/>
        <v>1</v>
      </c>
      <c r="AV19" s="24"/>
      <c r="AW19" s="25"/>
      <c r="AX19" s="19">
        <f t="shared" si="23"/>
        <v>60</v>
      </c>
      <c r="AY19" s="30">
        <f t="shared" si="11"/>
        <v>8</v>
      </c>
      <c r="AZ19" s="31"/>
      <c r="BA19" s="31"/>
      <c r="BB19" s="6"/>
    </row>
    <row r="20" spans="1:54" x14ac:dyDescent="0.25">
      <c r="A20" s="2" t="s">
        <v>18</v>
      </c>
      <c r="B20" s="4" t="s">
        <v>62</v>
      </c>
      <c r="C20" s="15">
        <f t="shared" si="24"/>
        <v>1</v>
      </c>
      <c r="D20" s="24"/>
      <c r="E20" s="25"/>
      <c r="F20" s="19">
        <f t="shared" si="0"/>
        <v>60</v>
      </c>
      <c r="G20" s="15">
        <f t="shared" si="25"/>
        <v>1</v>
      </c>
      <c r="H20" s="24"/>
      <c r="I20" s="25"/>
      <c r="J20" s="19">
        <f t="shared" si="12"/>
        <v>60</v>
      </c>
      <c r="K20" s="15">
        <f t="shared" si="27"/>
        <v>1</v>
      </c>
      <c r="L20" s="24"/>
      <c r="M20" s="25"/>
      <c r="N20" s="19">
        <f t="shared" si="13"/>
        <v>60</v>
      </c>
      <c r="O20" s="15">
        <f t="shared" si="28"/>
        <v>1</v>
      </c>
      <c r="P20" s="24"/>
      <c r="Q20" s="25"/>
      <c r="R20" s="19">
        <f t="shared" si="14"/>
        <v>60</v>
      </c>
      <c r="S20" s="15">
        <f t="shared" si="26"/>
        <v>0</v>
      </c>
      <c r="T20" s="24">
        <v>1</v>
      </c>
      <c r="U20" s="25"/>
      <c r="V20" s="19">
        <f t="shared" si="15"/>
        <v>60</v>
      </c>
      <c r="W20" s="15">
        <f t="shared" si="5"/>
        <v>0</v>
      </c>
      <c r="X20" s="24"/>
      <c r="Y20" s="25"/>
      <c r="Z20" s="19">
        <f t="shared" si="16"/>
        <v>0</v>
      </c>
      <c r="AA20" s="15">
        <f t="shared" si="29"/>
        <v>1</v>
      </c>
      <c r="AB20" s="24"/>
      <c r="AC20" s="25"/>
      <c r="AD20" s="19">
        <f t="shared" si="18"/>
        <v>60</v>
      </c>
      <c r="AE20" s="15">
        <f t="shared" si="30"/>
        <v>1</v>
      </c>
      <c r="AF20" s="24"/>
      <c r="AG20" s="25"/>
      <c r="AH20" s="19">
        <f t="shared" si="19"/>
        <v>60</v>
      </c>
      <c r="AI20" s="15">
        <f t="shared" si="31"/>
        <v>1</v>
      </c>
      <c r="AJ20" s="24"/>
      <c r="AK20" s="25"/>
      <c r="AL20" s="19">
        <f t="shared" si="20"/>
        <v>60</v>
      </c>
      <c r="AM20" s="15">
        <f t="shared" si="8"/>
        <v>0</v>
      </c>
      <c r="AN20" s="24"/>
      <c r="AO20" s="25"/>
      <c r="AP20" s="19">
        <f t="shared" si="21"/>
        <v>0</v>
      </c>
      <c r="AQ20" s="15">
        <f t="shared" si="9"/>
        <v>0</v>
      </c>
      <c r="AR20" s="24"/>
      <c r="AS20" s="25"/>
      <c r="AT20" s="19">
        <f t="shared" si="22"/>
        <v>0</v>
      </c>
      <c r="AU20" s="15">
        <f t="shared" si="10"/>
        <v>0</v>
      </c>
      <c r="AV20" s="24"/>
      <c r="AW20" s="25"/>
      <c r="AX20" s="19">
        <f t="shared" si="23"/>
        <v>0</v>
      </c>
      <c r="AY20" s="30">
        <f t="shared" si="11"/>
        <v>8</v>
      </c>
      <c r="AZ20" s="31"/>
      <c r="BA20" s="31"/>
      <c r="BB20" s="6"/>
    </row>
    <row r="21" spans="1:54" x14ac:dyDescent="0.25">
      <c r="A21" s="2" t="s">
        <v>19</v>
      </c>
      <c r="B21" s="4" t="s">
        <v>65</v>
      </c>
      <c r="C21" s="15">
        <f t="shared" si="24"/>
        <v>0</v>
      </c>
      <c r="D21" s="24"/>
      <c r="E21" s="25"/>
      <c r="F21" s="19">
        <f t="shared" si="0"/>
        <v>0</v>
      </c>
      <c r="G21" s="15">
        <f t="shared" si="25"/>
        <v>0</v>
      </c>
      <c r="H21" s="24"/>
      <c r="I21" s="25"/>
      <c r="J21" s="19">
        <f t="shared" si="12"/>
        <v>0</v>
      </c>
      <c r="K21" s="15">
        <f t="shared" si="27"/>
        <v>0</v>
      </c>
      <c r="L21" s="24"/>
      <c r="M21" s="25"/>
      <c r="N21" s="19">
        <f t="shared" si="13"/>
        <v>0</v>
      </c>
      <c r="O21" s="15">
        <f t="shared" si="28"/>
        <v>0</v>
      </c>
      <c r="P21" s="24"/>
      <c r="Q21" s="25"/>
      <c r="R21" s="19">
        <f t="shared" si="14"/>
        <v>0</v>
      </c>
      <c r="S21" s="15">
        <f t="shared" si="26"/>
        <v>0</v>
      </c>
      <c r="T21" s="24"/>
      <c r="U21" s="25"/>
      <c r="V21" s="19">
        <f t="shared" si="15"/>
        <v>0</v>
      </c>
      <c r="W21" s="15">
        <f t="shared" si="5"/>
        <v>0</v>
      </c>
      <c r="X21" s="24"/>
      <c r="Y21" s="25"/>
      <c r="Z21" s="19">
        <f t="shared" si="16"/>
        <v>0</v>
      </c>
      <c r="AA21" s="15">
        <f t="shared" si="29"/>
        <v>0</v>
      </c>
      <c r="AB21" s="24"/>
      <c r="AC21" s="25"/>
      <c r="AD21" s="19">
        <f t="shared" si="18"/>
        <v>0</v>
      </c>
      <c r="AE21" s="15">
        <f t="shared" si="30"/>
        <v>0</v>
      </c>
      <c r="AF21" s="24"/>
      <c r="AG21" s="25"/>
      <c r="AH21" s="19">
        <f t="shared" si="19"/>
        <v>0</v>
      </c>
      <c r="AI21" s="15">
        <f t="shared" si="31"/>
        <v>0</v>
      </c>
      <c r="AJ21" s="24"/>
      <c r="AK21" s="25"/>
      <c r="AL21" s="19">
        <f t="shared" si="20"/>
        <v>0</v>
      </c>
      <c r="AM21" s="15">
        <f t="shared" si="8"/>
        <v>0</v>
      </c>
      <c r="AN21" s="24"/>
      <c r="AO21" s="25"/>
      <c r="AP21" s="19">
        <f t="shared" si="21"/>
        <v>0</v>
      </c>
      <c r="AQ21" s="15">
        <f t="shared" si="9"/>
        <v>0</v>
      </c>
      <c r="AR21" s="24"/>
      <c r="AS21" s="25"/>
      <c r="AT21" s="19">
        <f t="shared" si="22"/>
        <v>0</v>
      </c>
      <c r="AU21" s="15">
        <f t="shared" si="10"/>
        <v>0</v>
      </c>
      <c r="AV21" s="24"/>
      <c r="AW21" s="25"/>
      <c r="AX21" s="19">
        <f t="shared" si="23"/>
        <v>0</v>
      </c>
      <c r="AY21" s="30">
        <f t="shared" si="11"/>
        <v>0</v>
      </c>
      <c r="AZ21" s="31"/>
      <c r="BA21" s="31"/>
      <c r="BB21" s="6"/>
    </row>
    <row r="22" spans="1:54" x14ac:dyDescent="0.25">
      <c r="A22" s="2" t="s">
        <v>20</v>
      </c>
      <c r="B22" s="4" t="s">
        <v>62</v>
      </c>
      <c r="C22" s="15">
        <f t="shared" si="24"/>
        <v>1</v>
      </c>
      <c r="D22" s="24"/>
      <c r="E22" s="25"/>
      <c r="F22" s="19">
        <f t="shared" si="0"/>
        <v>60</v>
      </c>
      <c r="G22" s="15">
        <f t="shared" si="25"/>
        <v>1</v>
      </c>
      <c r="H22" s="24"/>
      <c r="I22" s="25"/>
      <c r="J22" s="19">
        <f t="shared" si="12"/>
        <v>60</v>
      </c>
      <c r="K22" s="15">
        <f t="shared" si="27"/>
        <v>1</v>
      </c>
      <c r="L22" s="24"/>
      <c r="M22" s="25"/>
      <c r="N22" s="19">
        <f t="shared" si="13"/>
        <v>60</v>
      </c>
      <c r="O22" s="15">
        <f t="shared" si="28"/>
        <v>1</v>
      </c>
      <c r="P22" s="24"/>
      <c r="Q22" s="25"/>
      <c r="R22" s="19">
        <f t="shared" si="14"/>
        <v>60</v>
      </c>
      <c r="S22" s="15">
        <f t="shared" si="26"/>
        <v>0</v>
      </c>
      <c r="T22" s="24"/>
      <c r="U22" s="25"/>
      <c r="V22" s="19">
        <f t="shared" si="15"/>
        <v>0</v>
      </c>
      <c r="W22" s="15">
        <f t="shared" si="5"/>
        <v>0</v>
      </c>
      <c r="X22" s="24"/>
      <c r="Y22" s="25"/>
      <c r="Z22" s="19">
        <f t="shared" si="16"/>
        <v>0</v>
      </c>
      <c r="AA22" s="15">
        <f t="shared" si="29"/>
        <v>1</v>
      </c>
      <c r="AB22" s="24"/>
      <c r="AC22" s="25"/>
      <c r="AD22" s="19">
        <f t="shared" si="18"/>
        <v>60</v>
      </c>
      <c r="AE22" s="15">
        <f t="shared" si="30"/>
        <v>1</v>
      </c>
      <c r="AF22" s="24"/>
      <c r="AG22" s="25"/>
      <c r="AH22" s="19">
        <f t="shared" si="19"/>
        <v>60</v>
      </c>
      <c r="AI22" s="15">
        <f t="shared" si="31"/>
        <v>1</v>
      </c>
      <c r="AJ22" s="24"/>
      <c r="AK22" s="25"/>
      <c r="AL22" s="19">
        <f t="shared" si="20"/>
        <v>60</v>
      </c>
      <c r="AM22" s="15">
        <f t="shared" si="8"/>
        <v>0</v>
      </c>
      <c r="AN22" s="24"/>
      <c r="AO22" s="25"/>
      <c r="AP22" s="19">
        <f t="shared" si="21"/>
        <v>0</v>
      </c>
      <c r="AQ22" s="15">
        <f t="shared" si="9"/>
        <v>0</v>
      </c>
      <c r="AR22" s="24"/>
      <c r="AS22" s="25"/>
      <c r="AT22" s="19">
        <f t="shared" si="22"/>
        <v>0</v>
      </c>
      <c r="AU22" s="15">
        <f t="shared" si="10"/>
        <v>0</v>
      </c>
      <c r="AV22" s="24"/>
      <c r="AW22" s="25"/>
      <c r="AX22" s="19">
        <f t="shared" si="23"/>
        <v>0</v>
      </c>
      <c r="AY22" s="30">
        <f t="shared" si="11"/>
        <v>7</v>
      </c>
      <c r="AZ22" s="31"/>
      <c r="BA22" s="31"/>
      <c r="BB22" s="6"/>
    </row>
    <row r="23" spans="1:54" x14ac:dyDescent="0.25">
      <c r="A23" s="2" t="s">
        <v>21</v>
      </c>
      <c r="B23" s="4" t="s">
        <v>65</v>
      </c>
      <c r="C23" s="15">
        <f t="shared" si="24"/>
        <v>0</v>
      </c>
      <c r="D23" s="24"/>
      <c r="E23" s="25"/>
      <c r="F23" s="19">
        <f t="shared" si="0"/>
        <v>0</v>
      </c>
      <c r="G23" s="15">
        <f t="shared" si="25"/>
        <v>0</v>
      </c>
      <c r="H23" s="24"/>
      <c r="I23" s="25"/>
      <c r="J23" s="19">
        <f t="shared" si="12"/>
        <v>0</v>
      </c>
      <c r="K23" s="15">
        <f t="shared" si="27"/>
        <v>0</v>
      </c>
      <c r="L23" s="24"/>
      <c r="M23" s="25"/>
      <c r="N23" s="19">
        <f t="shared" si="13"/>
        <v>0</v>
      </c>
      <c r="O23" s="15">
        <f t="shared" si="28"/>
        <v>0</v>
      </c>
      <c r="P23" s="24"/>
      <c r="Q23" s="25"/>
      <c r="R23" s="19">
        <f t="shared" si="14"/>
        <v>0</v>
      </c>
      <c r="S23" s="15">
        <f t="shared" si="26"/>
        <v>0</v>
      </c>
      <c r="T23" s="24"/>
      <c r="U23" s="25"/>
      <c r="V23" s="19">
        <f t="shared" si="15"/>
        <v>0</v>
      </c>
      <c r="W23" s="15">
        <f t="shared" si="5"/>
        <v>0</v>
      </c>
      <c r="X23" s="24"/>
      <c r="Y23" s="25"/>
      <c r="Z23" s="19">
        <f t="shared" si="16"/>
        <v>0</v>
      </c>
      <c r="AA23" s="15">
        <f t="shared" si="29"/>
        <v>0</v>
      </c>
      <c r="AB23" s="24"/>
      <c r="AC23" s="25"/>
      <c r="AD23" s="19">
        <f t="shared" si="18"/>
        <v>0</v>
      </c>
      <c r="AE23" s="15">
        <f t="shared" si="30"/>
        <v>0</v>
      </c>
      <c r="AF23" s="24"/>
      <c r="AG23" s="25"/>
      <c r="AH23" s="19">
        <f t="shared" si="19"/>
        <v>0</v>
      </c>
      <c r="AI23" s="15">
        <f t="shared" si="31"/>
        <v>0</v>
      </c>
      <c r="AJ23" s="24"/>
      <c r="AK23" s="25"/>
      <c r="AL23" s="19">
        <f t="shared" si="20"/>
        <v>0</v>
      </c>
      <c r="AM23" s="15">
        <f t="shared" si="8"/>
        <v>0</v>
      </c>
      <c r="AN23" s="24"/>
      <c r="AO23" s="25"/>
      <c r="AP23" s="19">
        <f t="shared" si="21"/>
        <v>0</v>
      </c>
      <c r="AQ23" s="15">
        <f t="shared" si="9"/>
        <v>0</v>
      </c>
      <c r="AR23" s="24"/>
      <c r="AS23" s="25"/>
      <c r="AT23" s="19">
        <f t="shared" si="22"/>
        <v>0</v>
      </c>
      <c r="AU23" s="15">
        <f t="shared" si="10"/>
        <v>0</v>
      </c>
      <c r="AV23" s="24"/>
      <c r="AW23" s="25"/>
      <c r="AX23" s="19">
        <f t="shared" si="23"/>
        <v>0</v>
      </c>
      <c r="AY23" s="30">
        <f t="shared" si="11"/>
        <v>0</v>
      </c>
      <c r="AZ23" s="31"/>
      <c r="BA23" s="31"/>
      <c r="BB23" s="6"/>
    </row>
    <row r="24" spans="1:54" x14ac:dyDescent="0.25">
      <c r="A24" s="2" t="s">
        <v>22</v>
      </c>
      <c r="B24" s="4" t="s">
        <v>66</v>
      </c>
      <c r="C24" s="15">
        <f t="shared" si="24"/>
        <v>0</v>
      </c>
      <c r="D24" s="24"/>
      <c r="E24" s="25"/>
      <c r="F24" s="19">
        <f t="shared" si="0"/>
        <v>0</v>
      </c>
      <c r="G24" s="15">
        <f t="shared" si="25"/>
        <v>0</v>
      </c>
      <c r="H24" s="24"/>
      <c r="I24" s="25"/>
      <c r="J24" s="19">
        <f t="shared" si="12"/>
        <v>0</v>
      </c>
      <c r="K24" s="15">
        <f t="shared" si="27"/>
        <v>0</v>
      </c>
      <c r="L24" s="24"/>
      <c r="M24" s="25"/>
      <c r="N24" s="19">
        <f t="shared" si="13"/>
        <v>0</v>
      </c>
      <c r="O24" s="15">
        <f t="shared" si="28"/>
        <v>1</v>
      </c>
      <c r="P24" s="24"/>
      <c r="Q24" s="25"/>
      <c r="R24" s="19">
        <f t="shared" si="14"/>
        <v>60</v>
      </c>
      <c r="S24" s="15">
        <f t="shared" si="26"/>
        <v>1</v>
      </c>
      <c r="T24" s="24"/>
      <c r="U24" s="25"/>
      <c r="V24" s="19">
        <f t="shared" si="15"/>
        <v>60</v>
      </c>
      <c r="W24" s="15">
        <f t="shared" si="5"/>
        <v>1</v>
      </c>
      <c r="X24" s="24"/>
      <c r="Y24" s="25"/>
      <c r="Z24" s="19">
        <f t="shared" si="16"/>
        <v>60</v>
      </c>
      <c r="AA24" s="15">
        <f t="shared" si="29"/>
        <v>0</v>
      </c>
      <c r="AB24" s="24"/>
      <c r="AC24" s="25"/>
      <c r="AD24" s="19">
        <f t="shared" si="18"/>
        <v>0</v>
      </c>
      <c r="AE24" s="15">
        <f t="shared" si="30"/>
        <v>0</v>
      </c>
      <c r="AF24" s="24"/>
      <c r="AG24" s="25"/>
      <c r="AH24" s="19">
        <f t="shared" si="19"/>
        <v>0</v>
      </c>
      <c r="AI24" s="15">
        <f t="shared" si="31"/>
        <v>0</v>
      </c>
      <c r="AJ24" s="24"/>
      <c r="AK24" s="25"/>
      <c r="AL24" s="19">
        <f t="shared" si="20"/>
        <v>0</v>
      </c>
      <c r="AM24" s="15">
        <f t="shared" si="8"/>
        <v>1</v>
      </c>
      <c r="AN24" s="24"/>
      <c r="AO24" s="25"/>
      <c r="AP24" s="19">
        <f t="shared" si="21"/>
        <v>60</v>
      </c>
      <c r="AQ24" s="15">
        <f t="shared" si="9"/>
        <v>1</v>
      </c>
      <c r="AR24" s="24"/>
      <c r="AS24" s="25"/>
      <c r="AT24" s="19">
        <f t="shared" si="22"/>
        <v>60</v>
      </c>
      <c r="AU24" s="15">
        <f t="shared" si="10"/>
        <v>1</v>
      </c>
      <c r="AV24" s="24"/>
      <c r="AW24" s="25"/>
      <c r="AX24" s="19">
        <f t="shared" si="23"/>
        <v>60</v>
      </c>
      <c r="AY24" s="30">
        <f t="shared" si="11"/>
        <v>6</v>
      </c>
      <c r="AZ24" s="31"/>
      <c r="BA24" s="31"/>
      <c r="BB24" s="6"/>
    </row>
    <row r="25" spans="1:54" x14ac:dyDescent="0.25">
      <c r="A25" s="2" t="s">
        <v>23</v>
      </c>
      <c r="B25" s="4" t="s">
        <v>62</v>
      </c>
      <c r="C25" s="15">
        <f t="shared" si="24"/>
        <v>1</v>
      </c>
      <c r="D25" s="24"/>
      <c r="E25" s="25"/>
      <c r="F25" s="19">
        <f t="shared" si="0"/>
        <v>60</v>
      </c>
      <c r="G25" s="15">
        <f t="shared" si="25"/>
        <v>1</v>
      </c>
      <c r="H25" s="24"/>
      <c r="I25" s="25"/>
      <c r="J25" s="19">
        <f t="shared" si="12"/>
        <v>60</v>
      </c>
      <c r="K25" s="15">
        <f t="shared" si="27"/>
        <v>1</v>
      </c>
      <c r="L25" s="24"/>
      <c r="M25" s="25"/>
      <c r="N25" s="19">
        <f t="shared" si="13"/>
        <v>60</v>
      </c>
      <c r="O25" s="15">
        <f t="shared" si="28"/>
        <v>1</v>
      </c>
      <c r="P25" s="24"/>
      <c r="Q25" s="25"/>
      <c r="R25" s="19">
        <f t="shared" si="14"/>
        <v>60</v>
      </c>
      <c r="S25" s="15">
        <f t="shared" si="26"/>
        <v>0</v>
      </c>
      <c r="T25" s="24"/>
      <c r="U25" s="25"/>
      <c r="V25" s="19">
        <f t="shared" si="15"/>
        <v>0</v>
      </c>
      <c r="W25" s="15">
        <f t="shared" si="5"/>
        <v>0</v>
      </c>
      <c r="X25" s="24"/>
      <c r="Y25" s="25"/>
      <c r="Z25" s="19">
        <f t="shared" si="16"/>
        <v>0</v>
      </c>
      <c r="AA25" s="15">
        <f t="shared" si="29"/>
        <v>1</v>
      </c>
      <c r="AB25" s="24"/>
      <c r="AC25" s="25"/>
      <c r="AD25" s="19">
        <f t="shared" si="18"/>
        <v>60</v>
      </c>
      <c r="AE25" s="15">
        <f t="shared" si="30"/>
        <v>1</v>
      </c>
      <c r="AF25" s="24"/>
      <c r="AG25" s="25"/>
      <c r="AH25" s="19">
        <f t="shared" si="19"/>
        <v>60</v>
      </c>
      <c r="AI25" s="15">
        <f t="shared" si="31"/>
        <v>1</v>
      </c>
      <c r="AJ25" s="24"/>
      <c r="AK25" s="25"/>
      <c r="AL25" s="19">
        <f t="shared" si="20"/>
        <v>60</v>
      </c>
      <c r="AM25" s="15">
        <f t="shared" si="8"/>
        <v>0</v>
      </c>
      <c r="AN25" s="24"/>
      <c r="AO25" s="25"/>
      <c r="AP25" s="19">
        <f t="shared" si="21"/>
        <v>0</v>
      </c>
      <c r="AQ25" s="15">
        <f t="shared" si="9"/>
        <v>0</v>
      </c>
      <c r="AR25" s="24"/>
      <c r="AS25" s="25"/>
      <c r="AT25" s="19">
        <f t="shared" si="22"/>
        <v>0</v>
      </c>
      <c r="AU25" s="15">
        <f t="shared" si="10"/>
        <v>0</v>
      </c>
      <c r="AV25" s="24"/>
      <c r="AW25" s="25"/>
      <c r="AX25" s="19">
        <f t="shared" si="23"/>
        <v>0</v>
      </c>
      <c r="AY25" s="30">
        <f t="shared" si="11"/>
        <v>7</v>
      </c>
      <c r="AZ25" s="31"/>
      <c r="BA25" s="31"/>
      <c r="BB25" s="6" t="s">
        <v>96</v>
      </c>
    </row>
    <row r="26" spans="1:54" x14ac:dyDescent="0.25">
      <c r="A26" s="2" t="s">
        <v>24</v>
      </c>
      <c r="B26" s="4" t="s">
        <v>62</v>
      </c>
      <c r="C26" s="15">
        <f t="shared" si="24"/>
        <v>1</v>
      </c>
      <c r="D26" s="24"/>
      <c r="E26" s="25"/>
      <c r="F26" s="19">
        <f t="shared" si="0"/>
        <v>60</v>
      </c>
      <c r="G26" s="15">
        <f t="shared" si="25"/>
        <v>1</v>
      </c>
      <c r="H26" s="24"/>
      <c r="I26" s="25"/>
      <c r="J26" s="19">
        <f t="shared" si="12"/>
        <v>60</v>
      </c>
      <c r="K26" s="15">
        <f t="shared" si="27"/>
        <v>1</v>
      </c>
      <c r="L26" s="24"/>
      <c r="M26" s="25"/>
      <c r="N26" s="19">
        <f t="shared" si="13"/>
        <v>60</v>
      </c>
      <c r="O26" s="15">
        <f t="shared" si="28"/>
        <v>1</v>
      </c>
      <c r="P26" s="24"/>
      <c r="Q26" s="25"/>
      <c r="R26" s="19">
        <f t="shared" si="14"/>
        <v>60</v>
      </c>
      <c r="S26" s="15">
        <f t="shared" si="26"/>
        <v>0</v>
      </c>
      <c r="T26" s="24">
        <v>1</v>
      </c>
      <c r="U26" s="25"/>
      <c r="V26" s="19">
        <f t="shared" si="15"/>
        <v>60</v>
      </c>
      <c r="W26" s="15">
        <f t="shared" si="5"/>
        <v>0</v>
      </c>
      <c r="X26" s="24"/>
      <c r="Y26" s="25"/>
      <c r="Z26" s="19">
        <f t="shared" si="16"/>
        <v>0</v>
      </c>
      <c r="AA26" s="15">
        <f t="shared" si="29"/>
        <v>1</v>
      </c>
      <c r="AB26" s="24"/>
      <c r="AC26" s="25"/>
      <c r="AD26" s="19">
        <f t="shared" si="18"/>
        <v>60</v>
      </c>
      <c r="AE26" s="15">
        <f t="shared" si="30"/>
        <v>1</v>
      </c>
      <c r="AF26" s="24"/>
      <c r="AG26" s="25"/>
      <c r="AH26" s="19">
        <f t="shared" si="19"/>
        <v>60</v>
      </c>
      <c r="AI26" s="15">
        <f t="shared" si="31"/>
        <v>1</v>
      </c>
      <c r="AJ26" s="24"/>
      <c r="AK26" s="25"/>
      <c r="AL26" s="19">
        <f t="shared" si="20"/>
        <v>60</v>
      </c>
      <c r="AM26" s="15">
        <f t="shared" si="8"/>
        <v>0</v>
      </c>
      <c r="AN26" s="24">
        <v>1</v>
      </c>
      <c r="AO26" s="25"/>
      <c r="AP26" s="19">
        <f t="shared" si="21"/>
        <v>60</v>
      </c>
      <c r="AQ26" s="15">
        <f t="shared" si="9"/>
        <v>0</v>
      </c>
      <c r="AR26" s="24"/>
      <c r="AS26" s="25"/>
      <c r="AT26" s="19">
        <f t="shared" si="22"/>
        <v>0</v>
      </c>
      <c r="AU26" s="15">
        <f t="shared" si="10"/>
        <v>0</v>
      </c>
      <c r="AV26" s="24"/>
      <c r="AW26" s="25"/>
      <c r="AX26" s="19">
        <f t="shared" si="23"/>
        <v>0</v>
      </c>
      <c r="AY26" s="30">
        <f t="shared" si="11"/>
        <v>9</v>
      </c>
      <c r="AZ26" s="31"/>
      <c r="BA26" s="31"/>
      <c r="BB26" s="6" t="s">
        <v>96</v>
      </c>
    </row>
    <row r="27" spans="1:54" x14ac:dyDescent="0.25">
      <c r="A27" s="2" t="s">
        <v>25</v>
      </c>
      <c r="B27" s="4" t="s">
        <v>64</v>
      </c>
      <c r="C27" s="15">
        <f t="shared" si="24"/>
        <v>0</v>
      </c>
      <c r="D27" s="24"/>
      <c r="E27" s="25"/>
      <c r="F27" s="19">
        <f t="shared" si="0"/>
        <v>0</v>
      </c>
      <c r="G27" s="15">
        <f t="shared" si="25"/>
        <v>0</v>
      </c>
      <c r="H27" s="24"/>
      <c r="I27" s="25"/>
      <c r="J27" s="19">
        <f t="shared" si="12"/>
        <v>0</v>
      </c>
      <c r="K27" s="15">
        <f t="shared" si="27"/>
        <v>1</v>
      </c>
      <c r="L27" s="24"/>
      <c r="M27" s="25"/>
      <c r="N27" s="19">
        <f t="shared" si="13"/>
        <v>60</v>
      </c>
      <c r="O27" s="15">
        <f t="shared" si="28"/>
        <v>1</v>
      </c>
      <c r="P27" s="24"/>
      <c r="Q27" s="25"/>
      <c r="R27" s="19">
        <f t="shared" si="14"/>
        <v>60</v>
      </c>
      <c r="S27" s="15">
        <f t="shared" si="26"/>
        <v>1</v>
      </c>
      <c r="T27" s="24"/>
      <c r="U27" s="25"/>
      <c r="V27" s="19">
        <f t="shared" si="15"/>
        <v>60</v>
      </c>
      <c r="W27" s="15">
        <f t="shared" si="5"/>
        <v>1</v>
      </c>
      <c r="X27" s="24"/>
      <c r="Y27" s="25"/>
      <c r="Z27" s="19">
        <f t="shared" si="16"/>
        <v>60</v>
      </c>
      <c r="AA27" s="15">
        <f t="shared" si="29"/>
        <v>0</v>
      </c>
      <c r="AB27" s="24"/>
      <c r="AC27" s="25"/>
      <c r="AD27" s="19">
        <f t="shared" si="18"/>
        <v>0</v>
      </c>
      <c r="AE27" s="15">
        <f t="shared" si="30"/>
        <v>0</v>
      </c>
      <c r="AF27" s="24"/>
      <c r="AG27" s="25"/>
      <c r="AH27" s="19">
        <f t="shared" si="19"/>
        <v>0</v>
      </c>
      <c r="AI27" s="15">
        <f t="shared" si="31"/>
        <v>0</v>
      </c>
      <c r="AJ27" s="24"/>
      <c r="AK27" s="25"/>
      <c r="AL27" s="19">
        <f t="shared" si="20"/>
        <v>0</v>
      </c>
      <c r="AM27" s="15">
        <f t="shared" si="8"/>
        <v>1</v>
      </c>
      <c r="AN27" s="24"/>
      <c r="AO27" s="25"/>
      <c r="AP27" s="19">
        <f t="shared" si="21"/>
        <v>60</v>
      </c>
      <c r="AQ27" s="15">
        <f t="shared" si="9"/>
        <v>1</v>
      </c>
      <c r="AR27" s="24"/>
      <c r="AS27" s="25"/>
      <c r="AT27" s="19">
        <f t="shared" si="22"/>
        <v>60</v>
      </c>
      <c r="AU27" s="15">
        <f t="shared" si="10"/>
        <v>1</v>
      </c>
      <c r="AV27" s="24"/>
      <c r="AW27" s="25"/>
      <c r="AX27" s="19">
        <f t="shared" si="23"/>
        <v>60</v>
      </c>
      <c r="AY27" s="30">
        <f t="shared" si="11"/>
        <v>7</v>
      </c>
      <c r="AZ27" s="31"/>
      <c r="BA27" s="31"/>
      <c r="BB27" s="6" t="s">
        <v>94</v>
      </c>
    </row>
    <row r="28" spans="1:54" x14ac:dyDescent="0.25">
      <c r="A28" s="2" t="s">
        <v>26</v>
      </c>
      <c r="B28" s="4" t="s">
        <v>62</v>
      </c>
      <c r="C28" s="15">
        <f t="shared" si="24"/>
        <v>1</v>
      </c>
      <c r="D28" s="24"/>
      <c r="E28" s="25"/>
      <c r="F28" s="19">
        <f t="shared" si="0"/>
        <v>60</v>
      </c>
      <c r="G28" s="15">
        <f t="shared" si="25"/>
        <v>1</v>
      </c>
      <c r="H28" s="24"/>
      <c r="I28" s="25"/>
      <c r="J28" s="19">
        <f t="shared" si="12"/>
        <v>60</v>
      </c>
      <c r="K28" s="15">
        <f t="shared" si="27"/>
        <v>1</v>
      </c>
      <c r="L28" s="24"/>
      <c r="M28" s="25"/>
      <c r="N28" s="19">
        <f t="shared" si="13"/>
        <v>60</v>
      </c>
      <c r="O28" s="15">
        <f t="shared" si="28"/>
        <v>1</v>
      </c>
      <c r="P28" s="24"/>
      <c r="Q28" s="25"/>
      <c r="R28" s="19">
        <f t="shared" si="14"/>
        <v>60</v>
      </c>
      <c r="S28" s="15">
        <f t="shared" si="26"/>
        <v>0</v>
      </c>
      <c r="T28" s="24"/>
      <c r="U28" s="25"/>
      <c r="V28" s="19">
        <f t="shared" si="15"/>
        <v>0</v>
      </c>
      <c r="W28" s="15">
        <f t="shared" si="5"/>
        <v>0</v>
      </c>
      <c r="X28" s="24"/>
      <c r="Y28" s="25"/>
      <c r="Z28" s="19">
        <f t="shared" si="16"/>
        <v>0</v>
      </c>
      <c r="AA28" s="15">
        <f t="shared" si="29"/>
        <v>1</v>
      </c>
      <c r="AB28" s="24"/>
      <c r="AC28" s="25"/>
      <c r="AD28" s="19">
        <f t="shared" si="18"/>
        <v>60</v>
      </c>
      <c r="AE28" s="15">
        <f t="shared" si="30"/>
        <v>1</v>
      </c>
      <c r="AF28" s="24"/>
      <c r="AG28" s="25"/>
      <c r="AH28" s="19">
        <f t="shared" si="19"/>
        <v>60</v>
      </c>
      <c r="AI28" s="15">
        <f t="shared" si="31"/>
        <v>1</v>
      </c>
      <c r="AJ28" s="24"/>
      <c r="AK28" s="25"/>
      <c r="AL28" s="19">
        <f t="shared" si="20"/>
        <v>60</v>
      </c>
      <c r="AM28" s="15">
        <f t="shared" si="8"/>
        <v>0</v>
      </c>
      <c r="AN28" s="24"/>
      <c r="AO28" s="25"/>
      <c r="AP28" s="19">
        <f t="shared" si="21"/>
        <v>0</v>
      </c>
      <c r="AQ28" s="15">
        <f t="shared" si="9"/>
        <v>0</v>
      </c>
      <c r="AR28" s="24"/>
      <c r="AS28" s="25"/>
      <c r="AT28" s="19">
        <f t="shared" si="22"/>
        <v>0</v>
      </c>
      <c r="AU28" s="15">
        <f t="shared" si="10"/>
        <v>0</v>
      </c>
      <c r="AV28" s="24"/>
      <c r="AW28" s="25"/>
      <c r="AX28" s="19">
        <f t="shared" si="23"/>
        <v>0</v>
      </c>
      <c r="AY28" s="30">
        <f t="shared" si="11"/>
        <v>7</v>
      </c>
      <c r="AZ28" s="31"/>
      <c r="BA28" s="31"/>
      <c r="BB28" s="6" t="s">
        <v>96</v>
      </c>
    </row>
    <row r="29" spans="1:54" x14ac:dyDescent="0.25">
      <c r="A29" s="2" t="s">
        <v>27</v>
      </c>
      <c r="B29" s="4" t="s">
        <v>62</v>
      </c>
      <c r="C29" s="15">
        <f t="shared" si="24"/>
        <v>1</v>
      </c>
      <c r="D29" s="24"/>
      <c r="E29" s="25"/>
      <c r="F29" s="19">
        <f t="shared" si="0"/>
        <v>60</v>
      </c>
      <c r="G29" s="15">
        <f t="shared" si="25"/>
        <v>1</v>
      </c>
      <c r="H29" s="24"/>
      <c r="I29" s="25"/>
      <c r="J29" s="19">
        <f t="shared" si="12"/>
        <v>60</v>
      </c>
      <c r="K29" s="15">
        <f t="shared" si="27"/>
        <v>1</v>
      </c>
      <c r="L29" s="24"/>
      <c r="M29" s="25"/>
      <c r="N29" s="19">
        <f t="shared" si="13"/>
        <v>60</v>
      </c>
      <c r="O29" s="15">
        <f t="shared" si="28"/>
        <v>1</v>
      </c>
      <c r="P29" s="24"/>
      <c r="Q29" s="25"/>
      <c r="R29" s="19">
        <f t="shared" si="14"/>
        <v>60</v>
      </c>
      <c r="S29" s="15">
        <f t="shared" si="26"/>
        <v>0</v>
      </c>
      <c r="T29" s="24"/>
      <c r="U29" s="25"/>
      <c r="V29" s="19">
        <f t="shared" si="15"/>
        <v>0</v>
      </c>
      <c r="W29" s="15">
        <f t="shared" si="5"/>
        <v>0</v>
      </c>
      <c r="X29" s="24"/>
      <c r="Y29" s="25"/>
      <c r="Z29" s="19">
        <f t="shared" si="16"/>
        <v>0</v>
      </c>
      <c r="AA29" s="15">
        <f t="shared" si="29"/>
        <v>1</v>
      </c>
      <c r="AB29" s="24"/>
      <c r="AC29" s="25"/>
      <c r="AD29" s="19">
        <f t="shared" si="18"/>
        <v>60</v>
      </c>
      <c r="AE29" s="15">
        <f t="shared" si="30"/>
        <v>1</v>
      </c>
      <c r="AF29" s="24"/>
      <c r="AG29" s="25"/>
      <c r="AH29" s="19">
        <f t="shared" si="19"/>
        <v>60</v>
      </c>
      <c r="AI29" s="15">
        <f t="shared" si="31"/>
        <v>1</v>
      </c>
      <c r="AJ29" s="24"/>
      <c r="AK29" s="25"/>
      <c r="AL29" s="19">
        <f t="shared" si="20"/>
        <v>60</v>
      </c>
      <c r="AM29" s="15">
        <f t="shared" si="8"/>
        <v>0</v>
      </c>
      <c r="AN29" s="24"/>
      <c r="AO29" s="25"/>
      <c r="AP29" s="19">
        <f t="shared" si="21"/>
        <v>0</v>
      </c>
      <c r="AQ29" s="15">
        <f t="shared" si="9"/>
        <v>0</v>
      </c>
      <c r="AR29" s="24"/>
      <c r="AS29" s="25"/>
      <c r="AT29" s="19">
        <f t="shared" si="22"/>
        <v>0</v>
      </c>
      <c r="AU29" s="15">
        <f t="shared" si="10"/>
        <v>0</v>
      </c>
      <c r="AV29" s="24"/>
      <c r="AW29" s="25"/>
      <c r="AX29" s="19">
        <f t="shared" si="23"/>
        <v>0</v>
      </c>
      <c r="AY29" s="30">
        <f t="shared" si="11"/>
        <v>7</v>
      </c>
      <c r="AZ29" s="31"/>
      <c r="BA29" s="31"/>
      <c r="BB29" s="6" t="s">
        <v>96</v>
      </c>
    </row>
    <row r="30" spans="1:54" x14ac:dyDescent="0.25">
      <c r="A30" s="2" t="s">
        <v>28</v>
      </c>
      <c r="B30" s="4" t="s">
        <v>64</v>
      </c>
      <c r="C30" s="15">
        <f t="shared" si="24"/>
        <v>0</v>
      </c>
      <c r="D30" s="24"/>
      <c r="E30" s="25"/>
      <c r="F30" s="19">
        <f t="shared" si="0"/>
        <v>0</v>
      </c>
      <c r="G30" s="15">
        <f t="shared" si="25"/>
        <v>0</v>
      </c>
      <c r="H30" s="24"/>
      <c r="I30" s="25"/>
      <c r="J30" s="19">
        <f t="shared" si="12"/>
        <v>0</v>
      </c>
      <c r="K30" s="15">
        <f t="shared" si="27"/>
        <v>1</v>
      </c>
      <c r="L30" s="24"/>
      <c r="M30" s="25"/>
      <c r="N30" s="19">
        <f t="shared" si="13"/>
        <v>60</v>
      </c>
      <c r="O30" s="15">
        <f t="shared" si="28"/>
        <v>1</v>
      </c>
      <c r="P30" s="24"/>
      <c r="Q30" s="25"/>
      <c r="R30" s="19">
        <f t="shared" si="14"/>
        <v>60</v>
      </c>
      <c r="S30" s="15">
        <f t="shared" si="26"/>
        <v>1</v>
      </c>
      <c r="T30" s="24"/>
      <c r="U30" s="25"/>
      <c r="V30" s="19">
        <f t="shared" si="15"/>
        <v>60</v>
      </c>
      <c r="W30" s="15">
        <f t="shared" si="5"/>
        <v>1</v>
      </c>
      <c r="X30" s="24"/>
      <c r="Y30" s="25"/>
      <c r="Z30" s="19">
        <f t="shared" si="16"/>
        <v>60</v>
      </c>
      <c r="AA30" s="15">
        <f t="shared" si="29"/>
        <v>0</v>
      </c>
      <c r="AB30" s="24"/>
      <c r="AC30" s="25"/>
      <c r="AD30" s="19">
        <f t="shared" si="18"/>
        <v>0</v>
      </c>
      <c r="AE30" s="15">
        <f t="shared" si="30"/>
        <v>0</v>
      </c>
      <c r="AF30" s="24"/>
      <c r="AG30" s="25"/>
      <c r="AH30" s="19">
        <f t="shared" si="19"/>
        <v>0</v>
      </c>
      <c r="AI30" s="15">
        <f t="shared" si="31"/>
        <v>0</v>
      </c>
      <c r="AJ30" s="24"/>
      <c r="AK30" s="25"/>
      <c r="AL30" s="19">
        <f t="shared" si="20"/>
        <v>0</v>
      </c>
      <c r="AM30" s="15">
        <f t="shared" si="8"/>
        <v>1</v>
      </c>
      <c r="AN30" s="24"/>
      <c r="AO30" s="25"/>
      <c r="AP30" s="19">
        <f t="shared" si="21"/>
        <v>60</v>
      </c>
      <c r="AQ30" s="15">
        <f t="shared" si="9"/>
        <v>1</v>
      </c>
      <c r="AR30" s="24"/>
      <c r="AS30" s="25"/>
      <c r="AT30" s="19">
        <f t="shared" si="22"/>
        <v>60</v>
      </c>
      <c r="AU30" s="15">
        <f t="shared" si="10"/>
        <v>1</v>
      </c>
      <c r="AV30" s="24"/>
      <c r="AW30" s="25"/>
      <c r="AX30" s="19">
        <f t="shared" si="23"/>
        <v>60</v>
      </c>
      <c r="AY30" s="30">
        <f t="shared" si="11"/>
        <v>7</v>
      </c>
      <c r="AZ30" s="31"/>
      <c r="BA30" s="31"/>
      <c r="BB30" s="6" t="s">
        <v>96</v>
      </c>
    </row>
    <row r="31" spans="1:54" x14ac:dyDescent="0.25">
      <c r="A31" s="2" t="s">
        <v>29</v>
      </c>
      <c r="B31" s="4" t="s">
        <v>65</v>
      </c>
      <c r="C31" s="15">
        <f t="shared" si="24"/>
        <v>0</v>
      </c>
      <c r="D31" s="24"/>
      <c r="E31" s="25"/>
      <c r="F31" s="19">
        <f t="shared" si="0"/>
        <v>0</v>
      </c>
      <c r="G31" s="15">
        <f t="shared" si="25"/>
        <v>0</v>
      </c>
      <c r="H31" s="24"/>
      <c r="I31" s="25"/>
      <c r="J31" s="19">
        <f t="shared" si="12"/>
        <v>0</v>
      </c>
      <c r="K31" s="15">
        <f t="shared" si="27"/>
        <v>0</v>
      </c>
      <c r="L31" s="24"/>
      <c r="M31" s="25"/>
      <c r="N31" s="19">
        <f t="shared" si="13"/>
        <v>0</v>
      </c>
      <c r="O31" s="15">
        <f t="shared" si="28"/>
        <v>0</v>
      </c>
      <c r="P31" s="24"/>
      <c r="Q31" s="25"/>
      <c r="R31" s="19">
        <f t="shared" si="14"/>
        <v>0</v>
      </c>
      <c r="S31" s="15">
        <f t="shared" si="26"/>
        <v>0</v>
      </c>
      <c r="T31" s="24"/>
      <c r="U31" s="25"/>
      <c r="V31" s="19">
        <f t="shared" si="15"/>
        <v>0</v>
      </c>
      <c r="W31" s="15">
        <f t="shared" si="5"/>
        <v>0</v>
      </c>
      <c r="X31" s="24"/>
      <c r="Y31" s="25"/>
      <c r="Z31" s="19">
        <f t="shared" si="16"/>
        <v>0</v>
      </c>
      <c r="AA31" s="15">
        <f t="shared" si="29"/>
        <v>0</v>
      </c>
      <c r="AB31" s="24"/>
      <c r="AC31" s="25"/>
      <c r="AD31" s="19">
        <f t="shared" si="18"/>
        <v>0</v>
      </c>
      <c r="AE31" s="15">
        <f t="shared" si="30"/>
        <v>0</v>
      </c>
      <c r="AF31" s="24"/>
      <c r="AG31" s="25"/>
      <c r="AH31" s="19">
        <f t="shared" si="19"/>
        <v>0</v>
      </c>
      <c r="AI31" s="15">
        <f t="shared" si="31"/>
        <v>0</v>
      </c>
      <c r="AJ31" s="24"/>
      <c r="AK31" s="25"/>
      <c r="AL31" s="19">
        <f t="shared" si="20"/>
        <v>0</v>
      </c>
      <c r="AM31" s="15">
        <f t="shared" si="8"/>
        <v>0</v>
      </c>
      <c r="AN31" s="24"/>
      <c r="AO31" s="25"/>
      <c r="AP31" s="19">
        <f t="shared" si="21"/>
        <v>0</v>
      </c>
      <c r="AQ31" s="15">
        <f t="shared" si="9"/>
        <v>0</v>
      </c>
      <c r="AR31" s="24"/>
      <c r="AS31" s="25"/>
      <c r="AT31" s="19">
        <f t="shared" si="22"/>
        <v>0</v>
      </c>
      <c r="AU31" s="15">
        <f t="shared" si="10"/>
        <v>0</v>
      </c>
      <c r="AV31" s="24"/>
      <c r="AW31" s="25"/>
      <c r="AX31" s="19">
        <f t="shared" si="23"/>
        <v>0</v>
      </c>
      <c r="AY31" s="30">
        <f t="shared" si="11"/>
        <v>0</v>
      </c>
      <c r="AZ31" s="31"/>
      <c r="BA31" s="31"/>
      <c r="BB31" s="6" t="s">
        <v>96</v>
      </c>
    </row>
    <row r="32" spans="1:54" x14ac:dyDescent="0.25">
      <c r="A32" s="2" t="s">
        <v>30</v>
      </c>
      <c r="B32" s="4" t="s">
        <v>62</v>
      </c>
      <c r="C32" s="15">
        <f t="shared" si="24"/>
        <v>1</v>
      </c>
      <c r="D32" s="24"/>
      <c r="E32" s="25"/>
      <c r="F32" s="19">
        <f t="shared" si="0"/>
        <v>60</v>
      </c>
      <c r="G32" s="15">
        <f t="shared" si="25"/>
        <v>1</v>
      </c>
      <c r="H32" s="24"/>
      <c r="I32" s="25"/>
      <c r="J32" s="19">
        <f t="shared" si="12"/>
        <v>60</v>
      </c>
      <c r="K32" s="15">
        <f t="shared" si="27"/>
        <v>1</v>
      </c>
      <c r="L32" s="24"/>
      <c r="M32" s="25"/>
      <c r="N32" s="19">
        <f t="shared" si="13"/>
        <v>60</v>
      </c>
      <c r="O32" s="15">
        <f t="shared" si="28"/>
        <v>1</v>
      </c>
      <c r="P32" s="24"/>
      <c r="Q32" s="25"/>
      <c r="R32" s="19">
        <f t="shared" si="14"/>
        <v>60</v>
      </c>
      <c r="S32" s="15">
        <f t="shared" si="26"/>
        <v>0</v>
      </c>
      <c r="T32" s="24"/>
      <c r="U32" s="25"/>
      <c r="V32" s="19">
        <f t="shared" si="15"/>
        <v>0</v>
      </c>
      <c r="W32" s="15">
        <f t="shared" si="5"/>
        <v>0</v>
      </c>
      <c r="X32" s="24"/>
      <c r="Y32" s="25"/>
      <c r="Z32" s="19">
        <f t="shared" si="16"/>
        <v>0</v>
      </c>
      <c r="AA32" s="15">
        <f t="shared" si="29"/>
        <v>1</v>
      </c>
      <c r="AB32" s="24"/>
      <c r="AC32" s="25"/>
      <c r="AD32" s="19">
        <f t="shared" si="18"/>
        <v>60</v>
      </c>
      <c r="AE32" s="15">
        <f t="shared" si="30"/>
        <v>1</v>
      </c>
      <c r="AF32" s="24"/>
      <c r="AG32" s="25"/>
      <c r="AH32" s="19">
        <f t="shared" si="19"/>
        <v>60</v>
      </c>
      <c r="AI32" s="15">
        <f t="shared" si="31"/>
        <v>1</v>
      </c>
      <c r="AJ32" s="24"/>
      <c r="AK32" s="25"/>
      <c r="AL32" s="19">
        <f t="shared" si="20"/>
        <v>60</v>
      </c>
      <c r="AM32" s="15">
        <f t="shared" si="8"/>
        <v>0</v>
      </c>
      <c r="AN32" s="24"/>
      <c r="AO32" s="25"/>
      <c r="AP32" s="19">
        <f t="shared" si="21"/>
        <v>0</v>
      </c>
      <c r="AQ32" s="15">
        <f t="shared" si="9"/>
        <v>0</v>
      </c>
      <c r="AR32" s="24"/>
      <c r="AS32" s="25"/>
      <c r="AT32" s="19">
        <f t="shared" si="22"/>
        <v>0</v>
      </c>
      <c r="AU32" s="15">
        <f t="shared" si="10"/>
        <v>0</v>
      </c>
      <c r="AV32" s="24"/>
      <c r="AW32" s="25"/>
      <c r="AX32" s="19">
        <f t="shared" si="23"/>
        <v>0</v>
      </c>
      <c r="AY32" s="30">
        <f t="shared" si="11"/>
        <v>7</v>
      </c>
      <c r="AZ32" s="31"/>
      <c r="BA32" s="31"/>
      <c r="BB32" s="6" t="s">
        <v>96</v>
      </c>
    </row>
    <row r="33" spans="1:54" x14ac:dyDescent="0.25">
      <c r="A33" s="2" t="s">
        <v>31</v>
      </c>
      <c r="B33" s="4" t="s">
        <v>64</v>
      </c>
      <c r="C33" s="15">
        <f t="shared" si="24"/>
        <v>0</v>
      </c>
      <c r="D33" s="24"/>
      <c r="E33" s="25"/>
      <c r="F33" s="19">
        <f t="shared" si="0"/>
        <v>0</v>
      </c>
      <c r="G33" s="15">
        <f t="shared" si="25"/>
        <v>0</v>
      </c>
      <c r="H33" s="24"/>
      <c r="I33" s="25"/>
      <c r="J33" s="19">
        <f t="shared" si="12"/>
        <v>0</v>
      </c>
      <c r="K33" s="15">
        <f t="shared" si="27"/>
        <v>1</v>
      </c>
      <c r="L33" s="24"/>
      <c r="M33" s="25"/>
      <c r="N33" s="19">
        <f t="shared" si="13"/>
        <v>60</v>
      </c>
      <c r="O33" s="15">
        <f t="shared" si="28"/>
        <v>1</v>
      </c>
      <c r="P33" s="24"/>
      <c r="Q33" s="25"/>
      <c r="R33" s="19">
        <f t="shared" si="14"/>
        <v>60</v>
      </c>
      <c r="S33" s="15">
        <f t="shared" si="26"/>
        <v>1</v>
      </c>
      <c r="T33" s="24"/>
      <c r="U33" s="25"/>
      <c r="V33" s="19">
        <f t="shared" si="15"/>
        <v>60</v>
      </c>
      <c r="W33" s="15">
        <f t="shared" si="5"/>
        <v>1</v>
      </c>
      <c r="X33" s="24"/>
      <c r="Y33" s="25"/>
      <c r="Z33" s="19">
        <f t="shared" si="16"/>
        <v>60</v>
      </c>
      <c r="AA33" s="15">
        <f t="shared" si="29"/>
        <v>0</v>
      </c>
      <c r="AB33" s="24"/>
      <c r="AC33" s="25"/>
      <c r="AD33" s="19">
        <f t="shared" si="18"/>
        <v>0</v>
      </c>
      <c r="AE33" s="15">
        <f t="shared" si="30"/>
        <v>0</v>
      </c>
      <c r="AF33" s="24"/>
      <c r="AG33" s="25"/>
      <c r="AH33" s="19">
        <f t="shared" si="19"/>
        <v>0</v>
      </c>
      <c r="AI33" s="15">
        <f t="shared" si="31"/>
        <v>0</v>
      </c>
      <c r="AJ33" s="24"/>
      <c r="AK33" s="25"/>
      <c r="AL33" s="19">
        <f t="shared" si="20"/>
        <v>0</v>
      </c>
      <c r="AM33" s="15">
        <f t="shared" si="8"/>
        <v>1</v>
      </c>
      <c r="AN33" s="24"/>
      <c r="AO33" s="25"/>
      <c r="AP33" s="19">
        <f t="shared" si="21"/>
        <v>60</v>
      </c>
      <c r="AQ33" s="15">
        <f t="shared" si="9"/>
        <v>1</v>
      </c>
      <c r="AR33" s="24"/>
      <c r="AS33" s="25"/>
      <c r="AT33" s="19">
        <f t="shared" si="22"/>
        <v>60</v>
      </c>
      <c r="AU33" s="15">
        <f t="shared" si="10"/>
        <v>1</v>
      </c>
      <c r="AV33" s="24"/>
      <c r="AW33" s="25"/>
      <c r="AX33" s="19">
        <f t="shared" si="23"/>
        <v>60</v>
      </c>
      <c r="AY33" s="30">
        <f t="shared" si="11"/>
        <v>7</v>
      </c>
      <c r="AZ33" s="31"/>
      <c r="BA33" s="31"/>
      <c r="BB33" s="6" t="s">
        <v>95</v>
      </c>
    </row>
    <row r="34" spans="1:54" x14ac:dyDescent="0.25">
      <c r="A34" s="2" t="s">
        <v>32</v>
      </c>
      <c r="B34" s="4" t="s">
        <v>62</v>
      </c>
      <c r="C34" s="15">
        <f t="shared" si="24"/>
        <v>1</v>
      </c>
      <c r="D34" s="24"/>
      <c r="E34" s="25"/>
      <c r="F34" s="19">
        <f t="shared" si="0"/>
        <v>60</v>
      </c>
      <c r="G34" s="15">
        <f t="shared" si="25"/>
        <v>1</v>
      </c>
      <c r="H34" s="24"/>
      <c r="I34" s="25"/>
      <c r="J34" s="19">
        <f t="shared" si="12"/>
        <v>60</v>
      </c>
      <c r="K34" s="15">
        <f t="shared" si="27"/>
        <v>1</v>
      </c>
      <c r="L34" s="24"/>
      <c r="M34" s="25"/>
      <c r="N34" s="19">
        <f t="shared" si="13"/>
        <v>60</v>
      </c>
      <c r="O34" s="15">
        <f t="shared" si="28"/>
        <v>1</v>
      </c>
      <c r="P34" s="24"/>
      <c r="Q34" s="25"/>
      <c r="R34" s="19">
        <f t="shared" si="14"/>
        <v>60</v>
      </c>
      <c r="S34" s="15">
        <f t="shared" si="26"/>
        <v>0</v>
      </c>
      <c r="T34" s="24"/>
      <c r="U34" s="25"/>
      <c r="V34" s="19">
        <f t="shared" si="15"/>
        <v>0</v>
      </c>
      <c r="W34" s="15">
        <f t="shared" si="5"/>
        <v>0</v>
      </c>
      <c r="X34" s="24"/>
      <c r="Y34" s="25"/>
      <c r="Z34" s="19">
        <f t="shared" si="16"/>
        <v>0</v>
      </c>
      <c r="AA34" s="15">
        <f t="shared" si="29"/>
        <v>1</v>
      </c>
      <c r="AB34" s="24"/>
      <c r="AC34" s="25"/>
      <c r="AD34" s="19">
        <f t="shared" si="18"/>
        <v>60</v>
      </c>
      <c r="AE34" s="15">
        <f t="shared" si="30"/>
        <v>1</v>
      </c>
      <c r="AF34" s="24"/>
      <c r="AG34" s="25"/>
      <c r="AH34" s="19">
        <f t="shared" si="19"/>
        <v>60</v>
      </c>
      <c r="AI34" s="15">
        <f t="shared" si="31"/>
        <v>1</v>
      </c>
      <c r="AJ34" s="24"/>
      <c r="AK34" s="25"/>
      <c r="AL34" s="19">
        <f t="shared" si="20"/>
        <v>60</v>
      </c>
      <c r="AM34" s="15">
        <f t="shared" si="8"/>
        <v>0</v>
      </c>
      <c r="AN34" s="24"/>
      <c r="AO34" s="25"/>
      <c r="AP34" s="19">
        <f t="shared" si="21"/>
        <v>0</v>
      </c>
      <c r="AQ34" s="15">
        <f t="shared" si="9"/>
        <v>0</v>
      </c>
      <c r="AR34" s="24"/>
      <c r="AS34" s="25"/>
      <c r="AT34" s="19">
        <f t="shared" si="22"/>
        <v>0</v>
      </c>
      <c r="AU34" s="15">
        <f t="shared" si="10"/>
        <v>0</v>
      </c>
      <c r="AV34" s="24"/>
      <c r="AW34" s="25"/>
      <c r="AX34" s="19">
        <f t="shared" si="23"/>
        <v>0</v>
      </c>
      <c r="AY34" s="30">
        <f t="shared" si="11"/>
        <v>7</v>
      </c>
      <c r="AZ34" s="31"/>
      <c r="BA34" s="31"/>
      <c r="BB34" s="6"/>
    </row>
    <row r="35" spans="1:54" x14ac:dyDescent="0.25">
      <c r="A35" s="2" t="s">
        <v>33</v>
      </c>
      <c r="B35" s="4" t="s">
        <v>62</v>
      </c>
      <c r="C35" s="15">
        <f t="shared" si="24"/>
        <v>1</v>
      </c>
      <c r="D35" s="24"/>
      <c r="E35" s="25"/>
      <c r="F35" s="19">
        <f t="shared" si="0"/>
        <v>60</v>
      </c>
      <c r="G35" s="15">
        <f t="shared" si="25"/>
        <v>1</v>
      </c>
      <c r="H35" s="24"/>
      <c r="I35" s="25"/>
      <c r="J35" s="19">
        <f t="shared" si="12"/>
        <v>60</v>
      </c>
      <c r="K35" s="15">
        <f t="shared" si="27"/>
        <v>1</v>
      </c>
      <c r="L35" s="24"/>
      <c r="M35" s="25"/>
      <c r="N35" s="19">
        <f t="shared" si="13"/>
        <v>60</v>
      </c>
      <c r="O35" s="15">
        <f t="shared" si="28"/>
        <v>1</v>
      </c>
      <c r="P35" s="24"/>
      <c r="Q35" s="25"/>
      <c r="R35" s="19">
        <f t="shared" si="14"/>
        <v>60</v>
      </c>
      <c r="S35" s="15">
        <f t="shared" si="26"/>
        <v>0</v>
      </c>
      <c r="T35" s="24"/>
      <c r="U35" s="25"/>
      <c r="V35" s="19">
        <f t="shared" si="15"/>
        <v>0</v>
      </c>
      <c r="W35" s="15">
        <f t="shared" si="5"/>
        <v>0</v>
      </c>
      <c r="X35" s="24"/>
      <c r="Y35" s="25"/>
      <c r="Z35" s="19">
        <f t="shared" si="16"/>
        <v>0</v>
      </c>
      <c r="AA35" s="15">
        <f t="shared" si="29"/>
        <v>1</v>
      </c>
      <c r="AB35" s="24"/>
      <c r="AC35" s="25"/>
      <c r="AD35" s="19">
        <f t="shared" si="18"/>
        <v>60</v>
      </c>
      <c r="AE35" s="15">
        <f t="shared" si="30"/>
        <v>1</v>
      </c>
      <c r="AF35" s="24"/>
      <c r="AG35" s="25"/>
      <c r="AH35" s="19">
        <f t="shared" si="19"/>
        <v>60</v>
      </c>
      <c r="AI35" s="15">
        <f t="shared" si="31"/>
        <v>1</v>
      </c>
      <c r="AJ35" s="24"/>
      <c r="AK35" s="25"/>
      <c r="AL35" s="19">
        <f t="shared" si="20"/>
        <v>60</v>
      </c>
      <c r="AM35" s="15">
        <f t="shared" si="8"/>
        <v>0</v>
      </c>
      <c r="AN35" s="24"/>
      <c r="AO35" s="25"/>
      <c r="AP35" s="19">
        <f t="shared" si="21"/>
        <v>0</v>
      </c>
      <c r="AQ35" s="15">
        <f t="shared" si="9"/>
        <v>0</v>
      </c>
      <c r="AR35" s="24"/>
      <c r="AS35" s="25"/>
      <c r="AT35" s="19">
        <f t="shared" si="22"/>
        <v>0</v>
      </c>
      <c r="AU35" s="15">
        <f t="shared" si="10"/>
        <v>0</v>
      </c>
      <c r="AV35" s="24"/>
      <c r="AW35" s="25"/>
      <c r="AX35" s="19">
        <f t="shared" si="23"/>
        <v>0</v>
      </c>
      <c r="AY35" s="30">
        <f t="shared" si="11"/>
        <v>7</v>
      </c>
      <c r="AZ35" s="31"/>
      <c r="BA35" s="31"/>
      <c r="BB35" s="6"/>
    </row>
    <row r="36" spans="1:54" x14ac:dyDescent="0.25">
      <c r="A36" s="2" t="s">
        <v>34</v>
      </c>
      <c r="B36" s="4" t="s">
        <v>64</v>
      </c>
      <c r="C36" s="15">
        <f t="shared" si="24"/>
        <v>0</v>
      </c>
      <c r="D36" s="24"/>
      <c r="E36" s="25"/>
      <c r="F36" s="19">
        <f t="shared" si="0"/>
        <v>0</v>
      </c>
      <c r="G36" s="15">
        <f t="shared" si="25"/>
        <v>0</v>
      </c>
      <c r="H36" s="24"/>
      <c r="I36" s="25"/>
      <c r="J36" s="19">
        <f t="shared" si="12"/>
        <v>0</v>
      </c>
      <c r="K36" s="15">
        <f t="shared" si="27"/>
        <v>1</v>
      </c>
      <c r="L36" s="24"/>
      <c r="M36" s="25"/>
      <c r="N36" s="19">
        <f t="shared" si="13"/>
        <v>60</v>
      </c>
      <c r="O36" s="15">
        <f t="shared" si="28"/>
        <v>1</v>
      </c>
      <c r="P36" s="24"/>
      <c r="Q36" s="25"/>
      <c r="R36" s="19">
        <f t="shared" si="14"/>
        <v>60</v>
      </c>
      <c r="S36" s="15">
        <f t="shared" si="26"/>
        <v>1</v>
      </c>
      <c r="T36" s="24"/>
      <c r="U36" s="25"/>
      <c r="V36" s="19">
        <f t="shared" si="15"/>
        <v>60</v>
      </c>
      <c r="W36" s="15">
        <f t="shared" si="5"/>
        <v>1</v>
      </c>
      <c r="X36" s="24"/>
      <c r="Y36" s="25"/>
      <c r="Z36" s="19">
        <f t="shared" si="16"/>
        <v>60</v>
      </c>
      <c r="AA36" s="15">
        <f t="shared" si="29"/>
        <v>0</v>
      </c>
      <c r="AB36" s="24"/>
      <c r="AC36" s="25"/>
      <c r="AD36" s="19">
        <f t="shared" si="18"/>
        <v>0</v>
      </c>
      <c r="AE36" s="15">
        <f t="shared" si="30"/>
        <v>0</v>
      </c>
      <c r="AF36" s="24"/>
      <c r="AG36" s="25"/>
      <c r="AH36" s="19">
        <f t="shared" si="19"/>
        <v>0</v>
      </c>
      <c r="AI36" s="15">
        <f t="shared" si="31"/>
        <v>0</v>
      </c>
      <c r="AJ36" s="24"/>
      <c r="AK36" s="25"/>
      <c r="AL36" s="19">
        <f t="shared" si="20"/>
        <v>0</v>
      </c>
      <c r="AM36" s="15">
        <f t="shared" si="8"/>
        <v>1</v>
      </c>
      <c r="AN36" s="24"/>
      <c r="AO36" s="25"/>
      <c r="AP36" s="19">
        <f t="shared" si="21"/>
        <v>60</v>
      </c>
      <c r="AQ36" s="15">
        <f t="shared" si="9"/>
        <v>1</v>
      </c>
      <c r="AR36" s="24"/>
      <c r="AS36" s="25"/>
      <c r="AT36" s="19">
        <f t="shared" si="22"/>
        <v>60</v>
      </c>
      <c r="AU36" s="15">
        <f t="shared" si="10"/>
        <v>1</v>
      </c>
      <c r="AV36" s="24"/>
      <c r="AW36" s="25"/>
      <c r="AX36" s="19">
        <f t="shared" si="23"/>
        <v>60</v>
      </c>
      <c r="AY36" s="30">
        <f t="shared" si="11"/>
        <v>7</v>
      </c>
      <c r="AZ36" s="31"/>
      <c r="BA36" s="31"/>
      <c r="BB36" s="5"/>
    </row>
    <row r="37" spans="1:54" x14ac:dyDescent="0.25">
      <c r="A37" s="2" t="s">
        <v>35</v>
      </c>
      <c r="B37" s="4" t="s">
        <v>65</v>
      </c>
      <c r="C37" s="15">
        <f t="shared" si="24"/>
        <v>0</v>
      </c>
      <c r="D37" s="24"/>
      <c r="E37" s="25"/>
      <c r="F37" s="19">
        <f t="shared" si="0"/>
        <v>0</v>
      </c>
      <c r="G37" s="15">
        <f t="shared" si="25"/>
        <v>0</v>
      </c>
      <c r="H37" s="24"/>
      <c r="I37" s="25"/>
      <c r="J37" s="19">
        <f t="shared" si="12"/>
        <v>0</v>
      </c>
      <c r="K37" s="15">
        <f t="shared" si="27"/>
        <v>0</v>
      </c>
      <c r="L37" s="24"/>
      <c r="M37" s="25"/>
      <c r="N37" s="19">
        <f t="shared" si="13"/>
        <v>0</v>
      </c>
      <c r="O37" s="15">
        <f t="shared" si="28"/>
        <v>0</v>
      </c>
      <c r="P37" s="24"/>
      <c r="Q37" s="25"/>
      <c r="R37" s="19">
        <f t="shared" si="14"/>
        <v>0</v>
      </c>
      <c r="S37" s="15">
        <f t="shared" si="26"/>
        <v>0</v>
      </c>
      <c r="T37" s="24"/>
      <c r="U37" s="25"/>
      <c r="V37" s="19">
        <f t="shared" si="15"/>
        <v>0</v>
      </c>
      <c r="W37" s="15">
        <f t="shared" si="5"/>
        <v>0</v>
      </c>
      <c r="X37" s="24"/>
      <c r="Y37" s="25"/>
      <c r="Z37" s="19">
        <f t="shared" si="16"/>
        <v>0</v>
      </c>
      <c r="AA37" s="15">
        <f t="shared" si="29"/>
        <v>0</v>
      </c>
      <c r="AB37" s="24"/>
      <c r="AC37" s="25"/>
      <c r="AD37" s="19">
        <f t="shared" si="18"/>
        <v>0</v>
      </c>
      <c r="AE37" s="15">
        <f t="shared" si="30"/>
        <v>0</v>
      </c>
      <c r="AF37" s="24"/>
      <c r="AG37" s="25"/>
      <c r="AH37" s="19">
        <f t="shared" si="19"/>
        <v>0</v>
      </c>
      <c r="AI37" s="15">
        <f t="shared" si="31"/>
        <v>0</v>
      </c>
      <c r="AJ37" s="24"/>
      <c r="AK37" s="25"/>
      <c r="AL37" s="19">
        <f t="shared" si="20"/>
        <v>0</v>
      </c>
      <c r="AM37" s="15">
        <f t="shared" si="8"/>
        <v>0</v>
      </c>
      <c r="AN37" s="24"/>
      <c r="AO37" s="25"/>
      <c r="AP37" s="19">
        <f t="shared" si="21"/>
        <v>0</v>
      </c>
      <c r="AQ37" s="15">
        <f t="shared" si="9"/>
        <v>0</v>
      </c>
      <c r="AR37" s="24"/>
      <c r="AS37" s="25"/>
      <c r="AT37" s="19">
        <f t="shared" si="22"/>
        <v>0</v>
      </c>
      <c r="AU37" s="15">
        <f t="shared" si="10"/>
        <v>0</v>
      </c>
      <c r="AV37" s="24"/>
      <c r="AW37" s="25"/>
      <c r="AX37" s="19">
        <f t="shared" si="23"/>
        <v>0</v>
      </c>
      <c r="AY37" s="30">
        <f t="shared" si="11"/>
        <v>0</v>
      </c>
      <c r="AZ37" s="31"/>
      <c r="BA37" s="31"/>
      <c r="BB37" s="5" t="s">
        <v>92</v>
      </c>
    </row>
    <row r="38" spans="1:54" x14ac:dyDescent="0.25">
      <c r="A38" s="2" t="s">
        <v>36</v>
      </c>
      <c r="B38" s="4" t="s">
        <v>68</v>
      </c>
      <c r="C38" s="15">
        <v>1</v>
      </c>
      <c r="D38" s="24"/>
      <c r="E38" s="25"/>
      <c r="F38" s="19">
        <f t="shared" si="0"/>
        <v>60</v>
      </c>
      <c r="G38" s="15">
        <v>1</v>
      </c>
      <c r="H38" s="24"/>
      <c r="I38" s="25"/>
      <c r="J38" s="19">
        <f t="shared" si="12"/>
        <v>60</v>
      </c>
      <c r="K38" s="15">
        <v>1</v>
      </c>
      <c r="L38" s="24"/>
      <c r="M38" s="25"/>
      <c r="N38" s="19">
        <f t="shared" si="13"/>
        <v>60</v>
      </c>
      <c r="O38" s="15">
        <v>1</v>
      </c>
      <c r="P38" s="24"/>
      <c r="Q38" s="25"/>
      <c r="R38" s="19">
        <f t="shared" si="14"/>
        <v>60</v>
      </c>
      <c r="S38" s="15">
        <f t="shared" si="26"/>
        <v>0</v>
      </c>
      <c r="T38" s="24"/>
      <c r="U38" s="25"/>
      <c r="V38" s="19">
        <f t="shared" si="15"/>
        <v>0</v>
      </c>
      <c r="W38" s="15">
        <f t="shared" si="5"/>
        <v>0</v>
      </c>
      <c r="X38" s="24"/>
      <c r="Y38" s="25"/>
      <c r="Z38" s="19">
        <f t="shared" si="16"/>
        <v>0</v>
      </c>
      <c r="AA38" s="15">
        <f t="shared" si="29"/>
        <v>0</v>
      </c>
      <c r="AB38" s="24"/>
      <c r="AC38" s="25"/>
      <c r="AD38" s="19">
        <f t="shared" si="18"/>
        <v>0</v>
      </c>
      <c r="AE38" s="15">
        <f t="shared" si="30"/>
        <v>0</v>
      </c>
      <c r="AF38" s="24"/>
      <c r="AG38" s="25"/>
      <c r="AH38" s="19">
        <f t="shared" si="19"/>
        <v>0</v>
      </c>
      <c r="AI38" s="15">
        <f t="shared" si="31"/>
        <v>0</v>
      </c>
      <c r="AJ38" s="24"/>
      <c r="AK38" s="25"/>
      <c r="AL38" s="19">
        <f t="shared" si="20"/>
        <v>0</v>
      </c>
      <c r="AM38" s="15">
        <f t="shared" si="8"/>
        <v>0</v>
      </c>
      <c r="AN38" s="24"/>
      <c r="AO38" s="25"/>
      <c r="AP38" s="19">
        <f t="shared" si="21"/>
        <v>0</v>
      </c>
      <c r="AQ38" s="15">
        <f t="shared" si="9"/>
        <v>0</v>
      </c>
      <c r="AR38" s="24"/>
      <c r="AS38" s="25"/>
      <c r="AT38" s="19">
        <f t="shared" si="22"/>
        <v>0</v>
      </c>
      <c r="AU38" s="15">
        <f t="shared" si="10"/>
        <v>0</v>
      </c>
      <c r="AV38" s="24"/>
      <c r="AW38" s="25"/>
      <c r="AX38" s="19">
        <f t="shared" si="23"/>
        <v>0</v>
      </c>
      <c r="AY38" s="30">
        <f t="shared" si="11"/>
        <v>4</v>
      </c>
      <c r="AZ38" s="31"/>
      <c r="BA38" s="31"/>
      <c r="BB38" s="6"/>
    </row>
    <row r="39" spans="1:54" x14ac:dyDescent="0.25">
      <c r="A39" s="2" t="s">
        <v>37</v>
      </c>
      <c r="B39" s="4" t="s">
        <v>67</v>
      </c>
      <c r="C39" s="15">
        <v>1</v>
      </c>
      <c r="D39" s="24"/>
      <c r="E39" s="25"/>
      <c r="F39" s="19">
        <f t="shared" si="0"/>
        <v>60</v>
      </c>
      <c r="G39" s="15">
        <v>1</v>
      </c>
      <c r="H39" s="24"/>
      <c r="I39" s="25"/>
      <c r="J39" s="19">
        <f t="shared" si="12"/>
        <v>60</v>
      </c>
      <c r="K39" s="15">
        <v>1</v>
      </c>
      <c r="L39" s="24"/>
      <c r="M39" s="25"/>
      <c r="N39" s="19">
        <f t="shared" si="13"/>
        <v>60</v>
      </c>
      <c r="O39" s="15">
        <v>0.5</v>
      </c>
      <c r="P39" s="24"/>
      <c r="Q39" s="25"/>
      <c r="R39" s="19">
        <f t="shared" si="14"/>
        <v>30</v>
      </c>
      <c r="S39" s="15">
        <v>0</v>
      </c>
      <c r="T39" s="24"/>
      <c r="U39" s="25"/>
      <c r="V39" s="19">
        <f t="shared" si="15"/>
        <v>0</v>
      </c>
      <c r="W39" s="15" t="str">
        <f t="shared" si="5"/>
        <v>0</v>
      </c>
      <c r="X39" s="24"/>
      <c r="Y39" s="25"/>
      <c r="Z39" s="19">
        <f t="shared" si="16"/>
        <v>0</v>
      </c>
      <c r="AA39" s="15" t="str">
        <f t="shared" si="29"/>
        <v>0</v>
      </c>
      <c r="AB39" s="24"/>
      <c r="AC39" s="25"/>
      <c r="AD39" s="19">
        <f t="shared" si="18"/>
        <v>0</v>
      </c>
      <c r="AE39" s="15" t="str">
        <f t="shared" si="30"/>
        <v>0</v>
      </c>
      <c r="AF39" s="24"/>
      <c r="AG39" s="25"/>
      <c r="AH39" s="19">
        <f t="shared" si="19"/>
        <v>0</v>
      </c>
      <c r="AI39" s="15" t="str">
        <f t="shared" si="31"/>
        <v>0</v>
      </c>
      <c r="AJ39" s="24"/>
      <c r="AK39" s="25"/>
      <c r="AL39" s="19">
        <f t="shared" si="20"/>
        <v>0</v>
      </c>
      <c r="AM39" s="15" t="str">
        <f t="shared" si="8"/>
        <v>0</v>
      </c>
      <c r="AN39" s="24"/>
      <c r="AO39" s="25"/>
      <c r="AP39" s="19">
        <f t="shared" si="21"/>
        <v>0</v>
      </c>
      <c r="AQ39" s="15" t="str">
        <f t="shared" si="9"/>
        <v>0</v>
      </c>
      <c r="AR39" s="24"/>
      <c r="AS39" s="25"/>
      <c r="AT39" s="19">
        <f t="shared" si="22"/>
        <v>0</v>
      </c>
      <c r="AU39" s="15" t="str">
        <f t="shared" si="10"/>
        <v>0</v>
      </c>
      <c r="AV39" s="24"/>
      <c r="AW39" s="25"/>
      <c r="AX39" s="19">
        <f t="shared" si="23"/>
        <v>0</v>
      </c>
      <c r="AY39" s="30">
        <f t="shared" si="11"/>
        <v>3.5</v>
      </c>
      <c r="AZ39" s="31"/>
      <c r="BA39" s="31"/>
      <c r="BB39" s="6"/>
    </row>
    <row r="40" spans="1:54" x14ac:dyDescent="0.25">
      <c r="A40" s="2" t="s">
        <v>38</v>
      </c>
      <c r="B40" s="4" t="s">
        <v>62</v>
      </c>
      <c r="C40" s="15">
        <f t="shared" si="24"/>
        <v>1</v>
      </c>
      <c r="D40" s="24"/>
      <c r="E40" s="25"/>
      <c r="F40" s="19">
        <f t="shared" si="0"/>
        <v>60</v>
      </c>
      <c r="G40" s="15">
        <f t="shared" ref="G40:G51" si="32">IF(B40="35m",1,IF(B40="35s",0,IF(B40="30m",1,IF(B40="30s",0,IF(B40="ABS",0,IF(B40="RAP",0,IF(B40="AUTRE","0",IF(B40="SANTI M",1,IF(B40="SANTI S",0,IF(B40="PAGES S",0))))))))))</f>
        <v>1</v>
      </c>
      <c r="H40" s="24"/>
      <c r="I40" s="25"/>
      <c r="J40" s="19">
        <f t="shared" si="12"/>
        <v>60</v>
      </c>
      <c r="K40" s="15">
        <f t="shared" ref="K40:K51" si="33">IF(B40="35m",1,IF(B40="35s",1,IF(B40="30m",1,IF(B40="30s",0,IF(B40="ABS",0,IF(B40="RAP",0,IF(B40="AUTRE","0",IF(B40="SANTI M",1,IF(B40="SANTI S",0,IF(B40="PAGES S",1))))))))))</f>
        <v>1</v>
      </c>
      <c r="L40" s="24"/>
      <c r="M40" s="25"/>
      <c r="N40" s="19">
        <f t="shared" si="13"/>
        <v>60</v>
      </c>
      <c r="O40" s="15">
        <f t="shared" ref="O40:O51" si="34">IF(B40="35m",1,IF(B40="35s",1,IF(B40="30m",0,IF(B40="30s",1,IF(B40="ABS",0,IF(B40="RAP",0,IF(B40="AUTRE","0",IF(B40="SANTI M",1,IF(B40="SANTI S",0,IF(B40="PAGES S",1))))))))))</f>
        <v>1</v>
      </c>
      <c r="P40" s="24"/>
      <c r="Q40" s="25"/>
      <c r="R40" s="19">
        <f t="shared" si="14"/>
        <v>60</v>
      </c>
      <c r="S40" s="15">
        <f t="shared" ref="S40:S51" si="35">IF(B40="35m",0,IF(B40="35s",1,IF(B40="30m",0,IF(B40="30s",1,IF(B40="ABS",0,IF(B40="RAP",0,IF(B40="AUTRE","0",IF(B40="SANTI M",0,IF(B40="SANTI S",0,IF(B40="PAGES S",1))))))))))</f>
        <v>0</v>
      </c>
      <c r="T40" s="24"/>
      <c r="U40" s="25"/>
      <c r="V40" s="19">
        <f t="shared" si="15"/>
        <v>0</v>
      </c>
      <c r="W40" s="15">
        <f t="shared" si="5"/>
        <v>0</v>
      </c>
      <c r="X40" s="24"/>
      <c r="Y40" s="25"/>
      <c r="Z40" s="19">
        <f t="shared" si="16"/>
        <v>0</v>
      </c>
      <c r="AA40" s="15">
        <f t="shared" si="29"/>
        <v>1</v>
      </c>
      <c r="AB40" s="24"/>
      <c r="AC40" s="25"/>
      <c r="AD40" s="19">
        <f t="shared" si="18"/>
        <v>60</v>
      </c>
      <c r="AE40" s="15">
        <f t="shared" si="30"/>
        <v>1</v>
      </c>
      <c r="AF40" s="24"/>
      <c r="AG40" s="25"/>
      <c r="AH40" s="19">
        <f t="shared" si="19"/>
        <v>60</v>
      </c>
      <c r="AI40" s="15">
        <v>1</v>
      </c>
      <c r="AJ40" s="24"/>
      <c r="AK40" s="25"/>
      <c r="AL40" s="19">
        <f t="shared" si="20"/>
        <v>60</v>
      </c>
      <c r="AM40" s="15">
        <v>0</v>
      </c>
      <c r="AN40" s="24">
        <v>1</v>
      </c>
      <c r="AO40" s="25"/>
      <c r="AP40" s="19">
        <f t="shared" si="21"/>
        <v>60</v>
      </c>
      <c r="AQ40" s="15">
        <v>0</v>
      </c>
      <c r="AR40" s="24">
        <v>1</v>
      </c>
      <c r="AS40" s="25"/>
      <c r="AT40" s="19">
        <f t="shared" si="22"/>
        <v>60</v>
      </c>
      <c r="AU40" s="15">
        <f t="shared" si="10"/>
        <v>0</v>
      </c>
      <c r="AV40" s="24"/>
      <c r="AW40" s="25"/>
      <c r="AX40" s="19">
        <f t="shared" si="23"/>
        <v>0</v>
      </c>
      <c r="AY40" s="30">
        <f t="shared" si="11"/>
        <v>9</v>
      </c>
      <c r="AZ40" s="31"/>
      <c r="BA40" s="31"/>
      <c r="BB40" s="6"/>
    </row>
    <row r="41" spans="1:54" x14ac:dyDescent="0.25">
      <c r="A41" s="2" t="s">
        <v>39</v>
      </c>
      <c r="B41" s="4" t="s">
        <v>65</v>
      </c>
      <c r="C41" s="15">
        <f t="shared" si="24"/>
        <v>0</v>
      </c>
      <c r="D41" s="24"/>
      <c r="E41" s="25"/>
      <c r="F41" s="19">
        <f t="shared" si="0"/>
        <v>0</v>
      </c>
      <c r="G41" s="15">
        <f t="shared" si="32"/>
        <v>0</v>
      </c>
      <c r="H41" s="24"/>
      <c r="I41" s="25"/>
      <c r="J41" s="19">
        <f t="shared" si="12"/>
        <v>0</v>
      </c>
      <c r="K41" s="15">
        <f t="shared" si="33"/>
        <v>0</v>
      </c>
      <c r="L41" s="24"/>
      <c r="M41" s="25"/>
      <c r="N41" s="19">
        <f t="shared" si="13"/>
        <v>0</v>
      </c>
      <c r="O41" s="15">
        <f t="shared" si="34"/>
        <v>0</v>
      </c>
      <c r="P41" s="24"/>
      <c r="Q41" s="25"/>
      <c r="R41" s="19">
        <f t="shared" si="14"/>
        <v>0</v>
      </c>
      <c r="S41" s="15">
        <f t="shared" si="35"/>
        <v>0</v>
      </c>
      <c r="T41" s="24"/>
      <c r="U41" s="25"/>
      <c r="V41" s="19">
        <f t="shared" si="15"/>
        <v>0</v>
      </c>
      <c r="W41" s="15">
        <f t="shared" si="5"/>
        <v>0</v>
      </c>
      <c r="X41" s="24"/>
      <c r="Y41" s="25"/>
      <c r="Z41" s="19">
        <f t="shared" si="16"/>
        <v>0</v>
      </c>
      <c r="AA41" s="15">
        <f t="shared" si="29"/>
        <v>0</v>
      </c>
      <c r="AB41" s="24"/>
      <c r="AC41" s="25"/>
      <c r="AD41" s="19">
        <f t="shared" si="18"/>
        <v>0</v>
      </c>
      <c r="AE41" s="15">
        <f t="shared" si="30"/>
        <v>0</v>
      </c>
      <c r="AF41" s="24"/>
      <c r="AG41" s="25"/>
      <c r="AH41" s="19">
        <f t="shared" si="19"/>
        <v>0</v>
      </c>
      <c r="AI41" s="15">
        <f t="shared" ref="AI41:AI51" si="36">IF(B41="35m",1,IF(B41="35s",0,IF(B41="30m",1,IF(B41="30s",0,IF(B41="ABS",0,IF(B41="RAP",0,IF(B41="AUTRE","0",IF(B41="SANTI M",0,IF(B41="SANTI S",1,IF(B41="PAGES S",0))))))))))</f>
        <v>0</v>
      </c>
      <c r="AJ41" s="24"/>
      <c r="AK41" s="25"/>
      <c r="AL41" s="19">
        <f t="shared" si="20"/>
        <v>0</v>
      </c>
      <c r="AM41" s="15">
        <f t="shared" ref="AM41:AM51" si="37">IF(B41="35m",0,IF(B41="35s",1,IF(B41="30m",0,IF(B41="30s",1,IF(B41="ABS",0,IF(B41="RAP",0,IF(B41="AUTRE","0",IF(B41="SANTI M",0,IF(B41="SANTI S",1,IF(B41="PAGES S",0.75))))))))))</f>
        <v>0</v>
      </c>
      <c r="AN41" s="24"/>
      <c r="AO41" s="25"/>
      <c r="AP41" s="19">
        <f t="shared" si="21"/>
        <v>0</v>
      </c>
      <c r="AQ41" s="15">
        <f t="shared" ref="AQ41:AQ51" si="38">IF(B41="35m",0,IF(B41="35s",1,IF(B41="30m",0,IF(B41="30s",1,IF(B41="ABS",0,IF(B41="RAP",0,IF(B41="AUTRE","0",IF(B41="SANTI M",0,IF(B41="SANTI S",1,IF(B41="PAGES S",0))))))))))</f>
        <v>0</v>
      </c>
      <c r="AR41" s="24"/>
      <c r="AS41" s="25"/>
      <c r="AT41" s="19">
        <f t="shared" si="22"/>
        <v>0</v>
      </c>
      <c r="AU41" s="15">
        <f t="shared" si="10"/>
        <v>0</v>
      </c>
      <c r="AV41" s="24"/>
      <c r="AW41" s="25"/>
      <c r="AX41" s="19">
        <f t="shared" si="23"/>
        <v>0</v>
      </c>
      <c r="AY41" s="30">
        <f t="shared" si="11"/>
        <v>0</v>
      </c>
      <c r="AZ41" s="31"/>
      <c r="BA41" s="31"/>
      <c r="BB41" s="6"/>
    </row>
    <row r="42" spans="1:54" x14ac:dyDescent="0.25">
      <c r="A42" s="2" t="s">
        <v>40</v>
      </c>
      <c r="B42" s="4" t="s">
        <v>68</v>
      </c>
      <c r="C42" s="15">
        <f t="shared" si="24"/>
        <v>0</v>
      </c>
      <c r="D42" s="24"/>
      <c r="E42" s="25"/>
      <c r="F42" s="19">
        <f t="shared" si="0"/>
        <v>0</v>
      </c>
      <c r="G42" s="15">
        <f t="shared" si="32"/>
        <v>0</v>
      </c>
      <c r="H42" s="24"/>
      <c r="I42" s="25"/>
      <c r="J42" s="19">
        <f t="shared" si="12"/>
        <v>0</v>
      </c>
      <c r="K42" s="15">
        <f t="shared" si="33"/>
        <v>0</v>
      </c>
      <c r="L42" s="24"/>
      <c r="M42" s="25"/>
      <c r="N42" s="19">
        <f t="shared" si="13"/>
        <v>0</v>
      </c>
      <c r="O42" s="15">
        <f t="shared" si="34"/>
        <v>0</v>
      </c>
      <c r="P42" s="24"/>
      <c r="Q42" s="25"/>
      <c r="R42" s="19">
        <f t="shared" si="14"/>
        <v>0</v>
      </c>
      <c r="S42" s="15">
        <f t="shared" si="35"/>
        <v>0</v>
      </c>
      <c r="T42" s="24"/>
      <c r="U42" s="25"/>
      <c r="V42" s="19">
        <f t="shared" si="15"/>
        <v>0</v>
      </c>
      <c r="W42" s="15">
        <f t="shared" si="5"/>
        <v>0</v>
      </c>
      <c r="X42" s="24"/>
      <c r="Y42" s="25"/>
      <c r="Z42" s="19">
        <f t="shared" si="16"/>
        <v>0</v>
      </c>
      <c r="AA42" s="15">
        <f t="shared" si="29"/>
        <v>0</v>
      </c>
      <c r="AB42" s="24"/>
      <c r="AC42" s="25"/>
      <c r="AD42" s="19">
        <f t="shared" si="18"/>
        <v>0</v>
      </c>
      <c r="AE42" s="15">
        <f t="shared" si="30"/>
        <v>0</v>
      </c>
      <c r="AF42" s="24"/>
      <c r="AG42" s="25"/>
      <c r="AH42" s="19">
        <f t="shared" si="19"/>
        <v>0</v>
      </c>
      <c r="AI42" s="15">
        <f t="shared" si="36"/>
        <v>0</v>
      </c>
      <c r="AJ42" s="24"/>
      <c r="AK42" s="25"/>
      <c r="AL42" s="19">
        <f t="shared" si="20"/>
        <v>0</v>
      </c>
      <c r="AM42" s="15">
        <f t="shared" si="37"/>
        <v>0</v>
      </c>
      <c r="AN42" s="24"/>
      <c r="AO42" s="25"/>
      <c r="AP42" s="19">
        <f t="shared" si="21"/>
        <v>0</v>
      </c>
      <c r="AQ42" s="15">
        <f t="shared" si="38"/>
        <v>0</v>
      </c>
      <c r="AR42" s="24"/>
      <c r="AS42" s="25"/>
      <c r="AT42" s="19">
        <f t="shared" si="22"/>
        <v>0</v>
      </c>
      <c r="AU42" s="15">
        <f t="shared" si="10"/>
        <v>0</v>
      </c>
      <c r="AV42" s="24"/>
      <c r="AW42" s="25"/>
      <c r="AX42" s="19">
        <f t="shared" si="23"/>
        <v>0</v>
      </c>
      <c r="AY42" s="30">
        <f t="shared" si="11"/>
        <v>0</v>
      </c>
      <c r="AZ42" s="31"/>
      <c r="BA42" s="31"/>
      <c r="BB42" s="6"/>
    </row>
    <row r="43" spans="1:54" x14ac:dyDescent="0.25">
      <c r="A43" s="2" t="s">
        <v>41</v>
      </c>
      <c r="B43" s="4" t="s">
        <v>72</v>
      </c>
      <c r="C43" s="15">
        <f t="shared" si="24"/>
        <v>1</v>
      </c>
      <c r="D43" s="24"/>
      <c r="E43" s="25"/>
      <c r="F43" s="19">
        <f t="shared" si="0"/>
        <v>60</v>
      </c>
      <c r="G43" s="15">
        <f t="shared" si="32"/>
        <v>1</v>
      </c>
      <c r="H43" s="24"/>
      <c r="I43" s="25"/>
      <c r="J43" s="19">
        <f t="shared" si="12"/>
        <v>60</v>
      </c>
      <c r="K43" s="15">
        <f t="shared" si="33"/>
        <v>1</v>
      </c>
      <c r="L43" s="24"/>
      <c r="M43" s="25"/>
      <c r="N43" s="19">
        <f t="shared" si="13"/>
        <v>60</v>
      </c>
      <c r="O43" s="15">
        <f t="shared" si="34"/>
        <v>1</v>
      </c>
      <c r="P43" s="24"/>
      <c r="Q43" s="25"/>
      <c r="R43" s="19">
        <f t="shared" si="14"/>
        <v>60</v>
      </c>
      <c r="S43" s="15">
        <f t="shared" si="35"/>
        <v>0</v>
      </c>
      <c r="T43" s="24"/>
      <c r="U43" s="25"/>
      <c r="V43" s="19">
        <f t="shared" si="15"/>
        <v>0</v>
      </c>
      <c r="W43" s="15">
        <f t="shared" si="5"/>
        <v>0</v>
      </c>
      <c r="X43" s="24"/>
      <c r="Y43" s="25"/>
      <c r="Z43" s="19">
        <f t="shared" si="16"/>
        <v>0</v>
      </c>
      <c r="AA43" s="15">
        <f t="shared" si="29"/>
        <v>0</v>
      </c>
      <c r="AB43" s="24"/>
      <c r="AC43" s="25"/>
      <c r="AD43" s="19">
        <f t="shared" si="18"/>
        <v>0</v>
      </c>
      <c r="AE43" s="15">
        <f t="shared" si="30"/>
        <v>0</v>
      </c>
      <c r="AF43" s="24"/>
      <c r="AG43" s="25"/>
      <c r="AH43" s="19">
        <f t="shared" si="19"/>
        <v>0</v>
      </c>
      <c r="AI43" s="15">
        <f t="shared" si="36"/>
        <v>0</v>
      </c>
      <c r="AJ43" s="24"/>
      <c r="AK43" s="25"/>
      <c r="AL43" s="19">
        <f t="shared" si="20"/>
        <v>0</v>
      </c>
      <c r="AM43" s="15">
        <f t="shared" si="37"/>
        <v>0</v>
      </c>
      <c r="AN43" s="24"/>
      <c r="AO43" s="25"/>
      <c r="AP43" s="19">
        <f t="shared" si="21"/>
        <v>0</v>
      </c>
      <c r="AQ43" s="15">
        <f t="shared" si="38"/>
        <v>0</v>
      </c>
      <c r="AR43" s="24"/>
      <c r="AS43" s="25"/>
      <c r="AT43" s="19">
        <f t="shared" si="22"/>
        <v>0</v>
      </c>
      <c r="AU43" s="15">
        <f t="shared" si="10"/>
        <v>0</v>
      </c>
      <c r="AV43" s="24"/>
      <c r="AW43" s="25"/>
      <c r="AX43" s="19">
        <f t="shared" si="23"/>
        <v>0</v>
      </c>
      <c r="AY43" s="30">
        <f t="shared" si="11"/>
        <v>4</v>
      </c>
      <c r="AZ43" s="31"/>
      <c r="BA43" s="31"/>
      <c r="BB43" s="6"/>
    </row>
    <row r="44" spans="1:54" x14ac:dyDescent="0.25">
      <c r="A44" s="2" t="s">
        <v>42</v>
      </c>
      <c r="B44" s="4" t="s">
        <v>62</v>
      </c>
      <c r="C44" s="15">
        <f t="shared" si="24"/>
        <v>1</v>
      </c>
      <c r="D44" s="24"/>
      <c r="E44" s="25"/>
      <c r="F44" s="19">
        <f t="shared" si="0"/>
        <v>60</v>
      </c>
      <c r="G44" s="15">
        <f t="shared" si="32"/>
        <v>1</v>
      </c>
      <c r="H44" s="24"/>
      <c r="I44" s="25"/>
      <c r="J44" s="19">
        <f t="shared" si="12"/>
        <v>60</v>
      </c>
      <c r="K44" s="15">
        <f t="shared" si="33"/>
        <v>1</v>
      </c>
      <c r="L44" s="24"/>
      <c r="M44" s="25"/>
      <c r="N44" s="19">
        <f t="shared" si="13"/>
        <v>60</v>
      </c>
      <c r="O44" s="15">
        <f t="shared" si="34"/>
        <v>1</v>
      </c>
      <c r="P44" s="24"/>
      <c r="Q44" s="25"/>
      <c r="R44" s="19">
        <f t="shared" si="14"/>
        <v>60</v>
      </c>
      <c r="S44" s="15">
        <f t="shared" si="35"/>
        <v>0</v>
      </c>
      <c r="T44" s="24"/>
      <c r="U44" s="25"/>
      <c r="V44" s="19">
        <f t="shared" si="15"/>
        <v>0</v>
      </c>
      <c r="W44" s="15">
        <f t="shared" si="5"/>
        <v>0</v>
      </c>
      <c r="X44" s="24"/>
      <c r="Y44" s="25"/>
      <c r="Z44" s="19">
        <f t="shared" si="16"/>
        <v>0</v>
      </c>
      <c r="AA44" s="15">
        <v>0</v>
      </c>
      <c r="AB44" s="24"/>
      <c r="AC44" s="25"/>
      <c r="AD44" s="19">
        <f t="shared" si="18"/>
        <v>0</v>
      </c>
      <c r="AE44" s="15">
        <f t="shared" si="30"/>
        <v>1</v>
      </c>
      <c r="AF44" s="24"/>
      <c r="AG44" s="25"/>
      <c r="AH44" s="19">
        <f t="shared" si="19"/>
        <v>60</v>
      </c>
      <c r="AI44" s="15">
        <f t="shared" si="36"/>
        <v>1</v>
      </c>
      <c r="AJ44" s="24"/>
      <c r="AK44" s="25"/>
      <c r="AL44" s="19">
        <f t="shared" si="20"/>
        <v>60</v>
      </c>
      <c r="AM44" s="15">
        <f t="shared" si="37"/>
        <v>0</v>
      </c>
      <c r="AN44" s="24">
        <v>1</v>
      </c>
      <c r="AO44" s="25"/>
      <c r="AP44" s="19">
        <f t="shared" si="21"/>
        <v>60</v>
      </c>
      <c r="AQ44" s="15">
        <f t="shared" si="38"/>
        <v>0</v>
      </c>
      <c r="AR44" s="24">
        <v>1</v>
      </c>
      <c r="AS44" s="25"/>
      <c r="AT44" s="19">
        <f t="shared" si="22"/>
        <v>60</v>
      </c>
      <c r="AU44" s="15">
        <f t="shared" si="10"/>
        <v>0</v>
      </c>
      <c r="AV44" s="24"/>
      <c r="AW44" s="25"/>
      <c r="AX44" s="19">
        <f t="shared" si="23"/>
        <v>0</v>
      </c>
      <c r="AY44" s="30">
        <f t="shared" si="11"/>
        <v>8</v>
      </c>
      <c r="AZ44" s="31"/>
      <c r="BA44" s="31"/>
      <c r="BB44" s="6"/>
    </row>
    <row r="45" spans="1:54" x14ac:dyDescent="0.25">
      <c r="A45" s="2" t="s">
        <v>43</v>
      </c>
      <c r="B45" s="4" t="s">
        <v>64</v>
      </c>
      <c r="C45" s="15">
        <f t="shared" si="24"/>
        <v>0</v>
      </c>
      <c r="D45" s="24"/>
      <c r="E45" s="25"/>
      <c r="F45" s="19">
        <f t="shared" si="0"/>
        <v>0</v>
      </c>
      <c r="G45" s="15">
        <f t="shared" si="32"/>
        <v>0</v>
      </c>
      <c r="H45" s="24"/>
      <c r="I45" s="25"/>
      <c r="J45" s="19">
        <f t="shared" si="12"/>
        <v>0</v>
      </c>
      <c r="K45" s="15">
        <f t="shared" si="33"/>
        <v>1</v>
      </c>
      <c r="L45" s="24"/>
      <c r="M45" s="25"/>
      <c r="N45" s="19">
        <f t="shared" si="13"/>
        <v>60</v>
      </c>
      <c r="O45" s="15">
        <f t="shared" si="34"/>
        <v>1</v>
      </c>
      <c r="P45" s="24"/>
      <c r="Q45" s="25"/>
      <c r="R45" s="19">
        <f t="shared" si="14"/>
        <v>60</v>
      </c>
      <c r="S45" s="15">
        <f t="shared" si="35"/>
        <v>1</v>
      </c>
      <c r="T45" s="24"/>
      <c r="U45" s="25"/>
      <c r="V45" s="19">
        <f t="shared" si="15"/>
        <v>60</v>
      </c>
      <c r="W45" s="15">
        <f t="shared" si="5"/>
        <v>1</v>
      </c>
      <c r="X45" s="24"/>
      <c r="Y45" s="25"/>
      <c r="Z45" s="19">
        <f t="shared" si="16"/>
        <v>60</v>
      </c>
      <c r="AA45" s="15">
        <f t="shared" ref="AA45:AA51" si="39">IF(B45="35m",1,IF(B45="35s",0,IF(B45="30m",1,IF(B45="30s",0,IF(B45="ABS",0,IF(B45="RAP",0,IF(B45="AUTRE","0",IF(B45="SANTI M",0,IF(B45="SANTI S",0,IF(B45="PAGES S",0))))))))))</f>
        <v>0</v>
      </c>
      <c r="AB45" s="24"/>
      <c r="AC45" s="25"/>
      <c r="AD45" s="19">
        <f t="shared" si="18"/>
        <v>0</v>
      </c>
      <c r="AE45" s="15">
        <f t="shared" si="30"/>
        <v>0</v>
      </c>
      <c r="AF45" s="24"/>
      <c r="AG45" s="25"/>
      <c r="AH45" s="19">
        <f t="shared" si="19"/>
        <v>0</v>
      </c>
      <c r="AI45" s="15">
        <f t="shared" si="36"/>
        <v>0</v>
      </c>
      <c r="AJ45" s="24"/>
      <c r="AK45" s="25"/>
      <c r="AL45" s="19">
        <f t="shared" si="20"/>
        <v>0</v>
      </c>
      <c r="AM45" s="15">
        <f t="shared" si="37"/>
        <v>1</v>
      </c>
      <c r="AN45" s="24"/>
      <c r="AO45" s="25"/>
      <c r="AP45" s="19">
        <f t="shared" si="21"/>
        <v>60</v>
      </c>
      <c r="AQ45" s="15">
        <f t="shared" si="38"/>
        <v>1</v>
      </c>
      <c r="AR45" s="24"/>
      <c r="AS45" s="25"/>
      <c r="AT45" s="19">
        <f t="shared" si="22"/>
        <v>60</v>
      </c>
      <c r="AU45" s="15">
        <f t="shared" si="10"/>
        <v>1</v>
      </c>
      <c r="AV45" s="24"/>
      <c r="AW45" s="25"/>
      <c r="AX45" s="19">
        <f t="shared" si="23"/>
        <v>60</v>
      </c>
      <c r="AY45" s="30">
        <f t="shared" si="11"/>
        <v>7</v>
      </c>
      <c r="AZ45" s="31"/>
      <c r="BA45" s="31"/>
      <c r="BB45" s="6"/>
    </row>
    <row r="46" spans="1:54" x14ac:dyDescent="0.25">
      <c r="A46" s="2" t="s">
        <v>44</v>
      </c>
      <c r="B46" s="4" t="s">
        <v>68</v>
      </c>
      <c r="C46" s="15">
        <f t="shared" si="24"/>
        <v>0</v>
      </c>
      <c r="D46" s="24"/>
      <c r="E46" s="25"/>
      <c r="F46" s="19">
        <f t="shared" si="0"/>
        <v>0</v>
      </c>
      <c r="G46" s="15">
        <f t="shared" si="32"/>
        <v>0</v>
      </c>
      <c r="H46" s="24"/>
      <c r="I46" s="25"/>
      <c r="J46" s="19">
        <f t="shared" si="12"/>
        <v>0</v>
      </c>
      <c r="K46" s="15">
        <f t="shared" si="33"/>
        <v>0</v>
      </c>
      <c r="L46" s="24"/>
      <c r="M46" s="25"/>
      <c r="N46" s="19">
        <f t="shared" si="13"/>
        <v>0</v>
      </c>
      <c r="O46" s="15">
        <f t="shared" si="34"/>
        <v>0</v>
      </c>
      <c r="P46" s="24"/>
      <c r="Q46" s="25"/>
      <c r="R46" s="19">
        <f t="shared" si="14"/>
        <v>0</v>
      </c>
      <c r="S46" s="15">
        <f t="shared" si="35"/>
        <v>0</v>
      </c>
      <c r="T46" s="24"/>
      <c r="U46" s="25"/>
      <c r="V46" s="19">
        <f t="shared" si="15"/>
        <v>0</v>
      </c>
      <c r="W46" s="15">
        <f t="shared" si="5"/>
        <v>0</v>
      </c>
      <c r="X46" s="24"/>
      <c r="Y46" s="25"/>
      <c r="Z46" s="19">
        <f t="shared" si="16"/>
        <v>0</v>
      </c>
      <c r="AA46" s="15">
        <f t="shared" si="39"/>
        <v>0</v>
      </c>
      <c r="AB46" s="24"/>
      <c r="AC46" s="25"/>
      <c r="AD46" s="19">
        <f t="shared" si="18"/>
        <v>0</v>
      </c>
      <c r="AE46" s="15">
        <f t="shared" si="30"/>
        <v>0</v>
      </c>
      <c r="AF46" s="24"/>
      <c r="AG46" s="25"/>
      <c r="AH46" s="19">
        <f t="shared" si="19"/>
        <v>0</v>
      </c>
      <c r="AI46" s="15">
        <f t="shared" si="36"/>
        <v>0</v>
      </c>
      <c r="AJ46" s="24"/>
      <c r="AK46" s="25"/>
      <c r="AL46" s="19">
        <f t="shared" si="20"/>
        <v>0</v>
      </c>
      <c r="AM46" s="15">
        <f t="shared" si="37"/>
        <v>0</v>
      </c>
      <c r="AN46" s="24"/>
      <c r="AO46" s="25"/>
      <c r="AP46" s="19">
        <f t="shared" si="21"/>
        <v>0</v>
      </c>
      <c r="AQ46" s="15">
        <f t="shared" si="38"/>
        <v>0</v>
      </c>
      <c r="AR46" s="24"/>
      <c r="AS46" s="25"/>
      <c r="AT46" s="19">
        <f t="shared" si="22"/>
        <v>0</v>
      </c>
      <c r="AU46" s="15">
        <f t="shared" si="10"/>
        <v>0</v>
      </c>
      <c r="AV46" s="24"/>
      <c r="AW46" s="25"/>
      <c r="AX46" s="19">
        <f t="shared" si="23"/>
        <v>0</v>
      </c>
      <c r="AY46" s="30">
        <f t="shared" si="11"/>
        <v>0</v>
      </c>
      <c r="AZ46" s="31"/>
      <c r="BA46" s="31"/>
      <c r="BB46" s="6"/>
    </row>
    <row r="47" spans="1:54" x14ac:dyDescent="0.25">
      <c r="A47" s="7" t="s">
        <v>70</v>
      </c>
      <c r="B47" s="4" t="s">
        <v>62</v>
      </c>
      <c r="C47" s="15">
        <f t="shared" si="24"/>
        <v>1</v>
      </c>
      <c r="D47" s="24"/>
      <c r="E47" s="25"/>
      <c r="F47" s="19">
        <f t="shared" si="0"/>
        <v>60</v>
      </c>
      <c r="G47" s="15">
        <f t="shared" si="32"/>
        <v>1</v>
      </c>
      <c r="H47" s="24"/>
      <c r="I47" s="25"/>
      <c r="J47" s="19">
        <f t="shared" si="12"/>
        <v>60</v>
      </c>
      <c r="K47" s="15">
        <f t="shared" si="33"/>
        <v>1</v>
      </c>
      <c r="L47" s="24"/>
      <c r="M47" s="25"/>
      <c r="N47" s="19">
        <f t="shared" si="13"/>
        <v>60</v>
      </c>
      <c r="O47" s="15">
        <f t="shared" si="34"/>
        <v>1</v>
      </c>
      <c r="P47" s="24"/>
      <c r="Q47" s="25"/>
      <c r="R47" s="19">
        <f t="shared" si="14"/>
        <v>60</v>
      </c>
      <c r="S47" s="15">
        <f t="shared" si="35"/>
        <v>0</v>
      </c>
      <c r="T47" s="24"/>
      <c r="U47" s="25"/>
      <c r="V47" s="19">
        <f t="shared" si="15"/>
        <v>0</v>
      </c>
      <c r="W47" s="15">
        <f t="shared" si="5"/>
        <v>0</v>
      </c>
      <c r="X47" s="24"/>
      <c r="Y47" s="25"/>
      <c r="Z47" s="19">
        <f t="shared" si="16"/>
        <v>0</v>
      </c>
      <c r="AA47" s="15">
        <f t="shared" si="39"/>
        <v>1</v>
      </c>
      <c r="AB47" s="24"/>
      <c r="AC47" s="25"/>
      <c r="AD47" s="19">
        <f t="shared" si="18"/>
        <v>60</v>
      </c>
      <c r="AE47" s="15">
        <f t="shared" si="30"/>
        <v>1</v>
      </c>
      <c r="AF47" s="24"/>
      <c r="AG47" s="25"/>
      <c r="AH47" s="19">
        <f t="shared" si="19"/>
        <v>60</v>
      </c>
      <c r="AI47" s="15">
        <f t="shared" si="36"/>
        <v>1</v>
      </c>
      <c r="AJ47" s="24"/>
      <c r="AK47" s="25"/>
      <c r="AL47" s="19">
        <f t="shared" si="20"/>
        <v>60</v>
      </c>
      <c r="AM47" s="15">
        <f t="shared" si="37"/>
        <v>0</v>
      </c>
      <c r="AN47" s="24"/>
      <c r="AO47" s="25"/>
      <c r="AP47" s="19">
        <f t="shared" si="21"/>
        <v>0</v>
      </c>
      <c r="AQ47" s="15">
        <f t="shared" si="38"/>
        <v>0</v>
      </c>
      <c r="AR47" s="24"/>
      <c r="AS47" s="25"/>
      <c r="AT47" s="19">
        <f t="shared" si="22"/>
        <v>0</v>
      </c>
      <c r="AU47" s="15">
        <f t="shared" si="10"/>
        <v>0</v>
      </c>
      <c r="AV47" s="24"/>
      <c r="AW47" s="25"/>
      <c r="AX47" s="19">
        <f t="shared" si="23"/>
        <v>0</v>
      </c>
      <c r="AY47" s="30">
        <f t="shared" si="11"/>
        <v>7</v>
      </c>
      <c r="AZ47" s="31"/>
      <c r="BA47" s="31"/>
      <c r="BB47" s="5"/>
    </row>
    <row r="48" spans="1:54" x14ac:dyDescent="0.25">
      <c r="A48" s="7" t="s">
        <v>71</v>
      </c>
      <c r="B48" s="4" t="s">
        <v>62</v>
      </c>
      <c r="C48" s="15">
        <v>0.75</v>
      </c>
      <c r="D48" s="24"/>
      <c r="E48" s="25"/>
      <c r="F48" s="19">
        <f t="shared" si="0"/>
        <v>45</v>
      </c>
      <c r="G48" s="15">
        <f t="shared" si="32"/>
        <v>1</v>
      </c>
      <c r="H48" s="24"/>
      <c r="I48" s="25"/>
      <c r="J48" s="19">
        <f t="shared" si="12"/>
        <v>60</v>
      </c>
      <c r="K48" s="15">
        <f t="shared" si="33"/>
        <v>1</v>
      </c>
      <c r="L48" s="24"/>
      <c r="M48" s="25"/>
      <c r="N48" s="19">
        <f t="shared" si="13"/>
        <v>60</v>
      </c>
      <c r="O48" s="15">
        <f t="shared" si="34"/>
        <v>1</v>
      </c>
      <c r="P48" s="24"/>
      <c r="Q48" s="25"/>
      <c r="R48" s="19">
        <f t="shared" si="14"/>
        <v>60</v>
      </c>
      <c r="S48" s="15">
        <f t="shared" si="35"/>
        <v>0</v>
      </c>
      <c r="T48" s="24"/>
      <c r="U48" s="25"/>
      <c r="V48" s="19">
        <f t="shared" si="15"/>
        <v>0</v>
      </c>
      <c r="W48" s="15">
        <f t="shared" si="5"/>
        <v>0</v>
      </c>
      <c r="X48" s="24"/>
      <c r="Y48" s="25"/>
      <c r="Z48" s="19">
        <f t="shared" si="16"/>
        <v>0</v>
      </c>
      <c r="AA48" s="15">
        <f t="shared" si="39"/>
        <v>1</v>
      </c>
      <c r="AB48" s="24"/>
      <c r="AC48" s="25"/>
      <c r="AD48" s="19">
        <f t="shared" si="18"/>
        <v>60</v>
      </c>
      <c r="AE48" s="15">
        <f t="shared" si="30"/>
        <v>1</v>
      </c>
      <c r="AF48" s="24"/>
      <c r="AG48" s="25"/>
      <c r="AH48" s="19">
        <f t="shared" si="19"/>
        <v>60</v>
      </c>
      <c r="AI48" s="15">
        <f t="shared" si="36"/>
        <v>1</v>
      </c>
      <c r="AJ48" s="24"/>
      <c r="AK48" s="25"/>
      <c r="AL48" s="19">
        <f t="shared" si="20"/>
        <v>60</v>
      </c>
      <c r="AM48" s="15">
        <f t="shared" si="37"/>
        <v>0</v>
      </c>
      <c r="AN48" s="24">
        <v>1</v>
      </c>
      <c r="AO48" s="25"/>
      <c r="AP48" s="19">
        <f t="shared" si="21"/>
        <v>60</v>
      </c>
      <c r="AQ48" s="15">
        <f t="shared" si="38"/>
        <v>0</v>
      </c>
      <c r="AR48" s="24"/>
      <c r="AS48" s="25"/>
      <c r="AT48" s="19">
        <f t="shared" si="22"/>
        <v>0</v>
      </c>
      <c r="AU48" s="15">
        <f t="shared" si="10"/>
        <v>0</v>
      </c>
      <c r="AV48" s="24"/>
      <c r="AW48" s="25"/>
      <c r="AX48" s="19">
        <f t="shared" si="23"/>
        <v>0</v>
      </c>
      <c r="AY48" s="30">
        <f t="shared" si="11"/>
        <v>7.75</v>
      </c>
      <c r="AZ48" s="31"/>
      <c r="BA48" s="31"/>
      <c r="BB48" s="6"/>
    </row>
    <row r="49" spans="1:54" x14ac:dyDescent="0.25">
      <c r="A49" s="2" t="s">
        <v>76</v>
      </c>
      <c r="B49" s="4" t="s">
        <v>64</v>
      </c>
      <c r="C49" s="15">
        <f t="shared" si="24"/>
        <v>0</v>
      </c>
      <c r="D49" s="24"/>
      <c r="E49" s="25"/>
      <c r="F49" s="19">
        <f t="shared" si="0"/>
        <v>0</v>
      </c>
      <c r="G49" s="15">
        <f t="shared" si="32"/>
        <v>0</v>
      </c>
      <c r="H49" s="24"/>
      <c r="I49" s="25"/>
      <c r="J49" s="19">
        <f t="shared" si="12"/>
        <v>0</v>
      </c>
      <c r="K49" s="15">
        <f t="shared" si="33"/>
        <v>1</v>
      </c>
      <c r="L49" s="24"/>
      <c r="M49" s="25"/>
      <c r="N49" s="19">
        <f t="shared" si="13"/>
        <v>60</v>
      </c>
      <c r="O49" s="15">
        <f t="shared" si="34"/>
        <v>1</v>
      </c>
      <c r="P49" s="24"/>
      <c r="Q49" s="25"/>
      <c r="R49" s="19">
        <f t="shared" si="14"/>
        <v>60</v>
      </c>
      <c r="S49" s="15">
        <f t="shared" si="35"/>
        <v>1</v>
      </c>
      <c r="T49" s="24"/>
      <c r="U49" s="25"/>
      <c r="V49" s="19">
        <f t="shared" si="15"/>
        <v>60</v>
      </c>
      <c r="W49" s="15">
        <f t="shared" si="5"/>
        <v>1</v>
      </c>
      <c r="X49" s="24"/>
      <c r="Y49" s="25"/>
      <c r="Z49" s="19">
        <f t="shared" si="16"/>
        <v>60</v>
      </c>
      <c r="AA49" s="15">
        <f t="shared" si="39"/>
        <v>0</v>
      </c>
      <c r="AB49" s="24"/>
      <c r="AC49" s="25"/>
      <c r="AD49" s="19">
        <f t="shared" si="18"/>
        <v>0</v>
      </c>
      <c r="AE49" s="15">
        <f t="shared" si="30"/>
        <v>0</v>
      </c>
      <c r="AF49" s="24"/>
      <c r="AG49" s="25"/>
      <c r="AH49" s="19">
        <f t="shared" si="19"/>
        <v>0</v>
      </c>
      <c r="AI49" s="15">
        <f t="shared" si="36"/>
        <v>0</v>
      </c>
      <c r="AJ49" s="24"/>
      <c r="AK49" s="25"/>
      <c r="AL49" s="19">
        <f t="shared" si="20"/>
        <v>0</v>
      </c>
      <c r="AM49" s="15">
        <f t="shared" si="37"/>
        <v>1</v>
      </c>
      <c r="AN49" s="24"/>
      <c r="AO49" s="25"/>
      <c r="AP49" s="19">
        <f t="shared" si="21"/>
        <v>60</v>
      </c>
      <c r="AQ49" s="15">
        <f t="shared" si="38"/>
        <v>1</v>
      </c>
      <c r="AR49" s="24"/>
      <c r="AS49" s="25"/>
      <c r="AT49" s="19">
        <f t="shared" si="22"/>
        <v>60</v>
      </c>
      <c r="AU49" s="15">
        <f t="shared" si="10"/>
        <v>1</v>
      </c>
      <c r="AV49" s="24"/>
      <c r="AW49" s="25"/>
      <c r="AX49" s="19">
        <f t="shared" si="23"/>
        <v>60</v>
      </c>
      <c r="AY49" s="30">
        <f t="shared" si="11"/>
        <v>7</v>
      </c>
      <c r="AZ49" s="31"/>
      <c r="BA49" s="31"/>
      <c r="BB49" s="6"/>
    </row>
    <row r="50" spans="1:54" x14ac:dyDescent="0.25">
      <c r="A50" s="2" t="s">
        <v>77</v>
      </c>
      <c r="B50" s="4" t="s">
        <v>64</v>
      </c>
      <c r="C50" s="15">
        <f t="shared" si="24"/>
        <v>0</v>
      </c>
      <c r="D50" s="24"/>
      <c r="E50" s="25"/>
      <c r="F50" s="19">
        <f t="shared" si="0"/>
        <v>0</v>
      </c>
      <c r="G50" s="15">
        <f t="shared" si="32"/>
        <v>0</v>
      </c>
      <c r="H50" s="24"/>
      <c r="I50" s="25"/>
      <c r="J50" s="19">
        <f t="shared" si="12"/>
        <v>0</v>
      </c>
      <c r="K50" s="15">
        <f t="shared" si="33"/>
        <v>1</v>
      </c>
      <c r="L50" s="24"/>
      <c r="M50" s="25"/>
      <c r="N50" s="19">
        <f t="shared" si="13"/>
        <v>60</v>
      </c>
      <c r="O50" s="15">
        <f t="shared" si="34"/>
        <v>1</v>
      </c>
      <c r="P50" s="24"/>
      <c r="Q50" s="25"/>
      <c r="R50" s="19">
        <f t="shared" si="14"/>
        <v>60</v>
      </c>
      <c r="S50" s="15">
        <f t="shared" si="35"/>
        <v>1</v>
      </c>
      <c r="T50" s="24"/>
      <c r="U50" s="25"/>
      <c r="V50" s="19">
        <f t="shared" si="15"/>
        <v>60</v>
      </c>
      <c r="W50" s="15">
        <f t="shared" si="5"/>
        <v>1</v>
      </c>
      <c r="X50" s="24"/>
      <c r="Y50" s="25"/>
      <c r="Z50" s="19">
        <f t="shared" si="16"/>
        <v>60</v>
      </c>
      <c r="AA50" s="15">
        <f t="shared" si="39"/>
        <v>0</v>
      </c>
      <c r="AB50" s="24"/>
      <c r="AC50" s="25"/>
      <c r="AD50" s="19">
        <f t="shared" si="18"/>
        <v>0</v>
      </c>
      <c r="AE50" s="15">
        <f t="shared" si="30"/>
        <v>0</v>
      </c>
      <c r="AF50" s="24"/>
      <c r="AG50" s="25"/>
      <c r="AH50" s="19">
        <f t="shared" si="19"/>
        <v>0</v>
      </c>
      <c r="AI50" s="15">
        <f t="shared" si="36"/>
        <v>0</v>
      </c>
      <c r="AJ50" s="24"/>
      <c r="AK50" s="25"/>
      <c r="AL50" s="19">
        <f t="shared" si="20"/>
        <v>0</v>
      </c>
      <c r="AM50" s="15">
        <f t="shared" si="37"/>
        <v>1</v>
      </c>
      <c r="AN50" s="24"/>
      <c r="AO50" s="25"/>
      <c r="AP50" s="19">
        <f t="shared" si="21"/>
        <v>60</v>
      </c>
      <c r="AQ50" s="15">
        <f t="shared" si="38"/>
        <v>1</v>
      </c>
      <c r="AR50" s="24"/>
      <c r="AS50" s="25"/>
      <c r="AT50" s="19">
        <f t="shared" si="22"/>
        <v>60</v>
      </c>
      <c r="AU50" s="15">
        <f t="shared" si="10"/>
        <v>1</v>
      </c>
      <c r="AV50" s="24"/>
      <c r="AW50" s="25"/>
      <c r="AX50" s="19">
        <f t="shared" si="23"/>
        <v>60</v>
      </c>
      <c r="AY50" s="30">
        <f t="shared" si="11"/>
        <v>7</v>
      </c>
      <c r="AZ50" s="31"/>
      <c r="BA50" s="31"/>
      <c r="BB50" s="6"/>
    </row>
    <row r="51" spans="1:54" ht="15.75" thickBot="1" x14ac:dyDescent="0.3">
      <c r="A51" s="2" t="s">
        <v>78</v>
      </c>
      <c r="B51" s="4" t="s">
        <v>65</v>
      </c>
      <c r="C51" s="15">
        <f t="shared" si="24"/>
        <v>0</v>
      </c>
      <c r="D51" s="24"/>
      <c r="E51" s="25"/>
      <c r="F51" s="19">
        <f t="shared" si="0"/>
        <v>0</v>
      </c>
      <c r="G51" s="15">
        <f t="shared" si="32"/>
        <v>0</v>
      </c>
      <c r="H51" s="24"/>
      <c r="I51" s="25"/>
      <c r="J51" s="19">
        <f t="shared" si="12"/>
        <v>0</v>
      </c>
      <c r="K51" s="15">
        <f t="shared" si="33"/>
        <v>0</v>
      </c>
      <c r="L51" s="24"/>
      <c r="M51" s="25"/>
      <c r="N51" s="19">
        <f t="shared" si="13"/>
        <v>0</v>
      </c>
      <c r="O51" s="15">
        <f t="shared" si="34"/>
        <v>0</v>
      </c>
      <c r="P51" s="24"/>
      <c r="Q51" s="25"/>
      <c r="R51" s="19">
        <f t="shared" si="14"/>
        <v>0</v>
      </c>
      <c r="S51" s="15">
        <f t="shared" si="35"/>
        <v>0</v>
      </c>
      <c r="T51" s="24"/>
      <c r="U51" s="25"/>
      <c r="V51" s="19">
        <f t="shared" si="15"/>
        <v>0</v>
      </c>
      <c r="W51" s="15">
        <f t="shared" si="5"/>
        <v>0</v>
      </c>
      <c r="X51" s="24"/>
      <c r="Y51" s="25"/>
      <c r="Z51" s="19">
        <f t="shared" si="16"/>
        <v>0</v>
      </c>
      <c r="AA51" s="15">
        <f t="shared" si="39"/>
        <v>0</v>
      </c>
      <c r="AB51" s="24"/>
      <c r="AC51" s="25"/>
      <c r="AD51" s="19">
        <f t="shared" si="18"/>
        <v>0</v>
      </c>
      <c r="AE51" s="15">
        <f t="shared" si="30"/>
        <v>0</v>
      </c>
      <c r="AF51" s="24"/>
      <c r="AG51" s="25"/>
      <c r="AH51" s="19">
        <f t="shared" si="19"/>
        <v>0</v>
      </c>
      <c r="AI51" s="15">
        <f t="shared" si="36"/>
        <v>0</v>
      </c>
      <c r="AJ51" s="24"/>
      <c r="AK51" s="25"/>
      <c r="AL51" s="19">
        <f t="shared" si="20"/>
        <v>0</v>
      </c>
      <c r="AM51" s="15">
        <f t="shared" si="37"/>
        <v>0</v>
      </c>
      <c r="AN51" s="24"/>
      <c r="AO51" s="25"/>
      <c r="AP51" s="19">
        <f t="shared" si="21"/>
        <v>0</v>
      </c>
      <c r="AQ51" s="15">
        <f t="shared" si="38"/>
        <v>0</v>
      </c>
      <c r="AR51" s="24"/>
      <c r="AS51" s="25"/>
      <c r="AT51" s="19">
        <f t="shared" si="22"/>
        <v>0</v>
      </c>
      <c r="AU51" s="15">
        <f t="shared" si="10"/>
        <v>0</v>
      </c>
      <c r="AV51" s="24"/>
      <c r="AW51" s="25"/>
      <c r="AX51" s="19">
        <f t="shared" si="23"/>
        <v>0</v>
      </c>
      <c r="AY51" s="30">
        <f t="shared" si="11"/>
        <v>0</v>
      </c>
      <c r="AZ51" s="31"/>
      <c r="BA51" s="31"/>
      <c r="BB51" s="6"/>
    </row>
    <row r="52" spans="1:54" ht="16.5" thickBot="1" x14ac:dyDescent="0.3">
      <c r="C52" s="16"/>
      <c r="D52" s="26"/>
      <c r="E52" s="27"/>
      <c r="F52" s="20">
        <f>SUM(F3:F51)/60</f>
        <v>20.75</v>
      </c>
      <c r="G52" s="16"/>
      <c r="H52" s="26"/>
      <c r="I52" s="27"/>
      <c r="J52" s="20">
        <f t="shared" ref="J52" si="40">SUM(J3:J51)/60</f>
        <v>22</v>
      </c>
      <c r="K52" s="16"/>
      <c r="L52" s="26"/>
      <c r="M52" s="27"/>
      <c r="N52" s="20">
        <f t="shared" ref="N52" si="41">SUM(N3:N51)/60</f>
        <v>33</v>
      </c>
      <c r="O52" s="16"/>
      <c r="P52" s="26"/>
      <c r="Q52" s="27"/>
      <c r="R52" s="20">
        <f t="shared" ref="R52" si="42">SUM(R3:R51)/60</f>
        <v>33.5</v>
      </c>
      <c r="S52" s="16"/>
      <c r="T52" s="26"/>
      <c r="U52" s="27"/>
      <c r="V52" s="20">
        <f t="shared" ref="V52" si="43">SUM(V3:V51)/60</f>
        <v>16.5</v>
      </c>
      <c r="W52" s="16"/>
      <c r="X52" s="26"/>
      <c r="Y52" s="27"/>
      <c r="Z52" s="20">
        <f t="shared" ref="Z52" si="44">SUM(Z3:Z51)/60</f>
        <v>15</v>
      </c>
      <c r="AA52" s="16"/>
      <c r="AB52" s="26"/>
      <c r="AC52" s="27"/>
      <c r="AD52" s="20">
        <f t="shared" ref="AD52" si="45">SUM(AD3:AD51)/60</f>
        <v>14.5</v>
      </c>
      <c r="AE52" s="16"/>
      <c r="AF52" s="26"/>
      <c r="AG52" s="27"/>
      <c r="AH52" s="20">
        <f t="shared" ref="AH52" si="46">SUM(AH3:AH51)/60</f>
        <v>16</v>
      </c>
      <c r="AI52" s="16"/>
      <c r="AJ52" s="26"/>
      <c r="AK52" s="27"/>
      <c r="AL52" s="20">
        <f t="shared" ref="AL52" si="47">SUM(AL3:AL51)/60</f>
        <v>16</v>
      </c>
      <c r="AM52" s="16"/>
      <c r="AN52" s="26"/>
      <c r="AO52" s="27"/>
      <c r="AP52" s="20">
        <f t="shared" ref="AP52" si="48">SUM(AP3:AP51)/60</f>
        <v>20</v>
      </c>
      <c r="AQ52" s="16"/>
      <c r="AR52" s="26"/>
      <c r="AS52" s="27"/>
      <c r="AT52" s="20">
        <f t="shared" ref="AT52" si="49">SUM(AT3:AT51)/60</f>
        <v>16</v>
      </c>
      <c r="AU52" s="16"/>
      <c r="AV52" s="26"/>
      <c r="AW52" s="27"/>
      <c r="AX52" s="20">
        <f t="shared" ref="AX52" si="50">SUM(AX3:AX51)/60</f>
        <v>14</v>
      </c>
      <c r="AY52" s="32">
        <f>SUM(AY3:AY51)</f>
        <v>237.25</v>
      </c>
      <c r="AZ52" s="32">
        <f t="shared" ref="AZ52:BA52" si="51">SUM(AZ3:AZ51)</f>
        <v>0</v>
      </c>
      <c r="BA52" s="32">
        <f t="shared" si="51"/>
        <v>0</v>
      </c>
      <c r="BB52" s="3"/>
    </row>
  </sheetData>
  <mergeCells count="18">
    <mergeCell ref="BB1:BB2"/>
    <mergeCell ref="S1:V1"/>
    <mergeCell ref="W1:Z1"/>
    <mergeCell ref="AA1:AD1"/>
    <mergeCell ref="AE1:AH1"/>
    <mergeCell ref="AI1:AL1"/>
    <mergeCell ref="AM1:AP1"/>
    <mergeCell ref="AQ1:AT1"/>
    <mergeCell ref="AU1:AX1"/>
    <mergeCell ref="AY1:AY2"/>
    <mergeCell ref="AZ1:AZ2"/>
    <mergeCell ref="BA1:BA2"/>
    <mergeCell ref="O1:R1"/>
    <mergeCell ref="A1:A2"/>
    <mergeCell ref="B1:B2"/>
    <mergeCell ref="C1:F1"/>
    <mergeCell ref="G1:J1"/>
    <mergeCell ref="K1:N1"/>
  </mergeCells>
  <dataValidations count="1">
    <dataValidation type="list" allowBlank="1" showInputMessage="1" showErrorMessage="1" sqref="B1:B1048576">
      <formula1>MODELESB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4BD4414D-4D35-46F7-B403-6B6269D4746E}">
            <xm:f>NOT(ISERROR(SEARCH(LEGENDES!$C$11,BB1)))</xm:f>
            <xm:f>LEGENDES!$C$11</xm:f>
            <x14:dxf>
              <fill>
                <patternFill>
                  <bgColor rgb="FFFF3399"/>
                </patternFill>
              </fill>
            </x14:dxf>
          </x14:cfRule>
          <x14:cfRule type="containsText" priority="3" operator="containsText" id="{0B4D875B-8FD3-4471-9CF7-F9F3F7D2B3D1}">
            <xm:f>NOT(ISERROR(SEARCH(LEGENDES!$C$10,BB1)))</xm:f>
            <xm:f>LEGENDES!$C$10</xm:f>
            <x14:dxf>
              <fill>
                <patternFill>
                  <bgColor rgb="FFD60093"/>
                </patternFill>
              </fill>
            </x14:dxf>
          </x14:cfRule>
          <x14:cfRule type="containsText" priority="4" operator="containsText" id="{E1E57220-CA5B-40EE-9862-57BB895910D7}">
            <xm:f>NOT(ISERROR(SEARCH(LEGENDES!$C$9,BB1)))</xm:f>
            <xm:f>LEGENDES!$C$9</xm:f>
            <x14:dxf>
              <fill>
                <patternFill>
                  <bgColor rgb="FFFF00FF"/>
                </patternFill>
              </fill>
            </x14:dxf>
          </x14:cfRule>
          <x14:cfRule type="containsText" priority="5" operator="containsText" id="{71B2EB1D-FC5A-4A4D-826C-6410BF53CF59}">
            <xm:f>NOT(ISERROR(SEARCH(LEGENDES!$C$8,BB1)))</xm:f>
            <xm:f>LEGENDES!$C$8</xm:f>
            <x14:dxf>
              <fill>
                <patternFill>
                  <bgColor rgb="FF7030A0"/>
                </patternFill>
              </fill>
            </x14:dxf>
          </x14:cfRule>
          <x14:cfRule type="containsText" priority="6" operator="containsText" id="{576B6838-CAEF-45B7-A026-4F24EB1B9D57}">
            <xm:f>NOT(ISERROR(SEARCH(LEGENDES!$C$7,BB1)))</xm:f>
            <xm:f>LEGENDES!$C$7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7" operator="beginsWith" id="{32322CD1-0920-4225-9742-683B0AC2EB93}">
            <xm:f>LEFT(BB1,LEN(LEGENDES!$C$6))=LEGENDES!$C$6</xm:f>
            <xm:f>LEGENDES!$C$6</xm:f>
            <x14:dxf>
              <fill>
                <patternFill>
                  <bgColor theme="9" tint="-0.24994659260841701"/>
                </patternFill>
              </fill>
            </x14:dxf>
          </x14:cfRule>
          <x14:cfRule type="containsText" priority="8" operator="containsText" id="{3D0ECC82-1EC5-4C89-AD27-624A23ED9743}">
            <xm:f>NOT(ISERROR(SEARCH(LEGENDES!$C$5,BB1)))</xm:f>
            <xm:f>LEGENDES!$C$5</xm:f>
            <x14:dxf>
              <fill>
                <patternFill>
                  <bgColor rgb="FF0070C0"/>
                </patternFill>
              </fill>
            </x14:dxf>
          </x14:cfRule>
          <x14:cfRule type="containsText" priority="9" operator="containsText" id="{8FC47720-28BD-4F3F-90F3-728427516BCC}">
            <xm:f>NOT(ISERROR(SEARCH(LEGENDES!$C$4,BB1)))</xm:f>
            <xm:f>LEGENDES!$C$4</xm:f>
            <x14:dxf>
              <fill>
                <patternFill>
                  <bgColor theme="7" tint="0.39994506668294322"/>
                </patternFill>
              </fill>
            </x14:dxf>
          </x14:cfRule>
          <x14:cfRule type="beginsWith" priority="10" operator="beginsWith" id="{348D63C2-89E2-4B2C-8A46-29BCA6C6E911}">
            <xm:f>LEFT(BB1,LEN(LEGENDES!$C$3))=LEGENDES!$C$3</xm:f>
            <xm:f>LEGENDES!$C$3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11" operator="containsText" id="{DCA9D717-0F1D-44F2-A3AC-CA5A046F5196}">
            <xm:f>NOT(ISERROR(SEARCH(LEGENDES!$C$2,BB1)))</xm:f>
            <xm:f>LEGENDES!$C$2</xm:f>
            <x14:dxf>
              <fill>
                <patternFill>
                  <bgColor rgb="FFFF0000"/>
                </patternFill>
              </fill>
            </x14:dxf>
          </x14:cfRule>
          <xm:sqref>BB1:BB1048576</xm:sqref>
        </x14:conditionalFormatting>
        <x14:conditionalFormatting xmlns:xm="http://schemas.microsoft.com/office/excel/2006/main">
          <x14:cfRule type="containsText" priority="1" operator="containsText" id="{1867A87B-7EA1-4A8E-87EF-7995D60FE222}">
            <xm:f>NOT(ISERROR(SEARCH(LEGENDES!$C$12,BB4)))</xm:f>
            <xm:f>LEGENDES!$C$12</xm:f>
            <x14:dxf>
              <fill>
                <patternFill>
                  <bgColor rgb="FFFFFF00"/>
                </patternFill>
              </fill>
            </x14:dxf>
          </x14:cfRule>
          <xm:sqref>BB4:BB84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LEGENDES!$C$1:$C$14</xm:f>
          </x14:formula1>
          <xm:sqref>BB3:BB1048576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workbookViewId="0">
      <selection activeCell="B28" sqref="B28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workbookViewId="0">
      <selection activeCell="I18" sqref="I18:I19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9" sqref="G29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8" sqref="F28"/>
    </sheetView>
  </sheetViews>
  <sheetFormatPr baseColWidth="10" defaultRowHeight="15" x14ac:dyDescent="0.25"/>
  <sheetData>
    <row r="1" spans="1:1" x14ac:dyDescent="0.25">
      <c r="A1">
        <v>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6" sqref="H26"/>
    </sheetView>
  </sheetViews>
  <sheetFormatPr baseColWidth="10" defaultRowHeight="15" x14ac:dyDescent="0.25"/>
  <sheetData>
    <row r="1" spans="1:1" x14ac:dyDescent="0.25">
      <c r="A1">
        <v>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9" sqref="I29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8" sqref="H27:H28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5" sqref="J24:J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1" sqref="H21"/>
    </sheetView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9" sqref="H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N25" sqref="N25"/>
    </sheetView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0"/>
  <sheetViews>
    <sheetView tabSelected="1" workbookViewId="0">
      <selection activeCell="D4" sqref="D4"/>
    </sheetView>
  </sheetViews>
  <sheetFormatPr baseColWidth="10" defaultRowHeight="15" x14ac:dyDescent="0.25"/>
  <cols>
    <col min="1" max="1" width="30.7109375" customWidth="1"/>
    <col min="2" max="2" width="9.7109375" customWidth="1"/>
    <col min="3" max="32" width="3.28515625" style="44" customWidth="1"/>
    <col min="33" max="33" width="8" customWidth="1"/>
    <col min="34" max="34" width="3.140625" style="44" customWidth="1"/>
    <col min="35" max="63" width="3.28515625" style="44" customWidth="1"/>
  </cols>
  <sheetData>
    <row r="1" spans="1:63" s="37" customFormat="1" x14ac:dyDescent="0.25">
      <c r="A1" s="57" t="s">
        <v>100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7"/>
      <c r="AH1" s="58" t="s">
        <v>101</v>
      </c>
      <c r="AI1" s="58"/>
      <c r="AJ1" s="58"/>
      <c r="AK1" s="58"/>
      <c r="AL1" s="58"/>
      <c r="AM1" s="58"/>
      <c r="AN1" s="58"/>
      <c r="AO1" s="58"/>
      <c r="AP1" s="58"/>
      <c r="AQ1" s="58"/>
      <c r="AR1" s="58"/>
      <c r="AS1" s="58"/>
      <c r="AT1" s="58"/>
      <c r="AU1" s="58"/>
      <c r="AV1" s="58"/>
      <c r="AW1" s="58"/>
      <c r="AX1" s="58"/>
      <c r="AY1" s="58"/>
      <c r="AZ1" s="58"/>
      <c r="BA1" s="58"/>
      <c r="BB1" s="58"/>
      <c r="BC1" s="58"/>
      <c r="BD1" s="58"/>
      <c r="BE1" s="58"/>
      <c r="BF1" s="58"/>
      <c r="BG1" s="58"/>
      <c r="BH1" s="58"/>
      <c r="BI1" s="58"/>
      <c r="BJ1" s="58"/>
      <c r="BK1" s="58"/>
    </row>
    <row r="2" spans="1:63" s="37" customFormat="1" ht="19.5" customHeight="1" x14ac:dyDescent="0.25">
      <c r="A2" s="35"/>
      <c r="C2" s="45">
        <f>C3</f>
        <v>42485</v>
      </c>
      <c r="D2" s="45">
        <f t="shared" ref="D2:AF2" si="0">D3</f>
        <v>42486</v>
      </c>
      <c r="E2" s="45">
        <f t="shared" si="0"/>
        <v>42487</v>
      </c>
      <c r="F2" s="45">
        <f t="shared" si="0"/>
        <v>42488</v>
      </c>
      <c r="G2" s="45">
        <f t="shared" si="0"/>
        <v>42489</v>
      </c>
      <c r="H2" s="45">
        <f t="shared" si="0"/>
        <v>42490</v>
      </c>
      <c r="I2" s="45">
        <f t="shared" si="0"/>
        <v>42491</v>
      </c>
      <c r="J2" s="45">
        <f t="shared" si="0"/>
        <v>42492</v>
      </c>
      <c r="K2" s="45">
        <f t="shared" si="0"/>
        <v>42493</v>
      </c>
      <c r="L2" s="45">
        <f t="shared" si="0"/>
        <v>42494</v>
      </c>
      <c r="M2" s="45">
        <f t="shared" si="0"/>
        <v>42495</v>
      </c>
      <c r="N2" s="45">
        <f t="shared" si="0"/>
        <v>42496</v>
      </c>
      <c r="O2" s="45">
        <f t="shared" si="0"/>
        <v>42497</v>
      </c>
      <c r="P2" s="45">
        <f t="shared" si="0"/>
        <v>42498</v>
      </c>
      <c r="Q2" s="45">
        <f t="shared" si="0"/>
        <v>42499</v>
      </c>
      <c r="R2" s="45">
        <f t="shared" si="0"/>
        <v>42500</v>
      </c>
      <c r="S2" s="45">
        <f t="shared" si="0"/>
        <v>42501</v>
      </c>
      <c r="T2" s="45">
        <f t="shared" si="0"/>
        <v>42502</v>
      </c>
      <c r="U2" s="45">
        <f t="shared" si="0"/>
        <v>42503</v>
      </c>
      <c r="V2" s="45">
        <f t="shared" si="0"/>
        <v>42504</v>
      </c>
      <c r="W2" s="45">
        <f t="shared" si="0"/>
        <v>42505</v>
      </c>
      <c r="X2" s="45">
        <f t="shared" si="0"/>
        <v>42506</v>
      </c>
      <c r="Y2" s="45">
        <f t="shared" si="0"/>
        <v>42507</v>
      </c>
      <c r="Z2" s="45">
        <f t="shared" si="0"/>
        <v>42508</v>
      </c>
      <c r="AA2" s="45">
        <f t="shared" si="0"/>
        <v>42509</v>
      </c>
      <c r="AB2" s="45">
        <f t="shared" si="0"/>
        <v>42510</v>
      </c>
      <c r="AC2" s="45">
        <f t="shared" si="0"/>
        <v>42511</v>
      </c>
      <c r="AD2" s="45">
        <f t="shared" si="0"/>
        <v>42512</v>
      </c>
      <c r="AE2" s="45">
        <f t="shared" si="0"/>
        <v>42513</v>
      </c>
      <c r="AF2" s="45">
        <f t="shared" si="0"/>
        <v>42514</v>
      </c>
      <c r="AH2" s="36"/>
      <c r="AI2" s="36"/>
      <c r="AJ2" s="36"/>
      <c r="AK2" s="36"/>
      <c r="AL2" s="36"/>
      <c r="AM2" s="36"/>
      <c r="AN2" s="36"/>
      <c r="AO2" s="36"/>
      <c r="AP2" s="36"/>
    </row>
    <row r="3" spans="1:63" s="34" customFormat="1" ht="107.25" x14ac:dyDescent="0.25">
      <c r="A3" t="str">
        <f>IF(ISBLANK(+'25'!A1),"",(+'25'!A1))</f>
        <v>TéléActeur</v>
      </c>
      <c r="B3" t="str">
        <f>IF(ISBLANK(+'25'!B1),"",(+'25'!B1))</f>
        <v>MODELE</v>
      </c>
      <c r="C3" s="35">
        <v>42485</v>
      </c>
      <c r="D3" s="35">
        <v>42486</v>
      </c>
      <c r="E3" s="35">
        <v>42487</v>
      </c>
      <c r="F3" s="35">
        <v>42488</v>
      </c>
      <c r="G3" s="35">
        <v>42489</v>
      </c>
      <c r="H3" s="35">
        <v>42490</v>
      </c>
      <c r="I3" s="35">
        <v>42491</v>
      </c>
      <c r="J3" s="35">
        <v>42492</v>
      </c>
      <c r="K3" s="35">
        <v>42493</v>
      </c>
      <c r="L3" s="35">
        <v>42494</v>
      </c>
      <c r="M3" s="35">
        <v>42495</v>
      </c>
      <c r="N3" s="35">
        <v>42496</v>
      </c>
      <c r="O3" s="35">
        <v>42497</v>
      </c>
      <c r="P3" s="35">
        <v>42498</v>
      </c>
      <c r="Q3" s="35">
        <v>42499</v>
      </c>
      <c r="R3" s="35">
        <v>42500</v>
      </c>
      <c r="S3" s="35">
        <v>42501</v>
      </c>
      <c r="T3" s="35">
        <v>42502</v>
      </c>
      <c r="U3" s="35">
        <v>42503</v>
      </c>
      <c r="V3" s="35">
        <v>42504</v>
      </c>
      <c r="W3" s="35">
        <v>42505</v>
      </c>
      <c r="X3" s="35">
        <v>42506</v>
      </c>
      <c r="Y3" s="35">
        <v>42507</v>
      </c>
      <c r="Z3" s="35">
        <v>42508</v>
      </c>
      <c r="AA3" s="35">
        <v>42509</v>
      </c>
      <c r="AB3" s="35">
        <v>42510</v>
      </c>
      <c r="AC3" s="35">
        <v>42511</v>
      </c>
      <c r="AD3" s="35">
        <v>42512</v>
      </c>
      <c r="AE3" s="35">
        <v>42513</v>
      </c>
      <c r="AF3" s="35">
        <v>42514</v>
      </c>
      <c r="AH3" s="35">
        <v>42485</v>
      </c>
      <c r="AI3" s="35">
        <v>42486</v>
      </c>
      <c r="AJ3" s="35">
        <v>42487</v>
      </c>
      <c r="AK3" s="35">
        <v>42488</v>
      </c>
      <c r="AL3" s="35">
        <v>42489</v>
      </c>
      <c r="AM3" s="35">
        <v>42490</v>
      </c>
      <c r="AN3" s="35">
        <v>42491</v>
      </c>
      <c r="AO3" s="35">
        <v>42492</v>
      </c>
      <c r="AP3" s="35">
        <v>42493</v>
      </c>
      <c r="AQ3" s="35">
        <v>42494</v>
      </c>
      <c r="AR3" s="35">
        <v>42495</v>
      </c>
      <c r="AS3" s="35">
        <v>42496</v>
      </c>
      <c r="AT3" s="35">
        <v>42497</v>
      </c>
      <c r="AU3" s="35">
        <v>42498</v>
      </c>
      <c r="AV3" s="35">
        <v>42499</v>
      </c>
      <c r="AW3" s="35">
        <v>42500</v>
      </c>
      <c r="AX3" s="35">
        <v>42501</v>
      </c>
      <c r="AY3" s="35">
        <v>42502</v>
      </c>
      <c r="AZ3" s="35">
        <v>42503</v>
      </c>
      <c r="BA3" s="35">
        <v>42504</v>
      </c>
      <c r="BB3" s="35">
        <v>42505</v>
      </c>
      <c r="BC3" s="35">
        <v>42506</v>
      </c>
      <c r="BD3" s="35">
        <v>42507</v>
      </c>
      <c r="BE3" s="35">
        <v>42508</v>
      </c>
      <c r="BF3" s="35">
        <v>42509</v>
      </c>
      <c r="BG3" s="35">
        <v>42510</v>
      </c>
      <c r="BH3" s="35">
        <v>42511</v>
      </c>
      <c r="BI3" s="35">
        <v>42512</v>
      </c>
      <c r="BJ3" s="35">
        <v>42513</v>
      </c>
      <c r="BK3" s="35">
        <v>42514</v>
      </c>
    </row>
    <row r="4" spans="1:63" x14ac:dyDescent="0.25">
      <c r="A4" t="str">
        <f>IF(ISBLANK(+'25'!A3),"",(+'25'!A3))</f>
        <v>aaaa</v>
      </c>
      <c r="B4" t="str">
        <f>IF(ISBLANK(+'25'!B3),"",(+'25'!B3))</f>
        <v>35m</v>
      </c>
      <c r="C4" s="43">
        <f ca="1">IF(ISBLANK(INDIRECT("'"&amp;DAY(C$2)&amp;"'!$AY"&amp;ROW(3:3))),"",INDIRECT("'"&amp;DAY(C$2)&amp;"'!$AY"&amp;ROW(3:3)))</f>
        <v>7.5</v>
      </c>
      <c r="D4" s="43">
        <f t="shared" ref="D4:AF4" ca="1" si="1">IF(ISBLANK(INDIRECT("'"&amp;DAY(D$2)&amp;"'!$AY"&amp;ROW(3:3))),"",INDIRECT("'"&amp;DAY(D$2)&amp;"'!$AY"&amp;ROW(3:3)))</f>
        <v>7.5</v>
      </c>
      <c r="E4" s="43">
        <f t="shared" ca="1" si="1"/>
        <v>7.5</v>
      </c>
      <c r="F4" s="43">
        <f t="shared" ca="1" si="1"/>
        <v>7.5</v>
      </c>
      <c r="G4" s="43" t="str">
        <f t="shared" ca="1" si="1"/>
        <v/>
      </c>
      <c r="H4" s="43" t="str">
        <f t="shared" ca="1" si="1"/>
        <v/>
      </c>
      <c r="I4" s="43" t="str">
        <f t="shared" ca="1" si="1"/>
        <v/>
      </c>
      <c r="J4" s="43" t="str">
        <f t="shared" ca="1" si="1"/>
        <v/>
      </c>
      <c r="K4" s="43" t="str">
        <f t="shared" ca="1" si="1"/>
        <v/>
      </c>
      <c r="L4" s="43" t="str">
        <f t="shared" ca="1" si="1"/>
        <v/>
      </c>
      <c r="M4" s="43" t="str">
        <f t="shared" ca="1" si="1"/>
        <v/>
      </c>
      <c r="N4" s="43" t="str">
        <f t="shared" ca="1" si="1"/>
        <v/>
      </c>
      <c r="O4" s="43" t="str">
        <f t="shared" ca="1" si="1"/>
        <v/>
      </c>
      <c r="P4" s="43" t="str">
        <f t="shared" ca="1" si="1"/>
        <v/>
      </c>
      <c r="Q4" s="43" t="str">
        <f t="shared" ca="1" si="1"/>
        <v/>
      </c>
      <c r="R4" s="43" t="str">
        <f t="shared" ca="1" si="1"/>
        <v/>
      </c>
      <c r="S4" s="43" t="str">
        <f t="shared" ca="1" si="1"/>
        <v/>
      </c>
      <c r="T4" s="43" t="str">
        <f t="shared" ca="1" si="1"/>
        <v/>
      </c>
      <c r="U4" s="43" t="str">
        <f t="shared" ca="1" si="1"/>
        <v/>
      </c>
      <c r="V4" s="43" t="str">
        <f t="shared" ca="1" si="1"/>
        <v/>
      </c>
      <c r="W4" s="43" t="str">
        <f t="shared" ca="1" si="1"/>
        <v/>
      </c>
      <c r="X4" s="43" t="str">
        <f t="shared" ca="1" si="1"/>
        <v/>
      </c>
      <c r="Y4" s="43" t="str">
        <f t="shared" ca="1" si="1"/>
        <v/>
      </c>
      <c r="Z4" s="43" t="str">
        <f t="shared" ca="1" si="1"/>
        <v/>
      </c>
      <c r="AA4" s="43" t="str">
        <f t="shared" ca="1" si="1"/>
        <v/>
      </c>
      <c r="AB4" s="43" t="str">
        <f t="shared" ca="1" si="1"/>
        <v/>
      </c>
      <c r="AC4" s="43" t="str">
        <f t="shared" ca="1" si="1"/>
        <v/>
      </c>
      <c r="AD4" s="43" t="str">
        <f t="shared" ca="1" si="1"/>
        <v/>
      </c>
      <c r="AE4" s="43" t="str">
        <f t="shared" ca="1" si="1"/>
        <v/>
      </c>
      <c r="AF4" s="43" t="str">
        <f t="shared" ca="1" si="1"/>
        <v/>
      </c>
      <c r="AG4" s="37"/>
      <c r="AH4" s="43" t="str">
        <f>IF(ISBLANK(+'25'!$BB3),"",(+'25'!$BB3))</f>
        <v>INJUSTIFIÉ</v>
      </c>
      <c r="AI4" s="43" t="str">
        <f>IF(ISBLANK(+'26'!$BB3),"",(+'26'!$BB3))</f>
        <v>INJUSTIFIÉ</v>
      </c>
      <c r="AJ4" s="43" t="str">
        <f>IF(ISBLANK(+'27'!$BB3),"",(+'27'!$BB3))</f>
        <v>INJUSTIFIÉ</v>
      </c>
      <c r="AK4" s="43" t="str">
        <f>IF(ISBLANK(+'25'!$BB3),"",(+'25'!$BB3))</f>
        <v>INJUSTIFIÉ</v>
      </c>
      <c r="AL4" s="43" t="str">
        <f>IF(ISBLANK(+'25'!$BB3),"",(+'25'!$BB3))</f>
        <v>INJUSTIFIÉ</v>
      </c>
      <c r="AM4" s="43" t="str">
        <f>IF(ISBLANK(+'25'!$BB3),"",(+'25'!$BB3))</f>
        <v>INJUSTIFIÉ</v>
      </c>
      <c r="AN4" s="43" t="str">
        <f>IF(ISBLANK(+'25'!$BB3),"",(+'25'!$BB3))</f>
        <v>INJUSTIFIÉ</v>
      </c>
      <c r="AO4" s="43" t="str">
        <f>IF(ISBLANK(+'25'!$BB3),"",(+'25'!$BB3))</f>
        <v>INJUSTIFIÉ</v>
      </c>
      <c r="AP4" s="43" t="str">
        <f>IF(ISBLANK(+'25'!$BB3),"",(+'25'!$BB3))</f>
        <v>INJUSTIFIÉ</v>
      </c>
      <c r="AQ4" s="43" t="str">
        <f>IF(ISBLANK(+'25'!$BB3),"",(+'25'!$BB3))</f>
        <v>INJUSTIFIÉ</v>
      </c>
      <c r="AR4" s="43" t="str">
        <f>IF(ISBLANK(+'25'!$BB3),"",(+'25'!$BB3))</f>
        <v>INJUSTIFIÉ</v>
      </c>
      <c r="AS4" s="43" t="str">
        <f>IF(ISBLANK(+'25'!$BB3),"",(+'25'!$BB3))</f>
        <v>INJUSTIFIÉ</v>
      </c>
      <c r="AT4" s="43" t="str">
        <f>IF(ISBLANK(+'25'!$BB3),"",(+'25'!$BB3))</f>
        <v>INJUSTIFIÉ</v>
      </c>
      <c r="AU4" s="43" t="str">
        <f>IF(ISBLANK(+'25'!$BB3),"",(+'25'!$BB3))</f>
        <v>INJUSTIFIÉ</v>
      </c>
      <c r="AV4" s="43" t="str">
        <f>IF(ISBLANK(+'25'!$BB3),"",(+'25'!$BB3))</f>
        <v>INJUSTIFIÉ</v>
      </c>
      <c r="AW4" s="43" t="str">
        <f>IF(ISBLANK(+'25'!$BB3),"",(+'25'!$BB3))</f>
        <v>INJUSTIFIÉ</v>
      </c>
      <c r="AX4" s="43" t="str">
        <f>IF(ISBLANK(+'25'!$BB3),"",(+'25'!$BB3))</f>
        <v>INJUSTIFIÉ</v>
      </c>
      <c r="AY4" s="43" t="str">
        <f>IF(ISBLANK(+'25'!$BB3),"",(+'25'!$BB3))</f>
        <v>INJUSTIFIÉ</v>
      </c>
      <c r="AZ4" s="43" t="str">
        <f>IF(ISBLANK(+'25'!$BB3),"",(+'25'!$BB3))</f>
        <v>INJUSTIFIÉ</v>
      </c>
      <c r="BA4" s="43" t="str">
        <f>IF(ISBLANK(+'25'!$BB3),"",(+'25'!$BB3))</f>
        <v>INJUSTIFIÉ</v>
      </c>
      <c r="BB4" s="43" t="str">
        <f>IF(ISBLANK(+'25'!$BB3),"",(+'25'!$BB3))</f>
        <v>INJUSTIFIÉ</v>
      </c>
      <c r="BC4" s="43" t="str">
        <f>IF(ISBLANK(+'25'!$BB3),"",(+'25'!$BB3))</f>
        <v>INJUSTIFIÉ</v>
      </c>
      <c r="BD4" s="43" t="str">
        <f>IF(ISBLANK(+'25'!$BB3),"",(+'25'!$BB3))</f>
        <v>INJUSTIFIÉ</v>
      </c>
      <c r="BE4" s="43" t="str">
        <f>IF(ISBLANK(+'25'!$BB3),"",(+'25'!$BB3))</f>
        <v>INJUSTIFIÉ</v>
      </c>
      <c r="BF4" s="43" t="str">
        <f>IF(ISBLANK(+'25'!$BB3),"",(+'25'!$BB3))</f>
        <v>INJUSTIFIÉ</v>
      </c>
      <c r="BG4" s="43" t="str">
        <f>IF(ISBLANK(+'25'!$BB3),"",(+'25'!$BB3))</f>
        <v>INJUSTIFIÉ</v>
      </c>
      <c r="BH4" s="43" t="str">
        <f>IF(ISBLANK(+'25'!$BB3),"",(+'25'!$BB3))</f>
        <v>INJUSTIFIÉ</v>
      </c>
      <c r="BI4" s="43" t="str">
        <f>IF(ISBLANK(+'25'!$BB3),"",(+'25'!$BB3))</f>
        <v>INJUSTIFIÉ</v>
      </c>
      <c r="BJ4" s="43" t="str">
        <f>IF(ISBLANK(+'25'!$BB3),"",(+'25'!$BB3))</f>
        <v>INJUSTIFIÉ</v>
      </c>
      <c r="BK4" s="43" t="str">
        <f>IF(ISBLANK(+'25'!$BB3),"",(+'25'!$BB3))</f>
        <v>INJUSTIFIÉ</v>
      </c>
    </row>
    <row r="5" spans="1:63" x14ac:dyDescent="0.25">
      <c r="A5" t="str">
        <f>IF(ISBLANK(+'25'!A4),"",(+'25'!A4))</f>
        <v>cfc</v>
      </c>
      <c r="B5" s="37" t="str">
        <f>IF(ISBLANK(+'25'!B4),"",(+'25'!B4))</f>
        <v>RAP</v>
      </c>
      <c r="C5" s="43">
        <f ca="1">IF(ISBLANK(INDIRECT("'"&amp;DAY(C$2)&amp;"'!$AY"&amp;ROW(4:4))),"",INDIRECT("'"&amp;DAY(C$2)&amp;"'!$AY"&amp;ROW(4:4)))</f>
        <v>0</v>
      </c>
      <c r="D5" s="43">
        <f ca="1">IF(ISBLANK(INDIRECT("'"&amp;DAY(D$2)&amp;"'!$AY"&amp;ROW(4:4))),"",INDIRECT("'"&amp;DAY(D$2)&amp;"'!$AY"&amp;ROW(4:4)))</f>
        <v>0</v>
      </c>
      <c r="E5" s="43">
        <f ca="1">IF(ISBLANK(INDIRECT("'"&amp;DAY(E$2)&amp;"'!$AY"&amp;ROW(4:4))),"",INDIRECT("'"&amp;DAY(E$2)&amp;"'!$AY"&amp;ROW(4:4)))</f>
        <v>0</v>
      </c>
      <c r="F5" s="43">
        <f ca="1">IF(ISBLANK(INDIRECT("'"&amp;DAY(F$2)&amp;"'!$AY"&amp;ROW(4:4))),"",INDIRECT("'"&amp;DAY(F$2)&amp;"'!$AY"&amp;ROW(4:4)))</f>
        <v>0</v>
      </c>
      <c r="G5" s="43" t="str">
        <f ca="1">IF(ISBLANK(INDIRECT("'"&amp;DAY(G$2)&amp;"'!$AY"&amp;ROW(4:4))),"",INDIRECT("'"&amp;DAY(G$2)&amp;"'!$AY"&amp;ROW(4:4)))</f>
        <v/>
      </c>
      <c r="H5" s="43" t="str">
        <f ca="1">IF(ISBLANK(INDIRECT("'"&amp;DAY(H$2)&amp;"'!$AY"&amp;ROW(4:4))),"",INDIRECT("'"&amp;DAY(H$2)&amp;"'!$AY"&amp;ROW(4:4)))</f>
        <v/>
      </c>
      <c r="I5" s="43" t="str">
        <f ca="1">IF(ISBLANK(INDIRECT("'"&amp;DAY(I$2)&amp;"'!$AY"&amp;ROW(4:4))),"",INDIRECT("'"&amp;DAY(I$2)&amp;"'!$AY"&amp;ROW(4:4)))</f>
        <v/>
      </c>
      <c r="J5" s="43" t="str">
        <f ca="1">IF(ISBLANK(INDIRECT("'"&amp;DAY(J$2)&amp;"'!$AY"&amp;ROW(4:4))),"",INDIRECT("'"&amp;DAY(J$2)&amp;"'!$AY"&amp;ROW(4:4)))</f>
        <v/>
      </c>
      <c r="K5" s="43" t="str">
        <f ca="1">IF(ISBLANK(INDIRECT("'"&amp;DAY(K$2)&amp;"'!$AY"&amp;ROW(4:4))),"",INDIRECT("'"&amp;DAY(K$2)&amp;"'!$AY"&amp;ROW(4:4)))</f>
        <v/>
      </c>
      <c r="L5" s="43" t="str">
        <f ca="1">IF(ISBLANK(INDIRECT("'"&amp;DAY(L$2)&amp;"'!$AY"&amp;ROW(4:4))),"",INDIRECT("'"&amp;DAY(L$2)&amp;"'!$AY"&amp;ROW(4:4)))</f>
        <v/>
      </c>
      <c r="M5" s="43" t="str">
        <f ca="1">IF(ISBLANK(INDIRECT("'"&amp;DAY(M$2)&amp;"'!$AY"&amp;ROW(4:4))),"",INDIRECT("'"&amp;DAY(M$2)&amp;"'!$AY"&amp;ROW(4:4)))</f>
        <v/>
      </c>
      <c r="N5" s="43" t="str">
        <f ca="1">IF(ISBLANK(INDIRECT("'"&amp;DAY(N$2)&amp;"'!$AY"&amp;ROW(4:4))),"",INDIRECT("'"&amp;DAY(N$2)&amp;"'!$AY"&amp;ROW(4:4)))</f>
        <v/>
      </c>
      <c r="O5" s="43" t="str">
        <f ca="1">IF(ISBLANK(INDIRECT("'"&amp;DAY(O$2)&amp;"'!$AY"&amp;ROW(4:4))),"",INDIRECT("'"&amp;DAY(O$2)&amp;"'!$AY"&amp;ROW(4:4)))</f>
        <v/>
      </c>
      <c r="P5" s="43" t="str">
        <f ca="1">IF(ISBLANK(INDIRECT("'"&amp;DAY(P$2)&amp;"'!$AY"&amp;ROW(4:4))),"",INDIRECT("'"&amp;DAY(P$2)&amp;"'!$AY"&amp;ROW(4:4)))</f>
        <v/>
      </c>
      <c r="Q5" s="43" t="str">
        <f ca="1">IF(ISBLANK(INDIRECT("'"&amp;DAY(Q$2)&amp;"'!$AY"&amp;ROW(4:4))),"",INDIRECT("'"&amp;DAY(Q$2)&amp;"'!$AY"&amp;ROW(4:4)))</f>
        <v/>
      </c>
      <c r="R5" s="43" t="str">
        <f ca="1">IF(ISBLANK(INDIRECT("'"&amp;DAY(R$2)&amp;"'!$AY"&amp;ROW(4:4))),"",INDIRECT("'"&amp;DAY(R$2)&amp;"'!$AY"&amp;ROW(4:4)))</f>
        <v/>
      </c>
      <c r="S5" s="43" t="str">
        <f ca="1">IF(ISBLANK(INDIRECT("'"&amp;DAY(S$2)&amp;"'!$AY"&amp;ROW(4:4))),"",INDIRECT("'"&amp;DAY(S$2)&amp;"'!$AY"&amp;ROW(4:4)))</f>
        <v/>
      </c>
      <c r="T5" s="43" t="str">
        <f ca="1">IF(ISBLANK(INDIRECT("'"&amp;DAY(T$2)&amp;"'!$AY"&amp;ROW(4:4))),"",INDIRECT("'"&amp;DAY(T$2)&amp;"'!$AY"&amp;ROW(4:4)))</f>
        <v/>
      </c>
      <c r="U5" s="43" t="str">
        <f ca="1">IF(ISBLANK(INDIRECT("'"&amp;DAY(U$2)&amp;"'!$AY"&amp;ROW(4:4))),"",INDIRECT("'"&amp;DAY(U$2)&amp;"'!$AY"&amp;ROW(4:4)))</f>
        <v/>
      </c>
      <c r="V5" s="43" t="str">
        <f ca="1">IF(ISBLANK(INDIRECT("'"&amp;DAY(V$2)&amp;"'!$AY"&amp;ROW(4:4))),"",INDIRECT("'"&amp;DAY(V$2)&amp;"'!$AY"&amp;ROW(4:4)))</f>
        <v/>
      </c>
      <c r="W5" s="43" t="str">
        <f ca="1">IF(ISBLANK(INDIRECT("'"&amp;DAY(W$2)&amp;"'!$AY"&amp;ROW(4:4))),"",INDIRECT("'"&amp;DAY(W$2)&amp;"'!$AY"&amp;ROW(4:4)))</f>
        <v/>
      </c>
      <c r="X5" s="43" t="str">
        <f ca="1">IF(ISBLANK(INDIRECT("'"&amp;DAY(X$2)&amp;"'!$AY"&amp;ROW(4:4))),"",INDIRECT("'"&amp;DAY(X$2)&amp;"'!$AY"&amp;ROW(4:4)))</f>
        <v/>
      </c>
      <c r="Y5" s="43" t="str">
        <f ca="1">IF(ISBLANK(INDIRECT("'"&amp;DAY(Y$2)&amp;"'!$AY"&amp;ROW(4:4))),"",INDIRECT("'"&amp;DAY(Y$2)&amp;"'!$AY"&amp;ROW(4:4)))</f>
        <v/>
      </c>
      <c r="Z5" s="43" t="str">
        <f ca="1">IF(ISBLANK(INDIRECT("'"&amp;DAY(Z$2)&amp;"'!$AY"&amp;ROW(4:4))),"",INDIRECT("'"&amp;DAY(Z$2)&amp;"'!$AY"&amp;ROW(4:4)))</f>
        <v/>
      </c>
      <c r="AA5" s="43" t="str">
        <f ca="1">IF(ISBLANK(INDIRECT("'"&amp;DAY(AA$2)&amp;"'!$AY"&amp;ROW(4:4))),"",INDIRECT("'"&amp;DAY(AA$2)&amp;"'!$AY"&amp;ROW(4:4)))</f>
        <v/>
      </c>
      <c r="AB5" s="43" t="str">
        <f ca="1">IF(ISBLANK(INDIRECT("'"&amp;DAY(AB$2)&amp;"'!$AY"&amp;ROW(4:4))),"",INDIRECT("'"&amp;DAY(AB$2)&amp;"'!$AY"&amp;ROW(4:4)))</f>
        <v/>
      </c>
      <c r="AC5" s="43" t="str">
        <f ca="1">IF(ISBLANK(INDIRECT("'"&amp;DAY(AC$2)&amp;"'!$AY"&amp;ROW(4:4))),"",INDIRECT("'"&amp;DAY(AC$2)&amp;"'!$AY"&amp;ROW(4:4)))</f>
        <v/>
      </c>
      <c r="AD5" s="43" t="str">
        <f ca="1">IF(ISBLANK(INDIRECT("'"&amp;DAY(AD$2)&amp;"'!$AY"&amp;ROW(4:4))),"",INDIRECT("'"&amp;DAY(AD$2)&amp;"'!$AY"&amp;ROW(4:4)))</f>
        <v/>
      </c>
      <c r="AE5" s="43" t="str">
        <f ca="1">IF(ISBLANK(INDIRECT("'"&amp;DAY(AE$2)&amp;"'!$AY"&amp;ROW(4:4))),"",INDIRECT("'"&amp;DAY(AE$2)&amp;"'!$AY"&amp;ROW(4:4)))</f>
        <v/>
      </c>
      <c r="AF5" s="43" t="str">
        <f ca="1">IF(ISBLANK(INDIRECT("'"&amp;DAY(AF$2)&amp;"'!$AY"&amp;ROW(4:4))),"",INDIRECT("'"&amp;DAY(AF$2)&amp;"'!$AY"&amp;ROW(4:4)))</f>
        <v/>
      </c>
      <c r="AG5" s="37"/>
      <c r="AH5" s="43" t="str">
        <f>IF(ISBLANK(+'25'!$BB4),"",(+'25'!$BB4))</f>
        <v>AUTORISÉES NON REMUNÉRÉES</v>
      </c>
      <c r="AI5" s="43" t="str">
        <f>IF(ISBLANK(+'26'!$BB4),"",(+'26'!$BB4))</f>
        <v>AUTORISÉES NON REMUNÉRÉES</v>
      </c>
      <c r="AJ5" s="43" t="str">
        <f>IF(ISBLANK(+'27'!$BB4),"",(+'27'!$BB4))</f>
        <v>AUTORISÉES NON REMUNÉRÉES</v>
      </c>
      <c r="AK5" s="43" t="str">
        <f>IF(ISBLANK(+'25'!$BB4),"",(+'25'!$BB4))</f>
        <v>AUTORISÉES NON REMUNÉRÉES</v>
      </c>
      <c r="AL5" s="43" t="str">
        <f>IF(ISBLANK(+'25'!$BB4),"",(+'25'!$BB4))</f>
        <v>AUTORISÉES NON REMUNÉRÉES</v>
      </c>
      <c r="AM5" s="43" t="str">
        <f>IF(ISBLANK(+'25'!$BB4),"",(+'25'!$BB4))</f>
        <v>AUTORISÉES NON REMUNÉRÉES</v>
      </c>
      <c r="AN5" s="43" t="str">
        <f>IF(ISBLANK(+'25'!$BB4),"",(+'25'!$BB4))</f>
        <v>AUTORISÉES NON REMUNÉRÉES</v>
      </c>
      <c r="AO5" s="43" t="str">
        <f>IF(ISBLANK(+'25'!$BB4),"",(+'25'!$BB4))</f>
        <v>AUTORISÉES NON REMUNÉRÉES</v>
      </c>
      <c r="AP5" s="43" t="str">
        <f>IF(ISBLANK(+'25'!$BB4),"",(+'25'!$BB4))</f>
        <v>AUTORISÉES NON REMUNÉRÉES</v>
      </c>
      <c r="AQ5" s="43" t="str">
        <f>IF(ISBLANK(+'25'!$BB4),"",(+'25'!$BB4))</f>
        <v>AUTORISÉES NON REMUNÉRÉES</v>
      </c>
      <c r="AR5" s="43" t="str">
        <f>IF(ISBLANK(+'25'!$BB4),"",(+'25'!$BB4))</f>
        <v>AUTORISÉES NON REMUNÉRÉES</v>
      </c>
      <c r="AS5" s="43" t="str">
        <f>IF(ISBLANK(+'25'!$BB4),"",(+'25'!$BB4))</f>
        <v>AUTORISÉES NON REMUNÉRÉES</v>
      </c>
      <c r="AT5" s="43" t="str">
        <f>IF(ISBLANK(+'25'!$BB4),"",(+'25'!$BB4))</f>
        <v>AUTORISÉES NON REMUNÉRÉES</v>
      </c>
      <c r="AU5" s="43" t="str">
        <f>IF(ISBLANK(+'25'!$BB4),"",(+'25'!$BB4))</f>
        <v>AUTORISÉES NON REMUNÉRÉES</v>
      </c>
      <c r="AV5" s="43" t="str">
        <f>IF(ISBLANK(+'25'!$BB4),"",(+'25'!$BB4))</f>
        <v>AUTORISÉES NON REMUNÉRÉES</v>
      </c>
      <c r="AW5" s="43" t="str">
        <f>IF(ISBLANK(+'25'!$BB4),"",(+'25'!$BB4))</f>
        <v>AUTORISÉES NON REMUNÉRÉES</v>
      </c>
      <c r="AX5" s="43" t="str">
        <f>IF(ISBLANK(+'25'!$BB4),"",(+'25'!$BB4))</f>
        <v>AUTORISÉES NON REMUNÉRÉES</v>
      </c>
      <c r="AY5" s="43" t="str">
        <f>IF(ISBLANK(+'25'!$BB4),"",(+'25'!$BB4))</f>
        <v>AUTORISÉES NON REMUNÉRÉES</v>
      </c>
      <c r="AZ5" s="43" t="str">
        <f>IF(ISBLANK(+'25'!$BB4),"",(+'25'!$BB4))</f>
        <v>AUTORISÉES NON REMUNÉRÉES</v>
      </c>
      <c r="BA5" s="43" t="str">
        <f>IF(ISBLANK(+'25'!$BB4),"",(+'25'!$BB4))</f>
        <v>AUTORISÉES NON REMUNÉRÉES</v>
      </c>
      <c r="BB5" s="43" t="str">
        <f>IF(ISBLANK(+'25'!$BB4),"",(+'25'!$BB4))</f>
        <v>AUTORISÉES NON REMUNÉRÉES</v>
      </c>
      <c r="BC5" s="43" t="str">
        <f>IF(ISBLANK(+'25'!$BB4),"",(+'25'!$BB4))</f>
        <v>AUTORISÉES NON REMUNÉRÉES</v>
      </c>
      <c r="BD5" s="43" t="str">
        <f>IF(ISBLANK(+'25'!$BB4),"",(+'25'!$BB4))</f>
        <v>AUTORISÉES NON REMUNÉRÉES</v>
      </c>
      <c r="BE5" s="43" t="str">
        <f>IF(ISBLANK(+'25'!$BB4),"",(+'25'!$BB4))</f>
        <v>AUTORISÉES NON REMUNÉRÉES</v>
      </c>
      <c r="BF5" s="43" t="str">
        <f>IF(ISBLANK(+'25'!$BB4),"",(+'25'!$BB4))</f>
        <v>AUTORISÉES NON REMUNÉRÉES</v>
      </c>
      <c r="BG5" s="43" t="str">
        <f>IF(ISBLANK(+'25'!$BB4),"",(+'25'!$BB4))</f>
        <v>AUTORISÉES NON REMUNÉRÉES</v>
      </c>
      <c r="BH5" s="43" t="str">
        <f>IF(ISBLANK(+'25'!$BB4),"",(+'25'!$BB4))</f>
        <v>AUTORISÉES NON REMUNÉRÉES</v>
      </c>
      <c r="BI5" s="43" t="str">
        <f>IF(ISBLANK(+'25'!$BB4),"",(+'25'!$BB4))</f>
        <v>AUTORISÉES NON REMUNÉRÉES</v>
      </c>
      <c r="BJ5" s="43" t="str">
        <f>IF(ISBLANK(+'25'!$BB4),"",(+'25'!$BB4))</f>
        <v>AUTORISÉES NON REMUNÉRÉES</v>
      </c>
      <c r="BK5" s="43" t="str">
        <f>IF(ISBLANK(+'25'!$BB4),"",(+'25'!$BB4))</f>
        <v>AUTORISÉES NON REMUNÉRÉES</v>
      </c>
    </row>
    <row r="6" spans="1:63" x14ac:dyDescent="0.25">
      <c r="A6" t="str">
        <f>IF(ISBLANK(+'25'!A5),"",(+'25'!A5))</f>
        <v>hfchb</v>
      </c>
      <c r="B6" s="37" t="str">
        <f>IF(ISBLANK(+'25'!B5),"",(+'25'!B5))</f>
        <v>RAP</v>
      </c>
      <c r="C6" s="43">
        <f ca="1">IF(ISBLANK(INDIRECT("'"&amp;DAY(C$2)&amp;"'!$AY"&amp;ROW(5:5))),"",INDIRECT("'"&amp;DAY(C$2)&amp;"'!$AY"&amp;ROW(5:5)))</f>
        <v>0</v>
      </c>
      <c r="D6" s="43">
        <f ca="1">IF(ISBLANK(INDIRECT("'"&amp;DAY(D$2)&amp;"'!$AY"&amp;ROW(5:5))),"",INDIRECT("'"&amp;DAY(D$2)&amp;"'!$AY"&amp;ROW(5:5)))</f>
        <v>0</v>
      </c>
      <c r="E6" s="43">
        <f ca="1">IF(ISBLANK(INDIRECT("'"&amp;DAY(E$2)&amp;"'!$AY"&amp;ROW(5:5))),"",INDIRECT("'"&amp;DAY(E$2)&amp;"'!$AY"&amp;ROW(5:5)))</f>
        <v>0</v>
      </c>
      <c r="F6" s="43">
        <f ca="1">IF(ISBLANK(INDIRECT("'"&amp;DAY(F$2)&amp;"'!$AY"&amp;ROW(5:5))),"",INDIRECT("'"&amp;DAY(F$2)&amp;"'!$AY"&amp;ROW(5:5)))</f>
        <v>0</v>
      </c>
      <c r="G6" s="43" t="str">
        <f ca="1">IF(ISBLANK(INDIRECT("'"&amp;DAY(G$2)&amp;"'!$AY"&amp;ROW(5:5))),"",INDIRECT("'"&amp;DAY(G$2)&amp;"'!$AY"&amp;ROW(5:5)))</f>
        <v/>
      </c>
      <c r="H6" s="43" t="str">
        <f ca="1">IF(ISBLANK(INDIRECT("'"&amp;DAY(H$2)&amp;"'!$AY"&amp;ROW(5:5))),"",INDIRECT("'"&amp;DAY(H$2)&amp;"'!$AY"&amp;ROW(5:5)))</f>
        <v/>
      </c>
      <c r="I6" s="43" t="str">
        <f ca="1">IF(ISBLANK(INDIRECT("'"&amp;DAY(I$2)&amp;"'!$AY"&amp;ROW(5:5))),"",INDIRECT("'"&amp;DAY(I$2)&amp;"'!$AY"&amp;ROW(5:5)))</f>
        <v/>
      </c>
      <c r="J6" s="43" t="str">
        <f ca="1">IF(ISBLANK(INDIRECT("'"&amp;DAY(J$2)&amp;"'!$AY"&amp;ROW(5:5))),"",INDIRECT("'"&amp;DAY(J$2)&amp;"'!$AY"&amp;ROW(5:5)))</f>
        <v/>
      </c>
      <c r="K6" s="43" t="str">
        <f ca="1">IF(ISBLANK(INDIRECT("'"&amp;DAY(K$2)&amp;"'!$AY"&amp;ROW(5:5))),"",INDIRECT("'"&amp;DAY(K$2)&amp;"'!$AY"&amp;ROW(5:5)))</f>
        <v/>
      </c>
      <c r="L6" s="43" t="str">
        <f ca="1">IF(ISBLANK(INDIRECT("'"&amp;DAY(L$2)&amp;"'!$AY"&amp;ROW(5:5))),"",INDIRECT("'"&amp;DAY(L$2)&amp;"'!$AY"&amp;ROW(5:5)))</f>
        <v/>
      </c>
      <c r="M6" s="43" t="str">
        <f ca="1">IF(ISBLANK(INDIRECT("'"&amp;DAY(M$2)&amp;"'!$AY"&amp;ROW(5:5))),"",INDIRECT("'"&amp;DAY(M$2)&amp;"'!$AY"&amp;ROW(5:5)))</f>
        <v/>
      </c>
      <c r="N6" s="43" t="str">
        <f ca="1">IF(ISBLANK(INDIRECT("'"&amp;DAY(N$2)&amp;"'!$AY"&amp;ROW(5:5))),"",INDIRECT("'"&amp;DAY(N$2)&amp;"'!$AY"&amp;ROW(5:5)))</f>
        <v/>
      </c>
      <c r="O6" s="43" t="str">
        <f ca="1">IF(ISBLANK(INDIRECT("'"&amp;DAY(O$2)&amp;"'!$AY"&amp;ROW(5:5))),"",INDIRECT("'"&amp;DAY(O$2)&amp;"'!$AY"&amp;ROW(5:5)))</f>
        <v/>
      </c>
      <c r="P6" s="43" t="str">
        <f ca="1">IF(ISBLANK(INDIRECT("'"&amp;DAY(P$2)&amp;"'!$AY"&amp;ROW(5:5))),"",INDIRECT("'"&amp;DAY(P$2)&amp;"'!$AY"&amp;ROW(5:5)))</f>
        <v/>
      </c>
      <c r="Q6" s="43" t="str">
        <f ca="1">IF(ISBLANK(INDIRECT("'"&amp;DAY(Q$2)&amp;"'!$AY"&amp;ROW(5:5))),"",INDIRECT("'"&amp;DAY(Q$2)&amp;"'!$AY"&amp;ROW(5:5)))</f>
        <v/>
      </c>
      <c r="R6" s="43" t="str">
        <f ca="1">IF(ISBLANK(INDIRECT("'"&amp;DAY(R$2)&amp;"'!$AY"&amp;ROW(5:5))),"",INDIRECT("'"&amp;DAY(R$2)&amp;"'!$AY"&amp;ROW(5:5)))</f>
        <v/>
      </c>
      <c r="S6" s="43" t="str">
        <f ca="1">IF(ISBLANK(INDIRECT("'"&amp;DAY(S$2)&amp;"'!$AY"&amp;ROW(5:5))),"",INDIRECT("'"&amp;DAY(S$2)&amp;"'!$AY"&amp;ROW(5:5)))</f>
        <v/>
      </c>
      <c r="T6" s="43" t="str">
        <f ca="1">IF(ISBLANK(INDIRECT("'"&amp;DAY(T$2)&amp;"'!$AY"&amp;ROW(5:5))),"",INDIRECT("'"&amp;DAY(T$2)&amp;"'!$AY"&amp;ROW(5:5)))</f>
        <v/>
      </c>
      <c r="U6" s="43" t="str">
        <f ca="1">IF(ISBLANK(INDIRECT("'"&amp;DAY(U$2)&amp;"'!$AY"&amp;ROW(5:5))),"",INDIRECT("'"&amp;DAY(U$2)&amp;"'!$AY"&amp;ROW(5:5)))</f>
        <v/>
      </c>
      <c r="V6" s="43" t="str">
        <f ca="1">IF(ISBLANK(INDIRECT("'"&amp;DAY(V$2)&amp;"'!$AY"&amp;ROW(5:5))),"",INDIRECT("'"&amp;DAY(V$2)&amp;"'!$AY"&amp;ROW(5:5)))</f>
        <v/>
      </c>
      <c r="W6" s="43" t="str">
        <f ca="1">IF(ISBLANK(INDIRECT("'"&amp;DAY(W$2)&amp;"'!$AY"&amp;ROW(5:5))),"",INDIRECT("'"&amp;DAY(W$2)&amp;"'!$AY"&amp;ROW(5:5)))</f>
        <v/>
      </c>
      <c r="X6" s="43" t="str">
        <f ca="1">IF(ISBLANK(INDIRECT("'"&amp;DAY(X$2)&amp;"'!$AY"&amp;ROW(5:5))),"",INDIRECT("'"&amp;DAY(X$2)&amp;"'!$AY"&amp;ROW(5:5)))</f>
        <v/>
      </c>
      <c r="Y6" s="43" t="str">
        <f ca="1">IF(ISBLANK(INDIRECT("'"&amp;DAY(Y$2)&amp;"'!$AY"&amp;ROW(5:5))),"",INDIRECT("'"&amp;DAY(Y$2)&amp;"'!$AY"&amp;ROW(5:5)))</f>
        <v/>
      </c>
      <c r="Z6" s="43" t="str">
        <f ca="1">IF(ISBLANK(INDIRECT("'"&amp;DAY(Z$2)&amp;"'!$AY"&amp;ROW(5:5))),"",INDIRECT("'"&amp;DAY(Z$2)&amp;"'!$AY"&amp;ROW(5:5)))</f>
        <v/>
      </c>
      <c r="AA6" s="43" t="str">
        <f ca="1">IF(ISBLANK(INDIRECT("'"&amp;DAY(AA$2)&amp;"'!$AY"&amp;ROW(5:5))),"",INDIRECT("'"&amp;DAY(AA$2)&amp;"'!$AY"&amp;ROW(5:5)))</f>
        <v/>
      </c>
      <c r="AB6" s="43" t="str">
        <f ca="1">IF(ISBLANK(INDIRECT("'"&amp;DAY(AB$2)&amp;"'!$AY"&amp;ROW(5:5))),"",INDIRECT("'"&amp;DAY(AB$2)&amp;"'!$AY"&amp;ROW(5:5)))</f>
        <v/>
      </c>
      <c r="AC6" s="43" t="str">
        <f ca="1">IF(ISBLANK(INDIRECT("'"&amp;DAY(AC$2)&amp;"'!$AY"&amp;ROW(5:5))),"",INDIRECT("'"&amp;DAY(AC$2)&amp;"'!$AY"&amp;ROW(5:5)))</f>
        <v/>
      </c>
      <c r="AD6" s="43" t="str">
        <f ca="1">IF(ISBLANK(INDIRECT("'"&amp;DAY(AD$2)&amp;"'!$AY"&amp;ROW(5:5))),"",INDIRECT("'"&amp;DAY(AD$2)&amp;"'!$AY"&amp;ROW(5:5)))</f>
        <v/>
      </c>
      <c r="AE6" s="43" t="str">
        <f ca="1">IF(ISBLANK(INDIRECT("'"&amp;DAY(AE$2)&amp;"'!$AY"&amp;ROW(5:5))),"",INDIRECT("'"&amp;DAY(AE$2)&amp;"'!$AY"&amp;ROW(5:5)))</f>
        <v/>
      </c>
      <c r="AF6" s="43" t="str">
        <f ca="1">IF(ISBLANK(INDIRECT("'"&amp;DAY(AF$2)&amp;"'!$AY"&amp;ROW(5:5))),"",INDIRECT("'"&amp;DAY(AF$2)&amp;"'!$AY"&amp;ROW(5:5)))</f>
        <v/>
      </c>
      <c r="AG6" s="37"/>
      <c r="AH6" s="43" t="str">
        <f>IF(ISBLANK(+'25'!$BB5),"",(+'25'!$BB5))</f>
        <v>EVENEMENTS FAMILIAUX</v>
      </c>
      <c r="AI6" s="43" t="str">
        <f>IF(ISBLANK(+'26'!$BB5),"",(+'26'!$BB5))</f>
        <v>EVENEMENTS FAMILIAUX</v>
      </c>
      <c r="AJ6" s="43" t="str">
        <f>IF(ISBLANK(+'27'!$BB5),"",(+'27'!$BB5))</f>
        <v>EVENEMENTS FAMILIAUX</v>
      </c>
      <c r="AK6" s="43" t="str">
        <f>IF(ISBLANK(+'25'!$BB5),"",(+'25'!$BB5))</f>
        <v>EVENEMENTS FAMILIAUX</v>
      </c>
      <c r="AL6" s="43" t="str">
        <f>IF(ISBLANK(+'25'!$BB5),"",(+'25'!$BB5))</f>
        <v>EVENEMENTS FAMILIAUX</v>
      </c>
      <c r="AM6" s="43" t="str">
        <f>IF(ISBLANK(+'25'!$BB5),"",(+'25'!$BB5))</f>
        <v>EVENEMENTS FAMILIAUX</v>
      </c>
      <c r="AN6" s="43" t="str">
        <f>IF(ISBLANK(+'25'!$BB5),"",(+'25'!$BB5))</f>
        <v>EVENEMENTS FAMILIAUX</v>
      </c>
      <c r="AO6" s="43" t="str">
        <f>IF(ISBLANK(+'25'!$BB5),"",(+'25'!$BB5))</f>
        <v>EVENEMENTS FAMILIAUX</v>
      </c>
      <c r="AP6" s="43" t="str">
        <f>IF(ISBLANK(+'25'!$BB5),"",(+'25'!$BB5))</f>
        <v>EVENEMENTS FAMILIAUX</v>
      </c>
      <c r="AQ6" s="43" t="str">
        <f>IF(ISBLANK(+'25'!$BB5),"",(+'25'!$BB5))</f>
        <v>EVENEMENTS FAMILIAUX</v>
      </c>
      <c r="AR6" s="43" t="str">
        <f>IF(ISBLANK(+'25'!$BB5),"",(+'25'!$BB5))</f>
        <v>EVENEMENTS FAMILIAUX</v>
      </c>
      <c r="AS6" s="43" t="str">
        <f>IF(ISBLANK(+'25'!$BB5),"",(+'25'!$BB5))</f>
        <v>EVENEMENTS FAMILIAUX</v>
      </c>
      <c r="AT6" s="43" t="str">
        <f>IF(ISBLANK(+'25'!$BB5),"",(+'25'!$BB5))</f>
        <v>EVENEMENTS FAMILIAUX</v>
      </c>
      <c r="AU6" s="43" t="str">
        <f>IF(ISBLANK(+'25'!$BB5),"",(+'25'!$BB5))</f>
        <v>EVENEMENTS FAMILIAUX</v>
      </c>
      <c r="AV6" s="43" t="str">
        <f>IF(ISBLANK(+'25'!$BB5),"",(+'25'!$BB5))</f>
        <v>EVENEMENTS FAMILIAUX</v>
      </c>
      <c r="AW6" s="43" t="str">
        <f>IF(ISBLANK(+'25'!$BB5),"",(+'25'!$BB5))</f>
        <v>EVENEMENTS FAMILIAUX</v>
      </c>
      <c r="AX6" s="43" t="str">
        <f>IF(ISBLANK(+'25'!$BB5),"",(+'25'!$BB5))</f>
        <v>EVENEMENTS FAMILIAUX</v>
      </c>
      <c r="AY6" s="43" t="str">
        <f>IF(ISBLANK(+'25'!$BB5),"",(+'25'!$BB5))</f>
        <v>EVENEMENTS FAMILIAUX</v>
      </c>
      <c r="AZ6" s="43" t="str">
        <f>IF(ISBLANK(+'25'!$BB5),"",(+'25'!$BB5))</f>
        <v>EVENEMENTS FAMILIAUX</v>
      </c>
      <c r="BA6" s="43" t="str">
        <f>IF(ISBLANK(+'25'!$BB5),"",(+'25'!$BB5))</f>
        <v>EVENEMENTS FAMILIAUX</v>
      </c>
      <c r="BB6" s="43" t="str">
        <f>IF(ISBLANK(+'25'!$BB5),"",(+'25'!$BB5))</f>
        <v>EVENEMENTS FAMILIAUX</v>
      </c>
      <c r="BC6" s="43" t="str">
        <f>IF(ISBLANK(+'25'!$BB5),"",(+'25'!$BB5))</f>
        <v>EVENEMENTS FAMILIAUX</v>
      </c>
      <c r="BD6" s="43" t="str">
        <f>IF(ISBLANK(+'25'!$BB5),"",(+'25'!$BB5))</f>
        <v>EVENEMENTS FAMILIAUX</v>
      </c>
      <c r="BE6" s="43" t="str">
        <f>IF(ISBLANK(+'25'!$BB5),"",(+'25'!$BB5))</f>
        <v>EVENEMENTS FAMILIAUX</v>
      </c>
      <c r="BF6" s="43" t="str">
        <f>IF(ISBLANK(+'25'!$BB5),"",(+'25'!$BB5))</f>
        <v>EVENEMENTS FAMILIAUX</v>
      </c>
      <c r="BG6" s="43" t="str">
        <f>IF(ISBLANK(+'25'!$BB5),"",(+'25'!$BB5))</f>
        <v>EVENEMENTS FAMILIAUX</v>
      </c>
      <c r="BH6" s="43" t="str">
        <f>IF(ISBLANK(+'25'!$BB5),"",(+'25'!$BB5))</f>
        <v>EVENEMENTS FAMILIAUX</v>
      </c>
      <c r="BI6" s="43" t="str">
        <f>IF(ISBLANK(+'25'!$BB5),"",(+'25'!$BB5))</f>
        <v>EVENEMENTS FAMILIAUX</v>
      </c>
      <c r="BJ6" s="43" t="str">
        <f>IF(ISBLANK(+'25'!$BB5),"",(+'25'!$BB5))</f>
        <v>EVENEMENTS FAMILIAUX</v>
      </c>
      <c r="BK6" s="43" t="str">
        <f>IF(ISBLANK(+'25'!$BB5),"",(+'25'!$BB5))</f>
        <v>EVENEMENTS FAMILIAUX</v>
      </c>
    </row>
    <row r="7" spans="1:63" x14ac:dyDescent="0.25">
      <c r="A7" t="str">
        <f>IF(ISBLANK(+'25'!A6),"",(+'25'!A6))</f>
        <v>aaaa</v>
      </c>
      <c r="B7" s="37" t="str">
        <f>IF(ISBLANK(+'25'!B6),"",(+'25'!B6))</f>
        <v>30s</v>
      </c>
      <c r="C7" s="43">
        <f ca="1">IF(ISBLANK(INDIRECT("'"&amp;DAY(C$2)&amp;"'!$AY"&amp;ROW(6:6))),"",INDIRECT("'"&amp;DAY(C$2)&amp;"'!$AY"&amp;ROW(6:6)))</f>
        <v>6</v>
      </c>
      <c r="D7" s="43">
        <f ca="1">IF(ISBLANK(INDIRECT("'"&amp;DAY(D$2)&amp;"'!$AY"&amp;ROW(6:6))),"",INDIRECT("'"&amp;DAY(D$2)&amp;"'!$AY"&amp;ROW(6:6)))</f>
        <v>0</v>
      </c>
      <c r="E7" s="43">
        <f ca="1">IF(ISBLANK(INDIRECT("'"&amp;DAY(E$2)&amp;"'!$AY"&amp;ROW(6:6))),"",INDIRECT("'"&amp;DAY(E$2)&amp;"'!$AY"&amp;ROW(6:6)))</f>
        <v>0</v>
      </c>
      <c r="F7" s="43">
        <f ca="1">IF(ISBLANK(INDIRECT("'"&amp;DAY(F$2)&amp;"'!$AY"&amp;ROW(6:6))),"",INDIRECT("'"&amp;DAY(F$2)&amp;"'!$AY"&amp;ROW(6:6)))</f>
        <v>0</v>
      </c>
      <c r="G7" s="43" t="str">
        <f ca="1">IF(ISBLANK(INDIRECT("'"&amp;DAY(G$2)&amp;"'!$AY"&amp;ROW(6:6))),"",INDIRECT("'"&amp;DAY(G$2)&amp;"'!$AY"&amp;ROW(6:6)))</f>
        <v/>
      </c>
      <c r="H7" s="43" t="str">
        <f ca="1">IF(ISBLANK(INDIRECT("'"&amp;DAY(H$2)&amp;"'!$AY"&amp;ROW(6:6))),"",INDIRECT("'"&amp;DAY(H$2)&amp;"'!$AY"&amp;ROW(6:6)))</f>
        <v/>
      </c>
      <c r="I7" s="43" t="str">
        <f ca="1">IF(ISBLANK(INDIRECT("'"&amp;DAY(I$2)&amp;"'!$AY"&amp;ROW(6:6))),"",INDIRECT("'"&amp;DAY(I$2)&amp;"'!$AY"&amp;ROW(6:6)))</f>
        <v/>
      </c>
      <c r="J7" s="43" t="str">
        <f ca="1">IF(ISBLANK(INDIRECT("'"&amp;DAY(J$2)&amp;"'!$AY"&amp;ROW(6:6))),"",INDIRECT("'"&amp;DAY(J$2)&amp;"'!$AY"&amp;ROW(6:6)))</f>
        <v/>
      </c>
      <c r="K7" s="43" t="str">
        <f ca="1">IF(ISBLANK(INDIRECT("'"&amp;DAY(K$2)&amp;"'!$AY"&amp;ROW(6:6))),"",INDIRECT("'"&amp;DAY(K$2)&amp;"'!$AY"&amp;ROW(6:6)))</f>
        <v/>
      </c>
      <c r="L7" s="43" t="str">
        <f ca="1">IF(ISBLANK(INDIRECT("'"&amp;DAY(L$2)&amp;"'!$AY"&amp;ROW(6:6))),"",INDIRECT("'"&amp;DAY(L$2)&amp;"'!$AY"&amp;ROW(6:6)))</f>
        <v/>
      </c>
      <c r="M7" s="43" t="str">
        <f ca="1">IF(ISBLANK(INDIRECT("'"&amp;DAY(M$2)&amp;"'!$AY"&amp;ROW(6:6))),"",INDIRECT("'"&amp;DAY(M$2)&amp;"'!$AY"&amp;ROW(6:6)))</f>
        <v/>
      </c>
      <c r="N7" s="43" t="str">
        <f ca="1">IF(ISBLANK(INDIRECT("'"&amp;DAY(N$2)&amp;"'!$AY"&amp;ROW(6:6))),"",INDIRECT("'"&amp;DAY(N$2)&amp;"'!$AY"&amp;ROW(6:6)))</f>
        <v/>
      </c>
      <c r="O7" s="43" t="str">
        <f ca="1">IF(ISBLANK(INDIRECT("'"&amp;DAY(O$2)&amp;"'!$AY"&amp;ROW(6:6))),"",INDIRECT("'"&amp;DAY(O$2)&amp;"'!$AY"&amp;ROW(6:6)))</f>
        <v/>
      </c>
      <c r="P7" s="43" t="str">
        <f ca="1">IF(ISBLANK(INDIRECT("'"&amp;DAY(P$2)&amp;"'!$AY"&amp;ROW(6:6))),"",INDIRECT("'"&amp;DAY(P$2)&amp;"'!$AY"&amp;ROW(6:6)))</f>
        <v/>
      </c>
      <c r="Q7" s="43" t="str">
        <f ca="1">IF(ISBLANK(INDIRECT("'"&amp;DAY(Q$2)&amp;"'!$AY"&amp;ROW(6:6))),"",INDIRECT("'"&amp;DAY(Q$2)&amp;"'!$AY"&amp;ROW(6:6)))</f>
        <v/>
      </c>
      <c r="R7" s="43" t="str">
        <f ca="1">IF(ISBLANK(INDIRECT("'"&amp;DAY(R$2)&amp;"'!$AY"&amp;ROW(6:6))),"",INDIRECT("'"&amp;DAY(R$2)&amp;"'!$AY"&amp;ROW(6:6)))</f>
        <v/>
      </c>
      <c r="S7" s="43" t="str">
        <f ca="1">IF(ISBLANK(INDIRECT("'"&amp;DAY(S$2)&amp;"'!$AY"&amp;ROW(6:6))),"",INDIRECT("'"&amp;DAY(S$2)&amp;"'!$AY"&amp;ROW(6:6)))</f>
        <v/>
      </c>
      <c r="T7" s="43" t="str">
        <f ca="1">IF(ISBLANK(INDIRECT("'"&amp;DAY(T$2)&amp;"'!$AY"&amp;ROW(6:6))),"",INDIRECT("'"&amp;DAY(T$2)&amp;"'!$AY"&amp;ROW(6:6)))</f>
        <v/>
      </c>
      <c r="U7" s="43" t="str">
        <f ca="1">IF(ISBLANK(INDIRECT("'"&amp;DAY(U$2)&amp;"'!$AY"&amp;ROW(6:6))),"",INDIRECT("'"&amp;DAY(U$2)&amp;"'!$AY"&amp;ROW(6:6)))</f>
        <v/>
      </c>
      <c r="V7" s="43" t="str">
        <f ca="1">IF(ISBLANK(INDIRECT("'"&amp;DAY(V$2)&amp;"'!$AY"&amp;ROW(6:6))),"",INDIRECT("'"&amp;DAY(V$2)&amp;"'!$AY"&amp;ROW(6:6)))</f>
        <v/>
      </c>
      <c r="W7" s="43" t="str">
        <f ca="1">IF(ISBLANK(INDIRECT("'"&amp;DAY(W$2)&amp;"'!$AY"&amp;ROW(6:6))),"",INDIRECT("'"&amp;DAY(W$2)&amp;"'!$AY"&amp;ROW(6:6)))</f>
        <v/>
      </c>
      <c r="X7" s="43" t="str">
        <f ca="1">IF(ISBLANK(INDIRECT("'"&amp;DAY(X$2)&amp;"'!$AY"&amp;ROW(6:6))),"",INDIRECT("'"&amp;DAY(X$2)&amp;"'!$AY"&amp;ROW(6:6)))</f>
        <v/>
      </c>
      <c r="Y7" s="43" t="str">
        <f ca="1">IF(ISBLANK(INDIRECT("'"&amp;DAY(Y$2)&amp;"'!$AY"&amp;ROW(6:6))),"",INDIRECT("'"&amp;DAY(Y$2)&amp;"'!$AY"&amp;ROW(6:6)))</f>
        <v/>
      </c>
      <c r="Z7" s="43" t="str">
        <f ca="1">IF(ISBLANK(INDIRECT("'"&amp;DAY(Z$2)&amp;"'!$AY"&amp;ROW(6:6))),"",INDIRECT("'"&amp;DAY(Z$2)&amp;"'!$AY"&amp;ROW(6:6)))</f>
        <v/>
      </c>
      <c r="AA7" s="43" t="str">
        <f ca="1">IF(ISBLANK(INDIRECT("'"&amp;DAY(AA$2)&amp;"'!$AY"&amp;ROW(6:6))),"",INDIRECT("'"&amp;DAY(AA$2)&amp;"'!$AY"&amp;ROW(6:6)))</f>
        <v/>
      </c>
      <c r="AB7" s="43" t="str">
        <f ca="1">IF(ISBLANK(INDIRECT("'"&amp;DAY(AB$2)&amp;"'!$AY"&amp;ROW(6:6))),"",INDIRECT("'"&amp;DAY(AB$2)&amp;"'!$AY"&amp;ROW(6:6)))</f>
        <v/>
      </c>
      <c r="AC7" s="43" t="str">
        <f ca="1">IF(ISBLANK(INDIRECT("'"&amp;DAY(AC$2)&amp;"'!$AY"&amp;ROW(6:6))),"",INDIRECT("'"&amp;DAY(AC$2)&amp;"'!$AY"&amp;ROW(6:6)))</f>
        <v/>
      </c>
      <c r="AD7" s="43" t="str">
        <f ca="1">IF(ISBLANK(INDIRECT("'"&amp;DAY(AD$2)&amp;"'!$AY"&amp;ROW(6:6))),"",INDIRECT("'"&amp;DAY(AD$2)&amp;"'!$AY"&amp;ROW(6:6)))</f>
        <v/>
      </c>
      <c r="AE7" s="43" t="str">
        <f ca="1">IF(ISBLANK(INDIRECT("'"&amp;DAY(AE$2)&amp;"'!$AY"&amp;ROW(6:6))),"",INDIRECT("'"&amp;DAY(AE$2)&amp;"'!$AY"&amp;ROW(6:6)))</f>
        <v/>
      </c>
      <c r="AF7" s="43" t="str">
        <f ca="1">IF(ISBLANK(INDIRECT("'"&amp;DAY(AF$2)&amp;"'!$AY"&amp;ROW(6:6))),"",INDIRECT("'"&amp;DAY(AF$2)&amp;"'!$AY"&amp;ROW(6:6)))</f>
        <v/>
      </c>
      <c r="AG7" s="37"/>
      <c r="AH7" s="43" t="str">
        <f>IF(ISBLANK(+'25'!$BB6),"",(+'25'!$BB6))</f>
        <v>MALADIE</v>
      </c>
      <c r="AI7" s="43" t="str">
        <f>IF(ISBLANK(+'26'!$BB6),"",(+'26'!$BB6))</f>
        <v>MALADIE</v>
      </c>
      <c r="AJ7" s="43" t="str">
        <f>IF(ISBLANK(+'27'!$BB6),"",(+'27'!$BB6))</f>
        <v>MALADIE</v>
      </c>
      <c r="AK7" s="43" t="str">
        <f>IF(ISBLANK(+'25'!$BB6),"",(+'25'!$BB6))</f>
        <v>MALADIE</v>
      </c>
      <c r="AL7" s="43" t="str">
        <f>IF(ISBLANK(+'25'!$BB6),"",(+'25'!$BB6))</f>
        <v>MALADIE</v>
      </c>
      <c r="AM7" s="43" t="str">
        <f>IF(ISBLANK(+'25'!$BB6),"",(+'25'!$BB6))</f>
        <v>MALADIE</v>
      </c>
      <c r="AN7" s="43" t="str">
        <f>IF(ISBLANK(+'25'!$BB6),"",(+'25'!$BB6))</f>
        <v>MALADIE</v>
      </c>
      <c r="AO7" s="43" t="str">
        <f>IF(ISBLANK(+'25'!$BB6),"",(+'25'!$BB6))</f>
        <v>MALADIE</v>
      </c>
      <c r="AP7" s="43" t="str">
        <f>IF(ISBLANK(+'25'!$BB6),"",(+'25'!$BB6))</f>
        <v>MALADIE</v>
      </c>
      <c r="AQ7" s="43" t="str">
        <f>IF(ISBLANK(+'25'!$BB6),"",(+'25'!$BB6))</f>
        <v>MALADIE</v>
      </c>
      <c r="AR7" s="43" t="str">
        <f>IF(ISBLANK(+'25'!$BB6),"",(+'25'!$BB6))</f>
        <v>MALADIE</v>
      </c>
      <c r="AS7" s="43" t="str">
        <f>IF(ISBLANK(+'25'!$BB6),"",(+'25'!$BB6))</f>
        <v>MALADIE</v>
      </c>
      <c r="AT7" s="43" t="str">
        <f>IF(ISBLANK(+'25'!$BB6),"",(+'25'!$BB6))</f>
        <v>MALADIE</v>
      </c>
      <c r="AU7" s="43" t="str">
        <f>IF(ISBLANK(+'25'!$BB6),"",(+'25'!$BB6))</f>
        <v>MALADIE</v>
      </c>
      <c r="AV7" s="43" t="str">
        <f>IF(ISBLANK(+'25'!$BB6),"",(+'25'!$BB6))</f>
        <v>MALADIE</v>
      </c>
      <c r="AW7" s="43" t="str">
        <f>IF(ISBLANK(+'25'!$BB6),"",(+'25'!$BB6))</f>
        <v>MALADIE</v>
      </c>
      <c r="AX7" s="43" t="str">
        <f>IF(ISBLANK(+'25'!$BB6),"",(+'25'!$BB6))</f>
        <v>MALADIE</v>
      </c>
      <c r="AY7" s="43" t="str">
        <f>IF(ISBLANK(+'25'!$BB6),"",(+'25'!$BB6))</f>
        <v>MALADIE</v>
      </c>
      <c r="AZ7" s="43" t="str">
        <f>IF(ISBLANK(+'25'!$BB6),"",(+'25'!$BB6))</f>
        <v>MALADIE</v>
      </c>
      <c r="BA7" s="43" t="str">
        <f>IF(ISBLANK(+'25'!$BB6),"",(+'25'!$BB6))</f>
        <v>MALADIE</v>
      </c>
      <c r="BB7" s="43" t="str">
        <f>IF(ISBLANK(+'25'!$BB6),"",(+'25'!$BB6))</f>
        <v>MALADIE</v>
      </c>
      <c r="BC7" s="43" t="str">
        <f>IF(ISBLANK(+'25'!$BB6),"",(+'25'!$BB6))</f>
        <v>MALADIE</v>
      </c>
      <c r="BD7" s="43" t="str">
        <f>IF(ISBLANK(+'25'!$BB6),"",(+'25'!$BB6))</f>
        <v>MALADIE</v>
      </c>
      <c r="BE7" s="43" t="str">
        <f>IF(ISBLANK(+'25'!$BB6),"",(+'25'!$BB6))</f>
        <v>MALADIE</v>
      </c>
      <c r="BF7" s="43" t="str">
        <f>IF(ISBLANK(+'25'!$BB6),"",(+'25'!$BB6))</f>
        <v>MALADIE</v>
      </c>
      <c r="BG7" s="43" t="str">
        <f>IF(ISBLANK(+'25'!$BB6),"",(+'25'!$BB6))</f>
        <v>MALADIE</v>
      </c>
      <c r="BH7" s="43" t="str">
        <f>IF(ISBLANK(+'25'!$BB6),"",(+'25'!$BB6))</f>
        <v>MALADIE</v>
      </c>
      <c r="BI7" s="43" t="str">
        <f>IF(ISBLANK(+'25'!$BB6),"",(+'25'!$BB6))</f>
        <v>MALADIE</v>
      </c>
      <c r="BJ7" s="43" t="str">
        <f>IF(ISBLANK(+'25'!$BB6),"",(+'25'!$BB6))</f>
        <v>MALADIE</v>
      </c>
      <c r="BK7" s="43" t="str">
        <f>IF(ISBLANK(+'25'!$BB6),"",(+'25'!$BB6))</f>
        <v>MALADIE</v>
      </c>
    </row>
    <row r="8" spans="1:63" x14ac:dyDescent="0.25">
      <c r="A8" t="str">
        <f>IF(ISBLANK(+'25'!A7),"",(+'25'!A7))</f>
        <v>cfc</v>
      </c>
      <c r="B8" s="37" t="str">
        <f>IF(ISBLANK(+'25'!B7),"",(+'25'!B7))</f>
        <v>35m</v>
      </c>
      <c r="C8" s="43">
        <f ca="1">IF(ISBLANK(INDIRECT("'"&amp;DAY(C$2)&amp;"'!$AY"&amp;ROW(7:7))),"",INDIRECT("'"&amp;DAY(C$2)&amp;"'!$AY"&amp;ROW(7:7)))</f>
        <v>9</v>
      </c>
      <c r="D8" s="43">
        <f ca="1">IF(ISBLANK(INDIRECT("'"&amp;DAY(D$2)&amp;"'!$AY"&amp;ROW(7:7))),"",INDIRECT("'"&amp;DAY(D$2)&amp;"'!$AY"&amp;ROW(7:7)))</f>
        <v>7</v>
      </c>
      <c r="E8" s="43">
        <f ca="1">IF(ISBLANK(INDIRECT("'"&amp;DAY(E$2)&amp;"'!$AY"&amp;ROW(7:7))),"",INDIRECT("'"&amp;DAY(E$2)&amp;"'!$AY"&amp;ROW(7:7)))</f>
        <v>7</v>
      </c>
      <c r="F8" s="43">
        <f ca="1">IF(ISBLANK(INDIRECT("'"&amp;DAY(F$2)&amp;"'!$AY"&amp;ROW(7:7))),"",INDIRECT("'"&amp;DAY(F$2)&amp;"'!$AY"&amp;ROW(7:7)))</f>
        <v>7</v>
      </c>
      <c r="G8" s="43" t="str">
        <f ca="1">IF(ISBLANK(INDIRECT("'"&amp;DAY(G$2)&amp;"'!$AY"&amp;ROW(7:7))),"",INDIRECT("'"&amp;DAY(G$2)&amp;"'!$AY"&amp;ROW(7:7)))</f>
        <v/>
      </c>
      <c r="H8" s="43" t="str">
        <f ca="1">IF(ISBLANK(INDIRECT("'"&amp;DAY(H$2)&amp;"'!$AY"&amp;ROW(7:7))),"",INDIRECT("'"&amp;DAY(H$2)&amp;"'!$AY"&amp;ROW(7:7)))</f>
        <v/>
      </c>
      <c r="I8" s="43" t="str">
        <f ca="1">IF(ISBLANK(INDIRECT("'"&amp;DAY(I$2)&amp;"'!$AY"&amp;ROW(7:7))),"",INDIRECT("'"&amp;DAY(I$2)&amp;"'!$AY"&amp;ROW(7:7)))</f>
        <v/>
      </c>
      <c r="J8" s="43" t="str">
        <f ca="1">IF(ISBLANK(INDIRECT("'"&amp;DAY(J$2)&amp;"'!$AY"&amp;ROW(7:7))),"",INDIRECT("'"&amp;DAY(J$2)&amp;"'!$AY"&amp;ROW(7:7)))</f>
        <v/>
      </c>
      <c r="K8" s="43" t="str">
        <f ca="1">IF(ISBLANK(INDIRECT("'"&amp;DAY(K$2)&amp;"'!$AY"&amp;ROW(7:7))),"",INDIRECT("'"&amp;DAY(K$2)&amp;"'!$AY"&amp;ROW(7:7)))</f>
        <v/>
      </c>
      <c r="L8" s="43" t="str">
        <f ca="1">IF(ISBLANK(INDIRECT("'"&amp;DAY(L$2)&amp;"'!$AY"&amp;ROW(7:7))),"",INDIRECT("'"&amp;DAY(L$2)&amp;"'!$AY"&amp;ROW(7:7)))</f>
        <v/>
      </c>
      <c r="M8" s="43" t="str">
        <f ca="1">IF(ISBLANK(INDIRECT("'"&amp;DAY(M$2)&amp;"'!$AY"&amp;ROW(7:7))),"",INDIRECT("'"&amp;DAY(M$2)&amp;"'!$AY"&amp;ROW(7:7)))</f>
        <v/>
      </c>
      <c r="N8" s="43" t="str">
        <f ca="1">IF(ISBLANK(INDIRECT("'"&amp;DAY(N$2)&amp;"'!$AY"&amp;ROW(7:7))),"",INDIRECT("'"&amp;DAY(N$2)&amp;"'!$AY"&amp;ROW(7:7)))</f>
        <v/>
      </c>
      <c r="O8" s="43" t="str">
        <f ca="1">IF(ISBLANK(INDIRECT("'"&amp;DAY(O$2)&amp;"'!$AY"&amp;ROW(7:7))),"",INDIRECT("'"&amp;DAY(O$2)&amp;"'!$AY"&amp;ROW(7:7)))</f>
        <v/>
      </c>
      <c r="P8" s="43" t="str">
        <f ca="1">IF(ISBLANK(INDIRECT("'"&amp;DAY(P$2)&amp;"'!$AY"&amp;ROW(7:7))),"",INDIRECT("'"&amp;DAY(P$2)&amp;"'!$AY"&amp;ROW(7:7)))</f>
        <v/>
      </c>
      <c r="Q8" s="43" t="str">
        <f ca="1">IF(ISBLANK(INDIRECT("'"&amp;DAY(Q$2)&amp;"'!$AY"&amp;ROW(7:7))),"",INDIRECT("'"&amp;DAY(Q$2)&amp;"'!$AY"&amp;ROW(7:7)))</f>
        <v/>
      </c>
      <c r="R8" s="43" t="str">
        <f ca="1">IF(ISBLANK(INDIRECT("'"&amp;DAY(R$2)&amp;"'!$AY"&amp;ROW(7:7))),"",INDIRECT("'"&amp;DAY(R$2)&amp;"'!$AY"&amp;ROW(7:7)))</f>
        <v/>
      </c>
      <c r="S8" s="43" t="str">
        <f ca="1">IF(ISBLANK(INDIRECT("'"&amp;DAY(S$2)&amp;"'!$AY"&amp;ROW(7:7))),"",INDIRECT("'"&amp;DAY(S$2)&amp;"'!$AY"&amp;ROW(7:7)))</f>
        <v/>
      </c>
      <c r="T8" s="43" t="str">
        <f ca="1">IF(ISBLANK(INDIRECT("'"&amp;DAY(T$2)&amp;"'!$AY"&amp;ROW(7:7))),"",INDIRECT("'"&amp;DAY(T$2)&amp;"'!$AY"&amp;ROW(7:7)))</f>
        <v/>
      </c>
      <c r="U8" s="43" t="str">
        <f ca="1">IF(ISBLANK(INDIRECT("'"&amp;DAY(U$2)&amp;"'!$AY"&amp;ROW(7:7))),"",INDIRECT("'"&amp;DAY(U$2)&amp;"'!$AY"&amp;ROW(7:7)))</f>
        <v/>
      </c>
      <c r="V8" s="43" t="str">
        <f ca="1">IF(ISBLANK(INDIRECT("'"&amp;DAY(V$2)&amp;"'!$AY"&amp;ROW(7:7))),"",INDIRECT("'"&amp;DAY(V$2)&amp;"'!$AY"&amp;ROW(7:7)))</f>
        <v/>
      </c>
      <c r="W8" s="43" t="str">
        <f ca="1">IF(ISBLANK(INDIRECT("'"&amp;DAY(W$2)&amp;"'!$AY"&amp;ROW(7:7))),"",INDIRECT("'"&amp;DAY(W$2)&amp;"'!$AY"&amp;ROW(7:7)))</f>
        <v/>
      </c>
      <c r="X8" s="43" t="str">
        <f ca="1">IF(ISBLANK(INDIRECT("'"&amp;DAY(X$2)&amp;"'!$AY"&amp;ROW(7:7))),"",INDIRECT("'"&amp;DAY(X$2)&amp;"'!$AY"&amp;ROW(7:7)))</f>
        <v/>
      </c>
      <c r="Y8" s="43" t="str">
        <f ca="1">IF(ISBLANK(INDIRECT("'"&amp;DAY(Y$2)&amp;"'!$AY"&amp;ROW(7:7))),"",INDIRECT("'"&amp;DAY(Y$2)&amp;"'!$AY"&amp;ROW(7:7)))</f>
        <v/>
      </c>
      <c r="Z8" s="43" t="str">
        <f ca="1">IF(ISBLANK(INDIRECT("'"&amp;DAY(Z$2)&amp;"'!$AY"&amp;ROW(7:7))),"",INDIRECT("'"&amp;DAY(Z$2)&amp;"'!$AY"&amp;ROW(7:7)))</f>
        <v/>
      </c>
      <c r="AA8" s="43" t="str">
        <f ca="1">IF(ISBLANK(INDIRECT("'"&amp;DAY(AA$2)&amp;"'!$AY"&amp;ROW(7:7))),"",INDIRECT("'"&amp;DAY(AA$2)&amp;"'!$AY"&amp;ROW(7:7)))</f>
        <v/>
      </c>
      <c r="AB8" s="43" t="str">
        <f ca="1">IF(ISBLANK(INDIRECT("'"&amp;DAY(AB$2)&amp;"'!$AY"&amp;ROW(7:7))),"",INDIRECT("'"&amp;DAY(AB$2)&amp;"'!$AY"&amp;ROW(7:7)))</f>
        <v/>
      </c>
      <c r="AC8" s="43" t="str">
        <f ca="1">IF(ISBLANK(INDIRECT("'"&amp;DAY(AC$2)&amp;"'!$AY"&amp;ROW(7:7))),"",INDIRECT("'"&amp;DAY(AC$2)&amp;"'!$AY"&amp;ROW(7:7)))</f>
        <v/>
      </c>
      <c r="AD8" s="43" t="str">
        <f ca="1">IF(ISBLANK(INDIRECT("'"&amp;DAY(AD$2)&amp;"'!$AY"&amp;ROW(7:7))),"",INDIRECT("'"&amp;DAY(AD$2)&amp;"'!$AY"&amp;ROW(7:7)))</f>
        <v/>
      </c>
      <c r="AE8" s="43" t="str">
        <f ca="1">IF(ISBLANK(INDIRECT("'"&amp;DAY(AE$2)&amp;"'!$AY"&amp;ROW(7:7))),"",INDIRECT("'"&amp;DAY(AE$2)&amp;"'!$AY"&amp;ROW(7:7)))</f>
        <v/>
      </c>
      <c r="AF8" s="43" t="str">
        <f ca="1">IF(ISBLANK(INDIRECT("'"&amp;DAY(AF$2)&amp;"'!$AY"&amp;ROW(7:7))),"",INDIRECT("'"&amp;DAY(AF$2)&amp;"'!$AY"&amp;ROW(7:7)))</f>
        <v/>
      </c>
      <c r="AG8" s="37"/>
      <c r="AH8" s="43" t="str">
        <f>IF(ISBLANK(+'25'!$BB7),"",(+'25'!$BB7))</f>
        <v>ACCIDENT DE TRAVAIL</v>
      </c>
      <c r="AI8" s="43" t="str">
        <f>IF(ISBLANK(+'26'!$BB7),"",(+'26'!$BB7))</f>
        <v>ACCIDENT DE TRAVAIL</v>
      </c>
      <c r="AJ8" s="43" t="str">
        <f>IF(ISBLANK(+'27'!$BB7),"",(+'27'!$BB7))</f>
        <v>ACCIDENT DE TRAVAIL</v>
      </c>
      <c r="AK8" s="43" t="str">
        <f>IF(ISBLANK(+'25'!$BB7),"",(+'25'!$BB7))</f>
        <v>ACCIDENT DE TRAVAIL</v>
      </c>
      <c r="AL8" s="43" t="str">
        <f>IF(ISBLANK(+'25'!$BB7),"",(+'25'!$BB7))</f>
        <v>ACCIDENT DE TRAVAIL</v>
      </c>
      <c r="AM8" s="43" t="str">
        <f>IF(ISBLANK(+'25'!$BB7),"",(+'25'!$BB7))</f>
        <v>ACCIDENT DE TRAVAIL</v>
      </c>
      <c r="AN8" s="43" t="str">
        <f>IF(ISBLANK(+'25'!$BB7),"",(+'25'!$BB7))</f>
        <v>ACCIDENT DE TRAVAIL</v>
      </c>
      <c r="AO8" s="43" t="str">
        <f>IF(ISBLANK(+'25'!$BB7),"",(+'25'!$BB7))</f>
        <v>ACCIDENT DE TRAVAIL</v>
      </c>
      <c r="AP8" s="43" t="str">
        <f>IF(ISBLANK(+'25'!$BB7),"",(+'25'!$BB7))</f>
        <v>ACCIDENT DE TRAVAIL</v>
      </c>
      <c r="AQ8" s="43" t="str">
        <f>IF(ISBLANK(+'25'!$BB7),"",(+'25'!$BB7))</f>
        <v>ACCIDENT DE TRAVAIL</v>
      </c>
      <c r="AR8" s="43" t="str">
        <f>IF(ISBLANK(+'25'!$BB7),"",(+'25'!$BB7))</f>
        <v>ACCIDENT DE TRAVAIL</v>
      </c>
      <c r="AS8" s="43" t="str">
        <f>IF(ISBLANK(+'25'!$BB7),"",(+'25'!$BB7))</f>
        <v>ACCIDENT DE TRAVAIL</v>
      </c>
      <c r="AT8" s="43" t="str">
        <f>IF(ISBLANK(+'25'!$BB7),"",(+'25'!$BB7))</f>
        <v>ACCIDENT DE TRAVAIL</v>
      </c>
      <c r="AU8" s="43" t="str">
        <f>IF(ISBLANK(+'25'!$BB7),"",(+'25'!$BB7))</f>
        <v>ACCIDENT DE TRAVAIL</v>
      </c>
      <c r="AV8" s="43" t="str">
        <f>IF(ISBLANK(+'25'!$BB7),"",(+'25'!$BB7))</f>
        <v>ACCIDENT DE TRAVAIL</v>
      </c>
      <c r="AW8" s="43" t="str">
        <f>IF(ISBLANK(+'25'!$BB7),"",(+'25'!$BB7))</f>
        <v>ACCIDENT DE TRAVAIL</v>
      </c>
      <c r="AX8" s="43" t="str">
        <f>IF(ISBLANK(+'25'!$BB7),"",(+'25'!$BB7))</f>
        <v>ACCIDENT DE TRAVAIL</v>
      </c>
      <c r="AY8" s="43" t="str">
        <f>IF(ISBLANK(+'25'!$BB7),"",(+'25'!$BB7))</f>
        <v>ACCIDENT DE TRAVAIL</v>
      </c>
      <c r="AZ8" s="43" t="str">
        <f>IF(ISBLANK(+'25'!$BB7),"",(+'25'!$BB7))</f>
        <v>ACCIDENT DE TRAVAIL</v>
      </c>
      <c r="BA8" s="43" t="str">
        <f>IF(ISBLANK(+'25'!$BB7),"",(+'25'!$BB7))</f>
        <v>ACCIDENT DE TRAVAIL</v>
      </c>
      <c r="BB8" s="43" t="str">
        <f>IF(ISBLANK(+'25'!$BB7),"",(+'25'!$BB7))</f>
        <v>ACCIDENT DE TRAVAIL</v>
      </c>
      <c r="BC8" s="43" t="str">
        <f>IF(ISBLANK(+'25'!$BB7),"",(+'25'!$BB7))</f>
        <v>ACCIDENT DE TRAVAIL</v>
      </c>
      <c r="BD8" s="43" t="str">
        <f>IF(ISBLANK(+'25'!$BB7),"",(+'25'!$BB7))</f>
        <v>ACCIDENT DE TRAVAIL</v>
      </c>
      <c r="BE8" s="43" t="str">
        <f>IF(ISBLANK(+'25'!$BB7),"",(+'25'!$BB7))</f>
        <v>ACCIDENT DE TRAVAIL</v>
      </c>
      <c r="BF8" s="43" t="str">
        <f>IF(ISBLANK(+'25'!$BB7),"",(+'25'!$BB7))</f>
        <v>ACCIDENT DE TRAVAIL</v>
      </c>
      <c r="BG8" s="43" t="str">
        <f>IF(ISBLANK(+'25'!$BB7),"",(+'25'!$BB7))</f>
        <v>ACCIDENT DE TRAVAIL</v>
      </c>
      <c r="BH8" s="43" t="str">
        <f>IF(ISBLANK(+'25'!$BB7),"",(+'25'!$BB7))</f>
        <v>ACCIDENT DE TRAVAIL</v>
      </c>
      <c r="BI8" s="43" t="str">
        <f>IF(ISBLANK(+'25'!$BB7),"",(+'25'!$BB7))</f>
        <v>ACCIDENT DE TRAVAIL</v>
      </c>
      <c r="BJ8" s="43" t="str">
        <f>IF(ISBLANK(+'25'!$BB7),"",(+'25'!$BB7))</f>
        <v>ACCIDENT DE TRAVAIL</v>
      </c>
      <c r="BK8" s="43" t="str">
        <f>IF(ISBLANK(+'25'!$BB7),"",(+'25'!$BB7))</f>
        <v>ACCIDENT DE TRAVAIL</v>
      </c>
    </row>
    <row r="9" spans="1:63" x14ac:dyDescent="0.25">
      <c r="A9" t="str">
        <f>IF(ISBLANK(+'25'!A8),"",(+'25'!A8))</f>
        <v>hfchb</v>
      </c>
      <c r="B9" s="37" t="str">
        <f>IF(ISBLANK(+'25'!B8),"",(+'25'!B8))</f>
        <v>35m</v>
      </c>
      <c r="C9" s="43">
        <f ca="1">IF(ISBLANK(INDIRECT("'"&amp;DAY(C$2)&amp;"'!$AY"&amp;ROW(8:8))),"",INDIRECT("'"&amp;DAY(C$2)&amp;"'!$AY"&amp;ROW(8:8)))</f>
        <v>7.5</v>
      </c>
      <c r="D9" s="43">
        <f ca="1">IF(ISBLANK(INDIRECT("'"&amp;DAY(D$2)&amp;"'!$AY"&amp;ROW(8:8))),"",INDIRECT("'"&amp;DAY(D$2)&amp;"'!$AY"&amp;ROW(8:8)))</f>
        <v>0</v>
      </c>
      <c r="E9" s="43">
        <f ca="1">IF(ISBLANK(INDIRECT("'"&amp;DAY(E$2)&amp;"'!$AY"&amp;ROW(8:8))),"",INDIRECT("'"&amp;DAY(E$2)&amp;"'!$AY"&amp;ROW(8:8)))</f>
        <v>0</v>
      </c>
      <c r="F9" s="43">
        <f ca="1">IF(ISBLANK(INDIRECT("'"&amp;DAY(F$2)&amp;"'!$AY"&amp;ROW(8:8))),"",INDIRECT("'"&amp;DAY(F$2)&amp;"'!$AY"&amp;ROW(8:8)))</f>
        <v>0</v>
      </c>
      <c r="G9" s="43" t="str">
        <f ca="1">IF(ISBLANK(INDIRECT("'"&amp;DAY(G$2)&amp;"'!$AY"&amp;ROW(8:8))),"",INDIRECT("'"&amp;DAY(G$2)&amp;"'!$AY"&amp;ROW(8:8)))</f>
        <v/>
      </c>
      <c r="H9" s="43" t="str">
        <f ca="1">IF(ISBLANK(INDIRECT("'"&amp;DAY(H$2)&amp;"'!$AY"&amp;ROW(8:8))),"",INDIRECT("'"&amp;DAY(H$2)&amp;"'!$AY"&amp;ROW(8:8)))</f>
        <v/>
      </c>
      <c r="I9" s="43" t="str">
        <f ca="1">IF(ISBLANK(INDIRECT("'"&amp;DAY(I$2)&amp;"'!$AY"&amp;ROW(8:8))),"",INDIRECT("'"&amp;DAY(I$2)&amp;"'!$AY"&amp;ROW(8:8)))</f>
        <v/>
      </c>
      <c r="J9" s="43" t="str">
        <f ca="1">IF(ISBLANK(INDIRECT("'"&amp;DAY(J$2)&amp;"'!$AY"&amp;ROW(8:8))),"",INDIRECT("'"&amp;DAY(J$2)&amp;"'!$AY"&amp;ROW(8:8)))</f>
        <v/>
      </c>
      <c r="K9" s="43" t="str">
        <f ca="1">IF(ISBLANK(INDIRECT("'"&amp;DAY(K$2)&amp;"'!$AY"&amp;ROW(8:8))),"",INDIRECT("'"&amp;DAY(K$2)&amp;"'!$AY"&amp;ROW(8:8)))</f>
        <v/>
      </c>
      <c r="L9" s="43" t="str">
        <f ca="1">IF(ISBLANK(INDIRECT("'"&amp;DAY(L$2)&amp;"'!$AY"&amp;ROW(8:8))),"",INDIRECT("'"&amp;DAY(L$2)&amp;"'!$AY"&amp;ROW(8:8)))</f>
        <v/>
      </c>
      <c r="M9" s="43" t="str">
        <f ca="1">IF(ISBLANK(INDIRECT("'"&amp;DAY(M$2)&amp;"'!$AY"&amp;ROW(8:8))),"",INDIRECT("'"&amp;DAY(M$2)&amp;"'!$AY"&amp;ROW(8:8)))</f>
        <v/>
      </c>
      <c r="N9" s="43" t="str">
        <f ca="1">IF(ISBLANK(INDIRECT("'"&amp;DAY(N$2)&amp;"'!$AY"&amp;ROW(8:8))),"",INDIRECT("'"&amp;DAY(N$2)&amp;"'!$AY"&amp;ROW(8:8)))</f>
        <v/>
      </c>
      <c r="O9" s="43" t="str">
        <f ca="1">IF(ISBLANK(INDIRECT("'"&amp;DAY(O$2)&amp;"'!$AY"&amp;ROW(8:8))),"",INDIRECT("'"&amp;DAY(O$2)&amp;"'!$AY"&amp;ROW(8:8)))</f>
        <v/>
      </c>
      <c r="P9" s="43" t="str">
        <f ca="1">IF(ISBLANK(INDIRECT("'"&amp;DAY(P$2)&amp;"'!$AY"&amp;ROW(8:8))),"",INDIRECT("'"&amp;DAY(P$2)&amp;"'!$AY"&amp;ROW(8:8)))</f>
        <v/>
      </c>
      <c r="Q9" s="43" t="str">
        <f ca="1">IF(ISBLANK(INDIRECT("'"&amp;DAY(Q$2)&amp;"'!$AY"&amp;ROW(8:8))),"",INDIRECT("'"&amp;DAY(Q$2)&amp;"'!$AY"&amp;ROW(8:8)))</f>
        <v/>
      </c>
      <c r="R9" s="43" t="str">
        <f ca="1">IF(ISBLANK(INDIRECT("'"&amp;DAY(R$2)&amp;"'!$AY"&amp;ROW(8:8))),"",INDIRECT("'"&amp;DAY(R$2)&amp;"'!$AY"&amp;ROW(8:8)))</f>
        <v/>
      </c>
      <c r="S9" s="43" t="str">
        <f ca="1">IF(ISBLANK(INDIRECT("'"&amp;DAY(S$2)&amp;"'!$AY"&amp;ROW(8:8))),"",INDIRECT("'"&amp;DAY(S$2)&amp;"'!$AY"&amp;ROW(8:8)))</f>
        <v/>
      </c>
      <c r="T9" s="43" t="str">
        <f ca="1">IF(ISBLANK(INDIRECT("'"&amp;DAY(T$2)&amp;"'!$AY"&amp;ROW(8:8))),"",INDIRECT("'"&amp;DAY(T$2)&amp;"'!$AY"&amp;ROW(8:8)))</f>
        <v/>
      </c>
      <c r="U9" s="43" t="str">
        <f ca="1">IF(ISBLANK(INDIRECT("'"&amp;DAY(U$2)&amp;"'!$AY"&amp;ROW(8:8))),"",INDIRECT("'"&amp;DAY(U$2)&amp;"'!$AY"&amp;ROW(8:8)))</f>
        <v/>
      </c>
      <c r="V9" s="43" t="str">
        <f ca="1">IF(ISBLANK(INDIRECT("'"&amp;DAY(V$2)&amp;"'!$AY"&amp;ROW(8:8))),"",INDIRECT("'"&amp;DAY(V$2)&amp;"'!$AY"&amp;ROW(8:8)))</f>
        <v/>
      </c>
      <c r="W9" s="43" t="str">
        <f ca="1">IF(ISBLANK(INDIRECT("'"&amp;DAY(W$2)&amp;"'!$AY"&amp;ROW(8:8))),"",INDIRECT("'"&amp;DAY(W$2)&amp;"'!$AY"&amp;ROW(8:8)))</f>
        <v/>
      </c>
      <c r="X9" s="43" t="str">
        <f ca="1">IF(ISBLANK(INDIRECT("'"&amp;DAY(X$2)&amp;"'!$AY"&amp;ROW(8:8))),"",INDIRECT("'"&amp;DAY(X$2)&amp;"'!$AY"&amp;ROW(8:8)))</f>
        <v/>
      </c>
      <c r="Y9" s="43" t="str">
        <f ca="1">IF(ISBLANK(INDIRECT("'"&amp;DAY(Y$2)&amp;"'!$AY"&amp;ROW(8:8))),"",INDIRECT("'"&amp;DAY(Y$2)&amp;"'!$AY"&amp;ROW(8:8)))</f>
        <v/>
      </c>
      <c r="Z9" s="43" t="str">
        <f ca="1">IF(ISBLANK(INDIRECT("'"&amp;DAY(Z$2)&amp;"'!$AY"&amp;ROW(8:8))),"",INDIRECT("'"&amp;DAY(Z$2)&amp;"'!$AY"&amp;ROW(8:8)))</f>
        <v/>
      </c>
      <c r="AA9" s="43" t="str">
        <f ca="1">IF(ISBLANK(INDIRECT("'"&amp;DAY(AA$2)&amp;"'!$AY"&amp;ROW(8:8))),"",INDIRECT("'"&amp;DAY(AA$2)&amp;"'!$AY"&amp;ROW(8:8)))</f>
        <v/>
      </c>
      <c r="AB9" s="43" t="str">
        <f ca="1">IF(ISBLANK(INDIRECT("'"&amp;DAY(AB$2)&amp;"'!$AY"&amp;ROW(8:8))),"",INDIRECT("'"&amp;DAY(AB$2)&amp;"'!$AY"&amp;ROW(8:8)))</f>
        <v/>
      </c>
      <c r="AC9" s="43" t="str">
        <f ca="1">IF(ISBLANK(INDIRECT("'"&amp;DAY(AC$2)&amp;"'!$AY"&amp;ROW(8:8))),"",INDIRECT("'"&amp;DAY(AC$2)&amp;"'!$AY"&amp;ROW(8:8)))</f>
        <v/>
      </c>
      <c r="AD9" s="43" t="str">
        <f ca="1">IF(ISBLANK(INDIRECT("'"&amp;DAY(AD$2)&amp;"'!$AY"&amp;ROW(8:8))),"",INDIRECT("'"&amp;DAY(AD$2)&amp;"'!$AY"&amp;ROW(8:8)))</f>
        <v/>
      </c>
      <c r="AE9" s="43" t="str">
        <f ca="1">IF(ISBLANK(INDIRECT("'"&amp;DAY(AE$2)&amp;"'!$AY"&amp;ROW(8:8))),"",INDIRECT("'"&amp;DAY(AE$2)&amp;"'!$AY"&amp;ROW(8:8)))</f>
        <v/>
      </c>
      <c r="AF9" s="43" t="str">
        <f ca="1">IF(ISBLANK(INDIRECT("'"&amp;DAY(AF$2)&amp;"'!$AY"&amp;ROW(8:8))),"",INDIRECT("'"&amp;DAY(AF$2)&amp;"'!$AY"&amp;ROW(8:8)))</f>
        <v/>
      </c>
      <c r="AG9" s="37"/>
      <c r="AH9" s="43" t="str">
        <f>IF(ISBLANK(+'25'!$BB8),"",(+'25'!$BB8))</f>
        <v>ACCIDENT DE TRAJET</v>
      </c>
      <c r="AI9" s="43" t="str">
        <f>IF(ISBLANK(+'26'!$BB8),"",(+'26'!$BB8))</f>
        <v>ACCIDENT DE TRAJET</v>
      </c>
      <c r="AJ9" s="43" t="str">
        <f>IF(ISBLANK(+'27'!$BB8),"",(+'27'!$BB8))</f>
        <v>ACCIDENT DE TRAJET</v>
      </c>
      <c r="AK9" s="43" t="str">
        <f>IF(ISBLANK(+'25'!$BB8),"",(+'25'!$BB8))</f>
        <v>ACCIDENT DE TRAJET</v>
      </c>
      <c r="AL9" s="43" t="str">
        <f>IF(ISBLANK(+'25'!$BB8),"",(+'25'!$BB8))</f>
        <v>ACCIDENT DE TRAJET</v>
      </c>
      <c r="AM9" s="43" t="str">
        <f>IF(ISBLANK(+'25'!$BB8),"",(+'25'!$BB8))</f>
        <v>ACCIDENT DE TRAJET</v>
      </c>
      <c r="AN9" s="43" t="str">
        <f>IF(ISBLANK(+'25'!$BB8),"",(+'25'!$BB8))</f>
        <v>ACCIDENT DE TRAJET</v>
      </c>
      <c r="AO9" s="43" t="str">
        <f>IF(ISBLANK(+'25'!$BB8),"",(+'25'!$BB8))</f>
        <v>ACCIDENT DE TRAJET</v>
      </c>
      <c r="AP9" s="43" t="str">
        <f>IF(ISBLANK(+'25'!$BB8),"",(+'25'!$BB8))</f>
        <v>ACCIDENT DE TRAJET</v>
      </c>
      <c r="AQ9" s="43" t="str">
        <f>IF(ISBLANK(+'25'!$BB8),"",(+'25'!$BB8))</f>
        <v>ACCIDENT DE TRAJET</v>
      </c>
      <c r="AR9" s="43" t="str">
        <f>IF(ISBLANK(+'25'!$BB8),"",(+'25'!$BB8))</f>
        <v>ACCIDENT DE TRAJET</v>
      </c>
      <c r="AS9" s="43" t="str">
        <f>IF(ISBLANK(+'25'!$BB8),"",(+'25'!$BB8))</f>
        <v>ACCIDENT DE TRAJET</v>
      </c>
      <c r="AT9" s="43" t="str">
        <f>IF(ISBLANK(+'25'!$BB8),"",(+'25'!$BB8))</f>
        <v>ACCIDENT DE TRAJET</v>
      </c>
      <c r="AU9" s="43" t="str">
        <f>IF(ISBLANK(+'25'!$BB8),"",(+'25'!$BB8))</f>
        <v>ACCIDENT DE TRAJET</v>
      </c>
      <c r="AV9" s="43" t="str">
        <f>IF(ISBLANK(+'25'!$BB8),"",(+'25'!$BB8))</f>
        <v>ACCIDENT DE TRAJET</v>
      </c>
      <c r="AW9" s="43" t="str">
        <f>IF(ISBLANK(+'25'!$BB8),"",(+'25'!$BB8))</f>
        <v>ACCIDENT DE TRAJET</v>
      </c>
      <c r="AX9" s="43" t="str">
        <f>IF(ISBLANK(+'25'!$BB8),"",(+'25'!$BB8))</f>
        <v>ACCIDENT DE TRAJET</v>
      </c>
      <c r="AY9" s="43" t="str">
        <f>IF(ISBLANK(+'25'!$BB8),"",(+'25'!$BB8))</f>
        <v>ACCIDENT DE TRAJET</v>
      </c>
      <c r="AZ9" s="43" t="str">
        <f>IF(ISBLANK(+'25'!$BB8),"",(+'25'!$BB8))</f>
        <v>ACCIDENT DE TRAJET</v>
      </c>
      <c r="BA9" s="43" t="str">
        <f>IF(ISBLANK(+'25'!$BB8),"",(+'25'!$BB8))</f>
        <v>ACCIDENT DE TRAJET</v>
      </c>
      <c r="BB9" s="43" t="str">
        <f>IF(ISBLANK(+'25'!$BB8),"",(+'25'!$BB8))</f>
        <v>ACCIDENT DE TRAJET</v>
      </c>
      <c r="BC9" s="43" t="str">
        <f>IF(ISBLANK(+'25'!$BB8),"",(+'25'!$BB8))</f>
        <v>ACCIDENT DE TRAJET</v>
      </c>
      <c r="BD9" s="43" t="str">
        <f>IF(ISBLANK(+'25'!$BB8),"",(+'25'!$BB8))</f>
        <v>ACCIDENT DE TRAJET</v>
      </c>
      <c r="BE9" s="43" t="str">
        <f>IF(ISBLANK(+'25'!$BB8),"",(+'25'!$BB8))</f>
        <v>ACCIDENT DE TRAJET</v>
      </c>
      <c r="BF9" s="43" t="str">
        <f>IF(ISBLANK(+'25'!$BB8),"",(+'25'!$BB8))</f>
        <v>ACCIDENT DE TRAJET</v>
      </c>
      <c r="BG9" s="43" t="str">
        <f>IF(ISBLANK(+'25'!$BB8),"",(+'25'!$BB8))</f>
        <v>ACCIDENT DE TRAJET</v>
      </c>
      <c r="BH9" s="43" t="str">
        <f>IF(ISBLANK(+'25'!$BB8),"",(+'25'!$BB8))</f>
        <v>ACCIDENT DE TRAJET</v>
      </c>
      <c r="BI9" s="43" t="str">
        <f>IF(ISBLANK(+'25'!$BB8),"",(+'25'!$BB8))</f>
        <v>ACCIDENT DE TRAJET</v>
      </c>
      <c r="BJ9" s="43" t="str">
        <f>IF(ISBLANK(+'25'!$BB8),"",(+'25'!$BB8))</f>
        <v>ACCIDENT DE TRAJET</v>
      </c>
      <c r="BK9" s="43" t="str">
        <f>IF(ISBLANK(+'25'!$BB8),"",(+'25'!$BB8))</f>
        <v>ACCIDENT DE TRAJET</v>
      </c>
    </row>
    <row r="10" spans="1:63" x14ac:dyDescent="0.25">
      <c r="A10" t="str">
        <f>IF(ISBLANK(+'25'!A9),"",(+'25'!A9))</f>
        <v>aaaa</v>
      </c>
      <c r="B10" s="37" t="str">
        <f>IF(ISBLANK(+'25'!B9),"",(+'25'!B9))</f>
        <v>35m</v>
      </c>
      <c r="C10" s="43">
        <f ca="1">IF(ISBLANK(INDIRECT("'"&amp;DAY(C$2)&amp;"'!$AY"&amp;ROW(9:9))),"",INDIRECT("'"&amp;DAY(C$2)&amp;"'!$AY"&amp;ROW(9:9)))</f>
        <v>3</v>
      </c>
      <c r="D10" s="43">
        <f ca="1">IF(ISBLANK(INDIRECT("'"&amp;DAY(D$2)&amp;"'!$AY"&amp;ROW(9:9))),"",INDIRECT("'"&amp;DAY(D$2)&amp;"'!$AY"&amp;ROW(9:9)))</f>
        <v>7</v>
      </c>
      <c r="E10" s="43">
        <f ca="1">IF(ISBLANK(INDIRECT("'"&amp;DAY(E$2)&amp;"'!$AY"&amp;ROW(9:9))),"",INDIRECT("'"&amp;DAY(E$2)&amp;"'!$AY"&amp;ROW(9:9)))</f>
        <v>7</v>
      </c>
      <c r="F10" s="43">
        <f ca="1">IF(ISBLANK(INDIRECT("'"&amp;DAY(F$2)&amp;"'!$AY"&amp;ROW(9:9))),"",INDIRECT("'"&amp;DAY(F$2)&amp;"'!$AY"&amp;ROW(9:9)))</f>
        <v>7</v>
      </c>
      <c r="G10" s="43" t="str">
        <f ca="1">IF(ISBLANK(INDIRECT("'"&amp;DAY(G$2)&amp;"'!$AY"&amp;ROW(9:9))),"",INDIRECT("'"&amp;DAY(G$2)&amp;"'!$AY"&amp;ROW(9:9)))</f>
        <v/>
      </c>
      <c r="H10" s="43" t="str">
        <f ca="1">IF(ISBLANK(INDIRECT("'"&amp;DAY(H$2)&amp;"'!$AY"&amp;ROW(9:9))),"",INDIRECT("'"&amp;DAY(H$2)&amp;"'!$AY"&amp;ROW(9:9)))</f>
        <v/>
      </c>
      <c r="I10" s="43" t="str">
        <f ca="1">IF(ISBLANK(INDIRECT("'"&amp;DAY(I$2)&amp;"'!$AY"&amp;ROW(9:9))),"",INDIRECT("'"&amp;DAY(I$2)&amp;"'!$AY"&amp;ROW(9:9)))</f>
        <v/>
      </c>
      <c r="J10" s="43" t="str">
        <f ca="1">IF(ISBLANK(INDIRECT("'"&amp;DAY(J$2)&amp;"'!$AY"&amp;ROW(9:9))),"",INDIRECT("'"&amp;DAY(J$2)&amp;"'!$AY"&amp;ROW(9:9)))</f>
        <v/>
      </c>
      <c r="K10" s="43" t="str">
        <f ca="1">IF(ISBLANK(INDIRECT("'"&amp;DAY(K$2)&amp;"'!$AY"&amp;ROW(9:9))),"",INDIRECT("'"&amp;DAY(K$2)&amp;"'!$AY"&amp;ROW(9:9)))</f>
        <v/>
      </c>
      <c r="L10" s="43" t="str">
        <f ca="1">IF(ISBLANK(INDIRECT("'"&amp;DAY(L$2)&amp;"'!$AY"&amp;ROW(9:9))),"",INDIRECT("'"&amp;DAY(L$2)&amp;"'!$AY"&amp;ROW(9:9)))</f>
        <v/>
      </c>
      <c r="M10" s="43" t="str">
        <f ca="1">IF(ISBLANK(INDIRECT("'"&amp;DAY(M$2)&amp;"'!$AY"&amp;ROW(9:9))),"",INDIRECT("'"&amp;DAY(M$2)&amp;"'!$AY"&amp;ROW(9:9)))</f>
        <v/>
      </c>
      <c r="N10" s="43" t="str">
        <f ca="1">IF(ISBLANK(INDIRECT("'"&amp;DAY(N$2)&amp;"'!$AY"&amp;ROW(9:9))),"",INDIRECT("'"&amp;DAY(N$2)&amp;"'!$AY"&amp;ROW(9:9)))</f>
        <v/>
      </c>
      <c r="O10" s="43" t="str">
        <f ca="1">IF(ISBLANK(INDIRECT("'"&amp;DAY(O$2)&amp;"'!$AY"&amp;ROW(9:9))),"",INDIRECT("'"&amp;DAY(O$2)&amp;"'!$AY"&amp;ROW(9:9)))</f>
        <v/>
      </c>
      <c r="P10" s="43" t="str">
        <f ca="1">IF(ISBLANK(INDIRECT("'"&amp;DAY(P$2)&amp;"'!$AY"&amp;ROW(9:9))),"",INDIRECT("'"&amp;DAY(P$2)&amp;"'!$AY"&amp;ROW(9:9)))</f>
        <v/>
      </c>
      <c r="Q10" s="43" t="str">
        <f ca="1">IF(ISBLANK(INDIRECT("'"&amp;DAY(Q$2)&amp;"'!$AY"&amp;ROW(9:9))),"",INDIRECT("'"&amp;DAY(Q$2)&amp;"'!$AY"&amp;ROW(9:9)))</f>
        <v/>
      </c>
      <c r="R10" s="43" t="str">
        <f ca="1">IF(ISBLANK(INDIRECT("'"&amp;DAY(R$2)&amp;"'!$AY"&amp;ROW(9:9))),"",INDIRECT("'"&amp;DAY(R$2)&amp;"'!$AY"&amp;ROW(9:9)))</f>
        <v/>
      </c>
      <c r="S10" s="43" t="str">
        <f ca="1">IF(ISBLANK(INDIRECT("'"&amp;DAY(S$2)&amp;"'!$AY"&amp;ROW(9:9))),"",INDIRECT("'"&amp;DAY(S$2)&amp;"'!$AY"&amp;ROW(9:9)))</f>
        <v/>
      </c>
      <c r="T10" s="43" t="str">
        <f ca="1">IF(ISBLANK(INDIRECT("'"&amp;DAY(T$2)&amp;"'!$AY"&amp;ROW(9:9))),"",INDIRECT("'"&amp;DAY(T$2)&amp;"'!$AY"&amp;ROW(9:9)))</f>
        <v/>
      </c>
      <c r="U10" s="43" t="str">
        <f ca="1">IF(ISBLANK(INDIRECT("'"&amp;DAY(U$2)&amp;"'!$AY"&amp;ROW(9:9))),"",INDIRECT("'"&amp;DAY(U$2)&amp;"'!$AY"&amp;ROW(9:9)))</f>
        <v/>
      </c>
      <c r="V10" s="43" t="str">
        <f ca="1">IF(ISBLANK(INDIRECT("'"&amp;DAY(V$2)&amp;"'!$AY"&amp;ROW(9:9))),"",INDIRECT("'"&amp;DAY(V$2)&amp;"'!$AY"&amp;ROW(9:9)))</f>
        <v/>
      </c>
      <c r="W10" s="43" t="str">
        <f ca="1">IF(ISBLANK(INDIRECT("'"&amp;DAY(W$2)&amp;"'!$AY"&amp;ROW(9:9))),"",INDIRECT("'"&amp;DAY(W$2)&amp;"'!$AY"&amp;ROW(9:9)))</f>
        <v/>
      </c>
      <c r="X10" s="43" t="str">
        <f ca="1">IF(ISBLANK(INDIRECT("'"&amp;DAY(X$2)&amp;"'!$AY"&amp;ROW(9:9))),"",INDIRECT("'"&amp;DAY(X$2)&amp;"'!$AY"&amp;ROW(9:9)))</f>
        <v/>
      </c>
      <c r="Y10" s="43" t="str">
        <f ca="1">IF(ISBLANK(INDIRECT("'"&amp;DAY(Y$2)&amp;"'!$AY"&amp;ROW(9:9))),"",INDIRECT("'"&amp;DAY(Y$2)&amp;"'!$AY"&amp;ROW(9:9)))</f>
        <v/>
      </c>
      <c r="Z10" s="43" t="str">
        <f ca="1">IF(ISBLANK(INDIRECT("'"&amp;DAY(Z$2)&amp;"'!$AY"&amp;ROW(9:9))),"",INDIRECT("'"&amp;DAY(Z$2)&amp;"'!$AY"&amp;ROW(9:9)))</f>
        <v/>
      </c>
      <c r="AA10" s="43" t="str">
        <f ca="1">IF(ISBLANK(INDIRECT("'"&amp;DAY(AA$2)&amp;"'!$AY"&amp;ROW(9:9))),"",INDIRECT("'"&amp;DAY(AA$2)&amp;"'!$AY"&amp;ROW(9:9)))</f>
        <v/>
      </c>
      <c r="AB10" s="43" t="str">
        <f ca="1">IF(ISBLANK(INDIRECT("'"&amp;DAY(AB$2)&amp;"'!$AY"&amp;ROW(9:9))),"",INDIRECT("'"&amp;DAY(AB$2)&amp;"'!$AY"&amp;ROW(9:9)))</f>
        <v/>
      </c>
      <c r="AC10" s="43" t="str">
        <f ca="1">IF(ISBLANK(INDIRECT("'"&amp;DAY(AC$2)&amp;"'!$AY"&amp;ROW(9:9))),"",INDIRECT("'"&amp;DAY(AC$2)&amp;"'!$AY"&amp;ROW(9:9)))</f>
        <v/>
      </c>
      <c r="AD10" s="43" t="str">
        <f ca="1">IF(ISBLANK(INDIRECT("'"&amp;DAY(AD$2)&amp;"'!$AY"&amp;ROW(9:9))),"",INDIRECT("'"&amp;DAY(AD$2)&amp;"'!$AY"&amp;ROW(9:9)))</f>
        <v/>
      </c>
      <c r="AE10" s="43" t="str">
        <f ca="1">IF(ISBLANK(INDIRECT("'"&amp;DAY(AE$2)&amp;"'!$AY"&amp;ROW(9:9))),"",INDIRECT("'"&amp;DAY(AE$2)&amp;"'!$AY"&amp;ROW(9:9)))</f>
        <v/>
      </c>
      <c r="AF10" s="43" t="str">
        <f ca="1">IF(ISBLANK(INDIRECT("'"&amp;DAY(AF$2)&amp;"'!$AY"&amp;ROW(9:9))),"",INDIRECT("'"&amp;DAY(AF$2)&amp;"'!$AY"&amp;ROW(9:9)))</f>
        <v/>
      </c>
      <c r="AG10" s="37"/>
      <c r="AH10" s="43" t="str">
        <f>IF(ISBLANK(+'25'!$BB9),"",(+'25'!$BB9))</f>
        <v>MALADIE PROFESSIONNELLE</v>
      </c>
      <c r="AI10" s="43" t="str">
        <f>IF(ISBLANK(+'26'!$BB9),"",(+'26'!$BB9))</f>
        <v>MALADIE PROFESSIONNELLE</v>
      </c>
      <c r="AJ10" s="43" t="str">
        <f>IF(ISBLANK(+'27'!$BB9),"",(+'27'!$BB9))</f>
        <v>MALADIE PROFESSIONNELLE</v>
      </c>
      <c r="AK10" s="43" t="str">
        <f>IF(ISBLANK(+'25'!$BB9),"",(+'25'!$BB9))</f>
        <v>MALADIE PROFESSIONNELLE</v>
      </c>
      <c r="AL10" s="43" t="str">
        <f>IF(ISBLANK(+'25'!$BB9),"",(+'25'!$BB9))</f>
        <v>MALADIE PROFESSIONNELLE</v>
      </c>
      <c r="AM10" s="43" t="str">
        <f>IF(ISBLANK(+'25'!$BB9),"",(+'25'!$BB9))</f>
        <v>MALADIE PROFESSIONNELLE</v>
      </c>
      <c r="AN10" s="43" t="str">
        <f>IF(ISBLANK(+'25'!$BB9),"",(+'25'!$BB9))</f>
        <v>MALADIE PROFESSIONNELLE</v>
      </c>
      <c r="AO10" s="43" t="str">
        <f>IF(ISBLANK(+'25'!$BB9),"",(+'25'!$BB9))</f>
        <v>MALADIE PROFESSIONNELLE</v>
      </c>
      <c r="AP10" s="43" t="str">
        <f>IF(ISBLANK(+'25'!$BB9),"",(+'25'!$BB9))</f>
        <v>MALADIE PROFESSIONNELLE</v>
      </c>
      <c r="AQ10" s="43" t="str">
        <f>IF(ISBLANK(+'25'!$BB9),"",(+'25'!$BB9))</f>
        <v>MALADIE PROFESSIONNELLE</v>
      </c>
      <c r="AR10" s="43" t="str">
        <f>IF(ISBLANK(+'25'!$BB9),"",(+'25'!$BB9))</f>
        <v>MALADIE PROFESSIONNELLE</v>
      </c>
      <c r="AS10" s="43" t="str">
        <f>IF(ISBLANK(+'25'!$BB9),"",(+'25'!$BB9))</f>
        <v>MALADIE PROFESSIONNELLE</v>
      </c>
      <c r="AT10" s="43" t="str">
        <f>IF(ISBLANK(+'25'!$BB9),"",(+'25'!$BB9))</f>
        <v>MALADIE PROFESSIONNELLE</v>
      </c>
      <c r="AU10" s="43" t="str">
        <f>IF(ISBLANK(+'25'!$BB9),"",(+'25'!$BB9))</f>
        <v>MALADIE PROFESSIONNELLE</v>
      </c>
      <c r="AV10" s="43" t="str">
        <f>IF(ISBLANK(+'25'!$BB9),"",(+'25'!$BB9))</f>
        <v>MALADIE PROFESSIONNELLE</v>
      </c>
      <c r="AW10" s="43" t="str">
        <f>IF(ISBLANK(+'25'!$BB9),"",(+'25'!$BB9))</f>
        <v>MALADIE PROFESSIONNELLE</v>
      </c>
      <c r="AX10" s="43" t="str">
        <f>IF(ISBLANK(+'25'!$BB9),"",(+'25'!$BB9))</f>
        <v>MALADIE PROFESSIONNELLE</v>
      </c>
      <c r="AY10" s="43" t="str">
        <f>IF(ISBLANK(+'25'!$BB9),"",(+'25'!$BB9))</f>
        <v>MALADIE PROFESSIONNELLE</v>
      </c>
      <c r="AZ10" s="43" t="str">
        <f>IF(ISBLANK(+'25'!$BB9),"",(+'25'!$BB9))</f>
        <v>MALADIE PROFESSIONNELLE</v>
      </c>
      <c r="BA10" s="43" t="str">
        <f>IF(ISBLANK(+'25'!$BB9),"",(+'25'!$BB9))</f>
        <v>MALADIE PROFESSIONNELLE</v>
      </c>
      <c r="BB10" s="43" t="str">
        <f>IF(ISBLANK(+'25'!$BB9),"",(+'25'!$BB9))</f>
        <v>MALADIE PROFESSIONNELLE</v>
      </c>
      <c r="BC10" s="43" t="str">
        <f>IF(ISBLANK(+'25'!$BB9),"",(+'25'!$BB9))</f>
        <v>MALADIE PROFESSIONNELLE</v>
      </c>
      <c r="BD10" s="43" t="str">
        <f>IF(ISBLANK(+'25'!$BB9),"",(+'25'!$BB9))</f>
        <v>MALADIE PROFESSIONNELLE</v>
      </c>
      <c r="BE10" s="43" t="str">
        <f>IF(ISBLANK(+'25'!$BB9),"",(+'25'!$BB9))</f>
        <v>MALADIE PROFESSIONNELLE</v>
      </c>
      <c r="BF10" s="43" t="str">
        <f>IF(ISBLANK(+'25'!$BB9),"",(+'25'!$BB9))</f>
        <v>MALADIE PROFESSIONNELLE</v>
      </c>
      <c r="BG10" s="43" t="str">
        <f>IF(ISBLANK(+'25'!$BB9),"",(+'25'!$BB9))</f>
        <v>MALADIE PROFESSIONNELLE</v>
      </c>
      <c r="BH10" s="43" t="str">
        <f>IF(ISBLANK(+'25'!$BB9),"",(+'25'!$BB9))</f>
        <v>MALADIE PROFESSIONNELLE</v>
      </c>
      <c r="BI10" s="43" t="str">
        <f>IF(ISBLANK(+'25'!$BB9),"",(+'25'!$BB9))</f>
        <v>MALADIE PROFESSIONNELLE</v>
      </c>
      <c r="BJ10" s="43" t="str">
        <f>IF(ISBLANK(+'25'!$BB9),"",(+'25'!$BB9))</f>
        <v>MALADIE PROFESSIONNELLE</v>
      </c>
      <c r="BK10" s="43" t="str">
        <f>IF(ISBLANK(+'25'!$BB9),"",(+'25'!$BB9))</f>
        <v>MALADIE PROFESSIONNELLE</v>
      </c>
    </row>
    <row r="11" spans="1:63" x14ac:dyDescent="0.25">
      <c r="A11" t="str">
        <f>IF(ISBLANK(+'25'!A10),"",(+'25'!A10))</f>
        <v>aaaa</v>
      </c>
      <c r="B11" s="37" t="str">
        <f>IF(ISBLANK(+'25'!B10),"",(+'25'!B10))</f>
        <v>35m</v>
      </c>
      <c r="C11" s="43">
        <f ca="1">IF(ISBLANK(INDIRECT("'"&amp;DAY(C$2)&amp;"'!$AY"&amp;ROW(10:10))),"",INDIRECT("'"&amp;DAY(C$2)&amp;"'!$AY"&amp;ROW(10:10)))</f>
        <v>8</v>
      </c>
      <c r="D11" s="43">
        <f ca="1">IF(ISBLANK(INDIRECT("'"&amp;DAY(D$2)&amp;"'!$AY"&amp;ROW(10:10))),"",INDIRECT("'"&amp;DAY(D$2)&amp;"'!$AY"&amp;ROW(10:10)))</f>
        <v>9</v>
      </c>
      <c r="E11" s="43">
        <f ca="1">IF(ISBLANK(INDIRECT("'"&amp;DAY(E$2)&amp;"'!$AY"&amp;ROW(10:10))),"",INDIRECT("'"&amp;DAY(E$2)&amp;"'!$AY"&amp;ROW(10:10)))</f>
        <v>9</v>
      </c>
      <c r="F11" s="43">
        <f ca="1">IF(ISBLANK(INDIRECT("'"&amp;DAY(F$2)&amp;"'!$AY"&amp;ROW(10:10))),"",INDIRECT("'"&amp;DAY(F$2)&amp;"'!$AY"&amp;ROW(10:10)))</f>
        <v>9</v>
      </c>
      <c r="G11" s="43" t="str">
        <f ca="1">IF(ISBLANK(INDIRECT("'"&amp;DAY(G$2)&amp;"'!$AY"&amp;ROW(10:10))),"",INDIRECT("'"&amp;DAY(G$2)&amp;"'!$AY"&amp;ROW(10:10)))</f>
        <v/>
      </c>
      <c r="H11" s="43" t="str">
        <f ca="1">IF(ISBLANK(INDIRECT("'"&amp;DAY(H$2)&amp;"'!$AY"&amp;ROW(10:10))),"",INDIRECT("'"&amp;DAY(H$2)&amp;"'!$AY"&amp;ROW(10:10)))</f>
        <v/>
      </c>
      <c r="I11" s="43" t="str">
        <f ca="1">IF(ISBLANK(INDIRECT("'"&amp;DAY(I$2)&amp;"'!$AY"&amp;ROW(10:10))),"",INDIRECT("'"&amp;DAY(I$2)&amp;"'!$AY"&amp;ROW(10:10)))</f>
        <v/>
      </c>
      <c r="J11" s="43" t="str">
        <f ca="1">IF(ISBLANK(INDIRECT("'"&amp;DAY(J$2)&amp;"'!$AY"&amp;ROW(10:10))),"",INDIRECT("'"&amp;DAY(J$2)&amp;"'!$AY"&amp;ROW(10:10)))</f>
        <v/>
      </c>
      <c r="K11" s="43" t="str">
        <f ca="1">IF(ISBLANK(INDIRECT("'"&amp;DAY(K$2)&amp;"'!$AY"&amp;ROW(10:10))),"",INDIRECT("'"&amp;DAY(K$2)&amp;"'!$AY"&amp;ROW(10:10)))</f>
        <v/>
      </c>
      <c r="L11" s="43" t="str">
        <f ca="1">IF(ISBLANK(INDIRECT("'"&amp;DAY(L$2)&amp;"'!$AY"&amp;ROW(10:10))),"",INDIRECT("'"&amp;DAY(L$2)&amp;"'!$AY"&amp;ROW(10:10)))</f>
        <v/>
      </c>
      <c r="M11" s="43" t="str">
        <f ca="1">IF(ISBLANK(INDIRECT("'"&amp;DAY(M$2)&amp;"'!$AY"&amp;ROW(10:10))),"",INDIRECT("'"&amp;DAY(M$2)&amp;"'!$AY"&amp;ROW(10:10)))</f>
        <v/>
      </c>
      <c r="N11" s="43" t="str">
        <f ca="1">IF(ISBLANK(INDIRECT("'"&amp;DAY(N$2)&amp;"'!$AY"&amp;ROW(10:10))),"",INDIRECT("'"&amp;DAY(N$2)&amp;"'!$AY"&amp;ROW(10:10)))</f>
        <v/>
      </c>
      <c r="O11" s="43" t="str">
        <f ca="1">IF(ISBLANK(INDIRECT("'"&amp;DAY(O$2)&amp;"'!$AY"&amp;ROW(10:10))),"",INDIRECT("'"&amp;DAY(O$2)&amp;"'!$AY"&amp;ROW(10:10)))</f>
        <v/>
      </c>
      <c r="P11" s="43" t="str">
        <f ca="1">IF(ISBLANK(INDIRECT("'"&amp;DAY(P$2)&amp;"'!$AY"&amp;ROW(10:10))),"",INDIRECT("'"&amp;DAY(P$2)&amp;"'!$AY"&amp;ROW(10:10)))</f>
        <v/>
      </c>
      <c r="Q11" s="43" t="str">
        <f ca="1">IF(ISBLANK(INDIRECT("'"&amp;DAY(Q$2)&amp;"'!$AY"&amp;ROW(10:10))),"",INDIRECT("'"&amp;DAY(Q$2)&amp;"'!$AY"&amp;ROW(10:10)))</f>
        <v/>
      </c>
      <c r="R11" s="43" t="str">
        <f ca="1">IF(ISBLANK(INDIRECT("'"&amp;DAY(R$2)&amp;"'!$AY"&amp;ROW(10:10))),"",INDIRECT("'"&amp;DAY(R$2)&amp;"'!$AY"&amp;ROW(10:10)))</f>
        <v/>
      </c>
      <c r="S11" s="43" t="str">
        <f ca="1">IF(ISBLANK(INDIRECT("'"&amp;DAY(S$2)&amp;"'!$AY"&amp;ROW(10:10))),"",INDIRECT("'"&amp;DAY(S$2)&amp;"'!$AY"&amp;ROW(10:10)))</f>
        <v/>
      </c>
      <c r="T11" s="43" t="str">
        <f ca="1">IF(ISBLANK(INDIRECT("'"&amp;DAY(T$2)&amp;"'!$AY"&amp;ROW(10:10))),"",INDIRECT("'"&amp;DAY(T$2)&amp;"'!$AY"&amp;ROW(10:10)))</f>
        <v/>
      </c>
      <c r="U11" s="43" t="str">
        <f ca="1">IF(ISBLANK(INDIRECT("'"&amp;DAY(U$2)&amp;"'!$AY"&amp;ROW(10:10))),"",INDIRECT("'"&amp;DAY(U$2)&amp;"'!$AY"&amp;ROW(10:10)))</f>
        <v/>
      </c>
      <c r="V11" s="43" t="str">
        <f ca="1">IF(ISBLANK(INDIRECT("'"&amp;DAY(V$2)&amp;"'!$AY"&amp;ROW(10:10))),"",INDIRECT("'"&amp;DAY(V$2)&amp;"'!$AY"&amp;ROW(10:10)))</f>
        <v/>
      </c>
      <c r="W11" s="43" t="str">
        <f ca="1">IF(ISBLANK(INDIRECT("'"&amp;DAY(W$2)&amp;"'!$AY"&amp;ROW(10:10))),"",INDIRECT("'"&amp;DAY(W$2)&amp;"'!$AY"&amp;ROW(10:10)))</f>
        <v/>
      </c>
      <c r="X11" s="43" t="str">
        <f ca="1">IF(ISBLANK(INDIRECT("'"&amp;DAY(X$2)&amp;"'!$AY"&amp;ROW(10:10))),"",INDIRECT("'"&amp;DAY(X$2)&amp;"'!$AY"&amp;ROW(10:10)))</f>
        <v/>
      </c>
      <c r="Y11" s="43" t="str">
        <f ca="1">IF(ISBLANK(INDIRECT("'"&amp;DAY(Y$2)&amp;"'!$AY"&amp;ROW(10:10))),"",INDIRECT("'"&amp;DAY(Y$2)&amp;"'!$AY"&amp;ROW(10:10)))</f>
        <v/>
      </c>
      <c r="Z11" s="43" t="str">
        <f ca="1">IF(ISBLANK(INDIRECT("'"&amp;DAY(Z$2)&amp;"'!$AY"&amp;ROW(10:10))),"",INDIRECT("'"&amp;DAY(Z$2)&amp;"'!$AY"&amp;ROW(10:10)))</f>
        <v/>
      </c>
      <c r="AA11" s="43" t="str">
        <f ca="1">IF(ISBLANK(INDIRECT("'"&amp;DAY(AA$2)&amp;"'!$AY"&amp;ROW(10:10))),"",INDIRECT("'"&amp;DAY(AA$2)&amp;"'!$AY"&amp;ROW(10:10)))</f>
        <v/>
      </c>
      <c r="AB11" s="43" t="str">
        <f ca="1">IF(ISBLANK(INDIRECT("'"&amp;DAY(AB$2)&amp;"'!$AY"&amp;ROW(10:10))),"",INDIRECT("'"&amp;DAY(AB$2)&amp;"'!$AY"&amp;ROW(10:10)))</f>
        <v/>
      </c>
      <c r="AC11" s="43" t="str">
        <f ca="1">IF(ISBLANK(INDIRECT("'"&amp;DAY(AC$2)&amp;"'!$AY"&amp;ROW(10:10))),"",INDIRECT("'"&amp;DAY(AC$2)&amp;"'!$AY"&amp;ROW(10:10)))</f>
        <v/>
      </c>
      <c r="AD11" s="43" t="str">
        <f ca="1">IF(ISBLANK(INDIRECT("'"&amp;DAY(AD$2)&amp;"'!$AY"&amp;ROW(10:10))),"",INDIRECT("'"&amp;DAY(AD$2)&amp;"'!$AY"&amp;ROW(10:10)))</f>
        <v/>
      </c>
      <c r="AE11" s="43" t="str">
        <f ca="1">IF(ISBLANK(INDIRECT("'"&amp;DAY(AE$2)&amp;"'!$AY"&amp;ROW(10:10))),"",INDIRECT("'"&amp;DAY(AE$2)&amp;"'!$AY"&amp;ROW(10:10)))</f>
        <v/>
      </c>
      <c r="AF11" s="43" t="str">
        <f ca="1">IF(ISBLANK(INDIRECT("'"&amp;DAY(AF$2)&amp;"'!$AY"&amp;ROW(10:10))),"",INDIRECT("'"&amp;DAY(AF$2)&amp;"'!$AY"&amp;ROW(10:10)))</f>
        <v/>
      </c>
      <c r="AG11" s="37"/>
      <c r="AH11" s="43" t="str">
        <f>IF(ISBLANK(+'25'!$BB10),"",(+'25'!$BB10))</f>
        <v>CONGÉ PARENTAL</v>
      </c>
      <c r="AI11" s="43" t="str">
        <f>IF(ISBLANK(+'26'!$BB10),"",(+'26'!$BB10))</f>
        <v>CONGÉ PARENTAL</v>
      </c>
      <c r="AJ11" s="43" t="str">
        <f>IF(ISBLANK(+'27'!$BB10),"",(+'27'!$BB10))</f>
        <v>CONGÉ PARENTAL</v>
      </c>
      <c r="AK11" s="43" t="str">
        <f>IF(ISBLANK(+'25'!$BB10),"",(+'25'!$BB10))</f>
        <v>CONGÉ PARENTAL</v>
      </c>
      <c r="AL11" s="43" t="str">
        <f>IF(ISBLANK(+'25'!$BB10),"",(+'25'!$BB10))</f>
        <v>CONGÉ PARENTAL</v>
      </c>
      <c r="AM11" s="43" t="str">
        <f>IF(ISBLANK(+'25'!$BB10),"",(+'25'!$BB10))</f>
        <v>CONGÉ PARENTAL</v>
      </c>
      <c r="AN11" s="43" t="str">
        <f>IF(ISBLANK(+'25'!$BB10),"",(+'25'!$BB10))</f>
        <v>CONGÉ PARENTAL</v>
      </c>
      <c r="AO11" s="43" t="str">
        <f>IF(ISBLANK(+'25'!$BB10),"",(+'25'!$BB10))</f>
        <v>CONGÉ PARENTAL</v>
      </c>
      <c r="AP11" s="43" t="str">
        <f>IF(ISBLANK(+'25'!$BB10),"",(+'25'!$BB10))</f>
        <v>CONGÉ PARENTAL</v>
      </c>
      <c r="AQ11" s="43" t="str">
        <f>IF(ISBLANK(+'25'!$BB10),"",(+'25'!$BB10))</f>
        <v>CONGÉ PARENTAL</v>
      </c>
      <c r="AR11" s="43" t="str">
        <f>IF(ISBLANK(+'25'!$BB10),"",(+'25'!$BB10))</f>
        <v>CONGÉ PARENTAL</v>
      </c>
      <c r="AS11" s="43" t="str">
        <f>IF(ISBLANK(+'25'!$BB10),"",(+'25'!$BB10))</f>
        <v>CONGÉ PARENTAL</v>
      </c>
      <c r="AT11" s="43" t="str">
        <f>IF(ISBLANK(+'25'!$BB10),"",(+'25'!$BB10))</f>
        <v>CONGÉ PARENTAL</v>
      </c>
      <c r="AU11" s="43" t="str">
        <f>IF(ISBLANK(+'25'!$BB10),"",(+'25'!$BB10))</f>
        <v>CONGÉ PARENTAL</v>
      </c>
      <c r="AV11" s="43" t="str">
        <f>IF(ISBLANK(+'25'!$BB10),"",(+'25'!$BB10))</f>
        <v>CONGÉ PARENTAL</v>
      </c>
      <c r="AW11" s="43" t="str">
        <f>IF(ISBLANK(+'25'!$BB10),"",(+'25'!$BB10))</f>
        <v>CONGÉ PARENTAL</v>
      </c>
      <c r="AX11" s="43" t="str">
        <f>IF(ISBLANK(+'25'!$BB10),"",(+'25'!$BB10))</f>
        <v>CONGÉ PARENTAL</v>
      </c>
      <c r="AY11" s="43" t="str">
        <f>IF(ISBLANK(+'25'!$BB10),"",(+'25'!$BB10))</f>
        <v>CONGÉ PARENTAL</v>
      </c>
      <c r="AZ11" s="43" t="str">
        <f>IF(ISBLANK(+'25'!$BB10),"",(+'25'!$BB10))</f>
        <v>CONGÉ PARENTAL</v>
      </c>
      <c r="BA11" s="43" t="str">
        <f>IF(ISBLANK(+'25'!$BB10),"",(+'25'!$BB10))</f>
        <v>CONGÉ PARENTAL</v>
      </c>
      <c r="BB11" s="43" t="str">
        <f>IF(ISBLANK(+'25'!$BB10),"",(+'25'!$BB10))</f>
        <v>CONGÉ PARENTAL</v>
      </c>
      <c r="BC11" s="43" t="str">
        <f>IF(ISBLANK(+'25'!$BB10),"",(+'25'!$BB10))</f>
        <v>CONGÉ PARENTAL</v>
      </c>
      <c r="BD11" s="43" t="str">
        <f>IF(ISBLANK(+'25'!$BB10),"",(+'25'!$BB10))</f>
        <v>CONGÉ PARENTAL</v>
      </c>
      <c r="BE11" s="43" t="str">
        <f>IF(ISBLANK(+'25'!$BB10),"",(+'25'!$BB10))</f>
        <v>CONGÉ PARENTAL</v>
      </c>
      <c r="BF11" s="43" t="str">
        <f>IF(ISBLANK(+'25'!$BB10),"",(+'25'!$BB10))</f>
        <v>CONGÉ PARENTAL</v>
      </c>
      <c r="BG11" s="43" t="str">
        <f>IF(ISBLANK(+'25'!$BB10),"",(+'25'!$BB10))</f>
        <v>CONGÉ PARENTAL</v>
      </c>
      <c r="BH11" s="43" t="str">
        <f>IF(ISBLANK(+'25'!$BB10),"",(+'25'!$BB10))</f>
        <v>CONGÉ PARENTAL</v>
      </c>
      <c r="BI11" s="43" t="str">
        <f>IF(ISBLANK(+'25'!$BB10),"",(+'25'!$BB10))</f>
        <v>CONGÉ PARENTAL</v>
      </c>
      <c r="BJ11" s="43" t="str">
        <f>IF(ISBLANK(+'25'!$BB10),"",(+'25'!$BB10))</f>
        <v>CONGÉ PARENTAL</v>
      </c>
      <c r="BK11" s="43" t="str">
        <f>IF(ISBLANK(+'25'!$BB10),"",(+'25'!$BB10))</f>
        <v>CONGÉ PARENTAL</v>
      </c>
    </row>
    <row r="12" spans="1:63" x14ac:dyDescent="0.25">
      <c r="A12" t="str">
        <f>IF(ISBLANK(+'25'!A11),"",(+'25'!A11))</f>
        <v>aaaa</v>
      </c>
      <c r="B12" s="37" t="str">
        <f>IF(ISBLANK(+'25'!B11),"",(+'25'!B11))</f>
        <v>35m</v>
      </c>
      <c r="C12" s="43">
        <f ca="1">IF(ISBLANK(INDIRECT("'"&amp;DAY(C$2)&amp;"'!$AY"&amp;ROW(11:11))),"",INDIRECT("'"&amp;DAY(C$2)&amp;"'!$AY"&amp;ROW(11:11)))</f>
        <v>7</v>
      </c>
      <c r="D12" s="43">
        <f ca="1">IF(ISBLANK(INDIRECT("'"&amp;DAY(D$2)&amp;"'!$AY"&amp;ROW(11:11))),"",INDIRECT("'"&amp;DAY(D$2)&amp;"'!$AY"&amp;ROW(11:11)))</f>
        <v>7</v>
      </c>
      <c r="E12" s="43">
        <f ca="1">IF(ISBLANK(INDIRECT("'"&amp;DAY(E$2)&amp;"'!$AY"&amp;ROW(11:11))),"",INDIRECT("'"&amp;DAY(E$2)&amp;"'!$AY"&amp;ROW(11:11)))</f>
        <v>7</v>
      </c>
      <c r="F12" s="43">
        <f ca="1">IF(ISBLANK(INDIRECT("'"&amp;DAY(F$2)&amp;"'!$AY"&amp;ROW(11:11))),"",INDIRECT("'"&amp;DAY(F$2)&amp;"'!$AY"&amp;ROW(11:11)))</f>
        <v>7</v>
      </c>
      <c r="G12" s="43" t="str">
        <f ca="1">IF(ISBLANK(INDIRECT("'"&amp;DAY(G$2)&amp;"'!$AY"&amp;ROW(11:11))),"",INDIRECT("'"&amp;DAY(G$2)&amp;"'!$AY"&amp;ROW(11:11)))</f>
        <v/>
      </c>
      <c r="H12" s="43" t="str">
        <f ca="1">IF(ISBLANK(INDIRECT("'"&amp;DAY(H$2)&amp;"'!$AY"&amp;ROW(11:11))),"",INDIRECT("'"&amp;DAY(H$2)&amp;"'!$AY"&amp;ROW(11:11)))</f>
        <v/>
      </c>
      <c r="I12" s="43" t="str">
        <f ca="1">IF(ISBLANK(INDIRECT("'"&amp;DAY(I$2)&amp;"'!$AY"&amp;ROW(11:11))),"",INDIRECT("'"&amp;DAY(I$2)&amp;"'!$AY"&amp;ROW(11:11)))</f>
        <v/>
      </c>
      <c r="J12" s="43" t="str">
        <f ca="1">IF(ISBLANK(INDIRECT("'"&amp;DAY(J$2)&amp;"'!$AY"&amp;ROW(11:11))),"",INDIRECT("'"&amp;DAY(J$2)&amp;"'!$AY"&amp;ROW(11:11)))</f>
        <v/>
      </c>
      <c r="K12" s="43" t="str">
        <f ca="1">IF(ISBLANK(INDIRECT("'"&amp;DAY(K$2)&amp;"'!$AY"&amp;ROW(11:11))),"",INDIRECT("'"&amp;DAY(K$2)&amp;"'!$AY"&amp;ROW(11:11)))</f>
        <v/>
      </c>
      <c r="L12" s="43" t="str">
        <f ca="1">IF(ISBLANK(INDIRECT("'"&amp;DAY(L$2)&amp;"'!$AY"&amp;ROW(11:11))),"",INDIRECT("'"&amp;DAY(L$2)&amp;"'!$AY"&amp;ROW(11:11)))</f>
        <v/>
      </c>
      <c r="M12" s="43" t="str">
        <f ca="1">IF(ISBLANK(INDIRECT("'"&amp;DAY(M$2)&amp;"'!$AY"&amp;ROW(11:11))),"",INDIRECT("'"&amp;DAY(M$2)&amp;"'!$AY"&amp;ROW(11:11)))</f>
        <v/>
      </c>
      <c r="N12" s="43" t="str">
        <f ca="1">IF(ISBLANK(INDIRECT("'"&amp;DAY(N$2)&amp;"'!$AY"&amp;ROW(11:11))),"",INDIRECT("'"&amp;DAY(N$2)&amp;"'!$AY"&amp;ROW(11:11)))</f>
        <v/>
      </c>
      <c r="O12" s="43" t="str">
        <f ca="1">IF(ISBLANK(INDIRECT("'"&amp;DAY(O$2)&amp;"'!$AY"&amp;ROW(11:11))),"",INDIRECT("'"&amp;DAY(O$2)&amp;"'!$AY"&amp;ROW(11:11)))</f>
        <v/>
      </c>
      <c r="P12" s="43" t="str">
        <f ca="1">IF(ISBLANK(INDIRECT("'"&amp;DAY(P$2)&amp;"'!$AY"&amp;ROW(11:11))),"",INDIRECT("'"&amp;DAY(P$2)&amp;"'!$AY"&amp;ROW(11:11)))</f>
        <v/>
      </c>
      <c r="Q12" s="43" t="str">
        <f ca="1">IF(ISBLANK(INDIRECT("'"&amp;DAY(Q$2)&amp;"'!$AY"&amp;ROW(11:11))),"",INDIRECT("'"&amp;DAY(Q$2)&amp;"'!$AY"&amp;ROW(11:11)))</f>
        <v/>
      </c>
      <c r="R12" s="43" t="str">
        <f ca="1">IF(ISBLANK(INDIRECT("'"&amp;DAY(R$2)&amp;"'!$AY"&amp;ROW(11:11))),"",INDIRECT("'"&amp;DAY(R$2)&amp;"'!$AY"&amp;ROW(11:11)))</f>
        <v/>
      </c>
      <c r="S12" s="43" t="str">
        <f ca="1">IF(ISBLANK(INDIRECT("'"&amp;DAY(S$2)&amp;"'!$AY"&amp;ROW(11:11))),"",INDIRECT("'"&amp;DAY(S$2)&amp;"'!$AY"&amp;ROW(11:11)))</f>
        <v/>
      </c>
      <c r="T12" s="43" t="str">
        <f ca="1">IF(ISBLANK(INDIRECT("'"&amp;DAY(T$2)&amp;"'!$AY"&amp;ROW(11:11))),"",INDIRECT("'"&amp;DAY(T$2)&amp;"'!$AY"&amp;ROW(11:11)))</f>
        <v/>
      </c>
      <c r="U12" s="43" t="str">
        <f ca="1">IF(ISBLANK(INDIRECT("'"&amp;DAY(U$2)&amp;"'!$AY"&amp;ROW(11:11))),"",INDIRECT("'"&amp;DAY(U$2)&amp;"'!$AY"&amp;ROW(11:11)))</f>
        <v/>
      </c>
      <c r="V12" s="43" t="str">
        <f ca="1">IF(ISBLANK(INDIRECT("'"&amp;DAY(V$2)&amp;"'!$AY"&amp;ROW(11:11))),"",INDIRECT("'"&amp;DAY(V$2)&amp;"'!$AY"&amp;ROW(11:11)))</f>
        <v/>
      </c>
      <c r="W12" s="43" t="str">
        <f ca="1">IF(ISBLANK(INDIRECT("'"&amp;DAY(W$2)&amp;"'!$AY"&amp;ROW(11:11))),"",INDIRECT("'"&amp;DAY(W$2)&amp;"'!$AY"&amp;ROW(11:11)))</f>
        <v/>
      </c>
      <c r="X12" s="43" t="str">
        <f ca="1">IF(ISBLANK(INDIRECT("'"&amp;DAY(X$2)&amp;"'!$AY"&amp;ROW(11:11))),"",INDIRECT("'"&amp;DAY(X$2)&amp;"'!$AY"&amp;ROW(11:11)))</f>
        <v/>
      </c>
      <c r="Y12" s="43" t="str">
        <f ca="1">IF(ISBLANK(INDIRECT("'"&amp;DAY(Y$2)&amp;"'!$AY"&amp;ROW(11:11))),"",INDIRECT("'"&amp;DAY(Y$2)&amp;"'!$AY"&amp;ROW(11:11)))</f>
        <v/>
      </c>
      <c r="Z12" s="43" t="str">
        <f ca="1">IF(ISBLANK(INDIRECT("'"&amp;DAY(Z$2)&amp;"'!$AY"&amp;ROW(11:11))),"",INDIRECT("'"&amp;DAY(Z$2)&amp;"'!$AY"&amp;ROW(11:11)))</f>
        <v/>
      </c>
      <c r="AA12" s="43" t="str">
        <f ca="1">IF(ISBLANK(INDIRECT("'"&amp;DAY(AA$2)&amp;"'!$AY"&amp;ROW(11:11))),"",INDIRECT("'"&amp;DAY(AA$2)&amp;"'!$AY"&amp;ROW(11:11)))</f>
        <v/>
      </c>
      <c r="AB12" s="43" t="str">
        <f ca="1">IF(ISBLANK(INDIRECT("'"&amp;DAY(AB$2)&amp;"'!$AY"&amp;ROW(11:11))),"",INDIRECT("'"&amp;DAY(AB$2)&amp;"'!$AY"&amp;ROW(11:11)))</f>
        <v/>
      </c>
      <c r="AC12" s="43" t="str">
        <f ca="1">IF(ISBLANK(INDIRECT("'"&amp;DAY(AC$2)&amp;"'!$AY"&amp;ROW(11:11))),"",INDIRECT("'"&amp;DAY(AC$2)&amp;"'!$AY"&amp;ROW(11:11)))</f>
        <v/>
      </c>
      <c r="AD12" s="43" t="str">
        <f ca="1">IF(ISBLANK(INDIRECT("'"&amp;DAY(AD$2)&amp;"'!$AY"&amp;ROW(11:11))),"",INDIRECT("'"&amp;DAY(AD$2)&amp;"'!$AY"&amp;ROW(11:11)))</f>
        <v/>
      </c>
      <c r="AE12" s="43" t="str">
        <f ca="1">IF(ISBLANK(INDIRECT("'"&amp;DAY(AE$2)&amp;"'!$AY"&amp;ROW(11:11))),"",INDIRECT("'"&amp;DAY(AE$2)&amp;"'!$AY"&amp;ROW(11:11)))</f>
        <v/>
      </c>
      <c r="AF12" s="43" t="str">
        <f ca="1">IF(ISBLANK(INDIRECT("'"&amp;DAY(AF$2)&amp;"'!$AY"&amp;ROW(11:11))),"",INDIRECT("'"&amp;DAY(AF$2)&amp;"'!$AY"&amp;ROW(11:11)))</f>
        <v/>
      </c>
      <c r="AG12" s="37"/>
      <c r="AH12" s="43" t="str">
        <f>IF(ISBLANK(+'25'!$BB11),"",(+'25'!$BB11))</f>
        <v>CONGÉ PATERNITÉ</v>
      </c>
      <c r="AI12" s="43" t="str">
        <f>IF(ISBLANK(+'26'!$BB11),"",(+'26'!$BB11))</f>
        <v>CONGÉ PATERNITÉ</v>
      </c>
      <c r="AJ12" s="43" t="str">
        <f>IF(ISBLANK(+'27'!$BB11),"",(+'27'!$BB11))</f>
        <v>CONGÉ PATERNITÉ</v>
      </c>
      <c r="AK12" s="43" t="str">
        <f>IF(ISBLANK(+'25'!$BB11),"",(+'25'!$BB11))</f>
        <v>CONGÉ PATERNITÉ</v>
      </c>
      <c r="AL12" s="43" t="str">
        <f>IF(ISBLANK(+'25'!$BB11),"",(+'25'!$BB11))</f>
        <v>CONGÉ PATERNITÉ</v>
      </c>
      <c r="AM12" s="43" t="str">
        <f>IF(ISBLANK(+'25'!$BB11),"",(+'25'!$BB11))</f>
        <v>CONGÉ PATERNITÉ</v>
      </c>
      <c r="AN12" s="43" t="str">
        <f>IF(ISBLANK(+'25'!$BB11),"",(+'25'!$BB11))</f>
        <v>CONGÉ PATERNITÉ</v>
      </c>
      <c r="AO12" s="43" t="str">
        <f>IF(ISBLANK(+'25'!$BB11),"",(+'25'!$BB11))</f>
        <v>CONGÉ PATERNITÉ</v>
      </c>
      <c r="AP12" s="43" t="str">
        <f>IF(ISBLANK(+'25'!$BB11),"",(+'25'!$BB11))</f>
        <v>CONGÉ PATERNITÉ</v>
      </c>
      <c r="AQ12" s="43" t="str">
        <f>IF(ISBLANK(+'25'!$BB11),"",(+'25'!$BB11))</f>
        <v>CONGÉ PATERNITÉ</v>
      </c>
      <c r="AR12" s="43" t="str">
        <f>IF(ISBLANK(+'25'!$BB11),"",(+'25'!$BB11))</f>
        <v>CONGÉ PATERNITÉ</v>
      </c>
      <c r="AS12" s="43" t="str">
        <f>IF(ISBLANK(+'25'!$BB11),"",(+'25'!$BB11))</f>
        <v>CONGÉ PATERNITÉ</v>
      </c>
      <c r="AT12" s="43" t="str">
        <f>IF(ISBLANK(+'25'!$BB11),"",(+'25'!$BB11))</f>
        <v>CONGÉ PATERNITÉ</v>
      </c>
      <c r="AU12" s="43" t="str">
        <f>IF(ISBLANK(+'25'!$BB11),"",(+'25'!$BB11))</f>
        <v>CONGÉ PATERNITÉ</v>
      </c>
      <c r="AV12" s="43" t="str">
        <f>IF(ISBLANK(+'25'!$BB11),"",(+'25'!$BB11))</f>
        <v>CONGÉ PATERNITÉ</v>
      </c>
      <c r="AW12" s="43" t="str">
        <f>IF(ISBLANK(+'25'!$BB11),"",(+'25'!$BB11))</f>
        <v>CONGÉ PATERNITÉ</v>
      </c>
      <c r="AX12" s="43" t="str">
        <f>IF(ISBLANK(+'25'!$BB11),"",(+'25'!$BB11))</f>
        <v>CONGÉ PATERNITÉ</v>
      </c>
      <c r="AY12" s="43" t="str">
        <f>IF(ISBLANK(+'25'!$BB11),"",(+'25'!$BB11))</f>
        <v>CONGÉ PATERNITÉ</v>
      </c>
      <c r="AZ12" s="43" t="str">
        <f>IF(ISBLANK(+'25'!$BB11),"",(+'25'!$BB11))</f>
        <v>CONGÉ PATERNITÉ</v>
      </c>
      <c r="BA12" s="43" t="str">
        <f>IF(ISBLANK(+'25'!$BB11),"",(+'25'!$BB11))</f>
        <v>CONGÉ PATERNITÉ</v>
      </c>
      <c r="BB12" s="43" t="str">
        <f>IF(ISBLANK(+'25'!$BB11),"",(+'25'!$BB11))</f>
        <v>CONGÉ PATERNITÉ</v>
      </c>
      <c r="BC12" s="43" t="str">
        <f>IF(ISBLANK(+'25'!$BB11),"",(+'25'!$BB11))</f>
        <v>CONGÉ PATERNITÉ</v>
      </c>
      <c r="BD12" s="43" t="str">
        <f>IF(ISBLANK(+'25'!$BB11),"",(+'25'!$BB11))</f>
        <v>CONGÉ PATERNITÉ</v>
      </c>
      <c r="BE12" s="43" t="str">
        <f>IF(ISBLANK(+'25'!$BB11),"",(+'25'!$BB11))</f>
        <v>CONGÉ PATERNITÉ</v>
      </c>
      <c r="BF12" s="43" t="str">
        <f>IF(ISBLANK(+'25'!$BB11),"",(+'25'!$BB11))</f>
        <v>CONGÉ PATERNITÉ</v>
      </c>
      <c r="BG12" s="43" t="str">
        <f>IF(ISBLANK(+'25'!$BB11),"",(+'25'!$BB11))</f>
        <v>CONGÉ PATERNITÉ</v>
      </c>
      <c r="BH12" s="43" t="str">
        <f>IF(ISBLANK(+'25'!$BB11),"",(+'25'!$BB11))</f>
        <v>CONGÉ PATERNITÉ</v>
      </c>
      <c r="BI12" s="43" t="str">
        <f>IF(ISBLANK(+'25'!$BB11),"",(+'25'!$BB11))</f>
        <v>CONGÉ PATERNITÉ</v>
      </c>
      <c r="BJ12" s="43" t="str">
        <f>IF(ISBLANK(+'25'!$BB11),"",(+'25'!$BB11))</f>
        <v>CONGÉ PATERNITÉ</v>
      </c>
      <c r="BK12" s="43" t="str">
        <f>IF(ISBLANK(+'25'!$BB11),"",(+'25'!$BB11))</f>
        <v>CONGÉ PATERNITÉ</v>
      </c>
    </row>
    <row r="13" spans="1:63" x14ac:dyDescent="0.25">
      <c r="A13" t="str">
        <f>IF(ISBLANK(+'25'!A90),"",(+'25'!A90))</f>
        <v/>
      </c>
      <c r="B13" s="37" t="str">
        <f>IF(ISBLANK(+'25'!B90),"",(+'25'!B90))</f>
        <v/>
      </c>
      <c r="C13" s="43">
        <f ca="1">IF(ISBLANK(INDIRECT("'"&amp;DAY(C$2)&amp;"'!$AY"&amp;ROW(12:12))),"",INDIRECT("'"&amp;DAY(C$2)&amp;"'!$AY"&amp;ROW(12:12)))</f>
        <v>7</v>
      </c>
      <c r="D13" s="43">
        <f ca="1">IF(ISBLANK(INDIRECT("'"&amp;DAY(D$2)&amp;"'!$AY"&amp;ROW(12:12))),"",INDIRECT("'"&amp;DAY(D$2)&amp;"'!$AY"&amp;ROW(12:12)))</f>
        <v>7</v>
      </c>
      <c r="E13" s="43">
        <f ca="1">IF(ISBLANK(INDIRECT("'"&amp;DAY(E$2)&amp;"'!$AY"&amp;ROW(12:12))),"",INDIRECT("'"&amp;DAY(E$2)&amp;"'!$AY"&amp;ROW(12:12)))</f>
        <v>7</v>
      </c>
      <c r="F13" s="43">
        <f ca="1">IF(ISBLANK(INDIRECT("'"&amp;DAY(F$2)&amp;"'!$AY"&amp;ROW(12:12))),"",INDIRECT("'"&amp;DAY(F$2)&amp;"'!$AY"&amp;ROW(12:12)))</f>
        <v>7</v>
      </c>
      <c r="G13" s="43" t="str">
        <f ca="1">IF(ISBLANK(INDIRECT("'"&amp;DAY(G$2)&amp;"'!$AY"&amp;ROW(12:12))),"",INDIRECT("'"&amp;DAY(G$2)&amp;"'!$AY"&amp;ROW(12:12)))</f>
        <v/>
      </c>
      <c r="H13" s="43" t="str">
        <f ca="1">IF(ISBLANK(INDIRECT("'"&amp;DAY(H$2)&amp;"'!$AY"&amp;ROW(12:12))),"",INDIRECT("'"&amp;DAY(H$2)&amp;"'!$AY"&amp;ROW(12:12)))</f>
        <v/>
      </c>
      <c r="I13" s="43" t="str">
        <f ca="1">IF(ISBLANK(INDIRECT("'"&amp;DAY(I$2)&amp;"'!$AY"&amp;ROW(12:12))),"",INDIRECT("'"&amp;DAY(I$2)&amp;"'!$AY"&amp;ROW(12:12)))</f>
        <v/>
      </c>
      <c r="J13" s="43" t="str">
        <f ca="1">IF(ISBLANK(INDIRECT("'"&amp;DAY(J$2)&amp;"'!$AY"&amp;ROW(12:12))),"",INDIRECT("'"&amp;DAY(J$2)&amp;"'!$AY"&amp;ROW(12:12)))</f>
        <v/>
      </c>
      <c r="K13" s="43" t="str">
        <f ca="1">IF(ISBLANK(INDIRECT("'"&amp;DAY(K$2)&amp;"'!$AY"&amp;ROW(12:12))),"",INDIRECT("'"&amp;DAY(K$2)&amp;"'!$AY"&amp;ROW(12:12)))</f>
        <v/>
      </c>
      <c r="L13" s="43" t="str">
        <f ca="1">IF(ISBLANK(INDIRECT("'"&amp;DAY(L$2)&amp;"'!$AY"&amp;ROW(12:12))),"",INDIRECT("'"&amp;DAY(L$2)&amp;"'!$AY"&amp;ROW(12:12)))</f>
        <v/>
      </c>
      <c r="M13" s="43" t="str">
        <f ca="1">IF(ISBLANK(INDIRECT("'"&amp;DAY(M$2)&amp;"'!$AY"&amp;ROW(12:12))),"",INDIRECT("'"&amp;DAY(M$2)&amp;"'!$AY"&amp;ROW(12:12)))</f>
        <v/>
      </c>
      <c r="N13" s="43" t="str">
        <f ca="1">IF(ISBLANK(INDIRECT("'"&amp;DAY(N$2)&amp;"'!$AY"&amp;ROW(12:12))),"",INDIRECT("'"&amp;DAY(N$2)&amp;"'!$AY"&amp;ROW(12:12)))</f>
        <v/>
      </c>
      <c r="O13" s="43" t="str">
        <f ca="1">IF(ISBLANK(INDIRECT("'"&amp;DAY(O$2)&amp;"'!$AY"&amp;ROW(12:12))),"",INDIRECT("'"&amp;DAY(O$2)&amp;"'!$AY"&amp;ROW(12:12)))</f>
        <v/>
      </c>
      <c r="P13" s="43" t="str">
        <f ca="1">IF(ISBLANK(INDIRECT("'"&amp;DAY(P$2)&amp;"'!$AY"&amp;ROW(12:12))),"",INDIRECT("'"&amp;DAY(P$2)&amp;"'!$AY"&amp;ROW(12:12)))</f>
        <v/>
      </c>
      <c r="Q13" s="43" t="str">
        <f ca="1">IF(ISBLANK(INDIRECT("'"&amp;DAY(Q$2)&amp;"'!$AY"&amp;ROW(12:12))),"",INDIRECT("'"&amp;DAY(Q$2)&amp;"'!$AY"&amp;ROW(12:12)))</f>
        <v/>
      </c>
      <c r="R13" s="43" t="str">
        <f ca="1">IF(ISBLANK(INDIRECT("'"&amp;DAY(R$2)&amp;"'!$AY"&amp;ROW(12:12))),"",INDIRECT("'"&amp;DAY(R$2)&amp;"'!$AY"&amp;ROW(12:12)))</f>
        <v/>
      </c>
      <c r="S13" s="43" t="str">
        <f ca="1">IF(ISBLANK(INDIRECT("'"&amp;DAY(S$2)&amp;"'!$AY"&amp;ROW(12:12))),"",INDIRECT("'"&amp;DAY(S$2)&amp;"'!$AY"&amp;ROW(12:12)))</f>
        <v/>
      </c>
      <c r="T13" s="43" t="str">
        <f ca="1">IF(ISBLANK(INDIRECT("'"&amp;DAY(T$2)&amp;"'!$AY"&amp;ROW(12:12))),"",INDIRECT("'"&amp;DAY(T$2)&amp;"'!$AY"&amp;ROW(12:12)))</f>
        <v/>
      </c>
      <c r="U13" s="43" t="str">
        <f ca="1">IF(ISBLANK(INDIRECT("'"&amp;DAY(U$2)&amp;"'!$AY"&amp;ROW(12:12))),"",INDIRECT("'"&amp;DAY(U$2)&amp;"'!$AY"&amp;ROW(12:12)))</f>
        <v/>
      </c>
      <c r="V13" s="43" t="str">
        <f ca="1">IF(ISBLANK(INDIRECT("'"&amp;DAY(V$2)&amp;"'!$AY"&amp;ROW(12:12))),"",INDIRECT("'"&amp;DAY(V$2)&amp;"'!$AY"&amp;ROW(12:12)))</f>
        <v/>
      </c>
      <c r="W13" s="43" t="str">
        <f ca="1">IF(ISBLANK(INDIRECT("'"&amp;DAY(W$2)&amp;"'!$AY"&amp;ROW(12:12))),"",INDIRECT("'"&amp;DAY(W$2)&amp;"'!$AY"&amp;ROW(12:12)))</f>
        <v/>
      </c>
      <c r="X13" s="43" t="str">
        <f ca="1">IF(ISBLANK(INDIRECT("'"&amp;DAY(X$2)&amp;"'!$AY"&amp;ROW(12:12))),"",INDIRECT("'"&amp;DAY(X$2)&amp;"'!$AY"&amp;ROW(12:12)))</f>
        <v/>
      </c>
      <c r="Y13" s="43" t="str">
        <f ca="1">IF(ISBLANK(INDIRECT("'"&amp;DAY(Y$2)&amp;"'!$AY"&amp;ROW(12:12))),"",INDIRECT("'"&amp;DAY(Y$2)&amp;"'!$AY"&amp;ROW(12:12)))</f>
        <v/>
      </c>
      <c r="Z13" s="43" t="str">
        <f ca="1">IF(ISBLANK(INDIRECT("'"&amp;DAY(Z$2)&amp;"'!$AY"&amp;ROW(12:12))),"",INDIRECT("'"&amp;DAY(Z$2)&amp;"'!$AY"&amp;ROW(12:12)))</f>
        <v/>
      </c>
      <c r="AA13" s="43" t="str">
        <f ca="1">IF(ISBLANK(INDIRECT("'"&amp;DAY(AA$2)&amp;"'!$AY"&amp;ROW(12:12))),"",INDIRECT("'"&amp;DAY(AA$2)&amp;"'!$AY"&amp;ROW(12:12)))</f>
        <v/>
      </c>
      <c r="AB13" s="43" t="str">
        <f ca="1">IF(ISBLANK(INDIRECT("'"&amp;DAY(AB$2)&amp;"'!$AY"&amp;ROW(12:12))),"",INDIRECT("'"&amp;DAY(AB$2)&amp;"'!$AY"&amp;ROW(12:12)))</f>
        <v/>
      </c>
      <c r="AC13" s="43" t="str">
        <f ca="1">IF(ISBLANK(INDIRECT("'"&amp;DAY(AC$2)&amp;"'!$AY"&amp;ROW(12:12))),"",INDIRECT("'"&amp;DAY(AC$2)&amp;"'!$AY"&amp;ROW(12:12)))</f>
        <v/>
      </c>
      <c r="AD13" s="43" t="str">
        <f ca="1">IF(ISBLANK(INDIRECT("'"&amp;DAY(AD$2)&amp;"'!$AY"&amp;ROW(12:12))),"",INDIRECT("'"&amp;DAY(AD$2)&amp;"'!$AY"&amp;ROW(12:12)))</f>
        <v/>
      </c>
      <c r="AE13" s="43" t="str">
        <f ca="1">IF(ISBLANK(INDIRECT("'"&amp;DAY(AE$2)&amp;"'!$AY"&amp;ROW(12:12))),"",INDIRECT("'"&amp;DAY(AE$2)&amp;"'!$AY"&amp;ROW(12:12)))</f>
        <v/>
      </c>
      <c r="AF13" s="43" t="str">
        <f ca="1">IF(ISBLANK(INDIRECT("'"&amp;DAY(AF$2)&amp;"'!$AY"&amp;ROW(12:12))),"",INDIRECT("'"&amp;DAY(AF$2)&amp;"'!$AY"&amp;ROW(12:12)))</f>
        <v/>
      </c>
      <c r="AH13" s="37" t="str">
        <f>IF(ISBLANK(+'25'!CE90),"",(+'25'!CE90))</f>
        <v/>
      </c>
    </row>
    <row r="14" spans="1:63" x14ac:dyDescent="0.25">
      <c r="B14" s="37"/>
      <c r="C14" s="43">
        <f ca="1">IF(ISBLANK(INDIRECT("'"&amp;DAY(C$2)&amp;"'!$AY"&amp;ROW(13:13))),"",INDIRECT("'"&amp;DAY(C$2)&amp;"'!$AY"&amp;ROW(13:13)))</f>
        <v>9</v>
      </c>
      <c r="D14" s="43">
        <f ca="1">IF(ISBLANK(INDIRECT("'"&amp;DAY(D$2)&amp;"'!$AY"&amp;ROW(13:13))),"",INDIRECT("'"&amp;DAY(D$2)&amp;"'!$AY"&amp;ROW(13:13)))</f>
        <v>4</v>
      </c>
      <c r="E14" s="43">
        <f ca="1">IF(ISBLANK(INDIRECT("'"&amp;DAY(E$2)&amp;"'!$AY"&amp;ROW(13:13))),"",INDIRECT("'"&amp;DAY(E$2)&amp;"'!$AY"&amp;ROW(13:13)))</f>
        <v>4</v>
      </c>
      <c r="F14" s="43">
        <f ca="1">IF(ISBLANK(INDIRECT("'"&amp;DAY(F$2)&amp;"'!$AY"&amp;ROW(13:13))),"",INDIRECT("'"&amp;DAY(F$2)&amp;"'!$AY"&amp;ROW(13:13)))</f>
        <v>4</v>
      </c>
      <c r="G14" s="43" t="str">
        <f ca="1">IF(ISBLANK(INDIRECT("'"&amp;DAY(G$2)&amp;"'!$AY"&amp;ROW(13:13))),"",INDIRECT("'"&amp;DAY(G$2)&amp;"'!$AY"&amp;ROW(13:13)))</f>
        <v/>
      </c>
      <c r="H14" s="43" t="str">
        <f ca="1">IF(ISBLANK(INDIRECT("'"&amp;DAY(H$2)&amp;"'!$AY"&amp;ROW(13:13))),"",INDIRECT("'"&amp;DAY(H$2)&amp;"'!$AY"&amp;ROW(13:13)))</f>
        <v/>
      </c>
      <c r="I14" s="43" t="str">
        <f ca="1">IF(ISBLANK(INDIRECT("'"&amp;DAY(I$2)&amp;"'!$AY"&amp;ROW(13:13))),"",INDIRECT("'"&amp;DAY(I$2)&amp;"'!$AY"&amp;ROW(13:13)))</f>
        <v/>
      </c>
      <c r="J14" s="43" t="str">
        <f ca="1">IF(ISBLANK(INDIRECT("'"&amp;DAY(J$2)&amp;"'!$AY"&amp;ROW(13:13))),"",INDIRECT("'"&amp;DAY(J$2)&amp;"'!$AY"&amp;ROW(13:13)))</f>
        <v/>
      </c>
      <c r="K14" s="43" t="str">
        <f ca="1">IF(ISBLANK(INDIRECT("'"&amp;DAY(K$2)&amp;"'!$AY"&amp;ROW(13:13))),"",INDIRECT("'"&amp;DAY(K$2)&amp;"'!$AY"&amp;ROW(13:13)))</f>
        <v/>
      </c>
      <c r="L14" s="43" t="str">
        <f ca="1">IF(ISBLANK(INDIRECT("'"&amp;DAY(L$2)&amp;"'!$AY"&amp;ROW(13:13))),"",INDIRECT("'"&amp;DAY(L$2)&amp;"'!$AY"&amp;ROW(13:13)))</f>
        <v/>
      </c>
      <c r="M14" s="43" t="str">
        <f ca="1">IF(ISBLANK(INDIRECT("'"&amp;DAY(M$2)&amp;"'!$AY"&amp;ROW(13:13))),"",INDIRECT("'"&amp;DAY(M$2)&amp;"'!$AY"&amp;ROW(13:13)))</f>
        <v/>
      </c>
      <c r="N14" s="43" t="str">
        <f ca="1">IF(ISBLANK(INDIRECT("'"&amp;DAY(N$2)&amp;"'!$AY"&amp;ROW(13:13))),"",INDIRECT("'"&amp;DAY(N$2)&amp;"'!$AY"&amp;ROW(13:13)))</f>
        <v/>
      </c>
      <c r="O14" s="43" t="str">
        <f ca="1">IF(ISBLANK(INDIRECT("'"&amp;DAY(O$2)&amp;"'!$AY"&amp;ROW(13:13))),"",INDIRECT("'"&amp;DAY(O$2)&amp;"'!$AY"&amp;ROW(13:13)))</f>
        <v/>
      </c>
      <c r="P14" s="43" t="str">
        <f ca="1">IF(ISBLANK(INDIRECT("'"&amp;DAY(P$2)&amp;"'!$AY"&amp;ROW(13:13))),"",INDIRECT("'"&amp;DAY(P$2)&amp;"'!$AY"&amp;ROW(13:13)))</f>
        <v/>
      </c>
      <c r="Q14" s="43" t="str">
        <f ca="1">IF(ISBLANK(INDIRECT("'"&amp;DAY(Q$2)&amp;"'!$AY"&amp;ROW(13:13))),"",INDIRECT("'"&amp;DAY(Q$2)&amp;"'!$AY"&amp;ROW(13:13)))</f>
        <v/>
      </c>
      <c r="R14" s="43" t="str">
        <f ca="1">IF(ISBLANK(INDIRECT("'"&amp;DAY(R$2)&amp;"'!$AY"&amp;ROW(13:13))),"",INDIRECT("'"&amp;DAY(R$2)&amp;"'!$AY"&amp;ROW(13:13)))</f>
        <v/>
      </c>
      <c r="S14" s="43" t="str">
        <f ca="1">IF(ISBLANK(INDIRECT("'"&amp;DAY(S$2)&amp;"'!$AY"&amp;ROW(13:13))),"",INDIRECT("'"&amp;DAY(S$2)&amp;"'!$AY"&amp;ROW(13:13)))</f>
        <v/>
      </c>
      <c r="T14" s="43" t="str">
        <f ca="1">IF(ISBLANK(INDIRECT("'"&amp;DAY(T$2)&amp;"'!$AY"&amp;ROW(13:13))),"",INDIRECT("'"&amp;DAY(T$2)&amp;"'!$AY"&amp;ROW(13:13)))</f>
        <v/>
      </c>
      <c r="U14" s="43" t="str">
        <f ca="1">IF(ISBLANK(INDIRECT("'"&amp;DAY(U$2)&amp;"'!$AY"&amp;ROW(13:13))),"",INDIRECT("'"&amp;DAY(U$2)&amp;"'!$AY"&amp;ROW(13:13)))</f>
        <v/>
      </c>
      <c r="V14" s="43" t="str">
        <f ca="1">IF(ISBLANK(INDIRECT("'"&amp;DAY(V$2)&amp;"'!$AY"&amp;ROW(13:13))),"",INDIRECT("'"&amp;DAY(V$2)&amp;"'!$AY"&amp;ROW(13:13)))</f>
        <v/>
      </c>
      <c r="W14" s="43" t="str">
        <f ca="1">IF(ISBLANK(INDIRECT("'"&amp;DAY(W$2)&amp;"'!$AY"&amp;ROW(13:13))),"",INDIRECT("'"&amp;DAY(W$2)&amp;"'!$AY"&amp;ROW(13:13)))</f>
        <v/>
      </c>
      <c r="X14" s="43" t="str">
        <f ca="1">IF(ISBLANK(INDIRECT("'"&amp;DAY(X$2)&amp;"'!$AY"&amp;ROW(13:13))),"",INDIRECT("'"&amp;DAY(X$2)&amp;"'!$AY"&amp;ROW(13:13)))</f>
        <v/>
      </c>
      <c r="Y14" s="43" t="str">
        <f ca="1">IF(ISBLANK(INDIRECT("'"&amp;DAY(Y$2)&amp;"'!$AY"&amp;ROW(13:13))),"",INDIRECT("'"&amp;DAY(Y$2)&amp;"'!$AY"&amp;ROW(13:13)))</f>
        <v/>
      </c>
      <c r="Z14" s="43" t="str">
        <f ca="1">IF(ISBLANK(INDIRECT("'"&amp;DAY(Z$2)&amp;"'!$AY"&amp;ROW(13:13))),"",INDIRECT("'"&amp;DAY(Z$2)&amp;"'!$AY"&amp;ROW(13:13)))</f>
        <v/>
      </c>
      <c r="AA14" s="43" t="str">
        <f ca="1">IF(ISBLANK(INDIRECT("'"&amp;DAY(AA$2)&amp;"'!$AY"&amp;ROW(13:13))),"",INDIRECT("'"&amp;DAY(AA$2)&amp;"'!$AY"&amp;ROW(13:13)))</f>
        <v/>
      </c>
      <c r="AB14" s="43" t="str">
        <f ca="1">IF(ISBLANK(INDIRECT("'"&amp;DAY(AB$2)&amp;"'!$AY"&amp;ROW(13:13))),"",INDIRECT("'"&amp;DAY(AB$2)&amp;"'!$AY"&amp;ROW(13:13)))</f>
        <v/>
      </c>
      <c r="AC14" s="43" t="str">
        <f ca="1">IF(ISBLANK(INDIRECT("'"&amp;DAY(AC$2)&amp;"'!$AY"&amp;ROW(13:13))),"",INDIRECT("'"&amp;DAY(AC$2)&amp;"'!$AY"&amp;ROW(13:13)))</f>
        <v/>
      </c>
      <c r="AD14" s="43" t="str">
        <f ca="1">IF(ISBLANK(INDIRECT("'"&amp;DAY(AD$2)&amp;"'!$AY"&amp;ROW(13:13))),"",INDIRECT("'"&amp;DAY(AD$2)&amp;"'!$AY"&amp;ROW(13:13)))</f>
        <v/>
      </c>
      <c r="AE14" s="43" t="str">
        <f ca="1">IF(ISBLANK(INDIRECT("'"&amp;DAY(AE$2)&amp;"'!$AY"&amp;ROW(13:13))),"",INDIRECT("'"&amp;DAY(AE$2)&amp;"'!$AY"&amp;ROW(13:13)))</f>
        <v/>
      </c>
      <c r="AF14" s="43" t="str">
        <f ca="1">IF(ISBLANK(INDIRECT("'"&amp;DAY(AF$2)&amp;"'!$AY"&amp;ROW(13:13))),"",INDIRECT("'"&amp;DAY(AF$2)&amp;"'!$AY"&amp;ROW(13:13)))</f>
        <v/>
      </c>
      <c r="AH14" s="37"/>
    </row>
    <row r="17" spans="13:13" x14ac:dyDescent="0.25">
      <c r="M17" s="44" t="s">
        <v>104</v>
      </c>
    </row>
    <row r="18" spans="13:13" x14ac:dyDescent="0.25">
      <c r="M18" s="44" t="s">
        <v>102</v>
      </c>
    </row>
    <row r="20" spans="13:13" x14ac:dyDescent="0.25">
      <c r="M20" s="44" t="s">
        <v>103</v>
      </c>
    </row>
  </sheetData>
  <mergeCells count="2">
    <mergeCell ref="A1:AF1"/>
    <mergeCell ref="AH1:BK1"/>
  </mergeCells>
  <conditionalFormatting sqref="C3:AF3 AH3:BK3">
    <cfRule type="expression" dxfId="45" priority="47">
      <formula>WEEKDAY(C$3,2)&gt;5</formula>
    </cfRule>
  </conditionalFormatting>
  <conditionalFormatting sqref="AH4:BL12">
    <cfRule type="containsText" dxfId="44" priority="13" operator="containsText" text="CONGÉ PATERNITÉ">
      <formula>NOT(ISERROR(SEARCH("CONGÉ PATERNITÉ",AH4)))</formula>
    </cfRule>
    <cfRule type="containsText" dxfId="43" priority="14" operator="containsText" text="CONGÉ MATERNITÉ">
      <formula>NOT(ISERROR(SEARCH("CONGÉ MATERNITÉ",AH4)))</formula>
    </cfRule>
    <cfRule type="containsText" dxfId="42" priority="15" operator="containsText" text="Férié Chômé">
      <formula>NOT(ISERROR(SEARCH("Férié Chômé",AH4)))</formula>
    </cfRule>
    <cfRule type="containsText" dxfId="41" priority="23" operator="containsText" text="MALADIE PROFESSIONNELLE">
      <formula>NOT(ISERROR(SEARCH("MALADIE PROFESSIONNELLE",AH4)))</formula>
    </cfRule>
    <cfRule type="containsText" dxfId="40" priority="27" operator="containsText" text="ACCIDENT DE TRAJET">
      <formula>NOT(ISERROR(SEARCH("ACCIDENT DE TRAJET",AH4)))</formula>
    </cfRule>
    <cfRule type="containsText" dxfId="39" priority="28" operator="containsText" text="ACCIDENT DE TRAVAIL">
      <formula>NOT(ISERROR(SEARCH("ACCIDENT DE TRAVAIL",AH4)))</formula>
    </cfRule>
    <cfRule type="containsText" dxfId="38" priority="29" operator="containsText" text="MALADIE">
      <formula>NOT(ISERROR(SEARCH("MALADIE",AH4)))</formula>
    </cfRule>
    <cfRule type="containsText" dxfId="37" priority="30" operator="containsText" text="EVENEMENTS FAMILIAUX">
      <formula>NOT(ISERROR(SEARCH("EVENEMENTS FAMILIAUX",AH4)))</formula>
    </cfRule>
    <cfRule type="containsText" dxfId="36" priority="43" operator="containsText" text="AUTORISÉES NON REMUNÉRÉES">
      <formula>NOT(ISERROR(SEARCH("AUTORISÉES NON REMUNÉRÉES",AH4)))</formula>
    </cfRule>
    <cfRule type="containsText" dxfId="35" priority="44" operator="containsText" text="INJUSTIFIÉ">
      <formula>NOT(ISERROR(SEARCH("INJUSTIFIÉ",AH4)))</formula>
    </cfRule>
    <cfRule type="containsText" dxfId="34" priority="50" operator="containsText" text="CONGÉ PARENTAL">
      <formula>NOT(ISERROR(SEARCH("CONGÉ PARENTAL",AH4)))</formula>
    </cfRule>
  </conditionalFormatting>
  <conditionalFormatting sqref="A2">
    <cfRule type="expression" dxfId="33" priority="51">
      <formula>WEEKDAY($3:$3,2)&gt;5</formula>
    </cfRule>
  </conditionalFormatting>
  <conditionalFormatting sqref="C4:C14 D4:AF4">
    <cfRule type="containsText" dxfId="32" priority="1" operator="containsText" text="CONGÉ PATERNITÉ">
      <formula>NOT(ISERROR(SEARCH("CONGÉ PATERNITÉ",C4)))</formula>
    </cfRule>
    <cfRule type="containsText" dxfId="31" priority="2" operator="containsText" text="CONGÉ MATERNITÉ">
      <formula>NOT(ISERROR(SEARCH("CONGÉ MATERNITÉ",C4)))</formula>
    </cfRule>
    <cfRule type="containsText" dxfId="30" priority="3" operator="containsText" text="Férié Chômé">
      <formula>NOT(ISERROR(SEARCH("Férié Chômé",C4)))</formula>
    </cfRule>
    <cfRule type="containsText" dxfId="29" priority="4" operator="containsText" text="MALADIE PROFESSIONNELLE">
      <formula>NOT(ISERROR(SEARCH("MALADIE PROFESSIONNELLE",C4)))</formula>
    </cfRule>
    <cfRule type="containsText" dxfId="28" priority="5" operator="containsText" text="ACCIDENT DE TRAJET">
      <formula>NOT(ISERROR(SEARCH("ACCIDENT DE TRAJET",C4)))</formula>
    </cfRule>
    <cfRule type="containsText" dxfId="27" priority="6" operator="containsText" text="ACCIDENT DE TRAVAIL">
      <formula>NOT(ISERROR(SEARCH("ACCIDENT DE TRAVAIL",C4)))</formula>
    </cfRule>
    <cfRule type="containsText" dxfId="26" priority="7" operator="containsText" text="MALADIE">
      <formula>NOT(ISERROR(SEARCH("MALADIE",C4)))</formula>
    </cfRule>
    <cfRule type="containsText" dxfId="25" priority="8" operator="containsText" text="EVENEMENTS FAMILIAUX">
      <formula>NOT(ISERROR(SEARCH("EVENEMENTS FAMILIAUX",C4)))</formula>
    </cfRule>
    <cfRule type="containsText" dxfId="24" priority="9" operator="containsText" text="AUTORISÉES NON REMUNÉRÉES">
      <formula>NOT(ISERROR(SEARCH("AUTORISÉES NON REMUNÉRÉES",C4)))</formula>
    </cfRule>
    <cfRule type="containsText" dxfId="23" priority="10" operator="containsText" text="INJUSTIFIÉ">
      <formula>NOT(ISERROR(SEARCH("INJUSTIFIÉ",C4)))</formula>
    </cfRule>
    <cfRule type="containsText" dxfId="22" priority="11" operator="containsText" text="CONGÉ PARENTAL">
      <formula>NOT(ISERROR(SEARCH("CONGÉ PARENTAL",C4)))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1</vt:i4>
      </vt:variant>
    </vt:vector>
  </HeadingPairs>
  <TitlesOfParts>
    <vt:vector size="34" baseType="lpstr">
      <vt:lpstr>LEGENDES</vt:lpstr>
      <vt:lpstr>25</vt:lpstr>
      <vt:lpstr>26</vt:lpstr>
      <vt:lpstr>27</vt:lpstr>
      <vt:lpstr>28</vt:lpstr>
      <vt:lpstr>29</vt:lpstr>
      <vt:lpstr>30</vt:lpstr>
      <vt:lpstr>31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23</vt:lpstr>
      <vt:lpstr>24</vt:lpstr>
      <vt:lpstr>20</vt:lpstr>
      <vt:lpstr>22</vt:lpstr>
      <vt:lpstr>21</vt:lpstr>
      <vt:lpstr>MOIS</vt:lpstr>
      <vt:lpstr>MODELESB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Julien</dc:creator>
  <cp:lastModifiedBy>StephB</cp:lastModifiedBy>
  <dcterms:created xsi:type="dcterms:W3CDTF">2016-04-25T11:54:02Z</dcterms:created>
  <dcterms:modified xsi:type="dcterms:W3CDTF">2016-05-19T11:26:18Z</dcterms:modified>
</cp:coreProperties>
</file>