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D876EF4-C562-4365-948F-A4ACFDB76F22}" xr6:coauthVersionLast="47" xr6:coauthVersionMax="47" xr10:uidLastSave="{00000000-0000-0000-0000-000000000000}"/>
  <bookViews>
    <workbookView xWindow="-120" yWindow="-120" windowWidth="29040" windowHeight="15720" tabRatio="719" xr2:uid="{D3B0B266-9C5B-4C52-822B-C90F1981D6F1}"/>
  </bookViews>
  <sheets>
    <sheet name="Test" sheetId="1" r:id="rId1"/>
    <sheet name="Export" sheetId="11" r:id="rId2"/>
  </sheets>
  <definedNames>
    <definedName name="_xlnm._FilterDatabase" localSheetId="1" hidden="1">Export!$A$2:$D$143</definedName>
    <definedName name="_xlnm._FilterDatabase" localSheetId="0" hidden="1">Test!$A$5:$H$10</definedName>
    <definedName name="APZ">#REF!</definedName>
    <definedName name="BE">#REF!</definedName>
    <definedName name="BG">#REF!</definedName>
    <definedName name="BL">#REF!</definedName>
    <definedName name="BO">#REF!</definedName>
    <definedName name="BX">#REF!</definedName>
    <definedName name="CA">#REF!</definedName>
    <definedName name="CG">#REF!</definedName>
    <definedName name="CMK">#REF!</definedName>
    <definedName name="CQ">#REF!</definedName>
    <definedName name="CR">#REF!</definedName>
    <definedName name="CS">#REF!</definedName>
    <definedName name="CT">#REF!</definedName>
    <definedName name="CY">#REF!</definedName>
    <definedName name="DAY">#REF!</definedName>
    <definedName name="Description">#REF!</definedName>
    <definedName name="DR">#REF!</definedName>
    <definedName name="DZN">#REF!</definedName>
    <definedName name="EA">#REF!</definedName>
    <definedName name="FOT">#REF!</definedName>
    <definedName name="FTK">#REF!</definedName>
    <definedName name="FTQ">#REF!</definedName>
    <definedName name="GLL">#REF!</definedName>
    <definedName name="GRM">#REF!</definedName>
    <definedName name="GRO">#REF!</definedName>
    <definedName name="hazardFlag">#REF!</definedName>
    <definedName name="HUR">#REF!</definedName>
    <definedName name="itemStatus">#REF!</definedName>
    <definedName name="UOM">#REF!</definedName>
    <definedName name="uomRang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" l="1"/>
  <c r="G6" i="1"/>
  <c r="E7" i="1"/>
  <c r="E8" i="1"/>
  <c r="E9" i="1"/>
  <c r="E10" i="1"/>
  <c r="E6" i="1"/>
  <c r="F7" i="1"/>
  <c r="G7" i="1"/>
  <c r="F8" i="1"/>
  <c r="G8" i="1"/>
  <c r="F9" i="1"/>
  <c r="G9" i="1"/>
  <c r="F10" i="1"/>
  <c r="G10" i="1"/>
  <c r="H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tc={68BA9143-C5DC-438E-BE98-DDC075AF69D6}</author>
    <author>tc={B11D5389-EC12-4A2A-95B5-8BB34CE98124}</author>
    <author>tc={E3821BB7-2D13-43C8-A4B1-6E445727ED77}</author>
    <author>tc={43E9D009-3319-4924-8B25-3AFE575AC7C4}</author>
    <author>tc={6B45609E-BEAA-47A7-8E07-9A02EAE23197}</author>
    <author>tc={E2255A10-3074-43EF-9E82-7108AE4864BE}</author>
    <author>tc={34511BE8-B577-46E9-978E-AD7B7FDC610E}</author>
    <author>tc={285DDC7B-E8B0-48E8-9A52-95C9C537A68A}</author>
    <author>tc={661F5D96-2BEF-43F8-8D93-D139412701E0}</author>
    <author>tc={65416782-6D6F-4572-8446-ED2ED6A97900}</author>
    <author>tc={895EE5D0-50C5-4AEC-9246-1B4E09A45807}</author>
    <author>tc={28390EF7-02B8-40DE-A789-CC15DFAC9351}</author>
    <author>tc={538925BE-B5E4-4D9E-87F4-D9C6E83C2DD7}</author>
    <author>tc={E912AE59-51EB-42FD-AA54-199393B423C3}</author>
    <author>tc={D325815D-9BA6-4700-990E-94738D60DC48}</author>
    <author>tc={CC140051-F942-45DB-B0AE-C74076A56ACE}</author>
    <author>tc={8F4DCC49-AD97-4148-BA86-A89B3B5E84F2}</author>
    <author>tc={4A5B4C68-0376-4DA2-B419-2E05075C3390}</author>
    <author>tc={22232A6A-E436-4AFF-A5B9-5C4033964D36}</author>
    <author>tc={3412A81B-3B1F-4D9B-9E5E-B25C686716DE}</author>
    <author>tc={C732D94B-9A52-4256-BD68-640E4C69506C}</author>
    <author>tc={D533D023-FBAA-4A42-8148-616A3FE65F0B}</author>
    <author>tc={B29CAB49-FE9C-4281-B6ED-19D0419D090C}</author>
    <author>tc={B8D113BA-F8B6-4639-976F-879C8216CAD6}</author>
    <author>tc={318F35C9-3C4A-4CD4-BC77-A0ACA8A1507D}</author>
    <author>tc={A0790213-226C-4CDF-BD8E-A733FD8357E2}</author>
    <author>tc={994FF5C3-0DDC-49AF-AAAF-9D530813DE01}</author>
    <author>tc={66CE7A6E-07E0-4DDA-911D-710BF3081CA0}</author>
    <author>tc={F41252B7-D320-47E2-AB47-2B04C177A817}</author>
    <author>tc={D56312EF-28E5-4D2E-B9A9-98C04E44FF42}</author>
    <author>tc={C0ED9A1A-78BA-4259-BB03-93A6FEEF612C}</author>
    <author>tc={FAB3F890-82FD-4554-B0AD-2840FB9F33B8}</author>
    <author>tc={FEEE1927-9499-458E-8744-11DF629C8F98}</author>
    <author>tc={6DF533F6-65E7-45F9-9B83-E8AE4AC98A50}</author>
    <author>tc={41A03A6E-17CF-4D3E-A9EE-FCC97B5E0349}</author>
    <author>tc={C2576B28-FBF4-47A4-8502-E925EB01819F}</author>
    <author>tc={12AF893E-5E09-4196-A3E2-5F49AC3F252A}</author>
    <author>tc={F28FD194-B0AD-4D55-A817-AC0AD98CE143}</author>
    <author>tc={48B21394-0CDB-4FCC-9C73-DB8484B2A6AE}</author>
    <author>tc={C6EAE69F-9BDE-467A-892E-C9F5D2174676}</author>
    <author>tc={21EB2F7D-1313-427C-8586-E3DCDB093BF7}</author>
    <author>tc={5CE96601-F6A3-4F54-AF54-F97737F5AC81}</author>
    <author>tc={84C4B168-24BC-4851-9084-4EE9D6FD6DF2}</author>
    <author>tc={FA22E01E-332E-4FFB-8D30-3794832089B1}</author>
    <author>tc={41171A4E-08FF-4563-8518-2E10089D6B35}</author>
    <author>tc={AA6AAB1A-1140-4D58-A5B0-9FE01C09F678}</author>
    <author>tc={E88418BF-D944-48E0-8D23-CE3BC36CE057}</author>
    <author>tc={707EC0C4-1CEB-464D-86C5-3DF8B3CEEED7}</author>
    <author>tc={53F58CFE-D9BF-4D24-997C-19E66E546AB6}</author>
    <author>tc={95557076-9FBC-42B6-ABE3-41E71DC86561}</author>
    <author>tc={99B2EAE0-A3CA-400A-B1D3-E7291DAF499F}</author>
    <author>tc={E19886CF-EEB7-4137-844A-24D94923366E}</author>
    <author>tc={A95B5D31-3F10-4C6A-BEEB-419527CDEE61}</author>
    <author>tc={A8A70D5F-25B8-43D3-B786-8B1CFFD4B336}</author>
    <author>tc={E9A08F23-8902-4E46-81A9-7ADB71006DA5}</author>
    <author>tc={1F5AA3FE-61EE-4B4B-9096-52E0FA0F680C}</author>
    <author>tc={F443C7EA-0EA1-4976-B518-DDB6F4AEDF92}</author>
    <author>tc={67DBCEAE-8C52-4013-A946-315D42B94527}</author>
    <author>tc={8517B467-23A8-4B2B-A377-C94204BF1857}</author>
    <author>tc={C11AC051-5D1F-43DF-B2CE-701F309CA556}</author>
    <author>tc={5A99379E-D73C-4E16-ADDB-7596372B2C52}</author>
    <author>tc={5989F8A2-44C0-4461-B178-092129E80D93}</author>
    <author>tc={B4D70FD7-76C9-4097-8A89-37247260569C}</author>
    <author>tc={77CCD07C-6C6C-444B-8D5A-2035CF33B660}</author>
    <author>tc={76F1EC6C-A1F6-4A72-B095-DC013BAC8A8A}</author>
    <author>tc={D0E3B5A8-68FE-4FB7-A341-A8E59D027963}</author>
    <author>tc={74219794-7F3A-4C79-B175-D37617F1A73A}</author>
    <author>tc={94070057-0C18-4282-AEA0-18B0E1916853}</author>
    <author>tc={FC4C04DE-AAAF-499F-8114-9CEFF93EE19D}</author>
    <author>tc={AF5EA4D8-D31C-487B-ABD5-C941385DB058}</author>
    <author>tc={0C7B97D2-0137-4992-8856-613FEFA606A0}</author>
    <author>tc={541728CB-C80D-4F3D-9968-8A1353897206}</author>
    <author>tc={028D9C9B-0781-4C85-9B3A-0A674CF256D7}</author>
    <author>tc={3C543182-8E7D-4242-9873-F6D0DCBD2D4D}</author>
    <author>tc={2D51AD7D-BFD5-4C4B-A679-34F105E0EC70}</author>
    <author>tc={666225C9-99EB-47E1-8D30-A3ED13318215}</author>
    <author>tc={46A69C68-3B91-4DBF-A515-1BF6BE31B295}</author>
    <author>tc={9778CEC0-1F4E-4B78-868F-8C229DE1FF8B}</author>
  </authors>
  <commentList>
    <comment ref="D83" authorId="0" shapeId="0" xr:uid="{68BA9143-C5DC-438E-BE98-DDC075AF69D6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84" authorId="1" shapeId="0" xr:uid="{B11D5389-EC12-4A2A-95B5-8BB34CE98124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85" authorId="2" shapeId="0" xr:uid="{E3821BB7-2D13-43C8-A4B1-6E445727ED7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86" authorId="3" shapeId="0" xr:uid="{43E9D009-3319-4924-8B25-3AFE575AC7C4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88" authorId="4" shapeId="0" xr:uid="{6B45609E-BEAA-47A7-8E07-9A02EAE2319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89" authorId="5" shapeId="0" xr:uid="{E2255A10-3074-43EF-9E82-7108AE4864BE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0" authorId="6" shapeId="0" xr:uid="{34511BE8-B577-46E9-978E-AD7B7FDC610E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2" authorId="7" shapeId="0" xr:uid="{285DDC7B-E8B0-48E8-9A52-95C9C537A68A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3" authorId="8" shapeId="0" xr:uid="{661F5D96-2BEF-43F8-8D93-D139412701E0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5" authorId="9" shapeId="0" xr:uid="{65416782-6D6F-4572-8446-ED2ED6A97900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6" authorId="10" shapeId="0" xr:uid="{895EE5D0-50C5-4AEC-9246-1B4E09A4580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7" authorId="11" shapeId="0" xr:uid="{28390EF7-02B8-40DE-A789-CC15DFAC9351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100" authorId="12" shapeId="0" xr:uid="{538925BE-B5E4-4D9E-87F4-D9C6E83C2DD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101" authorId="13" shapeId="0" xr:uid="{E912AE59-51EB-42FD-AA54-199393B423C3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105" authorId="14" shapeId="0" xr:uid="{D325815D-9BA6-4700-990E-94738D60DC48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106" authorId="15" shapeId="0" xr:uid="{CC140051-F942-45DB-B0AE-C74076A56ACE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107" authorId="16" shapeId="0" xr:uid="{8F4DCC49-AD97-4148-BA86-A89B3B5E84F2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108" authorId="17" shapeId="0" xr:uid="{4A5B4C68-0376-4DA2-B419-2E05075C3390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112" authorId="18" shapeId="0" xr:uid="{22232A6A-E436-4AFF-A5B9-5C4033964D36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114" authorId="19" shapeId="0" xr:uid="{3412A81B-3B1F-4D9B-9E5E-B25C686716DE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162" authorId="20" shapeId="0" xr:uid="{C732D94B-9A52-4256-BD68-640E4C69506C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210" authorId="21" shapeId="0" xr:uid="{D533D023-FBAA-4A42-8148-616A3FE65F0B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234" authorId="22" shapeId="0" xr:uid="{B29CAB49-FE9C-4281-B6ED-19D0419D090C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282" authorId="23" shapeId="0" xr:uid="{B8D113BA-F8B6-4639-976F-879C8216CAD6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351" authorId="24" shapeId="0" xr:uid="{318F35C9-3C4A-4CD4-BC77-A0ACA8A1507D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406" authorId="25" shapeId="0" xr:uid="{A0790213-226C-4CDF-BD8E-A733FD8357E2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466" authorId="26" shapeId="0" xr:uid="{994FF5C3-0DDC-49AF-AAAF-9D530813DE01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515" authorId="27" shapeId="0" xr:uid="{66CE7A6E-07E0-4DDA-911D-710BF3081CA0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568" authorId="28" shapeId="0" xr:uid="{F41252B7-D320-47E2-AB47-2B04C177A81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12" authorId="29" shapeId="0" xr:uid="{D56312EF-28E5-4D2E-B9A9-98C04E44FF42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72" authorId="30" shapeId="0" xr:uid="{C0ED9A1A-78BA-4259-BB03-93A6FEEF612C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89" authorId="31" shapeId="0" xr:uid="{FAB3F890-82FD-4554-B0AD-2840FB9F33B8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90" authorId="32" shapeId="0" xr:uid="{FEEE1927-9499-458E-8744-11DF629C8F98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91" authorId="33" shapeId="0" xr:uid="{6DF533F6-65E7-45F9-9B83-E8AE4AC98A50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92" authorId="34" shapeId="0" xr:uid="{41A03A6E-17CF-4D3E-A9EE-FCC97B5E0349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94" authorId="35" shapeId="0" xr:uid="{C2576B28-FBF4-47A4-8502-E925EB01819F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95" authorId="36" shapeId="0" xr:uid="{12AF893E-5E09-4196-A3E2-5F49AC3F252A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96" authorId="37" shapeId="0" xr:uid="{F28FD194-B0AD-4D55-A817-AC0AD98CE143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97" authorId="38" shapeId="0" xr:uid="{48B21394-0CDB-4FCC-9C73-DB8484B2A6AE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699" authorId="39" shapeId="0" xr:uid="{C6EAE69F-9BDE-467A-892E-C9F5D2174676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00" authorId="40" shapeId="0" xr:uid="{21EB2F7D-1313-427C-8586-E3DCDB093BF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01" authorId="41" shapeId="0" xr:uid="{5CE96601-F6A3-4F54-AF54-F97737F5AC81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02" authorId="42" shapeId="0" xr:uid="{84C4B168-24BC-4851-9084-4EE9D6FD6DF2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04" authorId="43" shapeId="0" xr:uid="{FA22E01E-332E-4FFB-8D30-3794832089B1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05" authorId="44" shapeId="0" xr:uid="{41171A4E-08FF-4563-8518-2E10089D6B35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07" authorId="45" shapeId="0" xr:uid="{AA6AAB1A-1140-4D58-A5B0-9FE01C09F678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08" authorId="46" shapeId="0" xr:uid="{E88418BF-D944-48E0-8D23-CE3BC36CE05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10" authorId="47" shapeId="0" xr:uid="{707EC0C4-1CEB-464D-86C5-3DF8B3CEEED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11" authorId="48" shapeId="0" xr:uid="{53F58CFE-D9BF-4D24-997C-19E66E546AB6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12" authorId="49" shapeId="0" xr:uid="{95557076-9FBC-42B6-ABE3-41E71DC86561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14" authorId="50" shapeId="0" xr:uid="{99B2EAE0-A3CA-400A-B1D3-E7291DAF499F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15" authorId="51" shapeId="0" xr:uid="{E19886CF-EEB7-4137-844A-24D94923366E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16" authorId="52" shapeId="0" xr:uid="{A95B5D31-3F10-4C6A-BEEB-419527CDEE61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51" authorId="53" shapeId="0" xr:uid="{A8A70D5F-25B8-43D3-B786-8B1CFFD4B336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52" authorId="54" shapeId="0" xr:uid="{E9A08F23-8902-4E46-81A9-7ADB71006DA5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53" authorId="55" shapeId="0" xr:uid="{1F5AA3FE-61EE-4B4B-9096-52E0FA0F680C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60" authorId="56" shapeId="0" xr:uid="{F443C7EA-0EA1-4976-B518-DDB6F4AEDF92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61" authorId="57" shapeId="0" xr:uid="{67DBCEAE-8C52-4013-A946-315D42B9452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62" authorId="58" shapeId="0" xr:uid="{8517B467-23A8-4B2B-A377-C94204BF185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66" authorId="59" shapeId="0" xr:uid="{C11AC051-5D1F-43DF-B2CE-701F309CA556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768" authorId="60" shapeId="0" xr:uid="{5A99379E-D73C-4E16-ADDB-7596372B2C52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898" authorId="61" shapeId="0" xr:uid="{5989F8A2-44C0-4461-B178-092129E80D93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899" authorId="62" shapeId="0" xr:uid="{B4D70FD7-76C9-4097-8A89-37247260569C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00" authorId="63" shapeId="0" xr:uid="{77CCD07C-6C6C-444B-8D5A-2035CF33B660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01" authorId="64" shapeId="0" xr:uid="{76F1EC6C-A1F6-4A72-B095-DC013BAC8A8A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03" authorId="65" shapeId="0" xr:uid="{D0E3B5A8-68FE-4FB7-A341-A8E59D027963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04" authorId="66" shapeId="0" xr:uid="{74219794-7F3A-4C79-B175-D37617F1A73A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05" authorId="67" shapeId="0" xr:uid="{94070057-0C18-4282-AEA0-18B0E1916853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07" authorId="68" shapeId="0" xr:uid="{FC4C04DE-AAAF-499F-8114-9CEFF93EE19D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08" authorId="69" shapeId="0" xr:uid="{AF5EA4D8-D31C-487B-ABD5-C941385DB058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09" authorId="70" shapeId="0" xr:uid="{0C7B97D2-0137-4992-8856-613FEFA606A0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11" authorId="71" shapeId="0" xr:uid="{541728CB-C80D-4F3D-9968-8A1353897206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12" authorId="72" shapeId="0" xr:uid="{028D9C9B-0781-4C85-9B3A-0A674CF256D7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14" authorId="73" shapeId="0" xr:uid="{3C543182-8E7D-4242-9873-F6D0DCBD2D4D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15" authorId="74" shapeId="0" xr:uid="{2D51AD7D-BFD5-4C4B-A679-34F105E0EC70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17" authorId="75" shapeId="0" xr:uid="{666225C9-99EB-47E1-8D30-A3ED13318215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18" authorId="76" shapeId="0" xr:uid="{46A69C68-3B91-4DBF-A515-1BF6BE31B295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  <comment ref="D919" authorId="77" shapeId="0" xr:uid="{9778CEC0-1F4E-4B78-868F-8C229DE1FF8B}">
      <text>
        <r>
          <rPr>
            <sz val="11"/>
            <color theme="1"/>
            <rFont val="Aptos Narrow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</t>
        </r>
      </text>
    </comment>
  </commentList>
</comments>
</file>

<file path=xl/sharedStrings.xml><?xml version="1.0" encoding="utf-8"?>
<sst xmlns="http://schemas.openxmlformats.org/spreadsheetml/2006/main" count="454" uniqueCount="304">
  <si>
    <t>7013003N</t>
  </si>
  <si>
    <t>7014605B</t>
  </si>
  <si>
    <t>7014605A</t>
  </si>
  <si>
    <t>7014604B</t>
  </si>
  <si>
    <t>7014604A</t>
  </si>
  <si>
    <t>376462A</t>
  </si>
  <si>
    <t>376400R</t>
  </si>
  <si>
    <t>376401R</t>
  </si>
  <si>
    <t>376200R</t>
  </si>
  <si>
    <t>7013226A</t>
  </si>
  <si>
    <t>SUPPLIER_ITEM_NUMBER</t>
  </si>
  <si>
    <t>DESCRIPTION_SHORT</t>
  </si>
  <si>
    <t>PRICE_1</t>
  </si>
  <si>
    <t>DELIVERY_TIME</t>
  </si>
  <si>
    <t>Numéro d'article</t>
  </si>
  <si>
    <t>Description courte</t>
  </si>
  <si>
    <t>Prix</t>
  </si>
  <si>
    <t>Délai de livraison</t>
  </si>
  <si>
    <t>150</t>
  </si>
  <si>
    <t>120</t>
  </si>
  <si>
    <t>180</t>
  </si>
  <si>
    <t>135</t>
  </si>
  <si>
    <t>A</t>
  </si>
  <si>
    <t>210</t>
  </si>
  <si>
    <t>240</t>
  </si>
  <si>
    <t>28882128</t>
  </si>
  <si>
    <t>28882124</t>
  </si>
  <si>
    <t>28882129</t>
  </si>
  <si>
    <t>283946</t>
  </si>
  <si>
    <t>376461</t>
  </si>
  <si>
    <t>7013427</t>
  </si>
  <si>
    <t>7013426</t>
  </si>
  <si>
    <t>24367656</t>
  </si>
  <si>
    <t>258073</t>
  </si>
  <si>
    <t>378057</t>
  </si>
  <si>
    <t>259351</t>
  </si>
  <si>
    <t>7014427KA</t>
  </si>
  <si>
    <t>7013940</t>
  </si>
  <si>
    <t>5378893</t>
  </si>
  <si>
    <t>7013679J</t>
  </si>
  <si>
    <t>7013679A</t>
  </si>
  <si>
    <t>7013679H</t>
  </si>
  <si>
    <t>7014772</t>
  </si>
  <si>
    <t>HV401258A</t>
  </si>
  <si>
    <t>HV402266</t>
  </si>
  <si>
    <t>HV402533</t>
  </si>
  <si>
    <t>288646</t>
  </si>
  <si>
    <t>5375802</t>
  </si>
  <si>
    <t>376285</t>
  </si>
  <si>
    <t>376399</t>
  </si>
  <si>
    <t>5375309</t>
  </si>
  <si>
    <t>5378715</t>
  </si>
  <si>
    <t>7013947A</t>
  </si>
  <si>
    <t>7014912A</t>
  </si>
  <si>
    <t>7013275</t>
  </si>
  <si>
    <t>376694A</t>
  </si>
  <si>
    <t>7013087E</t>
  </si>
  <si>
    <t>7013083E</t>
  </si>
  <si>
    <t>7013083V</t>
  </si>
  <si>
    <t>7013084E</t>
  </si>
  <si>
    <t>7013082E</t>
  </si>
  <si>
    <t>7013197EA</t>
  </si>
  <si>
    <t>7013192EA</t>
  </si>
  <si>
    <t>7013192EB</t>
  </si>
  <si>
    <t>5378988E</t>
  </si>
  <si>
    <t>7013429</t>
  </si>
  <si>
    <t>7013416</t>
  </si>
  <si>
    <t>7013417</t>
  </si>
  <si>
    <t>7014823C</t>
  </si>
  <si>
    <t>5378894</t>
  </si>
  <si>
    <t>7013272</t>
  </si>
  <si>
    <t>5378892</t>
  </si>
  <si>
    <t>5378891</t>
  </si>
  <si>
    <t>7014822DT</t>
  </si>
  <si>
    <t>7014822ET</t>
  </si>
  <si>
    <t>7014822VT</t>
  </si>
  <si>
    <t>7014822QT</t>
  </si>
  <si>
    <t>7014822AT</t>
  </si>
  <si>
    <t>7014822BT</t>
  </si>
  <si>
    <t>7014822NT</t>
  </si>
  <si>
    <t>7013099</t>
  </si>
  <si>
    <t>7013973</t>
  </si>
  <si>
    <t>7014657</t>
  </si>
  <si>
    <t>7013226B</t>
  </si>
  <si>
    <t>7014617</t>
  </si>
  <si>
    <t>7014603</t>
  </si>
  <si>
    <t>7013084V</t>
  </si>
  <si>
    <t>7013082VA</t>
  </si>
  <si>
    <t>7013192V</t>
  </si>
  <si>
    <t>7013014</t>
  </si>
  <si>
    <t>7014243</t>
  </si>
  <si>
    <t>374278</t>
  </si>
  <si>
    <t>827426</t>
  </si>
  <si>
    <t>827432</t>
  </si>
  <si>
    <t>377859MR</t>
  </si>
  <si>
    <t>376158</t>
  </si>
  <si>
    <t>827427</t>
  </si>
  <si>
    <t>377859ER</t>
  </si>
  <si>
    <t>377859NR</t>
  </si>
  <si>
    <t>827430</t>
  </si>
  <si>
    <t>827538</t>
  </si>
  <si>
    <t>827540</t>
  </si>
  <si>
    <t>HV103268FA</t>
  </si>
  <si>
    <t>259917</t>
  </si>
  <si>
    <t>7014773</t>
  </si>
  <si>
    <t>251277</t>
  </si>
  <si>
    <t>24367658</t>
  </si>
  <si>
    <t>7013405B</t>
  </si>
  <si>
    <t>376694B</t>
  </si>
  <si>
    <t>7013976F</t>
  </si>
  <si>
    <t>7014658AA</t>
  </si>
  <si>
    <t>7013228BB</t>
  </si>
  <si>
    <t>3009868</t>
  </si>
  <si>
    <t>376883</t>
  </si>
  <si>
    <t>376159</t>
  </si>
  <si>
    <t>7013376B</t>
  </si>
  <si>
    <t>7012979</t>
  </si>
  <si>
    <t>RP20423</t>
  </si>
  <si>
    <t>378334</t>
  </si>
  <si>
    <t>7013960A</t>
  </si>
  <si>
    <t>7013960B</t>
  </si>
  <si>
    <t>7013405</t>
  </si>
  <si>
    <t>7013406</t>
  </si>
  <si>
    <t>7014357</t>
  </si>
  <si>
    <t>374932</t>
  </si>
  <si>
    <t>7013376A</t>
  </si>
  <si>
    <t>376097</t>
  </si>
  <si>
    <t>376030</t>
  </si>
  <si>
    <t>HV403762</t>
  </si>
  <si>
    <t>376882</t>
  </si>
  <si>
    <t>376887</t>
  </si>
  <si>
    <t>378601TR</t>
  </si>
  <si>
    <t>378602TR</t>
  </si>
  <si>
    <t>378603TR</t>
  </si>
  <si>
    <t>1747129</t>
  </si>
  <si>
    <t>376287</t>
  </si>
  <si>
    <t>374867</t>
  </si>
  <si>
    <t>374247</t>
  </si>
  <si>
    <t>376274</t>
  </si>
  <si>
    <t>376273</t>
  </si>
  <si>
    <t>51500431FB</t>
  </si>
  <si>
    <t>283306</t>
  </si>
  <si>
    <t>7013009</t>
  </si>
  <si>
    <t>HV400893</t>
  </si>
  <si>
    <t>7014658BA</t>
  </si>
  <si>
    <t>7013228BA</t>
  </si>
  <si>
    <t>7013227B</t>
  </si>
  <si>
    <t>7013228AA</t>
  </si>
  <si>
    <t>7013228AB</t>
  </si>
  <si>
    <t>7014620B</t>
  </si>
  <si>
    <t>7013289</t>
  </si>
  <si>
    <t>7014659</t>
  </si>
  <si>
    <t>7014823B</t>
  </si>
  <si>
    <t>7013981A</t>
  </si>
  <si>
    <t>7014822CT</t>
  </si>
  <si>
    <t>51500431FE</t>
  </si>
  <si>
    <t>Prix total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</si>
  <si>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</si>
  <si>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</si>
  <si>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</si>
  <si>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</si>
  <si>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</si>
  <si>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</si>
  <si>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</si>
  <si>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</si>
  <si>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</si>
  <si>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</si>
  <si>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</si>
  <si>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</si>
  <si>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</si>
  <si>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</si>
  <si>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</si>
  <si>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</si>
  <si>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</si>
  <si>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</si>
  <si>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</si>
  <si>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</si>
  <si>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</si>
  <si>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</si>
  <si>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</si>
  <si>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</si>
  <si>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</si>
  <si>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</si>
  <si>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</si>
  <si>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</si>
  <si>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</si>
  <si>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</si>
  <si>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</si>
  <si>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</si>
  <si>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</si>
  <si>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</si>
  <si>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</si>
  <si>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</si>
  <si>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</si>
  <si>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</si>
  <si>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</si>
  <si>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</si>
  <si>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</si>
  <si>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</si>
  <si>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</si>
  <si>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</si>
  <si>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</si>
  <si>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</si>
  <si>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</si>
  <si>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</si>
  <si>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</si>
  <si>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</si>
  <si>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</si>
  <si>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</si>
  <si>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</si>
  <si>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</si>
  <si>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</si>
  <si>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</si>
  <si>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</si>
  <si>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</si>
  <si>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</si>
  <si>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</si>
  <si>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</si>
  <si>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</si>
  <si>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</si>
  <si>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</si>
  <si>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</si>
  <si>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</si>
  <si>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</si>
  <si>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</si>
  <si>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</si>
  <si>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</si>
  <si>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</si>
  <si>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</si>
  <si>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</si>
  <si>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</si>
  <si>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</si>
  <si>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</si>
  <si>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</si>
  <si>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</si>
  <si>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</si>
  <si>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</si>
  <si>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</si>
  <si>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</si>
  <si>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</si>
  <si>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</si>
  <si>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</si>
  <si>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</si>
  <si>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</si>
  <si>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</si>
  <si>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</si>
  <si>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</si>
  <si>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</si>
  <si>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</si>
  <si>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</si>
  <si>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</si>
  <si>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</si>
  <si>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</si>
  <si>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</si>
  <si>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</si>
  <si>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</si>
  <si>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</si>
  <si>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</si>
  <si>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</si>
  <si>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</si>
  <si>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</si>
  <si>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</si>
  <si>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</si>
  <si>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</si>
  <si>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</si>
  <si>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</si>
  <si>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</si>
  <si>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</si>
  <si>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</si>
  <si>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</si>
  <si>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</si>
  <si>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</si>
  <si>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</si>
  <si>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</si>
  <si>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</si>
  <si>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</si>
  <si>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</si>
  <si>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</si>
  <si>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</si>
  <si>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</si>
  <si>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</si>
  <si>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</si>
  <si>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</si>
  <si>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</si>
  <si>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</si>
  <si>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</si>
  <si>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</si>
  <si>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</si>
  <si>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</si>
  <si>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</si>
  <si>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</si>
  <si>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</si>
  <si>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</si>
  <si>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</si>
  <si>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</si>
  <si>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</si>
  <si>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</si>
  <si>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</si>
  <si>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Export</t>
  </si>
  <si>
    <t>B</t>
  </si>
  <si>
    <t>D</t>
  </si>
  <si>
    <t>Délai</t>
  </si>
  <si>
    <t>Code export</t>
  </si>
  <si>
    <t>Code outil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</si>
</sst>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[$€-40C]_-;\-* #,##0\ [$€-40C]_-;_-* &quot;-&quot;??\ [$€-40C]_-;_-@_-"/>
  </numFmts>
  <fonts count="6"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  <font>
      <sz val="10"/>
      <name val="Tahoma"/>
      <family val="2"/>
    </font>
    <font>
      <sz val="11"/>
      <name val="Aptos Narrow"/>
      <family val="2"/>
      <scheme val="minor"/>
    </font>
    <font>
      <b/>
      <sz val="11"/>
      <color rgb="FFFF000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000"/>
      </patternFill>
    </fill>
    <fill>
      <patternFill patternType="solid">
        <fgColor rgb="FFFFFF00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1" fillId="0" borderId="0"/>
    <xf numFmtId="0" fontId="3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2"/>
    <xf numFmtId="49" fontId="3" fillId="2" borderId="0" xfId="2" applyNumberFormat="1" applyFill="1"/>
    <xf numFmtId="49" fontId="3" fillId="3" borderId="0" xfId="2" applyNumberFormat="1" applyFill="1"/>
    <xf numFmtId="49" fontId="3" fillId="0" borderId="0" xfId="2" applyNumberFormat="1"/>
    <xf numFmtId="2" fontId="4" fillId="0" borderId="0" xfId="0" applyNumberFormat="1" applyFont="1" applyAlignment="1">
      <alignment horizontal="center"/>
    </xf>
    <xf numFmtId="2" fontId="3" fillId="0" borderId="0" xfId="2" applyNumberFormat="1"/>
    <xf numFmtId="2" fontId="3" fillId="2" borderId="0" xfId="2" applyNumberFormat="1" applyFill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3" xfId="0" applyFont="1" applyFill="1" applyBorder="1" applyAlignment="1">
      <alignment horizontal="left"/>
    </xf>
    <xf numFmtId="0" fontId="0" fillId="0" borderId="3" xfId="0" applyFont="1" applyFill="1" applyBorder="1"/>
    <xf numFmtId="49" fontId="0" fillId="0" borderId="3" xfId="0" applyNumberFormat="1" applyFont="1" applyFill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2" fontId="4" fillId="0" borderId="3" xfId="0" applyNumberFormat="1" applyFont="1" applyFill="1" applyBorder="1" applyAlignment="1">
      <alignment horizontal="center"/>
    </xf>
    <xf numFmtId="0" fontId="0" fillId="0" borderId="4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/>
    <xf numFmtId="49" fontId="0" fillId="0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0" fillId="0" borderId="2" xfId="0" applyNumberFormat="1" applyFont="1" applyFill="1" applyBorder="1" applyAlignment="1">
      <alignment horizontal="center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 xr:uid="{5E96F4A7-DB74-4FDA-B9BB-3F003922AD5A}"/>
    <cellStyle name="Normal 9" xfId="1" xr:uid="{6A093776-1896-4D58-8BCD-689B478D9CB8}"/>
  </cellStyles>
  <dxfs count="14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</border>
    </dxf>
    <dxf>
      <numFmt numFmtId="30" formatCode="@"/>
    </dxf>
    <dxf>
      <numFmt numFmtId="2" formatCode="0.00"/>
    </dxf>
    <dxf>
      <numFmt numFmtId="30" formatCode="@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35EFFB6-A4A6-419C-8A15-B0C44F9A928B}" name="T_test" displayName="T_test" ref="A5:G10" totalsRowShown="0" headerRowDxfId="1" dataDxfId="0" tableBorderDxfId="9">
  <autoFilter ref="A5:G10" xr:uid="{C35EFFB6-A4A6-419C-8A15-B0C44F9A928B}"/>
  <tableColumns count="7">
    <tableColumn id="1" xr3:uid="{E4192B35-8426-419B-9CC3-67458D4ECC51}" name="A" dataDxfId="8"/>
    <tableColumn id="2" xr3:uid="{565FBEDB-B927-4461-BB55-9D91BBBE7495}" name="B" dataDxfId="7"/>
    <tableColumn id="3" xr3:uid="{B7C0A638-9040-42CA-934A-81B502D7555D}" name="Code export" dataDxfId="6"/>
    <tableColumn id="4" xr3:uid="{0D59ADC7-9C62-44EC-A4FA-26E884F472A3}" name="D" dataDxfId="5"/>
    <tableColumn id="5" xr3:uid="{4644D7D6-4BBD-4BF7-8931-1BF036E1DDFD}" name="Code outil" dataDxfId="4">
      <calculatedColumnFormula>IFERROR(INDEX(T_export[],MATCH(Test!C6,T_export[Numéro d''article],0),1),"Non trouvé")</calculatedColumnFormula>
    </tableColumn>
    <tableColumn id="6" xr3:uid="{29DA2FB8-534F-4F77-9A66-794AED43E751}" name="Délai" dataDxfId="3">
      <calculatedColumnFormula>_xlfn.XLOOKUP(C6,Export!A:A,Export!D:D,"Non trouvé",0)</calculatedColumnFormula>
    </tableColumn>
    <tableColumn id="7" xr3:uid="{DEE1F46D-35A9-414A-A940-915861122137}" name="Prix" dataDxfId="2">
      <calculatedColumnFormula>_xlfn.XLOOKUP(C6,Export!A:A,Export!C:C,"Non trouvé",0)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F479DD-435F-4EDF-8789-A3C44470E5EC}" name="T_export" displayName="T_export" ref="A2:D143" totalsRowShown="0" dataCellStyle="Normal 2">
  <autoFilter ref="A2:D143" xr:uid="{FA3EE61D-BC5A-4B0B-AFE2-2D45D83DBF3E}"/>
  <tableColumns count="4">
    <tableColumn id="1" xr3:uid="{CFF471A3-A218-4515-B002-8F8366B388F3}" name="Numéro d'article" dataDxfId="13" dataCellStyle="Normal 2"/>
    <tableColumn id="2" xr3:uid="{B64DE0C0-513F-41CC-9E4F-BF375FE6938A}" name="Description courte" dataDxfId="12" dataCellStyle="Normal 2"/>
    <tableColumn id="3" xr3:uid="{1D280CA2-904D-406B-AB57-0E2EEDC61476}" name="Prix" dataDxfId="11" dataCellStyle="Normal 2"/>
    <tableColumn id="4" xr3:uid="{493C3CED-7466-4184-BEC7-7824756EABBC}" name="Délai de livraison" dataDxfId="1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3437-7280-4DAE-BF4C-BC21C3A0E5CD}">
  <dimension ref="A2:H919"/>
  <sheetViews>
    <sheetView tabSelected="1" workbookViewId="0">
      <pane ySplit="5" topLeftCell="A6" activePane="bottomLeft" state="frozen"/>
      <selection pane="bottomLeft" activeCell="A7" sqref="A7"/>
    </sheetView>
  </sheetViews>
  <sheetFormatPr baseColWidth="10" defaultRowHeight="14.25"/>
  <cols>
    <col min="1" max="1" width="16.25" customWidth="1"/>
    <col min="2" max="2" width="66.75" bestFit="1" customWidth="1"/>
    <col min="3" max="3" width="26.625" style="1" bestFit="1" customWidth="1"/>
    <col min="4" max="4" width="13.125" style="2" customWidth="1"/>
    <col min="5" max="5" width="17.125" style="7" customWidth="1"/>
    <col min="6" max="6" width="17.125" style="2" customWidth="1"/>
    <col min="7" max="7" width="20.625" style="11" customWidth="1"/>
    <col min="8" max="8" width="20.625" style="10" customWidth="1"/>
  </cols>
  <sheetData>
    <row r="2" spans="1:8">
      <c r="C2"/>
      <c r="F2" s="11"/>
    </row>
    <row r="3" spans="1:8">
      <c r="C3"/>
    </row>
    <row r="4" spans="1:8">
      <c r="C4"/>
    </row>
    <row r="5" spans="1:8" s="15" customFormat="1" ht="15">
      <c r="A5" s="12" t="s">
        <v>22</v>
      </c>
      <c r="B5" s="12" t="s">
        <v>299</v>
      </c>
      <c r="C5" s="12" t="s">
        <v>302</v>
      </c>
      <c r="D5" s="12" t="s">
        <v>300</v>
      </c>
      <c r="E5" s="13" t="s">
        <v>303</v>
      </c>
      <c r="F5" s="12" t="s">
        <v>301</v>
      </c>
      <c r="G5" s="14" t="s">
        <v>16</v>
      </c>
      <c r="H5" s="29" t="s">
        <v>156</v>
      </c>
    </row>
    <row r="6" spans="1:8" s="22" customFormat="1">
      <c r="A6" s="16" t="s">
        <v>298</v>
      </c>
      <c r="B6" s="17" t="s">
        <v>157</v>
      </c>
      <c r="C6" s="18" t="s">
        <v>33</v>
      </c>
      <c r="D6" s="19">
        <v>2</v>
      </c>
      <c r="E6" s="20" t="str">
        <f>IFERROR(INDEX(T_export[],MATCH(Test!C6,T_export[Numéro d''article],0),1),"Non trouvé")</f>
        <v>258073</v>
      </c>
      <c r="F6" s="19" t="str">
        <f>IFERROR(INDEX(T_export[],MATCH(Test!C6,T_export[Numéro d''article],0),4),"Non trouvé")</f>
        <v>120</v>
      </c>
      <c r="G6" s="21">
        <f>IFERROR(INDEX(T_export[],MATCH(Test!C6,T_export[Numéro d''article],0),3),"Non trouvé")</f>
        <v>8.66</v>
      </c>
      <c r="H6" s="30">
        <f>SUM(T_test[Prix])</f>
        <v>379.02</v>
      </c>
    </row>
    <row r="7" spans="1:8" s="22" customFormat="1">
      <c r="A7" s="16" t="s">
        <v>298</v>
      </c>
      <c r="B7" s="17" t="s">
        <v>158</v>
      </c>
      <c r="C7" s="18" t="s">
        <v>33</v>
      </c>
      <c r="D7" s="19">
        <v>1</v>
      </c>
      <c r="E7" s="20" t="str">
        <f>IFERROR(INDEX(T_export[],MATCH(Test!C7,T_export[Numéro d''article],0),1),"Non trouvé")</f>
        <v>258073</v>
      </c>
      <c r="F7" s="19" t="str">
        <f>_xlfn.XLOOKUP(C7,Export!A:A,Export!D:D,"Non trouvé",0)</f>
        <v>120</v>
      </c>
      <c r="G7" s="21">
        <f>_xlfn.XLOOKUP(C7,Export!A:A,Export!C:C,"Non trouvé",0)</f>
        <v>8.66</v>
      </c>
      <c r="H7" s="30"/>
    </row>
    <row r="8" spans="1:8" s="22" customFormat="1">
      <c r="A8" s="16" t="s">
        <v>298</v>
      </c>
      <c r="B8" s="17" t="s">
        <v>159</v>
      </c>
      <c r="C8" s="18" t="s">
        <v>33</v>
      </c>
      <c r="D8" s="19">
        <v>2</v>
      </c>
      <c r="E8" s="20" t="str">
        <f>IFERROR(INDEX(T_export[],MATCH(Test!C8,T_export[Numéro d''article],0),1),"Non trouvé")</f>
        <v>258073</v>
      </c>
      <c r="F8" s="19" t="str">
        <f>_xlfn.XLOOKUP(C8,Export!A:A,Export!D:D,"Non trouvé",0)</f>
        <v>120</v>
      </c>
      <c r="G8" s="21">
        <f>_xlfn.XLOOKUP(C8,Export!A:A,Export!C:C,"Non trouvé",0)</f>
        <v>8.66</v>
      </c>
      <c r="H8" s="30"/>
    </row>
    <row r="9" spans="1:8" s="22" customFormat="1">
      <c r="A9" s="16" t="s">
        <v>298</v>
      </c>
      <c r="B9" s="17" t="s">
        <v>160</v>
      </c>
      <c r="C9" s="18" t="s">
        <v>37</v>
      </c>
      <c r="D9" s="19">
        <v>1</v>
      </c>
      <c r="E9" s="20" t="str">
        <f>IFERROR(INDEX(T_export[],MATCH(Test!C9,T_export[Numéro d''article],0),1),"Non trouvé")</f>
        <v>7013940</v>
      </c>
      <c r="F9" s="19" t="str">
        <f>_xlfn.XLOOKUP(C9,Export!A:A,Export!D:D,"Non trouvé",0)</f>
        <v>120</v>
      </c>
      <c r="G9" s="21">
        <f>_xlfn.XLOOKUP(C9,Export!A:A,Export!C:C,"Non trouvé",0)</f>
        <v>2.16</v>
      </c>
      <c r="H9" s="30"/>
    </row>
    <row r="10" spans="1:8" s="22" customFormat="1">
      <c r="A10" s="23" t="s">
        <v>298</v>
      </c>
      <c r="B10" s="24" t="s">
        <v>161</v>
      </c>
      <c r="C10" s="25" t="s">
        <v>81</v>
      </c>
      <c r="D10" s="26">
        <v>1</v>
      </c>
      <c r="E10" s="27" t="str">
        <f>IFERROR(INDEX(T_export[],MATCH(Test!C10,T_export[Numéro d''article],0),1),"Non trouvé")</f>
        <v>7013973</v>
      </c>
      <c r="F10" s="26" t="str">
        <f>_xlfn.XLOOKUP(C10,Export!A:A,Export!D:D,"Non trouvé",0)</f>
        <v>120</v>
      </c>
      <c r="G10" s="28">
        <f>_xlfn.XLOOKUP(C10,Export!A:A,Export!C:C,"Non trouvé",0)</f>
        <v>350.88</v>
      </c>
      <c r="H10" s="30"/>
    </row>
    <row r="83" spans="4:4"/>
    <row r="84" spans="4:4"/>
    <row r="85" spans="4:4"/>
    <row r="86" spans="4:4"/>
    <row r="88" spans="4:4"/>
    <row r="89" spans="4:4"/>
    <row r="90" spans="4:4"/>
    <row r="92" spans="4:4"/>
    <row r="93" spans="4:4"/>
    <row r="95" spans="4:4"/>
    <row r="96" spans="4:4"/>
    <row r="97" spans="4:4"/>
    <row r="100" spans="4:4"/>
    <row r="101" spans="4:4"/>
    <row r="105" spans="4:4"/>
    <row r="106" spans="4:4"/>
    <row r="107" spans="4:4"/>
    <row r="108" spans="4:4"/>
    <row r="112" spans="4:4"/>
    <row r="114" spans="4:4"/>
    <row r="162" spans="4:4"/>
    <row r="210" spans="4:4"/>
    <row r="234" spans="4:4"/>
    <row r="282" spans="4:4"/>
    <row r="351" spans="4:4"/>
    <row r="406" spans="4:4"/>
    <row r="466" spans="4:4"/>
    <row r="515" spans="4:4"/>
    <row r="568" spans="4:4"/>
    <row r="612" spans="4:4"/>
    <row r="672" spans="4:4"/>
    <row r="689" spans="4:4"/>
    <row r="690" spans="4:4"/>
    <row r="691" spans="4:4"/>
    <row r="692" spans="4:4"/>
    <row r="694" spans="4:4"/>
    <row r="695" spans="4:4"/>
    <row r="696" spans="4:4"/>
    <row r="697" spans="4:4"/>
    <row r="699" spans="4:4"/>
    <row r="700" spans="4:4"/>
    <row r="701" spans="4:4"/>
    <row r="702" spans="4:4"/>
    <row r="704" spans="4:4"/>
    <row r="705" spans="4:4"/>
    <row r="707" spans="4:4"/>
    <row r="708" spans="4:4"/>
    <row r="710" spans="4:4"/>
    <row r="711" spans="4:4"/>
    <row r="712" spans="4:4"/>
    <row r="714" spans="4:4"/>
    <row r="715" spans="4:4"/>
    <row r="716" spans="4:4"/>
    <row r="751" spans="4:4"/>
    <row r="752" spans="4:4"/>
    <row r="753" spans="4:4"/>
    <row r="760" spans="4:4"/>
    <row r="761" spans="4:4"/>
    <row r="762" spans="4:4"/>
    <row r="766" spans="4:4"/>
    <row r="768" spans="4:4"/>
    <row r="898" spans="4:4"/>
    <row r="899" spans="4:4"/>
    <row r="900" spans="4:4"/>
    <row r="901" spans="4:4"/>
    <row r="903" spans="4:4"/>
    <row r="904" spans="4:4"/>
    <row r="905" spans="4:4"/>
    <row r="907" spans="4:4"/>
    <row r="908" spans="4:4"/>
    <row r="909" spans="4:4"/>
    <row r="911" spans="4:4"/>
    <row r="912" spans="4:4"/>
    <row r="914" spans="4:4"/>
    <row r="915" spans="4:4"/>
    <row r="917" spans="4:4"/>
    <row r="918" spans="4:4"/>
    <row r="919" spans="4:4"/>
  </sheetData>
  <mergeCells count="1">
    <mergeCell ref="H6:H10"/>
  </mergeCells>
  <phoneticPr fontId="2" type="noConversion"/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EE61D-BC5A-4B0B-AFE2-2D45D83DBF3E}">
  <sheetPr>
    <tabColor theme="8" tint="0.79998168889431442"/>
  </sheetPr>
  <dimension ref="A1:D143"/>
  <sheetViews>
    <sheetView topLeftCell="A2" workbookViewId="0">
      <selection activeCell="F22" sqref="F22"/>
    </sheetView>
  </sheetViews>
  <sheetFormatPr baseColWidth="10" defaultColWidth="11.375" defaultRowHeight="12.75"/>
  <cols>
    <col min="1" max="1" width="16" style="8" customWidth="1"/>
    <col min="2" max="2" width="17.75" style="3" customWidth="1"/>
    <col min="3" max="3" width="11.375" style="8"/>
    <col min="4" max="4" width="16.375" style="3" customWidth="1"/>
    <col min="5" max="16384" width="11.375" style="3"/>
  </cols>
  <sheetData>
    <row r="1" spans="1:4" hidden="1">
      <c r="A1" s="8" t="s">
        <v>10</v>
      </c>
      <c r="B1" s="3" t="s">
        <v>11</v>
      </c>
      <c r="C1" s="8" t="s">
        <v>12</v>
      </c>
      <c r="D1" s="3" t="s">
        <v>13</v>
      </c>
    </row>
    <row r="2" spans="1:4">
      <c r="A2" s="9" t="s">
        <v>14</v>
      </c>
      <c r="B2" s="4" t="s">
        <v>15</v>
      </c>
      <c r="C2" s="9" t="s">
        <v>16</v>
      </c>
      <c r="D2" s="5" t="s">
        <v>17</v>
      </c>
    </row>
    <row r="3" spans="1:4">
      <c r="A3" s="8" t="s">
        <v>25</v>
      </c>
      <c r="B3" s="6" t="s">
        <v>157</v>
      </c>
      <c r="C3" s="8">
        <v>200.35</v>
      </c>
      <c r="D3" s="6" t="s">
        <v>19</v>
      </c>
    </row>
    <row r="4" spans="1:4">
      <c r="A4" s="8" t="s">
        <v>26</v>
      </c>
      <c r="B4" s="6" t="s">
        <v>158</v>
      </c>
      <c r="C4" s="8">
        <v>231.75</v>
      </c>
      <c r="D4" s="6" t="s">
        <v>19</v>
      </c>
    </row>
    <row r="5" spans="1:4">
      <c r="A5" s="8" t="s">
        <v>27</v>
      </c>
      <c r="B5" s="6" t="s">
        <v>159</v>
      </c>
      <c r="C5" s="8">
        <v>382.28</v>
      </c>
      <c r="D5" s="6" t="s">
        <v>19</v>
      </c>
    </row>
    <row r="6" spans="1:4">
      <c r="A6" s="8" t="s">
        <v>28</v>
      </c>
      <c r="B6" s="6" t="s">
        <v>160</v>
      </c>
      <c r="C6" s="8">
        <v>260.99</v>
      </c>
      <c r="D6" s="6" t="s">
        <v>19</v>
      </c>
    </row>
    <row r="7" spans="1:4">
      <c r="A7" s="8" t="s">
        <v>29</v>
      </c>
      <c r="B7" s="6" t="s">
        <v>161</v>
      </c>
      <c r="C7" s="8">
        <v>54.15</v>
      </c>
      <c r="D7" s="6" t="s">
        <v>19</v>
      </c>
    </row>
    <row r="8" spans="1:4">
      <c r="A8" s="8" t="s">
        <v>30</v>
      </c>
      <c r="B8" s="6" t="s">
        <v>162</v>
      </c>
      <c r="C8" s="8">
        <v>239.33</v>
      </c>
      <c r="D8" s="6" t="s">
        <v>20</v>
      </c>
    </row>
    <row r="9" spans="1:4">
      <c r="A9" s="8" t="s">
        <v>31</v>
      </c>
      <c r="B9" s="6" t="s">
        <v>163</v>
      </c>
      <c r="C9" s="8">
        <v>88.8</v>
      </c>
      <c r="D9" s="6" t="s">
        <v>19</v>
      </c>
    </row>
    <row r="10" spans="1:4">
      <c r="A10" s="8" t="s">
        <v>32</v>
      </c>
      <c r="B10" s="6" t="s">
        <v>164</v>
      </c>
      <c r="C10" s="8">
        <v>202.51</v>
      </c>
      <c r="D10" s="6" t="s">
        <v>19</v>
      </c>
    </row>
    <row r="11" spans="1:4">
      <c r="A11" s="8" t="s">
        <v>33</v>
      </c>
      <c r="B11" s="6" t="s">
        <v>165</v>
      </c>
      <c r="C11" s="8">
        <v>8.66</v>
      </c>
      <c r="D11" s="6" t="s">
        <v>19</v>
      </c>
    </row>
    <row r="12" spans="1:4">
      <c r="A12" s="8" t="s">
        <v>34</v>
      </c>
      <c r="B12" s="6" t="s">
        <v>166</v>
      </c>
      <c r="C12" s="8">
        <v>14.08</v>
      </c>
      <c r="D12" s="6" t="s">
        <v>19</v>
      </c>
    </row>
    <row r="13" spans="1:4">
      <c r="A13" s="8" t="s">
        <v>35</v>
      </c>
      <c r="B13" s="6" t="s">
        <v>167</v>
      </c>
      <c r="C13" s="8">
        <v>2.16</v>
      </c>
      <c r="D13" s="6" t="s">
        <v>19</v>
      </c>
    </row>
    <row r="14" spans="1:4">
      <c r="A14" s="8" t="s">
        <v>36</v>
      </c>
      <c r="B14" s="6" t="s">
        <v>168</v>
      </c>
      <c r="C14" s="8">
        <v>29.24</v>
      </c>
      <c r="D14" s="6" t="s">
        <v>20</v>
      </c>
    </row>
    <row r="15" spans="1:4">
      <c r="A15" s="8" t="s">
        <v>37</v>
      </c>
      <c r="B15" s="6" t="s">
        <v>169</v>
      </c>
      <c r="C15" s="8">
        <v>2.16</v>
      </c>
      <c r="D15" s="6" t="s">
        <v>19</v>
      </c>
    </row>
    <row r="16" spans="1:4">
      <c r="A16" s="8" t="s">
        <v>38</v>
      </c>
      <c r="B16" s="6" t="s">
        <v>170</v>
      </c>
      <c r="C16" s="8">
        <v>1588.66</v>
      </c>
      <c r="D16" s="6" t="s">
        <v>18</v>
      </c>
    </row>
    <row r="17" spans="1:4">
      <c r="A17" s="8" t="s">
        <v>39</v>
      </c>
      <c r="B17" s="6" t="s">
        <v>171</v>
      </c>
      <c r="C17" s="8">
        <v>12004.35</v>
      </c>
      <c r="D17" s="6" t="s">
        <v>20</v>
      </c>
    </row>
    <row r="18" spans="1:4">
      <c r="A18" s="8" t="s">
        <v>40</v>
      </c>
      <c r="B18" s="6" t="s">
        <v>172</v>
      </c>
      <c r="C18" s="8">
        <v>5700.57</v>
      </c>
      <c r="D18" s="6" t="s">
        <v>19</v>
      </c>
    </row>
    <row r="19" spans="1:4">
      <c r="A19" s="8" t="s">
        <v>41</v>
      </c>
      <c r="B19" s="6" t="s">
        <v>173</v>
      </c>
      <c r="C19" s="8">
        <v>11892.8</v>
      </c>
      <c r="D19" s="6" t="s">
        <v>20</v>
      </c>
    </row>
    <row r="20" spans="1:4">
      <c r="A20" s="8" t="s">
        <v>42</v>
      </c>
      <c r="B20" s="6" t="s">
        <v>174</v>
      </c>
      <c r="C20" s="8">
        <v>1265.95</v>
      </c>
      <c r="D20" s="6" t="s">
        <v>19</v>
      </c>
    </row>
    <row r="21" spans="1:4">
      <c r="A21" s="8" t="s">
        <v>43</v>
      </c>
      <c r="B21" s="6" t="s">
        <v>175</v>
      </c>
      <c r="C21" s="8">
        <v>541.47</v>
      </c>
      <c r="D21" s="6" t="s">
        <v>18</v>
      </c>
    </row>
    <row r="22" spans="1:4">
      <c r="A22" s="8" t="s">
        <v>44</v>
      </c>
      <c r="B22" s="6" t="s">
        <v>176</v>
      </c>
      <c r="C22" s="8">
        <v>372.53</v>
      </c>
      <c r="D22" s="6" t="s">
        <v>18</v>
      </c>
    </row>
    <row r="23" spans="1:4">
      <c r="A23" s="8" t="s">
        <v>45</v>
      </c>
      <c r="B23" s="6" t="s">
        <v>177</v>
      </c>
      <c r="C23" s="8">
        <v>177.6</v>
      </c>
      <c r="D23" s="6" t="s">
        <v>20</v>
      </c>
    </row>
    <row r="24" spans="1:4">
      <c r="A24" s="8" t="s">
        <v>46</v>
      </c>
      <c r="B24" s="6" t="s">
        <v>178</v>
      </c>
      <c r="C24" s="8">
        <v>596.70000000000005</v>
      </c>
      <c r="D24" s="6" t="s">
        <v>19</v>
      </c>
    </row>
    <row r="25" spans="1:4">
      <c r="A25" s="8" t="s">
        <v>47</v>
      </c>
      <c r="B25" s="6" t="s">
        <v>179</v>
      </c>
      <c r="C25" s="8">
        <v>1365.58</v>
      </c>
      <c r="D25" s="6" t="s">
        <v>19</v>
      </c>
    </row>
    <row r="26" spans="1:4">
      <c r="A26" s="8" t="s">
        <v>48</v>
      </c>
      <c r="B26" s="6" t="s">
        <v>180</v>
      </c>
      <c r="C26" s="8">
        <v>1421.9</v>
      </c>
      <c r="D26" s="6" t="s">
        <v>19</v>
      </c>
    </row>
    <row r="27" spans="1:4">
      <c r="A27" s="8" t="s">
        <v>49</v>
      </c>
      <c r="B27" s="6" t="s">
        <v>181</v>
      </c>
      <c r="C27" s="8">
        <v>750.47</v>
      </c>
      <c r="D27" s="6" t="s">
        <v>19</v>
      </c>
    </row>
    <row r="28" spans="1:4">
      <c r="A28" s="8" t="s">
        <v>50</v>
      </c>
      <c r="B28" s="6" t="s">
        <v>182</v>
      </c>
      <c r="C28" s="8">
        <v>8707.89</v>
      </c>
      <c r="D28" s="6" t="s">
        <v>19</v>
      </c>
    </row>
    <row r="29" spans="1:4">
      <c r="A29" s="8" t="s">
        <v>51</v>
      </c>
      <c r="B29" s="6" t="s">
        <v>183</v>
      </c>
      <c r="C29" s="8">
        <v>9084.75</v>
      </c>
      <c r="D29" s="6" t="s">
        <v>20</v>
      </c>
    </row>
    <row r="30" spans="1:4">
      <c r="A30" s="8" t="s">
        <v>5</v>
      </c>
      <c r="B30" s="6" t="s">
        <v>184</v>
      </c>
      <c r="C30" s="8">
        <v>312.97000000000003</v>
      </c>
      <c r="D30" s="6" t="s">
        <v>18</v>
      </c>
    </row>
    <row r="31" spans="1:4">
      <c r="A31" s="8" t="s">
        <v>52</v>
      </c>
      <c r="B31" s="6" t="s">
        <v>185</v>
      </c>
      <c r="C31" s="8">
        <v>1249.71</v>
      </c>
      <c r="D31" s="6" t="s">
        <v>19</v>
      </c>
    </row>
    <row r="32" spans="1:4">
      <c r="A32" s="8" t="s">
        <v>53</v>
      </c>
      <c r="B32" s="6" t="s">
        <v>186</v>
      </c>
      <c r="C32" s="8">
        <v>897.76</v>
      </c>
      <c r="D32" s="6" t="s">
        <v>20</v>
      </c>
    </row>
    <row r="33" spans="1:4">
      <c r="A33" s="8" t="s">
        <v>54</v>
      </c>
      <c r="B33" s="6" t="s">
        <v>187</v>
      </c>
      <c r="C33" s="8">
        <v>98.55</v>
      </c>
      <c r="D33" s="6" t="s">
        <v>19</v>
      </c>
    </row>
    <row r="34" spans="1:4">
      <c r="A34" s="8" t="s">
        <v>55</v>
      </c>
      <c r="B34" s="6" t="s">
        <v>188</v>
      </c>
      <c r="C34" s="8">
        <v>1709.96</v>
      </c>
      <c r="D34" s="6" t="s">
        <v>18</v>
      </c>
    </row>
    <row r="35" spans="1:4">
      <c r="A35" s="8" t="s">
        <v>56</v>
      </c>
      <c r="B35" s="6" t="s">
        <v>189</v>
      </c>
      <c r="C35" s="8">
        <v>1111.0899999999999</v>
      </c>
      <c r="D35" s="6" t="s">
        <v>20</v>
      </c>
    </row>
    <row r="36" spans="1:4">
      <c r="A36" s="8" t="s">
        <v>57</v>
      </c>
      <c r="B36" s="6" t="s">
        <v>190</v>
      </c>
      <c r="C36" s="8">
        <v>691.99</v>
      </c>
      <c r="D36" s="6" t="s">
        <v>19</v>
      </c>
    </row>
    <row r="37" spans="1:4">
      <c r="A37" s="8" t="s">
        <v>58</v>
      </c>
      <c r="B37" s="6" t="s">
        <v>191</v>
      </c>
      <c r="C37" s="8">
        <v>254.49</v>
      </c>
      <c r="D37" s="6" t="s">
        <v>19</v>
      </c>
    </row>
    <row r="38" spans="1:4">
      <c r="A38" s="8" t="s">
        <v>59</v>
      </c>
      <c r="B38" s="6" t="s">
        <v>192</v>
      </c>
      <c r="C38" s="8">
        <v>787.29</v>
      </c>
      <c r="D38" s="6" t="s">
        <v>19</v>
      </c>
    </row>
    <row r="39" spans="1:4">
      <c r="A39" s="8" t="s">
        <v>60</v>
      </c>
      <c r="B39" s="6" t="s">
        <v>193</v>
      </c>
      <c r="C39" s="8">
        <v>1784.68</v>
      </c>
      <c r="D39" s="6" t="s">
        <v>19</v>
      </c>
    </row>
    <row r="40" spans="1:4">
      <c r="A40" s="8" t="s">
        <v>61</v>
      </c>
      <c r="B40" s="6" t="s">
        <v>194</v>
      </c>
      <c r="C40" s="8">
        <v>1522.61</v>
      </c>
      <c r="D40" s="6" t="s">
        <v>24</v>
      </c>
    </row>
    <row r="41" spans="1:4">
      <c r="A41" s="8" t="s">
        <v>62</v>
      </c>
      <c r="B41" s="6" t="s">
        <v>195</v>
      </c>
      <c r="C41" s="8">
        <v>1474.96</v>
      </c>
      <c r="D41" s="6" t="s">
        <v>24</v>
      </c>
    </row>
    <row r="42" spans="1:4">
      <c r="A42" s="8" t="s">
        <v>63</v>
      </c>
      <c r="B42" s="6" t="s">
        <v>196</v>
      </c>
      <c r="C42" s="8">
        <v>1464.13</v>
      </c>
      <c r="D42" s="6" t="s">
        <v>24</v>
      </c>
    </row>
    <row r="43" spans="1:4">
      <c r="A43" s="8" t="s">
        <v>64</v>
      </c>
      <c r="B43" s="6" t="s">
        <v>197</v>
      </c>
      <c r="C43" s="8">
        <v>2247.09</v>
      </c>
      <c r="D43" s="6" t="s">
        <v>20</v>
      </c>
    </row>
    <row r="44" spans="1:4">
      <c r="A44" s="8" t="s">
        <v>65</v>
      </c>
      <c r="B44" s="6" t="s">
        <v>198</v>
      </c>
      <c r="C44" s="8">
        <v>1222.6400000000001</v>
      </c>
      <c r="D44" s="6" t="s">
        <v>20</v>
      </c>
    </row>
    <row r="45" spans="1:4">
      <c r="A45" s="8" t="s">
        <v>66</v>
      </c>
      <c r="B45" s="6" t="s">
        <v>199</v>
      </c>
      <c r="C45" s="8">
        <v>127.79</v>
      </c>
      <c r="D45" s="6" t="s">
        <v>20</v>
      </c>
    </row>
    <row r="46" spans="1:4">
      <c r="A46" s="8" t="s">
        <v>67</v>
      </c>
      <c r="B46" s="6" t="s">
        <v>200</v>
      </c>
      <c r="C46" s="8">
        <v>171.11</v>
      </c>
      <c r="D46" s="6" t="s">
        <v>20</v>
      </c>
    </row>
    <row r="47" spans="1:4">
      <c r="A47" s="8" t="s">
        <v>68</v>
      </c>
      <c r="B47" s="6" t="s">
        <v>201</v>
      </c>
      <c r="C47" s="8">
        <v>70.39</v>
      </c>
      <c r="D47" s="6" t="s">
        <v>20</v>
      </c>
    </row>
    <row r="48" spans="1:4">
      <c r="A48" s="8" t="s">
        <v>69</v>
      </c>
      <c r="B48" s="6" t="s">
        <v>202</v>
      </c>
      <c r="C48" s="8">
        <v>910.75</v>
      </c>
      <c r="D48" s="6" t="s">
        <v>19</v>
      </c>
    </row>
    <row r="49" spans="1:4">
      <c r="A49" s="8" t="s">
        <v>70</v>
      </c>
      <c r="B49" s="6" t="s">
        <v>203</v>
      </c>
      <c r="C49" s="8">
        <v>482.99</v>
      </c>
      <c r="D49" s="6" t="s">
        <v>18</v>
      </c>
    </row>
    <row r="50" spans="1:4">
      <c r="A50" s="8" t="s">
        <v>71</v>
      </c>
      <c r="B50" s="6" t="s">
        <v>204</v>
      </c>
      <c r="C50" s="8">
        <v>1275.7</v>
      </c>
      <c r="D50" s="6" t="s">
        <v>19</v>
      </c>
    </row>
    <row r="51" spans="1:4">
      <c r="A51" s="8" t="s">
        <v>72</v>
      </c>
      <c r="B51" s="6" t="s">
        <v>205</v>
      </c>
      <c r="C51" s="8">
        <v>577.21</v>
      </c>
      <c r="D51" s="6" t="s">
        <v>19</v>
      </c>
    </row>
    <row r="52" spans="1:4">
      <c r="A52" s="8" t="s">
        <v>73</v>
      </c>
      <c r="B52" s="6" t="s">
        <v>206</v>
      </c>
      <c r="C52" s="8">
        <v>2143.13</v>
      </c>
      <c r="D52" s="6" t="s">
        <v>18</v>
      </c>
    </row>
    <row r="53" spans="1:4">
      <c r="A53" s="8" t="s">
        <v>74</v>
      </c>
      <c r="B53" s="6" t="s">
        <v>207</v>
      </c>
      <c r="C53" s="8">
        <v>2121.4699999999998</v>
      </c>
      <c r="D53" s="6" t="s">
        <v>18</v>
      </c>
    </row>
    <row r="54" spans="1:4">
      <c r="A54" s="8" t="s">
        <v>75</v>
      </c>
      <c r="B54" s="6" t="s">
        <v>208</v>
      </c>
      <c r="C54" s="8">
        <v>2133.38</v>
      </c>
      <c r="D54" s="6" t="s">
        <v>18</v>
      </c>
    </row>
    <row r="55" spans="1:4">
      <c r="A55" s="8" t="s">
        <v>76</v>
      </c>
      <c r="B55" s="6" t="s">
        <v>209</v>
      </c>
      <c r="C55" s="8">
        <v>2100.89</v>
      </c>
      <c r="D55" s="6" t="s">
        <v>18</v>
      </c>
    </row>
    <row r="56" spans="1:4">
      <c r="A56" s="8" t="s">
        <v>77</v>
      </c>
      <c r="B56" s="6" t="s">
        <v>210</v>
      </c>
      <c r="C56" s="8">
        <v>2143.13</v>
      </c>
      <c r="D56" s="6" t="s">
        <v>18</v>
      </c>
    </row>
    <row r="57" spans="1:4">
      <c r="A57" s="8" t="s">
        <v>78</v>
      </c>
      <c r="B57" s="6" t="s">
        <v>211</v>
      </c>
      <c r="C57" s="8">
        <v>2121.4699999999998</v>
      </c>
      <c r="D57" s="6" t="s">
        <v>18</v>
      </c>
    </row>
    <row r="58" spans="1:4">
      <c r="A58" s="8" t="s">
        <v>79</v>
      </c>
      <c r="B58" s="6" t="s">
        <v>212</v>
      </c>
      <c r="C58" s="8">
        <v>2121.4699999999998</v>
      </c>
      <c r="D58" s="6" t="s">
        <v>18</v>
      </c>
    </row>
    <row r="59" spans="1:4">
      <c r="A59" s="8" t="s">
        <v>80</v>
      </c>
      <c r="B59" s="6" t="s">
        <v>213</v>
      </c>
      <c r="C59" s="8">
        <v>279.39999999999998</v>
      </c>
      <c r="D59" s="6" t="s">
        <v>19</v>
      </c>
    </row>
    <row r="60" spans="1:4">
      <c r="A60" s="8" t="s">
        <v>81</v>
      </c>
      <c r="B60" s="6" t="s">
        <v>214</v>
      </c>
      <c r="C60" s="8">
        <v>350.88</v>
      </c>
      <c r="D60" s="6" t="s">
        <v>19</v>
      </c>
    </row>
    <row r="61" spans="1:4">
      <c r="A61" s="8" t="s">
        <v>82</v>
      </c>
      <c r="B61" s="6" t="s">
        <v>215</v>
      </c>
      <c r="C61" s="8">
        <v>194.93</v>
      </c>
      <c r="D61" s="6" t="s">
        <v>19</v>
      </c>
    </row>
    <row r="62" spans="1:4">
      <c r="A62" s="8" t="s">
        <v>83</v>
      </c>
      <c r="B62" s="6" t="s">
        <v>216</v>
      </c>
      <c r="C62" s="8">
        <v>141.86000000000001</v>
      </c>
      <c r="D62" s="6" t="s">
        <v>19</v>
      </c>
    </row>
    <row r="63" spans="1:4">
      <c r="A63" s="8" t="s">
        <v>84</v>
      </c>
      <c r="B63" s="6" t="s">
        <v>217</v>
      </c>
      <c r="C63" s="8">
        <v>571.79</v>
      </c>
      <c r="D63" s="6" t="s">
        <v>19</v>
      </c>
    </row>
    <row r="64" spans="1:4">
      <c r="A64" s="8" t="s">
        <v>85</v>
      </c>
      <c r="B64" s="6" t="s">
        <v>218</v>
      </c>
      <c r="C64" s="8">
        <v>414.77</v>
      </c>
      <c r="D64" s="6" t="s">
        <v>19</v>
      </c>
    </row>
    <row r="65" spans="1:4">
      <c r="A65" s="8" t="s">
        <v>9</v>
      </c>
      <c r="B65" s="6" t="s">
        <v>219</v>
      </c>
      <c r="C65" s="8">
        <v>124.53</v>
      </c>
      <c r="D65" s="6" t="s">
        <v>19</v>
      </c>
    </row>
    <row r="66" spans="1:4">
      <c r="A66" s="8" t="s">
        <v>86</v>
      </c>
      <c r="B66" s="6" t="s">
        <v>220</v>
      </c>
      <c r="C66" s="8">
        <v>435.34</v>
      </c>
      <c r="D66" s="6" t="s">
        <v>19</v>
      </c>
    </row>
    <row r="67" spans="1:4">
      <c r="A67" s="8" t="s">
        <v>87</v>
      </c>
      <c r="B67" s="6" t="s">
        <v>221</v>
      </c>
      <c r="C67" s="8">
        <v>846.85</v>
      </c>
      <c r="D67" s="6" t="s">
        <v>19</v>
      </c>
    </row>
    <row r="68" spans="1:4">
      <c r="A68" s="8" t="s">
        <v>88</v>
      </c>
      <c r="B68" s="6" t="s">
        <v>222</v>
      </c>
      <c r="C68" s="8">
        <v>297.81</v>
      </c>
      <c r="D68" s="6" t="s">
        <v>18</v>
      </c>
    </row>
    <row r="69" spans="1:4">
      <c r="A69" s="8" t="s">
        <v>89</v>
      </c>
      <c r="B69" s="6" t="s">
        <v>223</v>
      </c>
      <c r="C69" s="8">
        <v>66.06</v>
      </c>
      <c r="D69" s="6" t="s">
        <v>24</v>
      </c>
    </row>
    <row r="70" spans="1:4">
      <c r="A70" s="8" t="s">
        <v>90</v>
      </c>
      <c r="B70" s="6" t="s">
        <v>224</v>
      </c>
      <c r="C70" s="8">
        <v>1787.92</v>
      </c>
      <c r="D70" s="6" t="s">
        <v>20</v>
      </c>
    </row>
    <row r="71" spans="1:4">
      <c r="A71" s="8" t="s">
        <v>91</v>
      </c>
      <c r="B71" s="6" t="s">
        <v>225</v>
      </c>
      <c r="C71" s="8">
        <v>8.66</v>
      </c>
      <c r="D71" s="6" t="s">
        <v>19</v>
      </c>
    </row>
    <row r="72" spans="1:4">
      <c r="A72" s="8" t="s">
        <v>92</v>
      </c>
      <c r="B72" s="6" t="s">
        <v>226</v>
      </c>
      <c r="C72" s="8">
        <v>898.83</v>
      </c>
      <c r="D72" s="6" t="s">
        <v>18</v>
      </c>
    </row>
    <row r="73" spans="1:4">
      <c r="A73" s="8" t="s">
        <v>93</v>
      </c>
      <c r="B73" s="6" t="s">
        <v>227</v>
      </c>
      <c r="C73" s="8">
        <v>952.98</v>
      </c>
      <c r="D73" s="6" t="s">
        <v>20</v>
      </c>
    </row>
    <row r="74" spans="1:4">
      <c r="A74" s="8" t="s">
        <v>94</v>
      </c>
      <c r="B74" s="6" t="s">
        <v>228</v>
      </c>
      <c r="C74" s="8">
        <v>986.56</v>
      </c>
      <c r="D74" s="6" t="s">
        <v>20</v>
      </c>
    </row>
    <row r="75" spans="1:4">
      <c r="A75" s="8" t="s">
        <v>95</v>
      </c>
      <c r="B75" s="6" t="s">
        <v>229</v>
      </c>
      <c r="C75" s="8">
        <v>553.38</v>
      </c>
      <c r="D75" s="6" t="s">
        <v>19</v>
      </c>
    </row>
    <row r="76" spans="1:4">
      <c r="A76" s="8" t="s">
        <v>96</v>
      </c>
      <c r="B76" s="6" t="s">
        <v>230</v>
      </c>
      <c r="C76" s="8">
        <v>899.92</v>
      </c>
      <c r="D76" s="6" t="s">
        <v>19</v>
      </c>
    </row>
    <row r="77" spans="1:4">
      <c r="A77" s="8" t="s">
        <v>97</v>
      </c>
      <c r="B77" s="6" t="s">
        <v>231</v>
      </c>
      <c r="C77" s="8">
        <v>986.56</v>
      </c>
      <c r="D77" s="6" t="s">
        <v>20</v>
      </c>
    </row>
    <row r="78" spans="1:4">
      <c r="A78" s="8" t="s">
        <v>98</v>
      </c>
      <c r="B78" s="6" t="s">
        <v>232</v>
      </c>
      <c r="C78" s="8">
        <v>1008.22</v>
      </c>
      <c r="D78" s="6" t="s">
        <v>20</v>
      </c>
    </row>
    <row r="79" spans="1:4">
      <c r="A79" s="8" t="s">
        <v>99</v>
      </c>
      <c r="B79" s="6" t="s">
        <v>233</v>
      </c>
      <c r="C79" s="8">
        <v>899.92</v>
      </c>
      <c r="D79" s="6" t="s">
        <v>20</v>
      </c>
    </row>
    <row r="80" spans="1:4">
      <c r="A80" s="8" t="s">
        <v>100</v>
      </c>
      <c r="B80" s="6" t="s">
        <v>234</v>
      </c>
      <c r="C80" s="8">
        <v>2816.72</v>
      </c>
      <c r="D80" s="6" t="s">
        <v>20</v>
      </c>
    </row>
    <row r="81" spans="1:4">
      <c r="A81" s="8" t="s">
        <v>101</v>
      </c>
      <c r="B81" s="6" t="s">
        <v>235</v>
      </c>
      <c r="C81" s="8">
        <v>2975.91</v>
      </c>
      <c r="D81" s="6" t="s">
        <v>20</v>
      </c>
    </row>
    <row r="82" spans="1:4">
      <c r="A82" s="8" t="s">
        <v>102</v>
      </c>
      <c r="B82" s="6" t="s">
        <v>236</v>
      </c>
      <c r="C82" s="8">
        <v>168.93</v>
      </c>
      <c r="D82" s="6" t="s">
        <v>19</v>
      </c>
    </row>
    <row r="83" spans="1:4">
      <c r="A83" s="8" t="s">
        <v>103</v>
      </c>
      <c r="B83" s="6" t="s">
        <v>237</v>
      </c>
      <c r="C83" s="8">
        <v>286.98</v>
      </c>
      <c r="D83" s="6" t="s">
        <v>20</v>
      </c>
    </row>
    <row r="84" spans="1:4">
      <c r="A84" s="8" t="s">
        <v>104</v>
      </c>
      <c r="B84" s="6" t="s">
        <v>238</v>
      </c>
      <c r="C84" s="8">
        <v>46.57</v>
      </c>
      <c r="D84" s="6" t="s">
        <v>19</v>
      </c>
    </row>
    <row r="85" spans="1:4">
      <c r="A85" s="8" t="s">
        <v>105</v>
      </c>
      <c r="B85" s="6" t="s">
        <v>239</v>
      </c>
      <c r="C85" s="8">
        <v>10.83</v>
      </c>
      <c r="D85" s="6" t="s">
        <v>19</v>
      </c>
    </row>
    <row r="86" spans="1:4">
      <c r="A86" s="8" t="s">
        <v>106</v>
      </c>
      <c r="B86" s="6" t="s">
        <v>240</v>
      </c>
      <c r="C86" s="8">
        <v>113.71</v>
      </c>
      <c r="D86" s="6" t="s">
        <v>19</v>
      </c>
    </row>
    <row r="87" spans="1:4">
      <c r="A87" s="8" t="s">
        <v>107</v>
      </c>
      <c r="B87" s="6" t="s">
        <v>241</v>
      </c>
      <c r="C87" s="8">
        <v>201.42</v>
      </c>
      <c r="D87" s="6" t="s">
        <v>19</v>
      </c>
    </row>
    <row r="88" spans="1:4">
      <c r="A88" s="8" t="s">
        <v>108</v>
      </c>
      <c r="B88" s="6" t="s">
        <v>242</v>
      </c>
      <c r="C88" s="8">
        <v>1544.26</v>
      </c>
      <c r="D88" s="6" t="s">
        <v>23</v>
      </c>
    </row>
    <row r="89" spans="1:4">
      <c r="A89" s="8" t="s">
        <v>109</v>
      </c>
      <c r="B89" s="6" t="s">
        <v>243</v>
      </c>
      <c r="C89" s="8">
        <v>18663.330000000002</v>
      </c>
      <c r="D89" s="6" t="s">
        <v>20</v>
      </c>
    </row>
    <row r="90" spans="1:4">
      <c r="A90" s="8" t="s">
        <v>110</v>
      </c>
      <c r="B90" s="6" t="s">
        <v>244</v>
      </c>
      <c r="C90" s="8">
        <v>416.93</v>
      </c>
      <c r="D90" s="6" t="s">
        <v>19</v>
      </c>
    </row>
    <row r="91" spans="1:4">
      <c r="A91" s="8" t="s">
        <v>111</v>
      </c>
      <c r="B91" s="6" t="s">
        <v>245</v>
      </c>
      <c r="C91" s="8">
        <v>177.6</v>
      </c>
      <c r="D91" s="6" t="s">
        <v>24</v>
      </c>
    </row>
    <row r="92" spans="1:4">
      <c r="A92" s="8" t="s">
        <v>112</v>
      </c>
      <c r="B92" s="6" t="s">
        <v>246</v>
      </c>
      <c r="C92" s="8">
        <v>415.85</v>
      </c>
      <c r="D92" s="6" t="s">
        <v>19</v>
      </c>
    </row>
    <row r="93" spans="1:4">
      <c r="A93" s="8" t="s">
        <v>113</v>
      </c>
      <c r="B93" s="6" t="s">
        <v>247</v>
      </c>
      <c r="C93" s="8">
        <v>4125.9799999999996</v>
      </c>
      <c r="D93" s="6" t="s">
        <v>23</v>
      </c>
    </row>
    <row r="94" spans="1:4">
      <c r="A94" s="8" t="s">
        <v>114</v>
      </c>
      <c r="B94" s="6" t="s">
        <v>248</v>
      </c>
      <c r="C94" s="8">
        <v>553.38</v>
      </c>
      <c r="D94" s="6" t="s">
        <v>19</v>
      </c>
    </row>
    <row r="95" spans="1:4">
      <c r="A95" s="8" t="s">
        <v>115</v>
      </c>
      <c r="B95" s="6" t="s">
        <v>249</v>
      </c>
      <c r="C95" s="8">
        <v>297.81</v>
      </c>
      <c r="D95" s="6" t="s">
        <v>19</v>
      </c>
    </row>
    <row r="96" spans="1:4">
      <c r="A96" s="8" t="s">
        <v>116</v>
      </c>
      <c r="B96" s="6" t="s">
        <v>250</v>
      </c>
      <c r="C96" s="8">
        <v>277.23</v>
      </c>
      <c r="D96" s="6" t="s">
        <v>19</v>
      </c>
    </row>
    <row r="97" spans="1:4">
      <c r="A97" s="8" t="s">
        <v>117</v>
      </c>
      <c r="B97" s="6" t="s">
        <v>251</v>
      </c>
      <c r="C97" s="8">
        <v>1063.44</v>
      </c>
      <c r="D97" s="6" t="s">
        <v>19</v>
      </c>
    </row>
    <row r="98" spans="1:4">
      <c r="A98" s="8" t="s">
        <v>118</v>
      </c>
      <c r="B98" s="6" t="s">
        <v>252</v>
      </c>
      <c r="C98" s="8">
        <v>7052.0820000000003</v>
      </c>
      <c r="D98" s="6" t="s">
        <v>24</v>
      </c>
    </row>
    <row r="99" spans="1:4">
      <c r="A99" s="8" t="s">
        <v>119</v>
      </c>
      <c r="B99" s="6" t="s">
        <v>253</v>
      </c>
      <c r="C99" s="8">
        <v>1010.38</v>
      </c>
      <c r="D99" s="6" t="s">
        <v>19</v>
      </c>
    </row>
    <row r="100" spans="1:4">
      <c r="A100" s="8" t="s">
        <v>120</v>
      </c>
      <c r="B100" s="6" t="s">
        <v>254</v>
      </c>
      <c r="C100" s="8">
        <v>1418.64</v>
      </c>
      <c r="D100" s="6" t="s">
        <v>19</v>
      </c>
    </row>
    <row r="101" spans="1:4">
      <c r="A101" s="8" t="s">
        <v>121</v>
      </c>
      <c r="B101" s="6" t="s">
        <v>255</v>
      </c>
      <c r="C101" s="8">
        <v>2320.73</v>
      </c>
      <c r="D101" s="6" t="s">
        <v>20</v>
      </c>
    </row>
    <row r="102" spans="1:4">
      <c r="A102" s="8" t="s">
        <v>122</v>
      </c>
      <c r="B102" s="6" t="s">
        <v>256</v>
      </c>
      <c r="C102" s="8">
        <v>5618.27</v>
      </c>
      <c r="D102" s="6" t="s">
        <v>20</v>
      </c>
    </row>
    <row r="103" spans="1:4">
      <c r="A103" s="8" t="s">
        <v>123</v>
      </c>
      <c r="B103" s="6" t="s">
        <v>257</v>
      </c>
      <c r="C103" s="8">
        <v>55.23</v>
      </c>
      <c r="D103" s="6" t="s">
        <v>19</v>
      </c>
    </row>
    <row r="104" spans="1:4">
      <c r="A104" s="8" t="s">
        <v>124</v>
      </c>
      <c r="B104" s="6" t="s">
        <v>258</v>
      </c>
      <c r="C104" s="8">
        <v>58.48</v>
      </c>
      <c r="D104" s="6" t="s">
        <v>19</v>
      </c>
    </row>
    <row r="105" spans="1:4">
      <c r="A105" s="8" t="s">
        <v>125</v>
      </c>
      <c r="B105" s="6" t="s">
        <v>259</v>
      </c>
      <c r="C105" s="8">
        <v>82.31</v>
      </c>
      <c r="D105" s="6" t="s">
        <v>19</v>
      </c>
    </row>
    <row r="106" spans="1:4">
      <c r="A106" s="8" t="s">
        <v>126</v>
      </c>
      <c r="B106" s="6" t="s">
        <v>260</v>
      </c>
      <c r="C106" s="8">
        <v>184.1</v>
      </c>
      <c r="D106" s="6" t="s">
        <v>19</v>
      </c>
    </row>
    <row r="107" spans="1:4">
      <c r="A107" s="8" t="s">
        <v>127</v>
      </c>
      <c r="B107" s="6" t="s">
        <v>261</v>
      </c>
      <c r="C107" s="8">
        <v>400.68</v>
      </c>
      <c r="D107" s="6" t="s">
        <v>19</v>
      </c>
    </row>
    <row r="108" spans="1:4">
      <c r="A108" s="8" t="s">
        <v>128</v>
      </c>
      <c r="B108" s="6" t="s">
        <v>262</v>
      </c>
      <c r="C108" s="8">
        <v>4125.9799999999996</v>
      </c>
      <c r="D108" s="6" t="s">
        <v>23</v>
      </c>
    </row>
    <row r="109" spans="1:4">
      <c r="A109" s="8" t="s">
        <v>129</v>
      </c>
      <c r="B109" s="6" t="s">
        <v>263</v>
      </c>
      <c r="C109" s="8">
        <v>4125.9799999999996</v>
      </c>
      <c r="D109" s="6" t="s">
        <v>20</v>
      </c>
    </row>
    <row r="110" spans="1:4">
      <c r="A110" s="8" t="s">
        <v>130</v>
      </c>
      <c r="B110" s="6" t="s">
        <v>264</v>
      </c>
      <c r="C110" s="8">
        <v>487.32</v>
      </c>
      <c r="D110" s="6" t="s">
        <v>19</v>
      </c>
    </row>
    <row r="111" spans="1:4">
      <c r="A111" s="8" t="s">
        <v>131</v>
      </c>
      <c r="B111" s="6" t="s">
        <v>265</v>
      </c>
      <c r="C111" s="8">
        <v>1126.25</v>
      </c>
      <c r="D111" s="6" t="s">
        <v>21</v>
      </c>
    </row>
    <row r="112" spans="1:4">
      <c r="A112" s="8" t="s">
        <v>132</v>
      </c>
      <c r="B112" s="6" t="s">
        <v>266</v>
      </c>
      <c r="C112" s="8">
        <v>1115.42</v>
      </c>
      <c r="D112" s="6" t="s">
        <v>21</v>
      </c>
    </row>
    <row r="113" spans="1:4">
      <c r="A113" s="8" t="s">
        <v>133</v>
      </c>
      <c r="B113" s="6" t="s">
        <v>267</v>
      </c>
      <c r="C113" s="8">
        <v>1115.42</v>
      </c>
      <c r="D113" s="6" t="s">
        <v>21</v>
      </c>
    </row>
    <row r="114" spans="1:4">
      <c r="A114" s="8" t="s">
        <v>134</v>
      </c>
      <c r="B114" s="6" t="s">
        <v>268</v>
      </c>
      <c r="C114" s="8">
        <v>5.42</v>
      </c>
      <c r="D114" s="6" t="s">
        <v>19</v>
      </c>
    </row>
    <row r="115" spans="1:4">
      <c r="A115" s="8" t="s">
        <v>135</v>
      </c>
      <c r="B115" s="6" t="s">
        <v>269</v>
      </c>
      <c r="C115" s="8">
        <v>23.82</v>
      </c>
      <c r="D115" s="6" t="s">
        <v>19</v>
      </c>
    </row>
    <row r="116" spans="1:4">
      <c r="A116" s="8" t="s">
        <v>6</v>
      </c>
      <c r="B116" s="6" t="s">
        <v>270</v>
      </c>
      <c r="C116" s="8">
        <v>325.97000000000003</v>
      </c>
      <c r="D116" s="6" t="s">
        <v>19</v>
      </c>
    </row>
    <row r="117" spans="1:4">
      <c r="A117" s="8" t="s">
        <v>7</v>
      </c>
      <c r="B117" s="6" t="s">
        <v>271</v>
      </c>
      <c r="C117" s="8">
        <v>138.62</v>
      </c>
      <c r="D117" s="6" t="s">
        <v>19</v>
      </c>
    </row>
    <row r="118" spans="1:4">
      <c r="A118" s="8" t="s">
        <v>8</v>
      </c>
      <c r="B118" s="6" t="s">
        <v>272</v>
      </c>
      <c r="C118" s="8">
        <v>131.04</v>
      </c>
      <c r="D118" s="6" t="s">
        <v>19</v>
      </c>
    </row>
    <row r="119" spans="1:4">
      <c r="A119" s="8" t="s">
        <v>136</v>
      </c>
      <c r="B119" s="6" t="s">
        <v>273</v>
      </c>
      <c r="C119" s="8">
        <v>68.22</v>
      </c>
      <c r="D119" s="6" t="s">
        <v>18</v>
      </c>
    </row>
    <row r="120" spans="1:4">
      <c r="A120" s="8" t="s">
        <v>137</v>
      </c>
      <c r="B120" s="6" t="s">
        <v>274</v>
      </c>
      <c r="C120" s="8">
        <v>174.35</v>
      </c>
      <c r="D120" s="6" t="s">
        <v>19</v>
      </c>
    </row>
    <row r="121" spans="1:4">
      <c r="A121" s="8" t="s">
        <v>138</v>
      </c>
      <c r="B121" s="6" t="s">
        <v>275</v>
      </c>
      <c r="C121" s="8">
        <v>3.25</v>
      </c>
      <c r="D121" s="6" t="s">
        <v>19</v>
      </c>
    </row>
    <row r="122" spans="1:4">
      <c r="A122" s="8" t="s">
        <v>139</v>
      </c>
      <c r="B122" s="6" t="s">
        <v>276</v>
      </c>
      <c r="C122" s="8">
        <v>8.66</v>
      </c>
      <c r="D122" s="6" t="s">
        <v>19</v>
      </c>
    </row>
    <row r="123" spans="1:4">
      <c r="A123" s="8" t="s">
        <v>140</v>
      </c>
      <c r="B123" s="6" t="s">
        <v>277</v>
      </c>
      <c r="C123" s="8">
        <v>346.54</v>
      </c>
      <c r="D123" s="6" t="s">
        <v>20</v>
      </c>
    </row>
    <row r="124" spans="1:4">
      <c r="A124" s="8" t="s">
        <v>141</v>
      </c>
      <c r="B124" s="6" t="s">
        <v>278</v>
      </c>
      <c r="C124" s="8">
        <v>266.39999999999998</v>
      </c>
      <c r="D124" s="6" t="s">
        <v>19</v>
      </c>
    </row>
    <row r="125" spans="1:4">
      <c r="A125" s="8" t="s">
        <v>0</v>
      </c>
      <c r="B125" s="6" t="s">
        <v>279</v>
      </c>
      <c r="C125" s="8">
        <v>400.68</v>
      </c>
      <c r="D125" s="6" t="s">
        <v>18</v>
      </c>
    </row>
    <row r="126" spans="1:4">
      <c r="A126" s="8" t="s">
        <v>142</v>
      </c>
      <c r="B126" s="6" t="s">
        <v>280</v>
      </c>
      <c r="C126" s="8">
        <v>188.44</v>
      </c>
      <c r="D126" s="6" t="s">
        <v>19</v>
      </c>
    </row>
    <row r="127" spans="1:4">
      <c r="A127" s="8" t="s">
        <v>2</v>
      </c>
      <c r="B127" s="6" t="s">
        <v>281</v>
      </c>
      <c r="C127" s="8">
        <v>1434.89</v>
      </c>
      <c r="D127" s="6" t="s">
        <v>19</v>
      </c>
    </row>
    <row r="128" spans="1:4">
      <c r="A128" s="8" t="s">
        <v>143</v>
      </c>
      <c r="B128" s="6" t="s">
        <v>282</v>
      </c>
      <c r="C128" s="8">
        <v>458.08</v>
      </c>
      <c r="D128" s="6" t="s">
        <v>19</v>
      </c>
    </row>
    <row r="129" spans="1:4">
      <c r="A129" s="8" t="s">
        <v>144</v>
      </c>
      <c r="B129" s="6" t="s">
        <v>283</v>
      </c>
      <c r="C129" s="8">
        <v>795.96</v>
      </c>
      <c r="D129" s="6" t="s">
        <v>18</v>
      </c>
    </row>
    <row r="130" spans="1:4">
      <c r="A130" s="8" t="s">
        <v>145</v>
      </c>
      <c r="B130" s="6" t="s">
        <v>284</v>
      </c>
      <c r="C130" s="8">
        <v>464.57</v>
      </c>
      <c r="D130" s="6" t="s">
        <v>19</v>
      </c>
    </row>
    <row r="131" spans="1:4">
      <c r="A131" s="8" t="s">
        <v>146</v>
      </c>
      <c r="B131" s="6" t="s">
        <v>285</v>
      </c>
      <c r="C131" s="8">
        <v>771.05</v>
      </c>
      <c r="D131" s="6" t="s">
        <v>19</v>
      </c>
    </row>
    <row r="132" spans="1:4">
      <c r="A132" s="8" t="s">
        <v>147</v>
      </c>
      <c r="B132" s="6" t="s">
        <v>286</v>
      </c>
      <c r="C132" s="8">
        <v>356.28</v>
      </c>
      <c r="D132" s="6" t="s">
        <v>19</v>
      </c>
    </row>
    <row r="133" spans="1:4">
      <c r="A133" s="8" t="s">
        <v>148</v>
      </c>
      <c r="B133" s="6" t="s">
        <v>287</v>
      </c>
      <c r="C133" s="8">
        <v>214.42</v>
      </c>
      <c r="D133" s="6" t="s">
        <v>19</v>
      </c>
    </row>
    <row r="134" spans="1:4">
      <c r="A134" s="8" t="s">
        <v>149</v>
      </c>
      <c r="B134" s="6" t="s">
        <v>288</v>
      </c>
      <c r="C134" s="8">
        <v>8923.39</v>
      </c>
      <c r="D134" s="6" t="s">
        <v>23</v>
      </c>
    </row>
    <row r="135" spans="1:4">
      <c r="A135" s="8" t="s">
        <v>3</v>
      </c>
      <c r="B135" s="6" t="s">
        <v>289</v>
      </c>
      <c r="C135" s="8">
        <v>5328.05</v>
      </c>
      <c r="D135" s="6" t="s">
        <v>19</v>
      </c>
    </row>
    <row r="136" spans="1:4">
      <c r="A136" s="8" t="s">
        <v>4</v>
      </c>
      <c r="B136" s="6" t="s">
        <v>290</v>
      </c>
      <c r="C136" s="8">
        <v>1099.18</v>
      </c>
      <c r="D136" s="6" t="s">
        <v>20</v>
      </c>
    </row>
    <row r="137" spans="1:4">
      <c r="A137" s="8" t="s">
        <v>1</v>
      </c>
      <c r="B137" s="6" t="s">
        <v>291</v>
      </c>
      <c r="C137" s="8">
        <v>6945.95</v>
      </c>
      <c r="D137" s="6" t="s">
        <v>19</v>
      </c>
    </row>
    <row r="138" spans="1:4">
      <c r="A138" s="8" t="s">
        <v>150</v>
      </c>
      <c r="B138" s="6" t="s">
        <v>292</v>
      </c>
      <c r="C138" s="8">
        <v>2092.23</v>
      </c>
      <c r="D138" s="6" t="s">
        <v>19</v>
      </c>
    </row>
    <row r="139" spans="1:4">
      <c r="A139" s="8" t="s">
        <v>151</v>
      </c>
      <c r="B139" s="6" t="s">
        <v>293</v>
      </c>
      <c r="C139" s="8">
        <v>291.31</v>
      </c>
      <c r="D139" s="6" t="s">
        <v>19</v>
      </c>
    </row>
    <row r="140" spans="1:4">
      <c r="A140" s="8" t="s">
        <v>152</v>
      </c>
      <c r="B140" s="6" t="s">
        <v>294</v>
      </c>
      <c r="C140" s="8">
        <v>144.04</v>
      </c>
      <c r="D140" s="6" t="s">
        <v>20</v>
      </c>
    </row>
    <row r="141" spans="1:4">
      <c r="A141" s="8" t="s">
        <v>153</v>
      </c>
      <c r="B141" s="6" t="s">
        <v>295</v>
      </c>
      <c r="C141" s="8">
        <v>855.52</v>
      </c>
      <c r="D141" s="6" t="s">
        <v>19</v>
      </c>
    </row>
    <row r="142" spans="1:4">
      <c r="A142" s="8" t="s">
        <v>154</v>
      </c>
      <c r="B142" s="6" t="s">
        <v>296</v>
      </c>
      <c r="C142" s="8">
        <v>2143.13</v>
      </c>
      <c r="D142" s="6" t="s">
        <v>18</v>
      </c>
    </row>
    <row r="143" spans="1:4">
      <c r="A143" s="8" t="s">
        <v>155</v>
      </c>
      <c r="B143" s="6" t="s">
        <v>297</v>
      </c>
      <c r="C143" s="8">
        <v>1929.79</v>
      </c>
      <c r="D143" s="6" t="s">
        <v>20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Export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François</cp:lastModifiedBy>
  <dcterms:created xsi:type="dcterms:W3CDTF">2026-05-13T12:16:47Z</dcterms:created>
  <dcterms:modified xsi:type="dcterms:W3CDTF">2026-05-21T12:34:00Z</dcterms:modified>
</cp:coreProperties>
</file>