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AD252C89-1538-45DE-8474-933182D5BC52}" xr6:coauthVersionLast="47" xr6:coauthVersionMax="47" xr10:uidLastSave="{00000000-0000-0000-0000-000000000000}"/>
  <bookViews>
    <workbookView xWindow="-120" yWindow="-120" windowWidth="29040" windowHeight="15720" tabRatio="500" xr2:uid="{00000000-000D-0000-FFFF-FFFF00000000}"/>
  </bookViews>
  <sheets>
    <sheet name="Feuille1" sheetId="1" r:id="rId1"/>
  </sheets>
  <externalReferences>
    <externalReference r:id="rId2"/>
  </externalReferences>
  <definedNames>
    <definedName name="solde_de_base">'[1]parametres et calculs pour tdb'!$C$6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U2" i="1" l="1" a="1"/>
  <c r="U2" i="1" s="1"/>
  <c r="O6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10" i="1"/>
  <c r="F23" i="1"/>
  <c r="D23" i="1"/>
  <c r="F22" i="1"/>
  <c r="D22" i="1"/>
  <c r="F21" i="1"/>
  <c r="D21" i="1"/>
  <c r="F20" i="1"/>
  <c r="D20" i="1"/>
  <c r="F19" i="1"/>
  <c r="D19" i="1"/>
  <c r="F18" i="1"/>
  <c r="D18" i="1"/>
  <c r="F17" i="1"/>
  <c r="D17" i="1"/>
  <c r="F16" i="1"/>
  <c r="D16" i="1"/>
  <c r="F15" i="1"/>
  <c r="D15" i="1"/>
  <c r="F14" i="1"/>
  <c r="D14" i="1"/>
  <c r="F13" i="1"/>
  <c r="D13" i="1"/>
  <c r="F12" i="1"/>
  <c r="D12" i="1"/>
  <c r="F11" i="1"/>
  <c r="D11" i="1"/>
  <c r="F10" i="1"/>
  <c r="D10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<sst xmlns="http://schemas.openxmlformats.org/spreadsheetml/2006/main" count="62" uniqueCount="23">
  <si>
    <t>Budget mensuel</t>
  </si>
  <si>
    <r>
      <rPr>
        <b/>
        <sz val="11"/>
        <rFont val="Noto Sans"/>
        <family val="2"/>
        <charset val="1"/>
      </rPr>
      <t>1</t>
    </r>
    <r>
      <rPr>
        <b/>
        <vertAlign val="superscript"/>
        <sz val="11"/>
        <rFont val="Noto Sans"/>
        <family val="2"/>
        <charset val="1"/>
      </rPr>
      <t>er</t>
    </r>
    <r>
      <rPr>
        <b/>
        <sz val="11"/>
        <rFont val="Noto Sans"/>
        <family val="2"/>
        <charset val="1"/>
      </rPr>
      <t xml:space="preserve"> solde</t>
    </r>
  </si>
  <si>
    <t>Solde</t>
  </si>
  <si>
    <t>Transactions</t>
  </si>
  <si>
    <t>JOUR</t>
  </si>
  <si>
    <t>MOIS</t>
  </si>
  <si>
    <t>ANNÉE</t>
  </si>
  <si>
    <t>TYPE</t>
  </si>
  <si>
    <t>TIERS</t>
  </si>
  <si>
    <t>CATÉGORIE</t>
  </si>
  <si>
    <t>DÉBIT</t>
  </si>
  <si>
    <t>CRÉDIT</t>
  </si>
  <si>
    <t>ABCD</t>
  </si>
  <si>
    <t>EFGH</t>
  </si>
  <si>
    <t>IJKL</t>
  </si>
  <si>
    <t>Mouv.</t>
  </si>
  <si>
    <t>Solde fin mois</t>
  </si>
  <si>
    <t>avril</t>
  </si>
  <si>
    <t>Mois</t>
  </si>
  <si>
    <t>en colonne U (masquée)</t>
  </si>
  <si>
    <t>les mois présents en colonne D</t>
  </si>
  <si>
    <t>en colonne Q (masquée)</t>
  </si>
  <si>
    <t>les mouvements (credit-debit)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</si>
</sst>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[$€-40C];[Red]\-#,##0.00\ [$€-40C]"/>
    <numFmt numFmtId="165" formatCode="dd"/>
    <numFmt numFmtId="166" formatCode="mmmm"/>
    <numFmt numFmtId="167" formatCode="dd\ mmmm\ yyyy"/>
  </numFmts>
  <fonts count="15" x14ac:knownFonts="1">
    <font>
      <sz val="10"/>
      <name val="Arial"/>
      <family val="2"/>
      <charset val="1"/>
    </font>
    <font>
      <b/>
      <sz val="10"/>
      <color rgb="FFFFFFFF"/>
      <name val="Noto Sans"/>
      <family val="2"/>
      <charset val="1"/>
    </font>
    <font>
      <b/>
      <sz val="15"/>
      <name val="Arial"/>
      <family val="2"/>
      <charset val="1"/>
    </font>
    <font>
      <sz val="12"/>
      <name val="Arial"/>
      <family val="2"/>
      <charset val="1"/>
    </font>
    <font>
      <sz val="10"/>
      <name val="Noto Sans"/>
      <family val="2"/>
      <charset val="1"/>
    </font>
    <font>
      <b/>
      <sz val="11"/>
      <name val="Noto Sans"/>
      <family val="2"/>
      <charset val="1"/>
    </font>
    <font>
      <b/>
      <vertAlign val="superscript"/>
      <sz val="11"/>
      <name val="Noto Sans"/>
      <family val="2"/>
      <charset val="1"/>
    </font>
    <font>
      <b/>
      <sz val="11"/>
      <name val="Arial"/>
      <family val="2"/>
      <charset val="1"/>
    </font>
    <font>
      <sz val="10"/>
      <color rgb="FFF1536E"/>
      <name val="Noto Sans"/>
      <family val="2"/>
      <charset val="1"/>
    </font>
    <font>
      <b/>
      <sz val="12"/>
      <name val="Noto Sans"/>
      <family val="2"/>
      <charset val="1"/>
    </font>
    <font>
      <b/>
      <sz val="10.5"/>
      <name val="Noto Sans"/>
      <family val="2"/>
      <charset val="1"/>
    </font>
    <font>
      <b/>
      <sz val="13"/>
      <color rgb="FF00C689"/>
      <name val="Noto Sans"/>
      <family val="2"/>
      <charset val="1"/>
    </font>
    <font>
      <b/>
      <sz val="13"/>
      <color rgb="FFF1536E"/>
      <name val="Noto Sans"/>
      <family val="2"/>
      <charset val="1"/>
    </font>
    <font>
      <b/>
      <sz val="10"/>
      <name val="Noto Sans"/>
      <family val="2"/>
      <charset val="1"/>
    </font>
    <font>
      <sz val="10"/>
      <color rgb="FF00C689"/>
      <name val="Noto Sans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172446"/>
        <bgColor rgb="FF333333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1" fillId="2" borderId="0" applyProtection="0"/>
  </cellStyleXfs>
  <cellXfs count="30">
    <xf numFmtId="0" fontId="0" fillId="0" borderId="0" xfId="0"/>
    <xf numFmtId="0" fontId="3" fillId="0" borderId="0" xfId="0" applyFont="1" applyBorder="1" applyAlignment="1" applyProtection="1">
      <alignment horizontal="center" vertical="center" wrapText="1"/>
    </xf>
    <xf numFmtId="0" fontId="0" fillId="0" borderId="0" xfId="0" applyAlignment="1" applyProtection="1"/>
    <xf numFmtId="0" fontId="2" fillId="0" borderId="0" xfId="0" applyFont="1" applyAlignment="1" applyProtection="1">
      <alignment vertical="center"/>
    </xf>
    <xf numFmtId="0" fontId="4" fillId="0" borderId="0" xfId="0" applyFont="1" applyAlignment="1" applyProtection="1">
      <alignment vertical="center"/>
    </xf>
    <xf numFmtId="0" fontId="5" fillId="0" borderId="1" xfId="0" applyFont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horizontal="center" vertical="center"/>
    </xf>
    <xf numFmtId="164" fontId="7" fillId="0" borderId="1" xfId="0" applyNumberFormat="1" applyFont="1" applyBorder="1" applyAlignment="1" applyProtection="1">
      <alignment horizontal="center" vertical="center"/>
    </xf>
    <xf numFmtId="0" fontId="8" fillId="0" borderId="0" xfId="0" applyFont="1" applyAlignment="1" applyProtection="1">
      <alignment horizontal="right" vertical="center"/>
    </xf>
    <xf numFmtId="0" fontId="9" fillId="0" borderId="2" xfId="0" applyFont="1" applyBorder="1" applyAlignment="1" applyProtection="1">
      <alignment vertical="center"/>
    </xf>
    <xf numFmtId="0" fontId="10" fillId="0" borderId="2" xfId="0" applyFont="1" applyBorder="1" applyAlignment="1" applyProtection="1">
      <alignment vertical="center"/>
    </xf>
    <xf numFmtId="164" fontId="11" fillId="0" borderId="2" xfId="0" applyNumberFormat="1" applyFont="1" applyBorder="1" applyAlignment="1" applyProtection="1">
      <alignment horizontal="left" vertical="center"/>
    </xf>
    <xf numFmtId="164" fontId="11" fillId="0" borderId="2" xfId="0" applyNumberFormat="1" applyFont="1" applyBorder="1" applyAlignment="1" applyProtection="1">
      <alignment horizontal="right" vertical="center"/>
    </xf>
    <xf numFmtId="164" fontId="12" fillId="0" borderId="2" xfId="0" applyNumberFormat="1" applyFont="1" applyBorder="1" applyAlignment="1" applyProtection="1">
      <alignment horizontal="right" vertical="center"/>
    </xf>
    <xf numFmtId="0" fontId="10" fillId="0" borderId="0" xfId="0" applyFont="1" applyBorder="1" applyAlignment="1" applyProtection="1">
      <alignment horizontal="left" vertical="center"/>
    </xf>
    <xf numFmtId="0" fontId="4" fillId="0" borderId="0" xfId="0" applyFont="1" applyBorder="1" applyAlignment="1" applyProtection="1">
      <alignment horizontal="left" vertical="center"/>
    </xf>
    <xf numFmtId="0" fontId="13" fillId="0" borderId="0" xfId="0" applyFont="1" applyBorder="1" applyAlignment="1" applyProtection="1">
      <alignment horizontal="left" vertical="center"/>
    </xf>
    <xf numFmtId="0" fontId="13" fillId="0" borderId="1" xfId="0" applyFont="1" applyBorder="1" applyAlignment="1" applyProtection="1">
      <alignment horizontal="center" vertical="center"/>
    </xf>
    <xf numFmtId="165" fontId="4" fillId="0" borderId="1" xfId="0" applyNumberFormat="1" applyFont="1" applyBorder="1" applyAlignment="1" applyProtection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166" fontId="4" fillId="0" borderId="1" xfId="0" applyNumberFormat="1" applyFont="1" applyBorder="1" applyAlignment="1" applyProtection="1">
      <alignment horizontal="center" vertical="center"/>
    </xf>
    <xf numFmtId="167" fontId="4" fillId="0" borderId="1" xfId="0" applyNumberFormat="1" applyFont="1" applyBorder="1" applyAlignment="1" applyProtection="1">
      <alignment horizontal="center" vertical="center"/>
    </xf>
    <xf numFmtId="0" fontId="4" fillId="0" borderId="1" xfId="0" applyFont="1" applyBorder="1" applyAlignment="1" applyProtection="1">
      <alignment horizontal="left" vertical="center"/>
    </xf>
    <xf numFmtId="164" fontId="8" fillId="0" borderId="1" xfId="0" applyNumberFormat="1" applyFont="1" applyBorder="1" applyAlignment="1" applyProtection="1">
      <alignment horizontal="right" vertical="center"/>
    </xf>
    <xf numFmtId="0" fontId="4" fillId="0" borderId="1" xfId="0" applyFont="1" applyBorder="1" applyAlignment="1" applyProtection="1">
      <alignment horizontal="right" vertical="center"/>
    </xf>
    <xf numFmtId="164" fontId="14" fillId="0" borderId="1" xfId="0" applyNumberFormat="1" applyFont="1" applyBorder="1" applyAlignment="1" applyProtection="1">
      <alignment horizontal="right" vertical="center"/>
    </xf>
    <xf numFmtId="164" fontId="0" fillId="0" borderId="0" xfId="0" applyNumberFormat="1"/>
    <xf numFmtId="164" fontId="11" fillId="0" borderId="2" xfId="0" applyNumberFormat="1" applyFont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vertical="center" wrapText="1"/>
    </xf>
    <xf numFmtId="0" fontId="0" fillId="0" borderId="0" xfId="0" applyAlignment="1" applyProtection="1">
      <alignment vertical="center"/>
    </xf>
  </cellXfs>
  <cellStyles count="2">
    <cellStyle name="Normal" xfId="0" builtinId="0"/>
    <cellStyle name="solde_fin_mois" xfId="1" xr:uid="{00000000-0005-0000-0000-000006000000}"/>
  </cellStyles>
  <dxfs count="2">
    <dxf>
      <font>
        <b/>
        <color rgb="FFFFFFFF"/>
        <name val="Noto Sans"/>
        <family val="2"/>
        <charset val="1"/>
      </font>
      <fill>
        <patternFill>
          <bgColor rgb="FF172446"/>
        </patternFill>
      </fill>
      <border diagonalUp="0" diagonalDown="0">
        <left/>
        <right/>
        <top/>
        <bottom/>
      </border>
    </dxf>
    <dxf>
      <font>
        <b/>
        <color rgb="FFFFFFFF"/>
        <name val="Noto Sans"/>
        <family val="2"/>
        <charset val="1"/>
      </font>
      <fill>
        <patternFill>
          <bgColor rgb="FF172446"/>
        </patternFill>
      </fill>
      <border diagonalUp="0" diagonalDown="0">
        <left/>
        <right/>
        <top/>
        <bottom/>
      </border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1536E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00C689"/>
      <rgbColor rgb="FF99CC00"/>
      <rgbColor rgb="FFFFCC00"/>
      <rgbColor rgb="FFFF9900"/>
      <rgbColor rgb="FFFF6600"/>
      <rgbColor rgb="FF666699"/>
      <rgbColor rgb="FF969696"/>
      <rgbColor rgb="FF17244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pp_budget_mensuel.od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db"/>
      <sheetName val="parametres et calculs pour tdb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/>
        <a:ea typeface="DejaVu Sans"/>
        <a:cs typeface="DejaVu Sans"/>
      </a:majorFont>
      <a:minorFont>
        <a:latin typeface="Arial"/>
        <a:ea typeface="DejaVu Sans"/>
        <a:cs typeface="DejaVu Sans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FD23"/>
  <sheetViews>
    <sheetView showGridLines="0" tabSelected="1" zoomScaleNormal="100" workbookViewId="0">
      <selection activeCell="O6" sqref="O6:P6"/>
    </sheetView>
  </sheetViews>
  <sheetFormatPr baseColWidth="10" defaultColWidth="11.5703125" defaultRowHeight="17.100000000000001" customHeight="1" x14ac:dyDescent="0.2"/>
  <cols>
    <col min="2" max="2" width="19.5703125" style="2" customWidth="1"/>
    <col min="8" max="8" width="17.42578125" style="2" customWidth="1"/>
    <col min="12" max="12" width="20.85546875" style="2" customWidth="1"/>
    <col min="14" max="14" width="8.28515625" style="2" customWidth="1"/>
    <col min="16" max="16" width="9.5703125" style="2" customWidth="1"/>
    <col min="17" max="17" width="0" hidden="1" customWidth="1"/>
    <col min="21" max="21" width="0" hidden="1" customWidth="1"/>
  </cols>
  <sheetData>
    <row r="1" spans="1:22 16382:16384" ht="17.100000000000001" customHeight="1" x14ac:dyDescent="0.2">
      <c r="U1" t="s">
        <v>18</v>
      </c>
    </row>
    <row r="2" spans="1:22 16382:16384" ht="33.950000000000003" customHeight="1" x14ac:dyDescent="0.2">
      <c r="B2" s="3" t="s">
        <v>0</v>
      </c>
      <c r="O2" s="28"/>
      <c r="P2" s="28"/>
      <c r="Q2" s="28"/>
      <c r="U2" t="str" cm="1">
        <f t="array" ref="U2:U3">_xlfn.UNIQUE(D10:D23)</f>
        <v>mars</v>
      </c>
    </row>
    <row r="3" spans="1:22 16382:16384" ht="19.899999999999999" customHeight="1" x14ac:dyDescent="0.2">
      <c r="O3" s="28"/>
      <c r="P3" s="28"/>
      <c r="Q3" s="28"/>
      <c r="R3" t="s">
        <v>21</v>
      </c>
      <c r="U3" t="str">
        <v>avril</v>
      </c>
      <c r="V3" t="s">
        <v>19</v>
      </c>
    </row>
    <row r="4" spans="1:22 16382:16384" s="2" customFormat="1" ht="22.7" customHeight="1" x14ac:dyDescent="0.2">
      <c r="A4" s="4"/>
      <c r="B4" s="5" t="s">
        <v>17</v>
      </c>
      <c r="C4" s="5">
        <v>2026</v>
      </c>
      <c r="D4" s="6"/>
      <c r="E4" s="5" t="s">
        <v>1</v>
      </c>
      <c r="F4" s="7">
        <v>2550</v>
      </c>
      <c r="G4" s="4"/>
      <c r="H4" s="4"/>
      <c r="I4" s="4"/>
      <c r="J4" s="4"/>
      <c r="K4" s="4"/>
      <c r="L4" s="4"/>
      <c r="M4" s="4"/>
      <c r="N4" s="8"/>
      <c r="O4" s="28"/>
      <c r="P4" s="28"/>
      <c r="Q4" s="28"/>
      <c r="R4" s="4" t="s">
        <v>22</v>
      </c>
      <c r="V4" s="29" t="s">
        <v>20</v>
      </c>
    </row>
    <row r="5" spans="1:22 16382:16384" ht="19.899999999999999" customHeight="1" x14ac:dyDescent="0.2">
      <c r="O5" s="1" t="s">
        <v>16</v>
      </c>
      <c r="P5" s="1"/>
      <c r="Q5" s="28"/>
    </row>
    <row r="6" spans="1:22 16382:16384" s="4" customFormat="1" ht="28.35" customHeight="1" x14ac:dyDescent="0.2">
      <c r="B6" s="9" t="s">
        <v>2</v>
      </c>
      <c r="C6" s="10"/>
      <c r="D6" s="11"/>
      <c r="E6" s="11"/>
      <c r="F6" s="11"/>
      <c r="G6" s="11"/>
      <c r="H6" s="12"/>
      <c r="I6" s="11"/>
      <c r="J6" s="11"/>
      <c r="K6" s="11"/>
      <c r="L6" s="11"/>
      <c r="M6" s="11"/>
      <c r="N6" s="13"/>
      <c r="O6" s="27">
        <f>SUMIFS(Q10:Q23,D10:D23,"="&amp;B4,F10:F23,"="&amp;C4)+F4</f>
        <v>3991.7</v>
      </c>
      <c r="P6" s="27"/>
      <c r="Q6" s="2"/>
      <c r="XFB6" s="2"/>
      <c r="XFC6" s="2"/>
      <c r="XFD6" s="2"/>
    </row>
    <row r="7" spans="1:22 16382:16384" ht="19.899999999999999" customHeight="1" x14ac:dyDescent="0.2"/>
    <row r="8" spans="1:22 16382:16384" ht="36.950000000000003" customHeight="1" x14ac:dyDescent="0.2">
      <c r="B8" s="14" t="s">
        <v>3</v>
      </c>
      <c r="C8" s="15"/>
      <c r="D8" s="16"/>
      <c r="E8" s="15"/>
      <c r="F8" s="16"/>
      <c r="G8" s="15"/>
      <c r="H8" s="16"/>
      <c r="I8" s="15"/>
      <c r="J8" s="16"/>
      <c r="K8" s="15"/>
      <c r="L8" s="16"/>
      <c r="M8" s="15"/>
      <c r="N8" s="16"/>
      <c r="O8" s="15"/>
      <c r="P8" s="16"/>
    </row>
    <row r="9" spans="1:22 16382:16384" ht="28.35" customHeight="1" x14ac:dyDescent="0.2">
      <c r="B9" s="17" t="s">
        <v>4</v>
      </c>
      <c r="C9" s="17"/>
      <c r="D9" s="17" t="s">
        <v>5</v>
      </c>
      <c r="E9" s="17"/>
      <c r="F9" s="17" t="s">
        <v>6</v>
      </c>
      <c r="G9" s="17"/>
      <c r="H9" s="17" t="s">
        <v>7</v>
      </c>
      <c r="I9" s="17"/>
      <c r="J9" s="17" t="s">
        <v>8</v>
      </c>
      <c r="K9" s="17"/>
      <c r="L9" s="17" t="s">
        <v>9</v>
      </c>
      <c r="M9" s="17"/>
      <c r="N9" s="17" t="s">
        <v>10</v>
      </c>
      <c r="O9" s="17"/>
      <c r="P9" s="17" t="s">
        <v>11</v>
      </c>
      <c r="Q9" s="17" t="s">
        <v>15</v>
      </c>
    </row>
    <row r="10" spans="1:22 16382:16384" ht="17.100000000000001" customHeight="1" x14ac:dyDescent="0.2">
      <c r="B10" s="18">
        <v>46082</v>
      </c>
      <c r="C10" s="19"/>
      <c r="D10" s="20" t="str">
        <f t="shared" ref="D10:D23" si="0">IF(B10="","",TEXT(B10,"MMMM"))</f>
        <v>mars</v>
      </c>
      <c r="E10" s="19"/>
      <c r="F10" s="19">
        <f t="shared" ref="F10:F23" si="1">IF(B10="","",YEAR(B10))</f>
        <v>2026</v>
      </c>
      <c r="G10" s="21"/>
      <c r="H10" s="19" t="s">
        <v>12</v>
      </c>
      <c r="I10" s="19"/>
      <c r="J10" s="19" t="s">
        <v>13</v>
      </c>
      <c r="K10" s="19"/>
      <c r="L10" s="19" t="s">
        <v>14</v>
      </c>
      <c r="M10" s="22"/>
      <c r="N10" s="23">
        <v>15.2</v>
      </c>
      <c r="O10" s="24"/>
      <c r="P10" s="25"/>
      <c r="Q10" s="26">
        <f>P10-N10</f>
        <v>-15.2</v>
      </c>
      <c r="S10" s="26"/>
    </row>
    <row r="11" spans="1:22 16382:16384" ht="17.100000000000001" customHeight="1" x14ac:dyDescent="0.2">
      <c r="B11" s="18">
        <v>46083</v>
      </c>
      <c r="C11" s="19"/>
      <c r="D11" s="20" t="str">
        <f t="shared" si="0"/>
        <v>mars</v>
      </c>
      <c r="E11" s="19"/>
      <c r="F11" s="19">
        <f t="shared" si="1"/>
        <v>2026</v>
      </c>
      <c r="G11" s="21"/>
      <c r="H11" s="19" t="s">
        <v>12</v>
      </c>
      <c r="I11" s="19"/>
      <c r="J11" s="19" t="s">
        <v>13</v>
      </c>
      <c r="K11" s="19"/>
      <c r="L11" s="19" t="s">
        <v>14</v>
      </c>
      <c r="M11" s="22"/>
      <c r="N11" s="23">
        <v>74</v>
      </c>
      <c r="O11" s="24"/>
      <c r="P11" s="25"/>
      <c r="Q11" s="26">
        <f t="shared" ref="Q11:Q23" si="2">P11-N11</f>
        <v>-74</v>
      </c>
    </row>
    <row r="12" spans="1:22 16382:16384" ht="17.100000000000001" customHeight="1" x14ac:dyDescent="0.2">
      <c r="B12" s="18">
        <v>46084</v>
      </c>
      <c r="C12" s="19"/>
      <c r="D12" s="20" t="str">
        <f t="shared" si="0"/>
        <v>mars</v>
      </c>
      <c r="E12" s="19"/>
      <c r="F12" s="19">
        <f t="shared" si="1"/>
        <v>2026</v>
      </c>
      <c r="G12" s="21"/>
      <c r="H12" s="19" t="s">
        <v>12</v>
      </c>
      <c r="I12" s="19"/>
      <c r="J12" s="19" t="s">
        <v>13</v>
      </c>
      <c r="K12" s="19"/>
      <c r="L12" s="19" t="s">
        <v>14</v>
      </c>
      <c r="M12" s="22"/>
      <c r="N12" s="23">
        <v>8.52</v>
      </c>
      <c r="O12" s="24"/>
      <c r="P12" s="25"/>
      <c r="Q12" s="26">
        <f t="shared" si="2"/>
        <v>-8.52</v>
      </c>
    </row>
    <row r="13" spans="1:22 16382:16384" ht="17.100000000000001" customHeight="1" x14ac:dyDescent="0.2">
      <c r="B13" s="18">
        <v>46085</v>
      </c>
      <c r="C13" s="19"/>
      <c r="D13" s="20" t="str">
        <f t="shared" si="0"/>
        <v>mars</v>
      </c>
      <c r="E13" s="19"/>
      <c r="F13" s="19">
        <f t="shared" si="1"/>
        <v>2026</v>
      </c>
      <c r="G13" s="21"/>
      <c r="H13" s="19" t="s">
        <v>12</v>
      </c>
      <c r="I13" s="19"/>
      <c r="J13" s="19" t="s">
        <v>13</v>
      </c>
      <c r="K13" s="19"/>
      <c r="L13" s="19" t="s">
        <v>14</v>
      </c>
      <c r="M13" s="22"/>
      <c r="N13" s="23">
        <v>60</v>
      </c>
      <c r="O13" s="24"/>
      <c r="P13" s="25"/>
      <c r="Q13" s="26">
        <f t="shared" si="2"/>
        <v>-60</v>
      </c>
    </row>
    <row r="14" spans="1:22 16382:16384" ht="17.100000000000001" customHeight="1" x14ac:dyDescent="0.2">
      <c r="B14" s="18">
        <v>46086</v>
      </c>
      <c r="C14" s="19"/>
      <c r="D14" s="20" t="str">
        <f t="shared" si="0"/>
        <v>mars</v>
      </c>
      <c r="E14" s="19"/>
      <c r="F14" s="19">
        <f t="shared" si="1"/>
        <v>2026</v>
      </c>
      <c r="G14" s="21"/>
      <c r="H14" s="19" t="s">
        <v>12</v>
      </c>
      <c r="I14" s="19"/>
      <c r="J14" s="19" t="s">
        <v>13</v>
      </c>
      <c r="K14" s="19"/>
      <c r="L14" s="19" t="s">
        <v>14</v>
      </c>
      <c r="M14" s="22"/>
      <c r="N14" s="23">
        <v>350</v>
      </c>
      <c r="O14" s="24"/>
      <c r="P14" s="25"/>
      <c r="Q14" s="26">
        <f t="shared" si="2"/>
        <v>-350</v>
      </c>
    </row>
    <row r="15" spans="1:22 16382:16384" ht="17.100000000000001" customHeight="1" x14ac:dyDescent="0.2">
      <c r="B15" s="18">
        <v>46087</v>
      </c>
      <c r="C15" s="19"/>
      <c r="D15" s="20" t="str">
        <f t="shared" si="0"/>
        <v>mars</v>
      </c>
      <c r="E15" s="19"/>
      <c r="F15" s="19">
        <f t="shared" si="1"/>
        <v>2026</v>
      </c>
      <c r="G15" s="21"/>
      <c r="H15" s="19" t="s">
        <v>12</v>
      </c>
      <c r="I15" s="19"/>
      <c r="J15" s="19" t="s">
        <v>13</v>
      </c>
      <c r="K15" s="19"/>
      <c r="L15" s="19" t="s">
        <v>14</v>
      </c>
      <c r="M15" s="22"/>
      <c r="N15" s="23"/>
      <c r="O15" s="24"/>
      <c r="P15" s="25">
        <v>75</v>
      </c>
      <c r="Q15" s="26">
        <f t="shared" si="2"/>
        <v>75</v>
      </c>
    </row>
    <row r="16" spans="1:22 16382:16384" ht="17.100000000000001" customHeight="1" x14ac:dyDescent="0.2">
      <c r="B16" s="18">
        <v>46088</v>
      </c>
      <c r="C16" s="19"/>
      <c r="D16" s="20" t="str">
        <f t="shared" si="0"/>
        <v>mars</v>
      </c>
      <c r="E16" s="19"/>
      <c r="F16" s="19">
        <f t="shared" si="1"/>
        <v>2026</v>
      </c>
      <c r="G16" s="21"/>
      <c r="H16" s="19" t="s">
        <v>12</v>
      </c>
      <c r="I16" s="19"/>
      <c r="J16" s="19" t="s">
        <v>13</v>
      </c>
      <c r="K16" s="19"/>
      <c r="L16" s="19" t="s">
        <v>14</v>
      </c>
      <c r="M16" s="22"/>
      <c r="N16" s="23"/>
      <c r="O16" s="24"/>
      <c r="P16" s="25">
        <v>1595</v>
      </c>
      <c r="Q16" s="26">
        <f t="shared" si="2"/>
        <v>1595</v>
      </c>
      <c r="S16" s="26"/>
    </row>
    <row r="17" spans="2:17" ht="17.100000000000001" customHeight="1" x14ac:dyDescent="0.2">
      <c r="B17" s="18">
        <v>46113</v>
      </c>
      <c r="C17" s="19"/>
      <c r="D17" s="20" t="str">
        <f t="shared" si="0"/>
        <v>avril</v>
      </c>
      <c r="E17" s="19"/>
      <c r="F17" s="19">
        <f t="shared" si="1"/>
        <v>2026</v>
      </c>
      <c r="G17" s="21"/>
      <c r="H17" s="19" t="s">
        <v>12</v>
      </c>
      <c r="I17" s="19"/>
      <c r="J17" s="19" t="s">
        <v>13</v>
      </c>
      <c r="K17" s="19"/>
      <c r="L17" s="19" t="s">
        <v>14</v>
      </c>
      <c r="M17" s="22"/>
      <c r="N17" s="23">
        <v>12.8</v>
      </c>
      <c r="O17" s="24"/>
      <c r="P17" s="25"/>
      <c r="Q17" s="26">
        <f t="shared" si="2"/>
        <v>-12.8</v>
      </c>
    </row>
    <row r="18" spans="2:17" ht="17.100000000000001" customHeight="1" x14ac:dyDescent="0.2">
      <c r="B18" s="18">
        <v>46114</v>
      </c>
      <c r="C18" s="19"/>
      <c r="D18" s="20" t="str">
        <f t="shared" si="0"/>
        <v>avril</v>
      </c>
      <c r="E18" s="19"/>
      <c r="F18" s="19">
        <f t="shared" si="1"/>
        <v>2026</v>
      </c>
      <c r="G18" s="21"/>
      <c r="H18" s="19" t="s">
        <v>12</v>
      </c>
      <c r="I18" s="19"/>
      <c r="J18" s="19" t="s">
        <v>13</v>
      </c>
      <c r="K18" s="19"/>
      <c r="L18" s="19" t="s">
        <v>14</v>
      </c>
      <c r="M18" s="22"/>
      <c r="N18" s="23">
        <v>30</v>
      </c>
      <c r="O18" s="24"/>
      <c r="P18" s="25"/>
      <c r="Q18" s="26">
        <f t="shared" si="2"/>
        <v>-30</v>
      </c>
    </row>
    <row r="19" spans="2:17" ht="17.100000000000001" customHeight="1" x14ac:dyDescent="0.2">
      <c r="B19" s="18">
        <v>46115</v>
      </c>
      <c r="C19" s="19"/>
      <c r="D19" s="20" t="str">
        <f t="shared" si="0"/>
        <v>avril</v>
      </c>
      <c r="E19" s="19"/>
      <c r="F19" s="19">
        <f t="shared" si="1"/>
        <v>2026</v>
      </c>
      <c r="G19" s="21"/>
      <c r="H19" s="19" t="s">
        <v>12</v>
      </c>
      <c r="I19" s="19"/>
      <c r="J19" s="19" t="s">
        <v>13</v>
      </c>
      <c r="K19" s="19"/>
      <c r="L19" s="19" t="s">
        <v>14</v>
      </c>
      <c r="M19" s="22"/>
      <c r="N19" s="23">
        <v>10.5</v>
      </c>
      <c r="O19" s="24"/>
      <c r="P19" s="25"/>
      <c r="Q19" s="26">
        <f t="shared" si="2"/>
        <v>-10.5</v>
      </c>
    </row>
    <row r="20" spans="2:17" ht="17.100000000000001" customHeight="1" x14ac:dyDescent="0.2">
      <c r="B20" s="18">
        <v>46116</v>
      </c>
      <c r="C20" s="19"/>
      <c r="D20" s="20" t="str">
        <f t="shared" si="0"/>
        <v>avril</v>
      </c>
      <c r="E20" s="19"/>
      <c r="F20" s="19">
        <f t="shared" si="1"/>
        <v>2026</v>
      </c>
      <c r="G20" s="21"/>
      <c r="H20" s="19" t="s">
        <v>12</v>
      </c>
      <c r="I20" s="19"/>
      <c r="J20" s="19" t="s">
        <v>13</v>
      </c>
      <c r="K20" s="19"/>
      <c r="L20" s="19" t="s">
        <v>14</v>
      </c>
      <c r="M20" s="22"/>
      <c r="N20" s="23">
        <v>85</v>
      </c>
      <c r="O20" s="24"/>
      <c r="P20" s="25"/>
      <c r="Q20" s="26">
        <f t="shared" si="2"/>
        <v>-85</v>
      </c>
    </row>
    <row r="21" spans="2:17" ht="17.100000000000001" customHeight="1" x14ac:dyDescent="0.2">
      <c r="B21" s="18">
        <v>46117</v>
      </c>
      <c r="C21" s="19"/>
      <c r="D21" s="20" t="str">
        <f t="shared" si="0"/>
        <v>avril</v>
      </c>
      <c r="E21" s="19"/>
      <c r="F21" s="19">
        <f t="shared" si="1"/>
        <v>2026</v>
      </c>
      <c r="G21" s="21"/>
      <c r="H21" s="19" t="s">
        <v>12</v>
      </c>
      <c r="I21" s="19"/>
      <c r="J21" s="19" t="s">
        <v>13</v>
      </c>
      <c r="K21" s="19"/>
      <c r="L21" s="19" t="s">
        <v>14</v>
      </c>
      <c r="M21" s="22"/>
      <c r="N21" s="23">
        <v>120</v>
      </c>
      <c r="O21" s="24"/>
      <c r="P21" s="25"/>
      <c r="Q21" s="26">
        <f t="shared" si="2"/>
        <v>-120</v>
      </c>
    </row>
    <row r="22" spans="2:17" ht="17.100000000000001" customHeight="1" x14ac:dyDescent="0.2">
      <c r="B22" s="18">
        <v>46118</v>
      </c>
      <c r="C22" s="19"/>
      <c r="D22" s="20" t="str">
        <f t="shared" si="0"/>
        <v>avril</v>
      </c>
      <c r="E22" s="19"/>
      <c r="F22" s="19">
        <f t="shared" si="1"/>
        <v>2026</v>
      </c>
      <c r="G22" s="21"/>
      <c r="H22" s="19" t="s">
        <v>12</v>
      </c>
      <c r="I22" s="19"/>
      <c r="J22" s="19" t="s">
        <v>13</v>
      </c>
      <c r="K22" s="19"/>
      <c r="L22" s="19" t="s">
        <v>14</v>
      </c>
      <c r="M22" s="22"/>
      <c r="N22" s="23"/>
      <c r="O22" s="24"/>
      <c r="P22" s="25">
        <v>75</v>
      </c>
      <c r="Q22" s="26">
        <f t="shared" si="2"/>
        <v>75</v>
      </c>
    </row>
    <row r="23" spans="2:17" ht="17.100000000000001" customHeight="1" x14ac:dyDescent="0.2">
      <c r="B23" s="18">
        <v>46119</v>
      </c>
      <c r="C23" s="19"/>
      <c r="D23" s="20" t="str">
        <f t="shared" si="0"/>
        <v>avril</v>
      </c>
      <c r="E23" s="19"/>
      <c r="F23" s="19">
        <f t="shared" si="1"/>
        <v>2026</v>
      </c>
      <c r="G23" s="21"/>
      <c r="H23" s="19" t="s">
        <v>12</v>
      </c>
      <c r="I23" s="19"/>
      <c r="J23" s="19" t="s">
        <v>13</v>
      </c>
      <c r="K23" s="19"/>
      <c r="L23" s="19" t="s">
        <v>14</v>
      </c>
      <c r="M23" s="22"/>
      <c r="N23" s="23"/>
      <c r="O23" s="24"/>
      <c r="P23" s="25">
        <v>1625</v>
      </c>
      <c r="Q23" s="26">
        <f t="shared" si="2"/>
        <v>1625</v>
      </c>
    </row>
  </sheetData>
  <mergeCells count="2">
    <mergeCell ref="O6:P6"/>
    <mergeCell ref="O5:P5"/>
  </mergeCells>
  <conditionalFormatting sqref="B10:O23">
    <cfRule type="expression" dxfId="1" priority="2">
      <formula>$H10="Solde BoursoBank"</formula>
    </cfRule>
  </conditionalFormatting>
  <conditionalFormatting sqref="P10:P23">
    <cfRule type="expression" dxfId="0" priority="3">
      <formula>$H10="Solde BoursoBank"</formula>
    </cfRule>
  </conditionalFormatting>
  <dataValidations count="2">
    <dataValidation operator="equal" allowBlank="1" showErrorMessage="1" sqref="C4:D4" xr:uid="{00000000-0002-0000-0000-000000000000}">
      <formula1>0</formula1>
      <formula2>0</formula2>
    </dataValidation>
    <dataValidation type="list" operator="equal" allowBlank="1" showErrorMessage="1" sqref="B4" xr:uid="{79FB330D-334C-471C-8E96-FDA8C956B200}">
      <formula1>U2:U13</formula1>
    </dataValidation>
  </dataValidations>
  <pageMargins left="0.78749999999999998" right="0.78749999999999998" top="1.05277777777778" bottom="1.05277777777778" header="0.78749999999999998" footer="0.78749999999999998"/>
  <pageSetup paperSize="9" orientation="portrait" useFirstPageNumber="1" horizontalDpi="300" verticalDpi="300"/>
  <headerFooter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dc:description/>
  <cp:lastModifiedBy>François</cp:lastModifiedBy>
  <cp:revision>17</cp:revision>
  <dcterms:created xsi:type="dcterms:W3CDTF">2026-05-16T22:39:26Z</dcterms:created>
  <dcterms:modified xsi:type="dcterms:W3CDTF">2026-05-17T04:26:22Z</dcterms:modified>
  <dc:language>fr-FR</dc:language>
</cp:coreProperties>
</file>