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CC0D786-B535-440D-9861-5DA8EDA4F171}" xr6:coauthVersionLast="47" xr6:coauthVersionMax="47" xr10:uidLastSave="{00000000-0000-0000-0000-000000000000}"/>
  <bookViews>
    <workbookView xWindow="-120" yWindow="-120" windowWidth="29040" windowHeight="15720" tabRatio="883" activeTab="1" xr2:uid="{2C1DF001-52D3-4CFF-9E0E-C66D59F6C989}"/>
  </bookViews>
  <sheets>
    <sheet name="D-INTRU" sheetId="61" r:id="rId1"/>
    <sheet name="CLIENT" sheetId="67" r:id="rId2"/>
  </sheets>
  <definedNames>
    <definedName name="_xlnm._FilterDatabase" localSheetId="1">CLIENT!$A$1:$E$51</definedName>
    <definedName name="T_Intrusion">#REF!</definedName>
    <definedName name="_xlnm.Print_Area" localSheetId="0">'D-INTRU'!$A$1:$I$92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61" l="1"/>
  <c r="G12" i="61"/>
  <c r="C21" i="67" l="1"/>
  <c r="C2" i="67"/>
  <c r="C3" i="67"/>
  <c r="C4" i="67"/>
  <c r="C5" i="67"/>
  <c r="C6" i="67"/>
  <c r="C7" i="67"/>
  <c r="C8" i="67"/>
  <c r="C9" i="67"/>
  <c r="C10" i="67"/>
  <c r="C11" i="67"/>
  <c r="C12" i="67"/>
  <c r="C13" i="67"/>
  <c r="C14" i="67"/>
  <c r="C15" i="67"/>
  <c r="C16" i="67"/>
  <c r="C17" i="67"/>
  <c r="C18" i="67"/>
  <c r="C19" i="67"/>
  <c r="C20" i="67"/>
  <c r="C25" i="67"/>
  <c r="C26" i="67"/>
  <c r="C27" i="67"/>
  <c r="C28" i="67"/>
  <c r="C29" i="67"/>
  <c r="C30" i="67"/>
  <c r="C31" i="67"/>
  <c r="C32" i="67"/>
  <c r="C33" i="67"/>
  <c r="C34" i="67"/>
  <c r="C35" i="67"/>
  <c r="C36" i="67"/>
  <c r="C37" i="67"/>
  <c r="C38" i="67"/>
  <c r="C39" i="67"/>
  <c r="C40" i="67"/>
  <c r="C41" i="67"/>
  <c r="C42" i="67"/>
  <c r="C43" i="67"/>
  <c r="C44" i="67"/>
  <c r="C45" i="67"/>
  <c r="C46" i="67"/>
  <c r="C47" i="67"/>
  <c r="C48" i="67"/>
  <c r="C49" i="67"/>
  <c r="C50" i="67"/>
  <c r="C22" i="67"/>
  <c r="C23" i="67"/>
  <c r="C51" i="67"/>
  <c r="C53" i="67"/>
  <c r="C54" i="67"/>
  <c r="C55" i="67"/>
  <c r="C56" i="67"/>
  <c r="C57" i="67"/>
  <c r="C58" i="67"/>
  <c r="C59" i="67"/>
  <c r="C60" i="67"/>
  <c r="C61" i="67"/>
  <c r="C62" i="67"/>
  <c r="C63" i="67"/>
  <c r="C64" i="67"/>
  <c r="C65" i="67"/>
  <c r="C66" i="67"/>
  <c r="C67" i="67"/>
  <c r="C68" i="67"/>
  <c r="C69" i="67"/>
  <c r="C70" i="67"/>
  <c r="C71" i="67"/>
  <c r="C72" i="67"/>
  <c r="I75" i="61" l="1"/>
  <c r="I77" i="61" s="1"/>
  <c r="I78" i="61" l="1"/>
  <c r="I79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DUBOIS-GEOFFROY Eric</author>
  </authors>
  <commentList>
    <comment ref="A69" authorId="0" shapeId="0" xr:uid="{9A10382B-AFBF-4EFD-90DE-E640F829F7D9}">
      <text>
        <r>
          <rPr>
            <b/>
            <sz val="9"/>
            <color indexed="81"/>
            <rFont val="Tahoma"/>
            <family val="2"/>
          </rPr>
          <t>DUBOIS-GEOFFROY Eric:</t>
        </r>
        <r>
          <rPr>
            <sz val="9"/>
            <color indexed="81"/>
            <rFont val="Tahoma"/>
            <family val="2"/>
          </rPr>
          <t xml:space="preserve">
Couhe Sophie ne fait plus partie de TOP OFFICE</t>
        </r>
      </text>
    </comment>
  </commentList>
</comments>
</file>

<file path=xl/sharedStrings.xml><?xml version="1.0" encoding="utf-8"?>
<sst xmlns="http://schemas.openxmlformats.org/spreadsheetml/2006/main" count="179" uniqueCount="44">
  <si>
    <t>Désignation</t>
  </si>
  <si>
    <t>Observations</t>
  </si>
  <si>
    <t>C</t>
  </si>
  <si>
    <t>"Bon pour acceptation" + date + signature + cachet:</t>
  </si>
  <si>
    <t>Le client</t>
  </si>
  <si>
    <t>03 28 33 88 00</t>
  </si>
  <si>
    <t>Fabien DENUDT</t>
  </si>
  <si>
    <r>
      <rPr>
        <u/>
        <sz val="9"/>
        <color rgb="FFFF0000"/>
        <rFont val="Arial"/>
        <family val="2"/>
      </rPr>
      <t>A la charge du client :</t>
    </r>
    <r>
      <rPr>
        <sz val="9"/>
        <color rgb="FFFF0000"/>
        <rFont val="Arial"/>
        <family val="2"/>
      </rPr>
      <t xml:space="preserve">
1 alimentation 220V centrale + 1 alimentation 220V chargeur en réserve et local coffre sur même départ que la centrale suivant plan fourni</t>
    </r>
  </si>
  <si>
    <t>Le Responsable d'Affaires</t>
  </si>
  <si>
    <t>fabien.denudt@nae-france.com</t>
  </si>
  <si>
    <t>Affaire suivie par:</t>
  </si>
  <si>
    <t>3 mois</t>
  </si>
  <si>
    <t>Validité du devis:</t>
  </si>
  <si>
    <t>Total TTC</t>
  </si>
  <si>
    <t>TVA 20%</t>
  </si>
  <si>
    <t>Délai de règlement:</t>
  </si>
  <si>
    <t>Net HT</t>
  </si>
  <si>
    <t>Mode de règlement:</t>
  </si>
  <si>
    <t>Total HT</t>
  </si>
  <si>
    <t>HT (€)</t>
  </si>
  <si>
    <t>PUHT (€)</t>
  </si>
  <si>
    <t>Qté</t>
  </si>
  <si>
    <t>E-mail:</t>
  </si>
  <si>
    <t>Téléphone:</t>
  </si>
  <si>
    <t>Monsieur:</t>
  </si>
  <si>
    <t>74330 EPAGNY</t>
  </si>
  <si>
    <t>Centre Commerciale - Avenue des Alpes</t>
  </si>
  <si>
    <t>BOULANGER EPAGNY</t>
  </si>
  <si>
    <t>30042024FD01</t>
  </si>
  <si>
    <t>N° devis:</t>
  </si>
  <si>
    <t>Devis du:</t>
  </si>
  <si>
    <t>NOM PRENOM</t>
  </si>
  <si>
    <t>MAIL</t>
  </si>
  <si>
    <t>PORTABLE/ TEL</t>
  </si>
  <si>
    <t>CONTACT_PRENOM</t>
  </si>
  <si>
    <t>CONTACT_NOM</t>
  </si>
  <si>
    <t xml:space="preserve"> </t>
  </si>
  <si>
    <t>MLM</t>
  </si>
  <si>
    <t>A</t>
  </si>
  <si>
    <t>B</t>
  </si>
  <si>
    <t>D</t>
  </si>
  <si>
    <t>MLN@15.com</t>
  </si>
  <si>
    <t>Ai@2.com</t>
  </si>
  <si>
    <t>4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</si>
</sst>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9]mmmm\ d\,\ yyyy;@"/>
    <numFmt numFmtId="165" formatCode="[$-F800]dddd\,\ mmmm\ dd\,\ yyyy"/>
    <numFmt numFmtId="166" formatCode="#,##0.00\ &quot;€&quot;"/>
    <numFmt numFmtId="167" formatCode="0#&quot; &quot;##&quot; &quot;##&quot; &quot;##&quot; &quot;##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u/>
      <sz val="10"/>
      <color theme="4" tint="-0.249977111117893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9"/>
      <color rgb="FFFF0000"/>
      <name val="Arial"/>
      <family val="2"/>
    </font>
    <font>
      <u/>
      <sz val="9"/>
      <color rgb="FFFF0000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  <font>
      <sz val="9"/>
      <name val="Arial"/>
      <family val="2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2F83FF"/>
        <bgColor rgb="FFFFAF00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indexed="12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/>
    <xf numFmtId="4" fontId="3" fillId="4" borderId="13" xfId="0" applyNumberFormat="1" applyFont="1" applyFill="1" applyBorder="1" applyAlignment="1" applyProtection="1">
      <alignment horizontal="right"/>
      <protection locked="0"/>
    </xf>
    <xf numFmtId="4" fontId="3" fillId="4" borderId="14" xfId="0" applyNumberFormat="1" applyFont="1" applyFill="1" applyBorder="1" applyAlignment="1" applyProtection="1">
      <alignment horizontal="right"/>
      <protection locked="0"/>
    </xf>
    <xf numFmtId="0" fontId="3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2" borderId="0" xfId="0" applyFont="1" applyFill="1"/>
    <xf numFmtId="0" fontId="9" fillId="4" borderId="0" xfId="0" applyFont="1" applyFill="1" applyAlignment="1" applyProtection="1">
      <alignment horizontal="left"/>
      <protection locked="0"/>
    </xf>
    <xf numFmtId="166" fontId="5" fillId="0" borderId="1" xfId="0" applyNumberFormat="1" applyFont="1" applyBorder="1" applyAlignment="1">
      <alignment horizontal="right"/>
    </xf>
    <xf numFmtId="4" fontId="5" fillId="4" borderId="24" xfId="0" applyNumberFormat="1" applyFont="1" applyFill="1" applyBorder="1" applyAlignment="1" applyProtection="1">
      <alignment horizontal="left"/>
      <protection locked="0"/>
    </xf>
    <xf numFmtId="166" fontId="3" fillId="0" borderId="1" xfId="0" applyNumberFormat="1" applyFont="1" applyBorder="1" applyAlignment="1">
      <alignment horizontal="right"/>
    </xf>
    <xf numFmtId="4" fontId="3" fillId="4" borderId="24" xfId="0" applyNumberFormat="1" applyFont="1" applyFill="1" applyBorder="1" applyAlignment="1" applyProtection="1">
      <alignment horizontal="left"/>
      <protection locked="0"/>
    </xf>
    <xf numFmtId="0" fontId="3" fillId="4" borderId="0" xfId="0" applyFont="1" applyFill="1" applyProtection="1">
      <protection locked="0"/>
    </xf>
    <xf numFmtId="0" fontId="9" fillId="4" borderId="0" xfId="0" applyFont="1" applyFill="1" applyAlignment="1" applyProtection="1">
      <alignment horizontal="center"/>
      <protection locked="0"/>
    </xf>
    <xf numFmtId="166" fontId="5" fillId="3" borderId="1" xfId="0" applyNumberFormat="1" applyFont="1" applyFill="1" applyBorder="1" applyAlignment="1">
      <alignment horizontal="right"/>
    </xf>
    <xf numFmtId="0" fontId="5" fillId="3" borderId="3" xfId="0" applyFont="1" applyFill="1" applyBorder="1"/>
    <xf numFmtId="0" fontId="9" fillId="4" borderId="0" xfId="0" applyFont="1" applyFill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>
      <alignment horizontal="right"/>
    </xf>
    <xf numFmtId="4" fontId="5" fillId="4" borderId="25" xfId="0" applyNumberFormat="1" applyFont="1" applyFill="1" applyBorder="1" applyAlignment="1" applyProtection="1">
      <alignment horizontal="left"/>
      <protection locked="0"/>
    </xf>
    <xf numFmtId="0" fontId="3" fillId="0" borderId="26" xfId="0" applyFont="1" applyBorder="1"/>
    <xf numFmtId="166" fontId="3" fillId="0" borderId="2" xfId="0" applyNumberFormat="1" applyFont="1" applyBorder="1" applyAlignment="1">
      <alignment horizontal="right" vertical="center"/>
    </xf>
    <xf numFmtId="166" fontId="1" fillId="2" borderId="12" xfId="0" applyNumberFormat="1" applyFont="1" applyFill="1" applyBorder="1" applyAlignment="1">
      <alignment vertical="center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0" fontId="18" fillId="0" borderId="25" xfId="0" applyFont="1" applyBorder="1" applyAlignment="1">
      <alignment horizontal="left" vertical="center"/>
    </xf>
    <xf numFmtId="166" fontId="1" fillId="2" borderId="4" xfId="0" applyNumberFormat="1" applyFont="1" applyFill="1" applyBorder="1" applyAlignment="1">
      <alignment horizontal="right" vertical="center"/>
    </xf>
    <xf numFmtId="0" fontId="18" fillId="0" borderId="14" xfId="0" applyFont="1" applyBorder="1" applyAlignment="1">
      <alignment horizontal="left" vertical="center"/>
    </xf>
    <xf numFmtId="166" fontId="3" fillId="0" borderId="13" xfId="0" applyNumberFormat="1" applyFont="1" applyBorder="1" applyAlignment="1">
      <alignment horizontal="right" vertical="center"/>
    </xf>
    <xf numFmtId="166" fontId="1" fillId="2" borderId="4" xfId="0" applyNumberFormat="1" applyFont="1" applyFill="1" applyBorder="1" applyAlignment="1">
      <alignment vertical="center"/>
    </xf>
    <xf numFmtId="3" fontId="3" fillId="0" borderId="0" xfId="0" applyNumberFormat="1" applyFont="1" applyAlignment="1" applyProtection="1">
      <alignment horizontal="center" vertical="center"/>
      <protection locked="0"/>
    </xf>
    <xf numFmtId="0" fontId="9" fillId="0" borderId="14" xfId="0" applyFont="1" applyBorder="1" applyAlignment="1">
      <alignment horizontal="left" vertical="center"/>
    </xf>
    <xf numFmtId="0" fontId="6" fillId="0" borderId="0" xfId="0" applyFont="1"/>
    <xf numFmtId="0" fontId="19" fillId="0" borderId="14" xfId="0" applyFont="1" applyBorder="1" applyAlignment="1">
      <alignment horizontal="left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9" xfId="0" applyBorder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3" fillId="4" borderId="12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167" fontId="5" fillId="4" borderId="29" xfId="0" applyNumberFormat="1" applyFont="1" applyFill="1" applyBorder="1" applyAlignment="1" applyProtection="1">
      <alignment horizontal="left"/>
      <protection locked="0"/>
    </xf>
    <xf numFmtId="167" fontId="5" fillId="4" borderId="0" xfId="0" applyNumberFormat="1" applyFont="1" applyFill="1" applyAlignment="1" applyProtection="1">
      <alignment horizontal="left"/>
      <protection locked="0"/>
    </xf>
    <xf numFmtId="0" fontId="3" fillId="4" borderId="8" xfId="0" applyFont="1" applyFill="1" applyBorder="1" applyAlignment="1">
      <alignment horizontal="left"/>
    </xf>
    <xf numFmtId="0" fontId="5" fillId="4" borderId="29" xfId="0" applyFont="1" applyFill="1" applyBorder="1" applyProtection="1">
      <protection locked="0"/>
    </xf>
    <xf numFmtId="0" fontId="5" fillId="4" borderId="0" xfId="0" applyFont="1" applyFill="1" applyProtection="1">
      <protection locked="0"/>
    </xf>
    <xf numFmtId="0" fontId="5" fillId="4" borderId="8" xfId="0" applyFont="1" applyFill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165" fontId="0" fillId="0" borderId="0" xfId="0" applyNumberFormat="1"/>
    <xf numFmtId="165" fontId="0" fillId="2" borderId="12" xfId="0" applyNumberFormat="1" applyFill="1" applyBorder="1"/>
    <xf numFmtId="0" fontId="0" fillId="2" borderId="5" xfId="0" applyFill="1" applyBorder="1" applyAlignment="1">
      <alignment horizontal="left"/>
    </xf>
    <xf numFmtId="166" fontId="3" fillId="0" borderId="30" xfId="0" applyNumberFormat="1" applyFont="1" applyBorder="1" applyAlignment="1">
      <alignment horizontal="right" vertical="center"/>
    </xf>
    <xf numFmtId="166" fontId="3" fillId="4" borderId="31" xfId="0" applyNumberFormat="1" applyFont="1" applyFill="1" applyBorder="1" applyAlignment="1" applyProtection="1">
      <alignment horizontal="right" vertical="center"/>
      <protection locked="0"/>
    </xf>
    <xf numFmtId="166" fontId="3" fillId="4" borderId="32" xfId="0" applyNumberFormat="1" applyFont="1" applyFill="1" applyBorder="1" applyAlignment="1" applyProtection="1">
      <alignment horizontal="right" vertical="center"/>
      <protection locked="0"/>
    </xf>
    <xf numFmtId="166" fontId="0" fillId="0" borderId="0" xfId="0" applyNumberFormat="1"/>
    <xf numFmtId="2" fontId="0" fillId="2" borderId="4" xfId="0" applyNumberFormat="1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7" fillId="0" borderId="0" xfId="13" applyFont="1" applyFill="1" applyBorder="1" applyAlignment="1">
      <alignment horizontal="center" vertical="center"/>
    </xf>
    <xf numFmtId="0" fontId="7" fillId="6" borderId="0" xfId="13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6" borderId="0" xfId="13" applyFont="1" applyFill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167" fontId="24" fillId="0" borderId="9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center"/>
    </xf>
    <xf numFmtId="0" fontId="11" fillId="0" borderId="0" xfId="12" applyFill="1" applyBorder="1" applyAlignment="1">
      <alignment horizontal="center" vertical="center"/>
    </xf>
    <xf numFmtId="0" fontId="5" fillId="4" borderId="0" xfId="0" applyFont="1" applyFill="1" applyAlignment="1" applyProtection="1">
      <protection locked="0"/>
    </xf>
    <xf numFmtId="0" fontId="5" fillId="4" borderId="29" xfId="0" applyFont="1" applyFill="1" applyBorder="1" applyAlignment="1" applyProtection="1">
      <protection locked="0"/>
    </xf>
    <xf numFmtId="0" fontId="11" fillId="0" borderId="0" xfId="12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9" fillId="0" borderId="0" xfId="0" applyFont="1" applyAlignment="1" applyProtection="1">
      <alignment horizontal="left"/>
      <protection locked="0"/>
    </xf>
    <xf numFmtId="4" fontId="3" fillId="4" borderId="14" xfId="0" applyNumberFormat="1" applyFont="1" applyFill="1" applyBorder="1" applyAlignment="1" applyProtection="1">
      <alignment horizontal="center"/>
      <protection locked="0"/>
    </xf>
    <xf numFmtId="4" fontId="3" fillId="4" borderId="13" xfId="0" applyNumberFormat="1" applyFont="1" applyFill="1" applyBorder="1" applyAlignment="1" applyProtection="1">
      <alignment horizontal="center"/>
      <protection locked="0"/>
    </xf>
    <xf numFmtId="0" fontId="5" fillId="4" borderId="2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center" vertical="top"/>
    </xf>
    <xf numFmtId="0" fontId="9" fillId="4" borderId="20" xfId="0" applyFont="1" applyFill="1" applyBorder="1" applyAlignment="1">
      <alignment horizontal="center" vertical="top"/>
    </xf>
    <xf numFmtId="0" fontId="9" fillId="4" borderId="19" xfId="0" applyFont="1" applyFill="1" applyBorder="1" applyAlignment="1">
      <alignment horizontal="center" vertical="top"/>
    </xf>
    <xf numFmtId="0" fontId="9" fillId="4" borderId="8" xfId="0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9" fillId="4" borderId="13" xfId="0" applyFont="1" applyFill="1" applyBorder="1" applyAlignment="1">
      <alignment horizontal="center" vertical="top"/>
    </xf>
    <xf numFmtId="0" fontId="9" fillId="4" borderId="17" xfId="0" applyFont="1" applyFill="1" applyBorder="1" applyAlignment="1">
      <alignment horizontal="center" vertical="top"/>
    </xf>
    <xf numFmtId="0" fontId="9" fillId="4" borderId="16" xfId="0" applyFont="1" applyFill="1" applyBorder="1" applyAlignment="1">
      <alignment horizontal="center" vertical="top"/>
    </xf>
    <xf numFmtId="0" fontId="9" fillId="4" borderId="15" xfId="0" applyFont="1" applyFill="1" applyBorder="1" applyAlignment="1">
      <alignment horizontal="center" vertical="top"/>
    </xf>
    <xf numFmtId="4" fontId="12" fillId="4" borderId="14" xfId="12" applyNumberFormat="1" applyFont="1" applyFill="1" applyBorder="1" applyAlignment="1" applyProtection="1">
      <alignment horizontal="center"/>
      <protection locked="0"/>
    </xf>
    <xf numFmtId="4" fontId="9" fillId="4" borderId="13" xfId="0" applyNumberFormat="1" applyFont="1" applyFill="1" applyBorder="1" applyAlignment="1" applyProtection="1">
      <alignment horizontal="center"/>
      <protection locked="0"/>
    </xf>
    <xf numFmtId="4" fontId="10" fillId="4" borderId="14" xfId="0" applyNumberFormat="1" applyFont="1" applyFill="1" applyBorder="1" applyAlignment="1">
      <alignment horizontal="center"/>
    </xf>
    <xf numFmtId="4" fontId="10" fillId="4" borderId="13" xfId="0" applyNumberFormat="1" applyFont="1" applyFill="1" applyBorder="1" applyAlignment="1">
      <alignment horizontal="center"/>
    </xf>
    <xf numFmtId="4" fontId="11" fillId="4" borderId="0" xfId="12" applyNumberFormat="1" applyFill="1" applyBorder="1" applyAlignment="1" applyProtection="1">
      <alignment horizontal="center"/>
      <protection locked="0"/>
    </xf>
    <xf numFmtId="4" fontId="3" fillId="4" borderId="23" xfId="0" applyNumberFormat="1" applyFont="1" applyFill="1" applyBorder="1" applyAlignment="1" applyProtection="1">
      <alignment horizontal="center" wrapText="1"/>
      <protection locked="0"/>
    </xf>
    <xf numFmtId="4" fontId="3" fillId="4" borderId="19" xfId="0" applyNumberFormat="1" applyFont="1" applyFill="1" applyBorder="1" applyAlignment="1" applyProtection="1">
      <alignment horizontal="center" wrapText="1"/>
      <protection locked="0"/>
    </xf>
    <xf numFmtId="4" fontId="3" fillId="4" borderId="14" xfId="0" applyNumberFormat="1" applyFont="1" applyFill="1" applyBorder="1" applyAlignment="1" applyProtection="1">
      <alignment horizontal="center" wrapText="1"/>
      <protection locked="0"/>
    </xf>
    <xf numFmtId="4" fontId="3" fillId="4" borderId="13" xfId="0" applyNumberFormat="1" applyFont="1" applyFill="1" applyBorder="1" applyAlignment="1" applyProtection="1">
      <alignment horizontal="center" wrapText="1"/>
      <protection locked="0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17" fillId="4" borderId="0" xfId="0" applyFont="1" applyFill="1" applyAlignment="1" applyProtection="1">
      <alignment horizontal="left"/>
      <protection locked="0"/>
    </xf>
    <xf numFmtId="0" fontId="21" fillId="4" borderId="0" xfId="0" applyFont="1" applyFill="1" applyAlignment="1">
      <alignment horizontal="left" vertical="center"/>
    </xf>
    <xf numFmtId="0" fontId="11" fillId="2" borderId="11" xfId="12" applyFill="1" applyBorder="1" applyAlignment="1">
      <alignment horizontal="left"/>
    </xf>
    <xf numFmtId="0" fontId="11" fillId="2" borderId="10" xfId="12" applyFill="1" applyBorder="1" applyAlignment="1">
      <alignment horizontal="left"/>
    </xf>
    <xf numFmtId="0" fontId="8" fillId="5" borderId="27" xfId="0" applyFont="1" applyFill="1" applyBorder="1" applyAlignment="1">
      <alignment horizontal="center" vertical="center"/>
    </xf>
    <xf numFmtId="14" fontId="5" fillId="4" borderId="6" xfId="0" applyNumberFormat="1" applyFont="1" applyFill="1" applyBorder="1" applyAlignment="1">
      <alignment horizontal="center"/>
    </xf>
    <xf numFmtId="14" fontId="5" fillId="4" borderId="7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4" borderId="5" xfId="0" applyFont="1" applyFill="1" applyBorder="1" applyAlignment="1" applyProtection="1">
      <alignment horizontal="left"/>
      <protection locked="0"/>
    </xf>
    <xf numFmtId="0" fontId="5" fillId="4" borderId="6" xfId="0" applyFont="1" applyFill="1" applyBorder="1" applyAlignment="1" applyProtection="1">
      <alignment horizontal="left"/>
      <protection locked="0"/>
    </xf>
    <xf numFmtId="0" fontId="5" fillId="4" borderId="7" xfId="0" applyFont="1" applyFill="1" applyBorder="1" applyAlignment="1" applyProtection="1">
      <alignment horizontal="left"/>
      <protection locked="0"/>
    </xf>
    <xf numFmtId="0" fontId="5" fillId="4" borderId="8" xfId="0" applyFont="1" applyFill="1" applyBorder="1" applyAlignment="1" applyProtection="1">
      <alignment horizontal="left"/>
      <protection locked="0"/>
    </xf>
    <xf numFmtId="0" fontId="5" fillId="4" borderId="0" xfId="0" applyFont="1" applyFill="1" applyAlignment="1" applyProtection="1">
      <alignment horizontal="left"/>
      <protection locked="0"/>
    </xf>
    <xf numFmtId="0" fontId="5" fillId="4" borderId="29" xfId="0" applyFont="1" applyFill="1" applyBorder="1" applyAlignment="1" applyProtection="1">
      <alignment horizontal="left"/>
      <protection locked="0"/>
    </xf>
  </cellXfs>
  <cellStyles count="14">
    <cellStyle name="Lien hypertexte" xfId="12" builtinId="8"/>
    <cellStyle name="Lien hypertexte 2" xfId="13" xr:uid="{1273D116-D173-4A02-B552-7295F662AB87}"/>
    <cellStyle name="Milliers 2" xfId="1" xr:uid="{0AC5A646-A470-46E2-948B-342EA765F3E6}"/>
    <cellStyle name="Milliers 2 2" xfId="3" xr:uid="{F1E7E489-2FB9-4B26-A00F-97DB7E0B08D7}"/>
    <cellStyle name="Milliers 2 2 2" xfId="8" xr:uid="{4EE06544-92F2-4D3F-9B28-6A7A38A2B7AE}"/>
    <cellStyle name="Milliers 2 3" xfId="6" xr:uid="{881C33A6-9461-49D4-B1DD-9E828C3664B2}"/>
    <cellStyle name="Milliers 3" xfId="2" xr:uid="{F97F9508-9F9F-45E3-A802-32A893215627}"/>
    <cellStyle name="Milliers 3 2" xfId="7" xr:uid="{5344FB58-1C3E-4096-81E5-25C13458CAFB}"/>
    <cellStyle name="Milliers 4" xfId="5" xr:uid="{E108E532-DE31-4154-ACEA-2D22AE9DAFE5}"/>
    <cellStyle name="Monétaire 2" xfId="9" xr:uid="{E678F2A6-5C87-47D2-85FD-D7C6294F7DCB}"/>
    <cellStyle name="Normal" xfId="0" builtinId="0"/>
    <cellStyle name="Normal 2" xfId="10" xr:uid="{02DCC36E-3738-45E9-A0FE-93D29D34D57F}"/>
    <cellStyle name="Normal 3" xfId="4" xr:uid="{125949EF-23F1-4066-BDAF-4F128929C0AF}"/>
    <cellStyle name="Pourcentage 2" xfId="11" xr:uid="{C661922C-3D4F-4DCD-9BE6-F952C1A1D17E}"/>
  </cellStyles>
  <dxfs count="5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E8F2E2"/>
      <color rgb="FFDCE6F1"/>
      <color rgb="FFE0E0E0"/>
      <color rgb="FFEEEEEE"/>
      <color rgb="FFFFF8E5"/>
      <color rgb="FFF2F2F2"/>
      <color rgb="FFDEDEDE"/>
      <color rgb="FFE4E4E4"/>
      <color rgb="FFC4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44547</xdr:colOff>
      <xdr:row>3</xdr:row>
      <xdr:rowOff>53340</xdr:rowOff>
    </xdr:from>
    <xdr:ext cx="3083462" cy="518160"/>
    <xdr:pic>
      <xdr:nvPicPr>
        <xdr:cNvPr id="2" name="Image 1">
          <a:extLst>
            <a:ext uri="{FF2B5EF4-FFF2-40B4-BE49-F238E27FC236}">
              <a16:creationId xmlns:a16="http://schemas.microsoft.com/office/drawing/2014/main" id="{7514151D-CA05-45F8-8F0E-72E9FA54EA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" t="36311" r="-241" b="35922"/>
        <a:stretch/>
      </xdr:blipFill>
      <xdr:spPr>
        <a:xfrm>
          <a:off x="3854547" y="624840"/>
          <a:ext cx="3083462" cy="518160"/>
        </a:xfrm>
        <a:prstGeom prst="rect">
          <a:avLst/>
        </a:prstGeom>
      </xdr:spPr>
    </xdr:pic>
    <xdr:clientData/>
  </xdr:oneCellAnchor>
  <xdr:twoCellAnchor>
    <xdr:from>
      <xdr:col>0</xdr:col>
      <xdr:colOff>66675</xdr:colOff>
      <xdr:row>14</xdr:row>
      <xdr:rowOff>28575</xdr:rowOff>
    </xdr:from>
    <xdr:to>
      <xdr:col>9</xdr:col>
      <xdr:colOff>57150</xdr:colOff>
      <xdr:row>18</xdr:row>
      <xdr:rowOff>46435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3804C10-A773-407F-B8E1-4445D87B47BF}"/>
            </a:ext>
          </a:extLst>
        </xdr:cNvPr>
        <xdr:cNvSpPr txBox="1"/>
      </xdr:nvSpPr>
      <xdr:spPr>
        <a:xfrm>
          <a:off x="66675" y="2695575"/>
          <a:ext cx="6848475" cy="779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Arial" panose="020B0604020202020204" pitchFamily="34" charset="0"/>
              <a:cs typeface="Arial" panose="020B0604020202020204" pitchFamily="34" charset="0"/>
            </a:rPr>
            <a:t>Monsieur,</a:t>
          </a:r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000" baseline="0">
              <a:latin typeface="Arial" panose="020B0604020202020204" pitchFamily="34" charset="0"/>
              <a:cs typeface="Arial" panose="020B0604020202020204" pitchFamily="34" charset="0"/>
            </a:rPr>
            <a:t>Vous trouverez ci-joint notre devis concernant le lot INTRUSION </a:t>
          </a:r>
          <a:r>
            <a:rPr lang="fr-F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suite à l'ouverture du magasin de :</a:t>
          </a:r>
          <a:r>
            <a:rPr lang="fr-FR" sz="1000" baseline="0"/>
            <a:t>	</a:t>
          </a:r>
          <a:endParaRPr lang="fr-FR" sz="10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14DB99-1061-4432-A1AA-7630165ABEF4}" name="T_client" displayName="T_client" ref="A1:E72" totalsRowShown="0">
  <autoFilter ref="A1:E72" xr:uid="{0714DB99-1061-4432-A1AA-7630165ABEF4}"/>
  <tableColumns count="5">
    <tableColumn id="1" xr3:uid="{422469AE-5C97-4E11-B08A-020AF927531E}" name="CONTACT_NOM" dataDxfId="4"/>
    <tableColumn id="2" xr3:uid="{99E0A3DC-69DE-491A-81DF-6EF5ADE408F7}" name="CONTACT_PRENOM" dataDxfId="3"/>
    <tableColumn id="3" xr3:uid="{8E2AB4CF-B924-4990-A143-2F776AA4FD8D}" name="NOM PRENOM" dataDxfId="2">
      <calculatedColumnFormula>CONCATENATE(B2," ",A2)</calculatedColumnFormula>
    </tableColumn>
    <tableColumn id="4" xr3:uid="{0861E20B-B121-4D97-8F16-706C192E2FA5}" name="PORTABLE/ TEL" dataDxfId="1"/>
    <tableColumn id="5" xr3:uid="{4C9619D3-1233-4C08-AFA5-E88EF59F41B9}" name="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bien.denudt@nae-france.com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@2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MLN@15.com" TargetMode="External"/><Relationship Id="rId1" Type="http://schemas.openxmlformats.org/officeDocument/2006/relationships/hyperlink" Target="mailto:Ai@2.com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6360-7618-4839-819E-8CBC346F5D67}">
  <sheetPr codeName="Feuil1">
    <tabColor theme="9" tint="0.79998168889431442"/>
  </sheetPr>
  <dimension ref="A1:N92"/>
  <sheetViews>
    <sheetView zoomScaleNormal="100" workbookViewId="0">
      <selection activeCell="G14" sqref="G14"/>
    </sheetView>
  </sheetViews>
  <sheetFormatPr baseColWidth="10" defaultRowHeight="15" x14ac:dyDescent="0.25"/>
  <cols>
    <col min="1" max="1" width="17.7109375" bestFit="1" customWidth="1"/>
    <col min="7" max="7" width="13.28515625" bestFit="1" customWidth="1"/>
    <col min="8" max="8" width="11.5703125" customWidth="1"/>
    <col min="9" max="9" width="12.140625" customWidth="1"/>
    <col min="11" max="11" width="0" hidden="1" customWidth="1"/>
  </cols>
  <sheetData>
    <row r="1" spans="1:9" x14ac:dyDescent="0.25">
      <c r="G1" s="56" t="s">
        <v>30</v>
      </c>
      <c r="H1" s="124">
        <v>45412</v>
      </c>
      <c r="I1" s="125"/>
    </row>
    <row r="2" spans="1:9" x14ac:dyDescent="0.25">
      <c r="G2" s="55" t="s">
        <v>29</v>
      </c>
      <c r="H2" s="126" t="s">
        <v>28</v>
      </c>
      <c r="I2" s="127"/>
    </row>
    <row r="3" spans="1:9" x14ac:dyDescent="0.25">
      <c r="G3" s="54"/>
      <c r="H3" s="54"/>
    </row>
    <row r="4" spans="1:9" x14ac:dyDescent="0.25">
      <c r="G4" s="54"/>
      <c r="H4" s="54"/>
    </row>
    <row r="5" spans="1:9" x14ac:dyDescent="0.25">
      <c r="G5" s="54"/>
      <c r="H5" s="54"/>
    </row>
    <row r="6" spans="1:9" x14ac:dyDescent="0.25">
      <c r="G6" s="54"/>
      <c r="H6" s="54"/>
    </row>
    <row r="7" spans="1:9" x14ac:dyDescent="0.25">
      <c r="G7" s="54"/>
      <c r="H7" s="54"/>
    </row>
    <row r="8" spans="1:9" x14ac:dyDescent="0.25">
      <c r="D8" s="53"/>
      <c r="E8" s="53"/>
      <c r="F8" s="128" t="s">
        <v>27</v>
      </c>
      <c r="G8" s="129"/>
      <c r="H8" s="129"/>
      <c r="I8" s="130"/>
    </row>
    <row r="9" spans="1:9" x14ac:dyDescent="0.25">
      <c r="D9" s="53"/>
      <c r="E9" s="53"/>
      <c r="F9" s="131" t="s">
        <v>26</v>
      </c>
      <c r="G9" s="132"/>
      <c r="H9" s="132"/>
      <c r="I9" s="133"/>
    </row>
    <row r="10" spans="1:9" x14ac:dyDescent="0.25">
      <c r="D10" s="53"/>
      <c r="E10" s="53"/>
      <c r="F10" s="52" t="s">
        <v>25</v>
      </c>
      <c r="G10" s="51"/>
      <c r="H10" s="51"/>
      <c r="I10" s="50"/>
    </row>
    <row r="11" spans="1:9" x14ac:dyDescent="0.25">
      <c r="D11" s="46"/>
      <c r="E11" s="46"/>
      <c r="F11" s="49" t="s">
        <v>24</v>
      </c>
      <c r="G11" s="77" t="s">
        <v>43</v>
      </c>
      <c r="H11" s="77"/>
      <c r="I11" s="78"/>
    </row>
    <row r="12" spans="1:9" x14ac:dyDescent="0.25">
      <c r="D12" s="46"/>
      <c r="E12" s="46"/>
      <c r="F12" s="49" t="s">
        <v>23</v>
      </c>
      <c r="G12" s="48">
        <f>IFERROR(INDEX(T_client[],MATCH('D-INTRU'!G11,T_client[NOM PRENOM],0),4),"")</f>
        <v>321000003</v>
      </c>
      <c r="H12" s="48"/>
      <c r="I12" s="47"/>
    </row>
    <row r="13" spans="1:9" x14ac:dyDescent="0.25">
      <c r="D13" s="46"/>
      <c r="E13" s="46"/>
      <c r="F13" s="45" t="s">
        <v>22</v>
      </c>
      <c r="G13" s="121" t="str">
        <f>IFERROR(INDEX(T_client[],MATCH('D-INTRU'!G11,T_client[NOM PRENOM],0),5),"")</f>
        <v>Ai@2.com</v>
      </c>
      <c r="H13" s="121"/>
      <c r="I13" s="122"/>
    </row>
    <row r="15" spans="1:9" x14ac:dyDescent="0.25">
      <c r="A15" s="44"/>
      <c r="B15" s="3"/>
      <c r="C15" s="3"/>
      <c r="D15" s="3"/>
      <c r="E15" s="3"/>
      <c r="F15" s="3"/>
      <c r="G15" s="3"/>
      <c r="H15" s="3"/>
      <c r="I15" s="43"/>
    </row>
    <row r="16" spans="1:9" x14ac:dyDescent="0.25">
      <c r="A16" s="42"/>
      <c r="I16" s="41"/>
    </row>
    <row r="17" spans="1:14" x14ac:dyDescent="0.25">
      <c r="A17" s="42"/>
      <c r="I17" s="41"/>
    </row>
    <row r="18" spans="1:14" x14ac:dyDescent="0.25">
      <c r="A18" s="40"/>
      <c r="B18" s="39"/>
      <c r="C18" s="39"/>
      <c r="D18" s="39"/>
      <c r="E18" s="39"/>
      <c r="F18" s="39"/>
      <c r="G18" s="39"/>
      <c r="H18" s="39"/>
      <c r="I18" s="38"/>
    </row>
    <row r="20" spans="1:14" x14ac:dyDescent="0.25">
      <c r="A20" s="36"/>
      <c r="B20" s="123" t="s">
        <v>0</v>
      </c>
      <c r="C20" s="123"/>
      <c r="D20" s="123"/>
      <c r="E20" s="123"/>
      <c r="F20" s="123"/>
      <c r="G20" s="36" t="s">
        <v>21</v>
      </c>
      <c r="H20" s="37" t="s">
        <v>20</v>
      </c>
      <c r="I20" s="36" t="s">
        <v>19</v>
      </c>
      <c r="K20">
        <v>1.1000000000000001</v>
      </c>
    </row>
    <row r="21" spans="1:14" x14ac:dyDescent="0.25">
      <c r="A21" s="29"/>
      <c r="B21" s="80"/>
      <c r="C21" s="80"/>
      <c r="D21" s="80"/>
      <c r="E21" s="80"/>
      <c r="F21" s="80"/>
      <c r="G21" s="32"/>
      <c r="H21" s="59"/>
      <c r="I21" s="30"/>
    </row>
    <row r="22" spans="1:14" x14ac:dyDescent="0.25">
      <c r="A22" s="29"/>
      <c r="B22" s="80"/>
      <c r="C22" s="80"/>
      <c r="D22" s="80"/>
      <c r="E22" s="80"/>
      <c r="F22" s="80"/>
      <c r="G22" s="32"/>
      <c r="H22" s="59"/>
      <c r="I22" s="30"/>
      <c r="N22" t="s">
        <v>36</v>
      </c>
    </row>
    <row r="23" spans="1:14" x14ac:dyDescent="0.25">
      <c r="A23" s="29"/>
      <c r="B23" s="80"/>
      <c r="C23" s="80"/>
      <c r="D23" s="80"/>
      <c r="E23" s="80"/>
      <c r="F23" s="80"/>
      <c r="G23" s="32"/>
      <c r="H23" s="59"/>
      <c r="I23" s="30"/>
    </row>
    <row r="24" spans="1:14" x14ac:dyDescent="0.25">
      <c r="A24" s="29"/>
      <c r="B24" s="80"/>
      <c r="C24" s="80"/>
      <c r="D24" s="80"/>
      <c r="E24" s="80"/>
      <c r="F24" s="80"/>
      <c r="G24" s="32"/>
      <c r="H24" s="59"/>
      <c r="I24" s="30"/>
      <c r="J24" s="60"/>
    </row>
    <row r="25" spans="1:14" x14ac:dyDescent="0.25">
      <c r="A25" s="29"/>
      <c r="B25" s="80"/>
      <c r="C25" s="80"/>
      <c r="D25" s="80"/>
      <c r="E25" s="80"/>
      <c r="F25" s="80"/>
      <c r="G25" s="32"/>
      <c r="H25" s="59"/>
      <c r="I25" s="30"/>
    </row>
    <row r="26" spans="1:14" x14ac:dyDescent="0.25">
      <c r="A26" s="29"/>
      <c r="B26" s="80"/>
      <c r="C26" s="80"/>
      <c r="D26" s="80"/>
      <c r="E26" s="80"/>
      <c r="F26" s="80"/>
      <c r="G26" s="32"/>
      <c r="H26" s="59"/>
      <c r="I26" s="30"/>
      <c r="J26" s="60"/>
    </row>
    <row r="27" spans="1:14" x14ac:dyDescent="0.25">
      <c r="A27" s="29"/>
      <c r="B27" s="80"/>
      <c r="C27" s="80"/>
      <c r="D27" s="80"/>
      <c r="E27" s="80"/>
      <c r="F27" s="80"/>
      <c r="G27" s="32"/>
      <c r="H27" s="59"/>
      <c r="I27" s="30"/>
      <c r="J27" s="60"/>
    </row>
    <row r="28" spans="1:14" x14ac:dyDescent="0.25">
      <c r="A28" s="29"/>
      <c r="B28" s="80"/>
      <c r="C28" s="80"/>
      <c r="D28" s="80"/>
      <c r="E28" s="80"/>
      <c r="F28" s="80"/>
      <c r="G28" s="32"/>
      <c r="H28" s="59"/>
      <c r="I28" s="30"/>
      <c r="J28" s="60"/>
    </row>
    <row r="29" spans="1:14" x14ac:dyDescent="0.25">
      <c r="A29" s="33"/>
      <c r="B29" s="80"/>
      <c r="C29" s="80"/>
      <c r="D29" s="80"/>
      <c r="E29" s="80"/>
      <c r="F29" s="80"/>
      <c r="G29" s="32"/>
      <c r="H29" s="31"/>
      <c r="I29" s="30"/>
    </row>
    <row r="30" spans="1:14" x14ac:dyDescent="0.25">
      <c r="A30" s="29"/>
      <c r="B30" s="80"/>
      <c r="C30" s="80"/>
      <c r="D30" s="80"/>
      <c r="E30" s="80"/>
      <c r="F30" s="80"/>
      <c r="G30" s="32"/>
      <c r="H30" s="59"/>
      <c r="I30" s="30"/>
      <c r="J30" s="60"/>
    </row>
    <row r="31" spans="1:14" x14ac:dyDescent="0.25">
      <c r="A31" s="29"/>
      <c r="B31" s="80"/>
      <c r="C31" s="80"/>
      <c r="D31" s="80"/>
      <c r="E31" s="80"/>
      <c r="F31" s="80"/>
      <c r="G31" s="32"/>
      <c r="H31" s="59"/>
      <c r="I31" s="30"/>
      <c r="J31" s="60"/>
    </row>
    <row r="32" spans="1:14" x14ac:dyDescent="0.25">
      <c r="A32" s="29"/>
      <c r="B32" s="81"/>
      <c r="C32" s="120"/>
      <c r="D32" s="120"/>
      <c r="E32" s="120"/>
      <c r="F32" s="120"/>
      <c r="G32" s="32"/>
      <c r="H32" s="59"/>
      <c r="I32" s="30"/>
      <c r="J32" s="60"/>
    </row>
    <row r="33" spans="1:10" x14ac:dyDescent="0.25">
      <c r="A33" s="29"/>
      <c r="B33" s="80"/>
      <c r="C33" s="80"/>
      <c r="D33" s="80"/>
      <c r="E33" s="80"/>
      <c r="F33" s="80"/>
      <c r="G33" s="32"/>
      <c r="H33" s="59"/>
      <c r="I33" s="30"/>
    </row>
    <row r="34" spans="1:10" x14ac:dyDescent="0.25">
      <c r="A34" s="29"/>
      <c r="B34" s="80"/>
      <c r="C34" s="80"/>
      <c r="D34" s="80"/>
      <c r="E34" s="80"/>
      <c r="F34" s="80"/>
      <c r="G34" s="32"/>
      <c r="H34" s="59"/>
      <c r="I34" s="30"/>
    </row>
    <row r="35" spans="1:10" x14ac:dyDescent="0.25">
      <c r="A35" s="29"/>
      <c r="B35" s="80"/>
      <c r="C35" s="80"/>
      <c r="D35" s="80"/>
      <c r="E35" s="80"/>
      <c r="F35" s="80"/>
      <c r="G35" s="32"/>
      <c r="H35" s="59"/>
      <c r="I35" s="30"/>
    </row>
    <row r="36" spans="1:10" x14ac:dyDescent="0.25">
      <c r="A36" s="33"/>
      <c r="B36" s="80"/>
      <c r="C36" s="80"/>
      <c r="D36" s="80"/>
      <c r="E36" s="80"/>
      <c r="F36" s="80"/>
      <c r="G36" s="32"/>
      <c r="H36" s="28"/>
      <c r="I36" s="30"/>
    </row>
    <row r="37" spans="1:10" x14ac:dyDescent="0.25">
      <c r="A37" s="33"/>
      <c r="B37" s="80"/>
      <c r="C37" s="80"/>
      <c r="D37" s="80"/>
      <c r="E37" s="80"/>
      <c r="F37" s="80"/>
      <c r="G37" s="32"/>
      <c r="H37" s="28"/>
      <c r="I37" s="30"/>
    </row>
    <row r="38" spans="1:10" x14ac:dyDescent="0.25">
      <c r="A38" s="33"/>
      <c r="B38" s="80"/>
      <c r="C38" s="80"/>
      <c r="D38" s="80"/>
      <c r="E38" s="80"/>
      <c r="F38" s="80"/>
      <c r="G38" s="32"/>
      <c r="H38" s="28"/>
      <c r="I38" s="30"/>
    </row>
    <row r="39" spans="1:10" x14ac:dyDescent="0.25">
      <c r="A39" s="33"/>
      <c r="B39" s="80"/>
      <c r="C39" s="80"/>
      <c r="D39" s="80"/>
      <c r="E39" s="80"/>
      <c r="F39" s="80"/>
      <c r="G39" s="32"/>
      <c r="H39" s="59"/>
      <c r="I39" s="30"/>
    </row>
    <row r="40" spans="1:10" x14ac:dyDescent="0.25">
      <c r="A40" s="29"/>
      <c r="B40" s="80"/>
      <c r="C40" s="80"/>
      <c r="D40" s="80"/>
      <c r="E40" s="80"/>
      <c r="F40" s="80"/>
      <c r="G40" s="32"/>
      <c r="H40" s="59"/>
      <c r="I40" s="30"/>
      <c r="J40" s="60"/>
    </row>
    <row r="41" spans="1:10" x14ac:dyDescent="0.25">
      <c r="A41" s="29"/>
      <c r="B41" s="80"/>
      <c r="C41" s="80"/>
      <c r="D41" s="80"/>
      <c r="E41" s="80"/>
      <c r="F41" s="80"/>
      <c r="G41" s="32"/>
      <c r="H41" s="59"/>
      <c r="I41" s="30"/>
      <c r="J41" s="60"/>
    </row>
    <row r="42" spans="1:10" x14ac:dyDescent="0.25">
      <c r="A42" s="33"/>
      <c r="B42" s="81"/>
      <c r="C42" s="80"/>
      <c r="D42" s="80"/>
      <c r="E42" s="80"/>
      <c r="F42" s="80"/>
      <c r="G42" s="32"/>
      <c r="H42" s="61"/>
      <c r="I42" s="30"/>
    </row>
    <row r="43" spans="1:10" x14ac:dyDescent="0.25">
      <c r="A43" s="33"/>
      <c r="B43" s="80"/>
      <c r="C43" s="80"/>
      <c r="D43" s="80"/>
      <c r="E43" s="80"/>
      <c r="F43" s="80"/>
      <c r="G43" s="32"/>
      <c r="H43" s="61"/>
      <c r="I43" s="30"/>
    </row>
    <row r="44" spans="1:10" x14ac:dyDescent="0.25">
      <c r="A44" s="33"/>
      <c r="B44" s="80"/>
      <c r="C44" s="80"/>
      <c r="D44" s="80"/>
      <c r="E44" s="80"/>
      <c r="F44" s="80"/>
      <c r="G44" s="32"/>
      <c r="H44" s="61"/>
      <c r="I44" s="30"/>
    </row>
    <row r="45" spans="1:10" x14ac:dyDescent="0.25">
      <c r="A45" s="29"/>
      <c r="B45" s="80"/>
      <c r="C45" s="80"/>
      <c r="D45" s="80"/>
      <c r="E45" s="80"/>
      <c r="F45" s="80"/>
      <c r="G45" s="32"/>
      <c r="H45" s="61"/>
      <c r="I45" s="30"/>
    </row>
    <row r="46" spans="1:10" x14ac:dyDescent="0.25">
      <c r="A46" s="33"/>
      <c r="B46" s="80"/>
      <c r="C46" s="80"/>
      <c r="D46" s="80"/>
      <c r="E46" s="80"/>
      <c r="F46" s="80"/>
      <c r="G46" s="32"/>
      <c r="H46" s="61"/>
      <c r="I46" s="30"/>
    </row>
    <row r="47" spans="1:10" x14ac:dyDescent="0.25">
      <c r="A47" s="33"/>
      <c r="B47" s="80"/>
      <c r="C47" s="80"/>
      <c r="D47" s="80"/>
      <c r="E47" s="80"/>
      <c r="F47" s="80"/>
      <c r="G47" s="32"/>
      <c r="H47" s="31"/>
      <c r="I47" s="30"/>
    </row>
    <row r="48" spans="1:10" s="34" customFormat="1" x14ac:dyDescent="0.25">
      <c r="A48" s="35"/>
      <c r="B48" s="80"/>
      <c r="C48" s="80"/>
      <c r="D48" s="80"/>
      <c r="E48" s="80"/>
      <c r="F48" s="80"/>
      <c r="G48" s="32"/>
      <c r="H48" s="31"/>
      <c r="I48" s="30"/>
    </row>
    <row r="49" spans="1:10" x14ac:dyDescent="0.25">
      <c r="A49" s="33"/>
      <c r="B49" s="81"/>
      <c r="C49" s="80"/>
      <c r="D49" s="80"/>
      <c r="E49" s="80"/>
      <c r="F49" s="80"/>
      <c r="G49" s="32"/>
      <c r="H49" s="61"/>
      <c r="I49" s="30"/>
    </row>
    <row r="50" spans="1:10" x14ac:dyDescent="0.25">
      <c r="A50" s="33"/>
      <c r="B50" s="80"/>
      <c r="C50" s="80"/>
      <c r="D50" s="80"/>
      <c r="E50" s="80"/>
      <c r="F50" s="80"/>
      <c r="G50" s="32"/>
      <c r="H50" s="61"/>
      <c r="I50" s="30"/>
    </row>
    <row r="51" spans="1:10" x14ac:dyDescent="0.25">
      <c r="A51" s="33"/>
      <c r="B51" s="80"/>
      <c r="C51" s="80"/>
      <c r="D51" s="80"/>
      <c r="E51" s="80"/>
      <c r="F51" s="80"/>
      <c r="G51" s="32"/>
      <c r="H51" s="28"/>
      <c r="I51" s="30"/>
    </row>
    <row r="52" spans="1:10" x14ac:dyDescent="0.25">
      <c r="A52" s="33"/>
      <c r="B52" s="80"/>
      <c r="C52" s="80"/>
      <c r="D52" s="80"/>
      <c r="E52" s="80"/>
      <c r="F52" s="80"/>
      <c r="G52" s="32"/>
      <c r="H52" s="28"/>
      <c r="I52" s="30"/>
    </row>
    <row r="53" spans="1:10" x14ac:dyDescent="0.25">
      <c r="A53" s="33"/>
      <c r="B53" s="80"/>
      <c r="C53" s="80"/>
      <c r="D53" s="80"/>
      <c r="E53" s="80"/>
      <c r="F53" s="80"/>
      <c r="G53" s="32"/>
      <c r="H53" s="59"/>
      <c r="I53" s="30"/>
    </row>
    <row r="54" spans="1:10" x14ac:dyDescent="0.25">
      <c r="A54" s="29"/>
      <c r="B54" s="80"/>
      <c r="C54" s="80"/>
      <c r="D54" s="80"/>
      <c r="E54" s="80"/>
      <c r="F54" s="80"/>
      <c r="G54" s="32"/>
      <c r="H54" s="59"/>
      <c r="I54" s="30"/>
      <c r="J54" s="60"/>
    </row>
    <row r="55" spans="1:10" x14ac:dyDescent="0.25">
      <c r="A55" s="29"/>
      <c r="B55" s="80"/>
      <c r="C55" s="80"/>
      <c r="D55" s="80"/>
      <c r="E55" s="80"/>
      <c r="F55" s="80"/>
      <c r="G55" s="32"/>
      <c r="H55" s="59"/>
      <c r="I55" s="30"/>
      <c r="J55" s="60"/>
    </row>
    <row r="56" spans="1:10" x14ac:dyDescent="0.25">
      <c r="A56" s="33"/>
      <c r="B56" s="81"/>
      <c r="C56" s="80"/>
      <c r="D56" s="80"/>
      <c r="E56" s="80"/>
      <c r="F56" s="80"/>
      <c r="G56" s="32"/>
      <c r="H56" s="61"/>
      <c r="I56" s="30"/>
    </row>
    <row r="57" spans="1:10" x14ac:dyDescent="0.25">
      <c r="A57" s="33"/>
      <c r="B57" s="80"/>
      <c r="C57" s="80"/>
      <c r="D57" s="80"/>
      <c r="E57" s="80"/>
      <c r="F57" s="80"/>
      <c r="G57" s="32"/>
      <c r="H57" s="61"/>
      <c r="I57" s="30"/>
    </row>
    <row r="58" spans="1:10" x14ac:dyDescent="0.25">
      <c r="A58" s="33"/>
      <c r="B58" s="80"/>
      <c r="C58" s="80"/>
      <c r="D58" s="80"/>
      <c r="E58" s="80"/>
      <c r="F58" s="80"/>
      <c r="G58" s="32"/>
      <c r="H58" s="61"/>
      <c r="I58" s="30"/>
    </row>
    <row r="59" spans="1:10" x14ac:dyDescent="0.25">
      <c r="A59" s="29"/>
      <c r="B59" s="80"/>
      <c r="C59" s="80"/>
      <c r="D59" s="80"/>
      <c r="E59" s="80"/>
      <c r="F59" s="80"/>
      <c r="G59" s="32"/>
      <c r="H59" s="61"/>
      <c r="I59" s="30"/>
    </row>
    <row r="60" spans="1:10" x14ac:dyDescent="0.25">
      <c r="A60" s="33"/>
      <c r="B60" s="80"/>
      <c r="C60" s="80"/>
      <c r="D60" s="80"/>
      <c r="E60" s="80"/>
      <c r="F60" s="80"/>
      <c r="G60" s="32"/>
      <c r="H60" s="61"/>
      <c r="I60" s="30"/>
    </row>
    <row r="61" spans="1:10" x14ac:dyDescent="0.25">
      <c r="A61" s="33"/>
      <c r="B61" s="80"/>
      <c r="C61" s="80"/>
      <c r="D61" s="80"/>
      <c r="E61" s="80"/>
      <c r="F61" s="80"/>
      <c r="G61" s="32"/>
      <c r="H61" s="31"/>
      <c r="I61" s="30"/>
    </row>
    <row r="62" spans="1:10" s="34" customFormat="1" x14ac:dyDescent="0.25">
      <c r="A62" s="35"/>
      <c r="B62" s="80"/>
      <c r="C62" s="80"/>
      <c r="D62" s="80"/>
      <c r="E62" s="80"/>
      <c r="F62" s="80"/>
      <c r="G62" s="32"/>
      <c r="H62" s="31"/>
      <c r="I62" s="30"/>
    </row>
    <row r="63" spans="1:10" x14ac:dyDescent="0.25">
      <c r="A63" s="33"/>
      <c r="B63" s="81"/>
      <c r="C63" s="80"/>
      <c r="D63" s="80"/>
      <c r="E63" s="80"/>
      <c r="F63" s="80"/>
      <c r="G63" s="32"/>
      <c r="H63" s="61"/>
      <c r="I63" s="30"/>
    </row>
    <row r="64" spans="1:10" x14ac:dyDescent="0.25">
      <c r="A64" s="33"/>
      <c r="B64" s="80"/>
      <c r="C64" s="80"/>
      <c r="D64" s="80"/>
      <c r="E64" s="80"/>
      <c r="F64" s="80"/>
      <c r="G64" s="32"/>
      <c r="H64" s="61"/>
      <c r="I64" s="30"/>
    </row>
    <row r="65" spans="1:10" x14ac:dyDescent="0.25">
      <c r="A65" s="33"/>
      <c r="B65" s="80"/>
      <c r="C65" s="80"/>
      <c r="D65" s="80"/>
      <c r="E65" s="80"/>
      <c r="F65" s="80"/>
      <c r="G65" s="32"/>
      <c r="H65" s="61"/>
      <c r="I65" s="30"/>
    </row>
    <row r="66" spans="1:10" x14ac:dyDescent="0.25">
      <c r="A66" s="29"/>
      <c r="B66" s="80"/>
      <c r="C66" s="80"/>
      <c r="D66" s="80"/>
      <c r="E66" s="80"/>
      <c r="F66" s="80"/>
      <c r="G66" s="32"/>
      <c r="H66" s="61"/>
      <c r="I66" s="30"/>
    </row>
    <row r="67" spans="1:10" x14ac:dyDescent="0.25">
      <c r="A67" s="33"/>
      <c r="B67" s="80"/>
      <c r="C67" s="80"/>
      <c r="D67" s="80"/>
      <c r="E67" s="80"/>
      <c r="F67" s="80"/>
      <c r="G67" s="32"/>
      <c r="H67" s="61"/>
      <c r="I67" s="30"/>
    </row>
    <row r="68" spans="1:10" x14ac:dyDescent="0.25">
      <c r="A68" s="33"/>
      <c r="B68" s="80"/>
      <c r="C68" s="80"/>
      <c r="D68" s="80"/>
      <c r="E68" s="80"/>
      <c r="F68" s="80"/>
      <c r="G68" s="32"/>
      <c r="H68" s="61"/>
      <c r="I68" s="30"/>
    </row>
    <row r="69" spans="1:10" x14ac:dyDescent="0.25">
      <c r="A69" s="29"/>
      <c r="B69" s="80"/>
      <c r="C69" s="80"/>
      <c r="D69" s="80"/>
      <c r="E69" s="80"/>
      <c r="F69" s="80"/>
      <c r="G69" s="32"/>
      <c r="H69" s="59"/>
      <c r="I69" s="30"/>
      <c r="J69" s="60"/>
    </row>
    <row r="70" spans="1:10" x14ac:dyDescent="0.25">
      <c r="A70" s="29"/>
      <c r="B70" s="80"/>
      <c r="C70" s="80"/>
      <c r="D70" s="80"/>
      <c r="E70" s="80"/>
      <c r="F70" s="80"/>
      <c r="G70" s="32"/>
      <c r="H70" s="59"/>
      <c r="I70" s="30"/>
      <c r="J70" s="60"/>
    </row>
    <row r="71" spans="1:10" x14ac:dyDescent="0.25">
      <c r="A71" s="29"/>
      <c r="B71" s="80"/>
      <c r="C71" s="80"/>
      <c r="D71" s="80"/>
      <c r="E71" s="80"/>
      <c r="F71" s="80"/>
      <c r="G71" s="32"/>
      <c r="H71" s="59"/>
      <c r="I71" s="30"/>
    </row>
    <row r="72" spans="1:10" x14ac:dyDescent="0.25">
      <c r="A72" s="29"/>
      <c r="B72" s="80"/>
      <c r="C72" s="80"/>
      <c r="D72" s="80"/>
      <c r="E72" s="80"/>
      <c r="F72" s="80"/>
      <c r="G72" s="32"/>
      <c r="H72" s="59"/>
      <c r="I72" s="30"/>
    </row>
    <row r="73" spans="1:10" x14ac:dyDescent="0.25">
      <c r="A73" s="27"/>
      <c r="B73" s="116"/>
      <c r="C73" s="116"/>
      <c r="D73" s="116"/>
      <c r="E73" s="116"/>
      <c r="F73" s="116"/>
      <c r="G73" s="26"/>
      <c r="H73" s="58"/>
      <c r="I73" s="57"/>
    </row>
    <row r="74" spans="1:10" x14ac:dyDescent="0.25">
      <c r="A74" s="27"/>
      <c r="B74" s="116"/>
      <c r="C74" s="116"/>
      <c r="D74" s="116"/>
      <c r="E74" s="116"/>
      <c r="F74" s="116"/>
      <c r="G74" s="26"/>
      <c r="H74" s="25"/>
      <c r="I74" s="24"/>
    </row>
    <row r="75" spans="1:10" x14ac:dyDescent="0.25">
      <c r="A75" s="6"/>
      <c r="B75" s="6"/>
      <c r="C75" s="6"/>
      <c r="D75" s="6"/>
      <c r="E75" s="6"/>
      <c r="F75" s="6"/>
      <c r="G75" s="23"/>
      <c r="H75" s="22" t="s">
        <v>18</v>
      </c>
      <c r="I75" s="21">
        <f>SUM(I21:I74)</f>
        <v>0</v>
      </c>
    </row>
    <row r="76" spans="1:10" x14ac:dyDescent="0.25">
      <c r="A76" s="7" t="s">
        <v>17</v>
      </c>
      <c r="B76" s="117"/>
      <c r="C76" s="117"/>
      <c r="D76" s="117"/>
      <c r="E76" s="20"/>
      <c r="F76" s="16"/>
      <c r="G76" s="6"/>
      <c r="H76" s="19"/>
      <c r="I76" s="18"/>
    </row>
    <row r="77" spans="1:10" x14ac:dyDescent="0.25">
      <c r="A77" s="6"/>
      <c r="B77" s="6"/>
      <c r="C77" s="6"/>
      <c r="D77" s="6"/>
      <c r="E77" s="6"/>
      <c r="F77" s="6"/>
      <c r="G77" s="6"/>
      <c r="H77" s="13" t="s">
        <v>16</v>
      </c>
      <c r="I77" s="12">
        <f>I75-I76</f>
        <v>0</v>
      </c>
    </row>
    <row r="78" spans="1:10" x14ac:dyDescent="0.25">
      <c r="A78" s="7" t="s">
        <v>15</v>
      </c>
      <c r="B78" s="118"/>
      <c r="C78" s="118"/>
      <c r="D78" s="118"/>
      <c r="E78" s="17"/>
      <c r="F78" s="16"/>
      <c r="G78" s="6"/>
      <c r="H78" s="15" t="s">
        <v>14</v>
      </c>
      <c r="I78" s="14">
        <f>I77*0.2</f>
        <v>0</v>
      </c>
    </row>
    <row r="79" spans="1:10" x14ac:dyDescent="0.25">
      <c r="A79" s="6"/>
      <c r="B79" s="6"/>
      <c r="C79" s="6"/>
      <c r="D79" s="6"/>
      <c r="E79" s="6"/>
      <c r="F79" s="6"/>
      <c r="G79" s="6"/>
      <c r="H79" s="13" t="s">
        <v>13</v>
      </c>
      <c r="I79" s="12">
        <f>SUM(I77:I78)</f>
        <v>0</v>
      </c>
    </row>
    <row r="80" spans="1:10" x14ac:dyDescent="0.25">
      <c r="A80" s="7" t="s">
        <v>12</v>
      </c>
      <c r="B80" s="119" t="s">
        <v>11</v>
      </c>
      <c r="C80" s="119"/>
      <c r="D80" s="11"/>
      <c r="E80" s="11"/>
      <c r="F80" s="10"/>
    </row>
    <row r="81" spans="1:9" x14ac:dyDescent="0.25">
      <c r="A81" s="9"/>
      <c r="B81" s="8"/>
      <c r="C81" s="8"/>
      <c r="D81" s="8"/>
      <c r="E81" s="8"/>
      <c r="F81" s="6"/>
    </row>
    <row r="82" spans="1:9" x14ac:dyDescent="0.25">
      <c r="A82" s="7" t="s">
        <v>10</v>
      </c>
      <c r="B82" s="101" t="s">
        <v>9</v>
      </c>
      <c r="C82" s="101"/>
      <c r="D82" s="101"/>
      <c r="E82" s="101"/>
      <c r="F82" s="101"/>
      <c r="H82" s="102" t="s">
        <v>8</v>
      </c>
      <c r="I82" s="103"/>
    </row>
    <row r="83" spans="1:9" x14ac:dyDescent="0.25">
      <c r="H83" s="104"/>
      <c r="I83" s="105"/>
    </row>
    <row r="84" spans="1:9" x14ac:dyDescent="0.25">
      <c r="A84" s="85" t="s">
        <v>1</v>
      </c>
      <c r="B84" s="106" t="s">
        <v>7</v>
      </c>
      <c r="C84" s="107"/>
      <c r="D84" s="107"/>
      <c r="E84" s="107"/>
      <c r="F84" s="108"/>
      <c r="H84" s="5"/>
      <c r="I84" s="4"/>
    </row>
    <row r="85" spans="1:9" x14ac:dyDescent="0.25">
      <c r="A85" s="86"/>
      <c r="B85" s="109"/>
      <c r="C85" s="110"/>
      <c r="D85" s="110"/>
      <c r="E85" s="110"/>
      <c r="F85" s="111"/>
      <c r="H85" s="5"/>
      <c r="I85" s="4"/>
    </row>
    <row r="86" spans="1:9" x14ac:dyDescent="0.25">
      <c r="A86" s="86"/>
      <c r="B86" s="112"/>
      <c r="C86" s="110"/>
      <c r="D86" s="110"/>
      <c r="E86" s="110"/>
      <c r="F86" s="111"/>
      <c r="H86" s="5"/>
      <c r="I86" s="4"/>
    </row>
    <row r="87" spans="1:9" x14ac:dyDescent="0.25">
      <c r="A87" s="87"/>
      <c r="B87" s="113"/>
      <c r="C87" s="114"/>
      <c r="D87" s="114"/>
      <c r="E87" s="114"/>
      <c r="F87" s="115"/>
      <c r="H87" s="83" t="s">
        <v>6</v>
      </c>
      <c r="I87" s="84"/>
    </row>
    <row r="88" spans="1:9" x14ac:dyDescent="0.25">
      <c r="A88" s="6"/>
      <c r="B88" s="82"/>
      <c r="C88" s="82"/>
      <c r="D88" s="82"/>
      <c r="E88" s="82"/>
      <c r="F88" s="82"/>
      <c r="H88" s="83" t="s">
        <v>5</v>
      </c>
      <c r="I88" s="84"/>
    </row>
    <row r="89" spans="1:9" x14ac:dyDescent="0.25">
      <c r="A89" s="85" t="s">
        <v>4</v>
      </c>
      <c r="B89" s="88" t="s">
        <v>3</v>
      </c>
      <c r="C89" s="89"/>
      <c r="D89" s="89"/>
      <c r="E89" s="89"/>
      <c r="F89" s="90"/>
      <c r="H89" s="97"/>
      <c r="I89" s="98"/>
    </row>
    <row r="90" spans="1:9" x14ac:dyDescent="0.25">
      <c r="A90" s="86"/>
      <c r="B90" s="91"/>
      <c r="C90" s="92"/>
      <c r="D90" s="92"/>
      <c r="E90" s="92"/>
      <c r="F90" s="93"/>
      <c r="H90" s="99"/>
      <c r="I90" s="100"/>
    </row>
    <row r="91" spans="1:9" x14ac:dyDescent="0.25">
      <c r="A91" s="87"/>
      <c r="B91" s="94"/>
      <c r="C91" s="95"/>
      <c r="D91" s="95"/>
      <c r="E91" s="95"/>
      <c r="F91" s="96"/>
      <c r="H91" s="5"/>
      <c r="I91" s="4"/>
    </row>
    <row r="92" spans="1:9" x14ac:dyDescent="0.25">
      <c r="H92" s="3"/>
      <c r="I92" s="3"/>
    </row>
  </sheetData>
  <mergeCells count="74">
    <mergeCell ref="H1:I1"/>
    <mergeCell ref="H2:I2"/>
    <mergeCell ref="F8:I8"/>
    <mergeCell ref="F9:I9"/>
    <mergeCell ref="G13:I13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51:F51"/>
    <mergeCell ref="B52:F52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53:F53"/>
    <mergeCell ref="B54:F54"/>
    <mergeCell ref="B55:F55"/>
    <mergeCell ref="B56:F56"/>
    <mergeCell ref="B57:F57"/>
    <mergeCell ref="B64:F64"/>
    <mergeCell ref="B65:F65"/>
    <mergeCell ref="B66:F66"/>
    <mergeCell ref="B67:F67"/>
    <mergeCell ref="B58:F58"/>
    <mergeCell ref="B59:F59"/>
    <mergeCell ref="B60:F60"/>
    <mergeCell ref="B61:F61"/>
    <mergeCell ref="B62:F62"/>
    <mergeCell ref="A89:A91"/>
    <mergeCell ref="B89:F91"/>
    <mergeCell ref="H89:I89"/>
    <mergeCell ref="H90:I90"/>
    <mergeCell ref="B82:F82"/>
    <mergeCell ref="H82:I83"/>
    <mergeCell ref="A84:A87"/>
    <mergeCell ref="B84:F87"/>
    <mergeCell ref="H87:I87"/>
    <mergeCell ref="B48:F48"/>
    <mergeCell ref="B49:F49"/>
    <mergeCell ref="B50:F50"/>
    <mergeCell ref="B88:F88"/>
    <mergeCell ref="H88:I88"/>
    <mergeCell ref="B73:F73"/>
    <mergeCell ref="B74:F74"/>
    <mergeCell ref="B76:D76"/>
    <mergeCell ref="B78:D78"/>
    <mergeCell ref="B80:C80"/>
    <mergeCell ref="B68:F68"/>
    <mergeCell ref="B69:F69"/>
    <mergeCell ref="B70:F70"/>
    <mergeCell ref="B71:F71"/>
    <mergeCell ref="B72:F72"/>
    <mergeCell ref="B63:F63"/>
  </mergeCells>
  <dataValidations count="4">
    <dataValidation allowBlank="1" showErrorMessage="1" sqref="D11:E11 F10:F12 H30:H35 H54:H55 H21:H28 H69:H70 H40:H41" xr:uid="{73C6112A-C74C-4A6E-9FFB-F5A43B8E7E07}"/>
    <dataValidation allowBlank="1" showErrorMessage="1" prompt="Fax." sqref="D12:E12 D13:F13" xr:uid="{477097E4-E416-4A34-81E8-1B02AC45D0EC}"/>
    <dataValidation allowBlank="1" showInputMessage="1" showErrorMessage="1" prompt="Nom" sqref="G10 G12" xr:uid="{BC89DB19-87B1-4CF8-B10D-574B999CEA36}"/>
    <dataValidation allowBlank="1" prompt="Raison sociale du client" sqref="F8:F9 D8:E10" xr:uid="{14E3759F-9CA1-4FFE-AD9C-8B49617B7C0A}"/>
  </dataValidations>
  <hyperlinks>
    <hyperlink ref="B82" r:id="rId1" xr:uid="{507844CE-9486-4FCF-902C-125837DE4C90}"/>
  </hyperlinks>
  <printOptions horizontalCentered="1"/>
  <pageMargins left="0.39370078740157483" right="0.39370078740157483" top="0.74803149606299213" bottom="0.74803149606299213" header="0.31496062992125984" footer="0.31496062992125984"/>
  <pageSetup paperSize="9" scale="79" orientation="portrait" r:id="rId2"/>
  <headerFooter differentOddEven="1" scaleWithDoc="0">
    <oddHeader>&amp;L&amp;G</oddHeader>
    <oddFooter>&amp;C&amp;G&amp;R&amp;P/&amp;N</oddFooter>
  </headerFooter>
  <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prompt="Nom" xr:uid="{759A0E42-F70A-444D-90AE-50472B7E18B0}">
          <x14:formula1>
            <xm:f>CLIENT!$C:$C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49195-9D15-4C3D-A6FC-E012A64B45AA}">
  <sheetPr codeName="Feuil2"/>
  <dimension ref="A1:E72"/>
  <sheetViews>
    <sheetView tabSelected="1" zoomScale="85" zoomScaleNormal="85" workbookViewId="0">
      <selection activeCell="C27" sqref="C27"/>
    </sheetView>
  </sheetViews>
  <sheetFormatPr baseColWidth="10" defaultColWidth="11.42578125" defaultRowHeight="15" x14ac:dyDescent="0.25"/>
  <cols>
    <col min="1" max="1" width="25" style="2" bestFit="1" customWidth="1"/>
    <col min="2" max="2" width="30" style="2" bestFit="1" customWidth="1"/>
    <col min="3" max="3" width="26.140625" style="2" bestFit="1" customWidth="1"/>
    <col min="4" max="4" width="22.85546875" style="62" customWidth="1"/>
    <col min="5" max="5" width="45.7109375" style="1" bestFit="1" customWidth="1"/>
    <col min="6" max="16384" width="11.42578125" style="2"/>
  </cols>
  <sheetData>
    <row r="1" spans="1:5" s="67" customFormat="1" ht="21" x14ac:dyDescent="0.25">
      <c r="A1" s="75" t="s">
        <v>35</v>
      </c>
      <c r="B1" s="75" t="s">
        <v>34</v>
      </c>
      <c r="C1" s="67" t="s">
        <v>31</v>
      </c>
      <c r="D1" s="74" t="s">
        <v>33</v>
      </c>
      <c r="E1" s="73" t="s">
        <v>32</v>
      </c>
    </row>
    <row r="2" spans="1:5" x14ac:dyDescent="0.25">
      <c r="A2" s="70" t="s">
        <v>37</v>
      </c>
      <c r="B2" s="70">
        <v>1</v>
      </c>
      <c r="C2" s="72" t="str">
        <f t="shared" ref="C2:C23" si="0">CONCATENATE(B2," ",A2)</f>
        <v>1 MLM</v>
      </c>
      <c r="D2" s="69">
        <v>321000000</v>
      </c>
      <c r="E2" s="79" t="s">
        <v>41</v>
      </c>
    </row>
    <row r="3" spans="1:5" x14ac:dyDescent="0.25">
      <c r="A3" s="70" t="s">
        <v>38</v>
      </c>
      <c r="B3" s="70">
        <v>2</v>
      </c>
      <c r="C3" s="65" t="str">
        <f t="shared" si="0"/>
        <v>2 A</v>
      </c>
      <c r="D3" s="69">
        <v>321000001</v>
      </c>
      <c r="E3" s="76" t="s">
        <v>42</v>
      </c>
    </row>
    <row r="4" spans="1:5" x14ac:dyDescent="0.25">
      <c r="A4" s="63" t="s">
        <v>39</v>
      </c>
      <c r="B4" s="63">
        <v>3</v>
      </c>
      <c r="C4" s="64" t="str">
        <f t="shared" si="0"/>
        <v>3 B</v>
      </c>
      <c r="D4" s="69">
        <v>321000002</v>
      </c>
      <c r="E4" s="76" t="s">
        <v>42</v>
      </c>
    </row>
    <row r="5" spans="1:5" x14ac:dyDescent="0.25">
      <c r="A5" s="63" t="s">
        <v>2</v>
      </c>
      <c r="B5" s="63">
        <v>4</v>
      </c>
      <c r="C5" s="64" t="str">
        <f t="shared" si="0"/>
        <v>4 C</v>
      </c>
      <c r="D5" s="69">
        <v>321000003</v>
      </c>
      <c r="E5" s="76" t="s">
        <v>42</v>
      </c>
    </row>
    <row r="6" spans="1:5" x14ac:dyDescent="0.25">
      <c r="A6" s="70" t="s">
        <v>40</v>
      </c>
      <c r="B6" s="70">
        <v>5</v>
      </c>
      <c r="C6" s="66" t="str">
        <f t="shared" si="0"/>
        <v>5 D</v>
      </c>
      <c r="D6" s="69">
        <v>321000004</v>
      </c>
      <c r="E6" s="76" t="s">
        <v>42</v>
      </c>
    </row>
    <row r="7" spans="1:5" x14ac:dyDescent="0.25">
      <c r="A7" s="70" t="s">
        <v>38</v>
      </c>
      <c r="B7" s="70">
        <v>6</v>
      </c>
      <c r="C7" s="66" t="str">
        <f t="shared" si="0"/>
        <v>6 A</v>
      </c>
      <c r="D7" s="69">
        <v>321000005</v>
      </c>
      <c r="E7" s="76" t="s">
        <v>42</v>
      </c>
    </row>
    <row r="8" spans="1:5" x14ac:dyDescent="0.25">
      <c r="A8" s="63" t="s">
        <v>39</v>
      </c>
      <c r="B8" s="63">
        <v>7</v>
      </c>
      <c r="C8" s="66" t="str">
        <f t="shared" si="0"/>
        <v>7 B</v>
      </c>
      <c r="D8" s="69">
        <v>321000006</v>
      </c>
      <c r="E8" s="76" t="s">
        <v>42</v>
      </c>
    </row>
    <row r="9" spans="1:5" x14ac:dyDescent="0.25">
      <c r="A9" s="63" t="s">
        <v>2</v>
      </c>
      <c r="B9" s="63">
        <v>8</v>
      </c>
      <c r="C9" s="66" t="str">
        <f t="shared" si="0"/>
        <v>8 C</v>
      </c>
      <c r="D9" s="69">
        <v>321000007</v>
      </c>
      <c r="E9" s="76" t="s">
        <v>42</v>
      </c>
    </row>
    <row r="10" spans="1:5" x14ac:dyDescent="0.25">
      <c r="A10" s="70" t="s">
        <v>40</v>
      </c>
      <c r="B10" s="70">
        <v>9</v>
      </c>
      <c r="C10" s="66" t="str">
        <f t="shared" si="0"/>
        <v>9 D</v>
      </c>
      <c r="D10" s="69">
        <v>321000008</v>
      </c>
      <c r="E10" s="76" t="s">
        <v>42</v>
      </c>
    </row>
    <row r="11" spans="1:5" x14ac:dyDescent="0.25">
      <c r="A11" s="70" t="s">
        <v>38</v>
      </c>
      <c r="B11" s="70">
        <v>10</v>
      </c>
      <c r="C11" s="66" t="str">
        <f t="shared" si="0"/>
        <v>10 A</v>
      </c>
      <c r="D11" s="69">
        <v>321000009</v>
      </c>
      <c r="E11" s="76" t="s">
        <v>42</v>
      </c>
    </row>
    <row r="12" spans="1:5" x14ac:dyDescent="0.25">
      <c r="A12" s="63" t="s">
        <v>39</v>
      </c>
      <c r="B12" s="63">
        <v>11</v>
      </c>
      <c r="C12" s="64" t="str">
        <f t="shared" si="0"/>
        <v>11 B</v>
      </c>
      <c r="D12" s="69">
        <v>321000010</v>
      </c>
      <c r="E12" s="76" t="s">
        <v>42</v>
      </c>
    </row>
    <row r="13" spans="1:5" x14ac:dyDescent="0.25">
      <c r="A13" s="63" t="s">
        <v>2</v>
      </c>
      <c r="B13" s="63">
        <v>12</v>
      </c>
      <c r="C13" s="66" t="str">
        <f t="shared" si="0"/>
        <v>12 C</v>
      </c>
      <c r="D13" s="69">
        <v>321000011</v>
      </c>
      <c r="E13" s="76" t="s">
        <v>42</v>
      </c>
    </row>
    <row r="14" spans="1:5" s="70" customFormat="1" x14ac:dyDescent="0.25">
      <c r="A14" s="70" t="s">
        <v>40</v>
      </c>
      <c r="B14" s="70">
        <v>13</v>
      </c>
      <c r="C14" s="66" t="str">
        <f t="shared" si="0"/>
        <v>13 D</v>
      </c>
      <c r="D14" s="69">
        <v>321000012</v>
      </c>
      <c r="E14" s="76" t="s">
        <v>42</v>
      </c>
    </row>
    <row r="15" spans="1:5" x14ac:dyDescent="0.25">
      <c r="A15" s="70" t="s">
        <v>38</v>
      </c>
      <c r="B15" s="70">
        <v>14</v>
      </c>
      <c r="C15" s="66" t="str">
        <f t="shared" si="0"/>
        <v>14 A</v>
      </c>
      <c r="D15" s="69">
        <v>321000013</v>
      </c>
      <c r="E15" s="76" t="s">
        <v>42</v>
      </c>
    </row>
    <row r="16" spans="1:5" x14ac:dyDescent="0.25">
      <c r="A16" s="63" t="s">
        <v>39</v>
      </c>
      <c r="B16" s="63">
        <v>15</v>
      </c>
      <c r="C16" s="71" t="str">
        <f t="shared" si="0"/>
        <v>15 B</v>
      </c>
      <c r="D16" s="69">
        <v>321000014</v>
      </c>
      <c r="E16" s="76" t="s">
        <v>42</v>
      </c>
    </row>
    <row r="17" spans="1:5" x14ac:dyDescent="0.25">
      <c r="A17" s="63" t="s">
        <v>2</v>
      </c>
      <c r="B17" s="63">
        <v>16</v>
      </c>
      <c r="C17" s="66" t="str">
        <f t="shared" si="0"/>
        <v>16 C</v>
      </c>
      <c r="D17" s="69">
        <v>321000015</v>
      </c>
      <c r="E17" s="76" t="s">
        <v>42</v>
      </c>
    </row>
    <row r="18" spans="1:5" x14ac:dyDescent="0.25">
      <c r="A18" s="70" t="s">
        <v>40</v>
      </c>
      <c r="B18" s="70">
        <v>17</v>
      </c>
      <c r="C18" s="66" t="str">
        <f t="shared" si="0"/>
        <v>17 D</v>
      </c>
      <c r="D18" s="69">
        <v>321000016</v>
      </c>
      <c r="E18" s="76" t="s">
        <v>42</v>
      </c>
    </row>
    <row r="19" spans="1:5" x14ac:dyDescent="0.25">
      <c r="A19" s="70" t="s">
        <v>38</v>
      </c>
      <c r="B19" s="70">
        <v>18</v>
      </c>
      <c r="C19" s="66" t="str">
        <f t="shared" si="0"/>
        <v>18 A</v>
      </c>
      <c r="D19" s="69">
        <v>321000017</v>
      </c>
      <c r="E19" s="76" t="s">
        <v>42</v>
      </c>
    </row>
    <row r="20" spans="1:5" x14ac:dyDescent="0.25">
      <c r="A20" s="63" t="s">
        <v>39</v>
      </c>
      <c r="B20" s="63">
        <v>19</v>
      </c>
      <c r="C20" s="65" t="str">
        <f t="shared" si="0"/>
        <v>19 B</v>
      </c>
      <c r="D20" s="69">
        <v>321000018</v>
      </c>
      <c r="E20" s="76" t="s">
        <v>42</v>
      </c>
    </row>
    <row r="21" spans="1:5" x14ac:dyDescent="0.25">
      <c r="A21" s="63" t="s">
        <v>2</v>
      </c>
      <c r="B21" s="63">
        <v>20</v>
      </c>
      <c r="C21" s="68" t="str">
        <f t="shared" si="0"/>
        <v>20 C</v>
      </c>
      <c r="D21" s="69">
        <v>321000019</v>
      </c>
      <c r="E21" s="76" t="s">
        <v>42</v>
      </c>
    </row>
    <row r="22" spans="1:5" x14ac:dyDescent="0.25">
      <c r="A22" s="70" t="s">
        <v>40</v>
      </c>
      <c r="B22" s="70">
        <v>21</v>
      </c>
      <c r="C22" s="66" t="str">
        <f t="shared" si="0"/>
        <v>21 D</v>
      </c>
      <c r="D22" s="69">
        <v>321000020</v>
      </c>
      <c r="E22" s="76" t="s">
        <v>42</v>
      </c>
    </row>
    <row r="23" spans="1:5" x14ac:dyDescent="0.25">
      <c r="A23" s="70" t="s">
        <v>38</v>
      </c>
      <c r="B23" s="70">
        <v>22</v>
      </c>
      <c r="C23" s="66" t="str">
        <f t="shared" si="0"/>
        <v>22 A</v>
      </c>
      <c r="D23" s="69">
        <v>321000021</v>
      </c>
      <c r="E23" s="76" t="s">
        <v>42</v>
      </c>
    </row>
    <row r="24" spans="1:5" x14ac:dyDescent="0.25">
      <c r="A24" s="63" t="s">
        <v>39</v>
      </c>
      <c r="B24" s="63">
        <v>23</v>
      </c>
      <c r="C24" s="65"/>
      <c r="D24" s="69">
        <v>321000022</v>
      </c>
      <c r="E24" s="76" t="s">
        <v>42</v>
      </c>
    </row>
    <row r="25" spans="1:5" x14ac:dyDescent="0.25">
      <c r="A25" s="63" t="s">
        <v>2</v>
      </c>
      <c r="B25" s="63">
        <v>24</v>
      </c>
      <c r="C25" s="64" t="str">
        <f t="shared" ref="C25:C51" si="1">CONCATENATE(B25," ",A25)</f>
        <v>24 C</v>
      </c>
      <c r="D25" s="69">
        <v>321000023</v>
      </c>
      <c r="E25" s="76" t="s">
        <v>42</v>
      </c>
    </row>
    <row r="26" spans="1:5" x14ac:dyDescent="0.25">
      <c r="A26" s="70" t="s">
        <v>40</v>
      </c>
      <c r="B26" s="70">
        <v>25</v>
      </c>
      <c r="C26" s="64" t="str">
        <f t="shared" si="1"/>
        <v>25 D</v>
      </c>
      <c r="D26" s="69">
        <v>321000024</v>
      </c>
      <c r="E26" s="76" t="s">
        <v>42</v>
      </c>
    </row>
    <row r="27" spans="1:5" x14ac:dyDescent="0.25">
      <c r="A27" s="70" t="s">
        <v>38</v>
      </c>
      <c r="B27" s="70">
        <v>26</v>
      </c>
      <c r="C27" s="64" t="str">
        <f t="shared" si="1"/>
        <v>26 A</v>
      </c>
      <c r="D27" s="69">
        <v>321000025</v>
      </c>
      <c r="E27" s="76" t="s">
        <v>42</v>
      </c>
    </row>
    <row r="28" spans="1:5" x14ac:dyDescent="0.25">
      <c r="A28" s="63" t="s">
        <v>39</v>
      </c>
      <c r="B28" s="63">
        <v>27</v>
      </c>
      <c r="C28" s="64" t="str">
        <f t="shared" si="1"/>
        <v>27 B</v>
      </c>
      <c r="D28" s="69">
        <v>321000026</v>
      </c>
      <c r="E28" s="76" t="s">
        <v>42</v>
      </c>
    </row>
    <row r="29" spans="1:5" x14ac:dyDescent="0.25">
      <c r="A29" s="63" t="s">
        <v>2</v>
      </c>
      <c r="B29" s="63">
        <v>28</v>
      </c>
      <c r="C29" s="66" t="str">
        <f t="shared" si="1"/>
        <v>28 C</v>
      </c>
      <c r="D29" s="69">
        <v>321000027</v>
      </c>
      <c r="E29" s="76" t="s">
        <v>42</v>
      </c>
    </row>
    <row r="30" spans="1:5" x14ac:dyDescent="0.25">
      <c r="A30" s="70" t="s">
        <v>40</v>
      </c>
      <c r="B30" s="70">
        <v>29</v>
      </c>
      <c r="C30" s="66" t="str">
        <f t="shared" si="1"/>
        <v>29 D</v>
      </c>
      <c r="D30" s="69">
        <v>321000028</v>
      </c>
      <c r="E30" s="76" t="s">
        <v>42</v>
      </c>
    </row>
    <row r="31" spans="1:5" x14ac:dyDescent="0.25">
      <c r="A31" s="70" t="s">
        <v>38</v>
      </c>
      <c r="B31" s="70">
        <v>30</v>
      </c>
      <c r="C31" s="66" t="str">
        <f t="shared" si="1"/>
        <v>30 A</v>
      </c>
      <c r="D31" s="69">
        <v>321000029</v>
      </c>
      <c r="E31" s="76" t="s">
        <v>42</v>
      </c>
    </row>
    <row r="32" spans="1:5" x14ac:dyDescent="0.25">
      <c r="A32" s="63" t="s">
        <v>39</v>
      </c>
      <c r="B32" s="63">
        <v>31</v>
      </c>
      <c r="C32" s="66" t="str">
        <f t="shared" si="1"/>
        <v>31 B</v>
      </c>
      <c r="D32" s="69">
        <v>321000030</v>
      </c>
      <c r="E32" s="76" t="s">
        <v>42</v>
      </c>
    </row>
    <row r="33" spans="1:5" x14ac:dyDescent="0.25">
      <c r="A33" s="63" t="s">
        <v>2</v>
      </c>
      <c r="B33" s="63">
        <v>32</v>
      </c>
      <c r="C33" s="66" t="str">
        <f t="shared" si="1"/>
        <v>32 C</v>
      </c>
      <c r="D33" s="69">
        <v>321000031</v>
      </c>
      <c r="E33" s="76" t="s">
        <v>42</v>
      </c>
    </row>
    <row r="34" spans="1:5" x14ac:dyDescent="0.25">
      <c r="A34" s="70" t="s">
        <v>40</v>
      </c>
      <c r="B34" s="70">
        <v>33</v>
      </c>
      <c r="C34" s="66" t="str">
        <f t="shared" si="1"/>
        <v>33 D</v>
      </c>
      <c r="D34" s="69">
        <v>321000032</v>
      </c>
      <c r="E34" s="76" t="s">
        <v>42</v>
      </c>
    </row>
    <row r="35" spans="1:5" x14ac:dyDescent="0.25">
      <c r="A35" s="70" t="s">
        <v>38</v>
      </c>
      <c r="B35" s="70">
        <v>34</v>
      </c>
      <c r="C35" s="66" t="str">
        <f t="shared" si="1"/>
        <v>34 A</v>
      </c>
      <c r="D35" s="69">
        <v>321000033</v>
      </c>
      <c r="E35" s="76" t="s">
        <v>42</v>
      </c>
    </row>
    <row r="36" spans="1:5" x14ac:dyDescent="0.25">
      <c r="A36" s="63" t="s">
        <v>39</v>
      </c>
      <c r="B36" s="63">
        <v>35</v>
      </c>
      <c r="C36" s="66" t="str">
        <f t="shared" si="1"/>
        <v>35 B</v>
      </c>
      <c r="D36" s="69">
        <v>321000034</v>
      </c>
      <c r="E36" s="76" t="s">
        <v>42</v>
      </c>
    </row>
    <row r="37" spans="1:5" x14ac:dyDescent="0.25">
      <c r="A37" s="63" t="s">
        <v>2</v>
      </c>
      <c r="B37" s="63">
        <v>36</v>
      </c>
      <c r="C37" s="65" t="str">
        <f t="shared" si="1"/>
        <v>36 C</v>
      </c>
      <c r="D37" s="69">
        <v>321000035</v>
      </c>
      <c r="E37" s="76" t="s">
        <v>42</v>
      </c>
    </row>
    <row r="38" spans="1:5" x14ac:dyDescent="0.25">
      <c r="A38" s="70" t="s">
        <v>40</v>
      </c>
      <c r="B38" s="70">
        <v>37</v>
      </c>
      <c r="C38" s="66" t="str">
        <f t="shared" si="1"/>
        <v>37 D</v>
      </c>
      <c r="D38" s="69">
        <v>321000036</v>
      </c>
      <c r="E38" s="76" t="s">
        <v>42</v>
      </c>
    </row>
    <row r="39" spans="1:5" x14ac:dyDescent="0.25">
      <c r="A39" s="70" t="s">
        <v>38</v>
      </c>
      <c r="B39" s="70">
        <v>38</v>
      </c>
      <c r="C39" s="65" t="str">
        <f t="shared" si="1"/>
        <v>38 A</v>
      </c>
      <c r="D39" s="69">
        <v>321000037</v>
      </c>
      <c r="E39" s="76" t="s">
        <v>42</v>
      </c>
    </row>
    <row r="40" spans="1:5" x14ac:dyDescent="0.25">
      <c r="A40" s="63" t="s">
        <v>39</v>
      </c>
      <c r="B40" s="63">
        <v>39</v>
      </c>
      <c r="C40" s="65" t="str">
        <f t="shared" si="1"/>
        <v>39 B</v>
      </c>
      <c r="D40" s="69">
        <v>321000038</v>
      </c>
      <c r="E40" s="76" t="s">
        <v>42</v>
      </c>
    </row>
    <row r="41" spans="1:5" x14ac:dyDescent="0.25">
      <c r="A41" s="63" t="s">
        <v>2</v>
      </c>
      <c r="B41" s="63">
        <v>40</v>
      </c>
      <c r="C41" s="65" t="str">
        <f t="shared" si="1"/>
        <v>40 C</v>
      </c>
      <c r="D41" s="69">
        <v>321000039</v>
      </c>
      <c r="E41" s="76" t="s">
        <v>42</v>
      </c>
    </row>
    <row r="42" spans="1:5" x14ac:dyDescent="0.25">
      <c r="A42" s="70" t="s">
        <v>40</v>
      </c>
      <c r="B42" s="70">
        <v>41</v>
      </c>
      <c r="C42" s="66" t="str">
        <f t="shared" si="1"/>
        <v>41 D</v>
      </c>
      <c r="D42" s="69">
        <v>321000040</v>
      </c>
      <c r="E42" s="76" t="s">
        <v>42</v>
      </c>
    </row>
    <row r="43" spans="1:5" x14ac:dyDescent="0.25">
      <c r="A43" s="70" t="s">
        <v>38</v>
      </c>
      <c r="B43" s="70">
        <v>42</v>
      </c>
      <c r="C43" s="65" t="str">
        <f t="shared" si="1"/>
        <v>42 A</v>
      </c>
      <c r="D43" s="69">
        <v>321000041</v>
      </c>
      <c r="E43" s="76" t="s">
        <v>42</v>
      </c>
    </row>
    <row r="44" spans="1:5" x14ac:dyDescent="0.25">
      <c r="A44" s="63" t="s">
        <v>39</v>
      </c>
      <c r="B44" s="63">
        <v>43</v>
      </c>
      <c r="C44" s="65" t="str">
        <f t="shared" si="1"/>
        <v>43 B</v>
      </c>
      <c r="D44" s="69">
        <v>321000042</v>
      </c>
      <c r="E44" s="76" t="s">
        <v>42</v>
      </c>
    </row>
    <row r="45" spans="1:5" x14ac:dyDescent="0.25">
      <c r="A45" s="63" t="s">
        <v>2</v>
      </c>
      <c r="B45" s="63">
        <v>44</v>
      </c>
      <c r="C45" s="66" t="str">
        <f t="shared" si="1"/>
        <v>44 C</v>
      </c>
      <c r="D45" s="69">
        <v>321000043</v>
      </c>
      <c r="E45" s="76" t="s">
        <v>42</v>
      </c>
    </row>
    <row r="46" spans="1:5" x14ac:dyDescent="0.25">
      <c r="A46" s="70" t="s">
        <v>40</v>
      </c>
      <c r="B46" s="70">
        <v>45</v>
      </c>
      <c r="C46" s="66" t="str">
        <f t="shared" si="1"/>
        <v>45 D</v>
      </c>
      <c r="D46" s="69">
        <v>321000044</v>
      </c>
      <c r="E46" s="76" t="s">
        <v>42</v>
      </c>
    </row>
    <row r="47" spans="1:5" x14ac:dyDescent="0.25">
      <c r="A47" s="70" t="s">
        <v>38</v>
      </c>
      <c r="B47" s="70">
        <v>46</v>
      </c>
      <c r="C47" s="68" t="str">
        <f t="shared" si="1"/>
        <v>46 A</v>
      </c>
      <c r="D47" s="69">
        <v>321000045</v>
      </c>
      <c r="E47" s="76" t="s">
        <v>42</v>
      </c>
    </row>
    <row r="48" spans="1:5" x14ac:dyDescent="0.25">
      <c r="A48" s="63" t="s">
        <v>39</v>
      </c>
      <c r="B48" s="63">
        <v>47</v>
      </c>
      <c r="C48" s="68" t="str">
        <f t="shared" si="1"/>
        <v>47 B</v>
      </c>
      <c r="D48" s="69">
        <v>321000046</v>
      </c>
      <c r="E48" s="76" t="s">
        <v>42</v>
      </c>
    </row>
    <row r="49" spans="1:5" x14ac:dyDescent="0.25">
      <c r="A49" s="63" t="s">
        <v>2</v>
      </c>
      <c r="B49" s="63">
        <v>48</v>
      </c>
      <c r="C49" s="68" t="str">
        <f t="shared" si="1"/>
        <v>48 C</v>
      </c>
      <c r="D49" s="69">
        <v>321000047</v>
      </c>
      <c r="E49" s="76" t="s">
        <v>42</v>
      </c>
    </row>
    <row r="50" spans="1:5" x14ac:dyDescent="0.25">
      <c r="A50" s="70" t="s">
        <v>40</v>
      </c>
      <c r="B50" s="70">
        <v>49</v>
      </c>
      <c r="C50" s="68" t="str">
        <f t="shared" si="1"/>
        <v>49 D</v>
      </c>
      <c r="D50" s="69">
        <v>321000048</v>
      </c>
      <c r="E50" s="76" t="s">
        <v>42</v>
      </c>
    </row>
    <row r="51" spans="1:5" x14ac:dyDescent="0.25">
      <c r="A51" s="70" t="s">
        <v>38</v>
      </c>
      <c r="B51" s="70">
        <v>50</v>
      </c>
      <c r="C51" s="68" t="str">
        <f t="shared" si="1"/>
        <v>50 A</v>
      </c>
      <c r="D51" s="69">
        <v>321000049</v>
      </c>
      <c r="E51" s="76" t="s">
        <v>42</v>
      </c>
    </row>
    <row r="52" spans="1:5" x14ac:dyDescent="0.25">
      <c r="A52" s="63" t="s">
        <v>39</v>
      </c>
      <c r="B52" s="63">
        <v>51</v>
      </c>
      <c r="C52" s="68"/>
      <c r="D52" s="69">
        <v>321000050</v>
      </c>
      <c r="E52" s="76" t="s">
        <v>42</v>
      </c>
    </row>
    <row r="53" spans="1:5" x14ac:dyDescent="0.25">
      <c r="A53" s="63" t="s">
        <v>2</v>
      </c>
      <c r="B53" s="63">
        <v>52</v>
      </c>
      <c r="C53" s="66" t="str">
        <f t="shared" ref="C53:C72" si="2">CONCATENATE(B53," ",A53)</f>
        <v>52 C</v>
      </c>
      <c r="D53" s="69">
        <v>321000051</v>
      </c>
      <c r="E53" s="76" t="s">
        <v>42</v>
      </c>
    </row>
    <row r="54" spans="1:5" x14ac:dyDescent="0.25">
      <c r="A54" s="70" t="s">
        <v>40</v>
      </c>
      <c r="B54" s="70">
        <v>53</v>
      </c>
      <c r="C54" s="66" t="str">
        <f t="shared" si="2"/>
        <v>53 D</v>
      </c>
      <c r="D54" s="69">
        <v>321000052</v>
      </c>
      <c r="E54" s="76" t="s">
        <v>42</v>
      </c>
    </row>
    <row r="55" spans="1:5" x14ac:dyDescent="0.25">
      <c r="A55" s="70" t="s">
        <v>38</v>
      </c>
      <c r="B55" s="70">
        <v>54</v>
      </c>
      <c r="C55" s="66" t="str">
        <f t="shared" si="2"/>
        <v>54 A</v>
      </c>
      <c r="D55" s="69">
        <v>321000053</v>
      </c>
      <c r="E55" s="76" t="s">
        <v>42</v>
      </c>
    </row>
    <row r="56" spans="1:5" x14ac:dyDescent="0.25">
      <c r="A56" s="63" t="s">
        <v>39</v>
      </c>
      <c r="B56" s="63">
        <v>55</v>
      </c>
      <c r="C56" s="66" t="str">
        <f t="shared" si="2"/>
        <v>55 B</v>
      </c>
      <c r="D56" s="69">
        <v>321000054</v>
      </c>
      <c r="E56" s="76" t="s">
        <v>42</v>
      </c>
    </row>
    <row r="57" spans="1:5" x14ac:dyDescent="0.25">
      <c r="A57" s="63" t="s">
        <v>2</v>
      </c>
      <c r="B57" s="63">
        <v>56</v>
      </c>
      <c r="C57" s="66" t="str">
        <f t="shared" si="2"/>
        <v>56 C</v>
      </c>
      <c r="D57" s="69">
        <v>321000055</v>
      </c>
      <c r="E57" s="76" t="s">
        <v>42</v>
      </c>
    </row>
    <row r="58" spans="1:5" x14ac:dyDescent="0.25">
      <c r="A58" s="70" t="s">
        <v>40</v>
      </c>
      <c r="B58" s="70">
        <v>57</v>
      </c>
      <c r="C58" s="66" t="str">
        <f t="shared" si="2"/>
        <v>57 D</v>
      </c>
      <c r="D58" s="69">
        <v>321000056</v>
      </c>
      <c r="E58" s="76" t="s">
        <v>42</v>
      </c>
    </row>
    <row r="59" spans="1:5" x14ac:dyDescent="0.25">
      <c r="A59" s="70" t="s">
        <v>38</v>
      </c>
      <c r="B59" s="70">
        <v>58</v>
      </c>
      <c r="C59" s="66" t="str">
        <f t="shared" si="2"/>
        <v>58 A</v>
      </c>
      <c r="D59" s="69">
        <v>321000057</v>
      </c>
      <c r="E59" s="76" t="s">
        <v>42</v>
      </c>
    </row>
    <row r="60" spans="1:5" x14ac:dyDescent="0.25">
      <c r="A60" s="63" t="s">
        <v>39</v>
      </c>
      <c r="B60" s="63">
        <v>59</v>
      </c>
      <c r="C60" s="66" t="str">
        <f t="shared" si="2"/>
        <v>59 B</v>
      </c>
      <c r="D60" s="69">
        <v>321000058</v>
      </c>
      <c r="E60" s="76" t="s">
        <v>42</v>
      </c>
    </row>
    <row r="61" spans="1:5" x14ac:dyDescent="0.25">
      <c r="A61" s="63" t="s">
        <v>2</v>
      </c>
      <c r="B61" s="63">
        <v>60</v>
      </c>
      <c r="C61" s="65" t="str">
        <f t="shared" si="2"/>
        <v>60 C</v>
      </c>
      <c r="D61" s="69">
        <v>321000059</v>
      </c>
      <c r="E61" s="76" t="s">
        <v>42</v>
      </c>
    </row>
    <row r="62" spans="1:5" x14ac:dyDescent="0.25">
      <c r="A62" s="70" t="s">
        <v>40</v>
      </c>
      <c r="B62" s="70">
        <v>61</v>
      </c>
      <c r="C62" s="65" t="str">
        <f t="shared" si="2"/>
        <v>61 D</v>
      </c>
      <c r="D62" s="69">
        <v>321000060</v>
      </c>
      <c r="E62" s="76" t="s">
        <v>42</v>
      </c>
    </row>
    <row r="63" spans="1:5" x14ac:dyDescent="0.25">
      <c r="A63" s="70" t="s">
        <v>38</v>
      </c>
      <c r="B63" s="70">
        <v>62</v>
      </c>
      <c r="C63" s="65" t="str">
        <f t="shared" si="2"/>
        <v>62 A</v>
      </c>
      <c r="D63" s="69">
        <v>321000061</v>
      </c>
      <c r="E63" s="76" t="s">
        <v>42</v>
      </c>
    </row>
    <row r="64" spans="1:5" x14ac:dyDescent="0.25">
      <c r="A64" s="63" t="s">
        <v>39</v>
      </c>
      <c r="B64" s="63">
        <v>63</v>
      </c>
      <c r="C64" s="65" t="str">
        <f t="shared" si="2"/>
        <v>63 B</v>
      </c>
      <c r="D64" s="69">
        <v>321000062</v>
      </c>
      <c r="E64" s="76" t="s">
        <v>42</v>
      </c>
    </row>
    <row r="65" spans="1:5" x14ac:dyDescent="0.25">
      <c r="A65" s="63" t="s">
        <v>2</v>
      </c>
      <c r="B65" s="63">
        <v>64</v>
      </c>
      <c r="C65" s="65" t="str">
        <f t="shared" si="2"/>
        <v>64 C</v>
      </c>
      <c r="D65" s="69">
        <v>321000063</v>
      </c>
      <c r="E65" s="76" t="s">
        <v>42</v>
      </c>
    </row>
    <row r="66" spans="1:5" x14ac:dyDescent="0.25">
      <c r="A66" s="70" t="s">
        <v>40</v>
      </c>
      <c r="B66" s="70">
        <v>65</v>
      </c>
      <c r="C66" s="66" t="str">
        <f t="shared" si="2"/>
        <v>65 D</v>
      </c>
      <c r="D66" s="69">
        <v>321000064</v>
      </c>
      <c r="E66" s="76" t="s">
        <v>42</v>
      </c>
    </row>
    <row r="67" spans="1:5" x14ac:dyDescent="0.25">
      <c r="A67" s="70" t="s">
        <v>38</v>
      </c>
      <c r="B67" s="70">
        <v>66</v>
      </c>
      <c r="C67" s="66" t="str">
        <f t="shared" si="2"/>
        <v>66 A</v>
      </c>
      <c r="D67" s="69">
        <v>321000065</v>
      </c>
      <c r="E67" s="76" t="s">
        <v>42</v>
      </c>
    </row>
    <row r="68" spans="1:5" x14ac:dyDescent="0.25">
      <c r="A68" s="63" t="s">
        <v>39</v>
      </c>
      <c r="B68" s="63">
        <v>67</v>
      </c>
      <c r="C68" s="66" t="str">
        <f t="shared" si="2"/>
        <v>67 B</v>
      </c>
      <c r="D68" s="69">
        <v>321000066</v>
      </c>
      <c r="E68" s="76" t="s">
        <v>42</v>
      </c>
    </row>
    <row r="69" spans="1:5" x14ac:dyDescent="0.25">
      <c r="A69" s="63" t="s">
        <v>2</v>
      </c>
      <c r="B69" s="63">
        <v>68</v>
      </c>
      <c r="C69" s="64" t="str">
        <f t="shared" si="2"/>
        <v>68 C</v>
      </c>
      <c r="D69" s="69">
        <v>321000067</v>
      </c>
      <c r="E69" s="76" t="s">
        <v>42</v>
      </c>
    </row>
    <row r="70" spans="1:5" x14ac:dyDescent="0.25">
      <c r="A70" s="70" t="s">
        <v>40</v>
      </c>
      <c r="B70" s="70">
        <v>69</v>
      </c>
      <c r="C70" s="65" t="str">
        <f t="shared" si="2"/>
        <v>69 D</v>
      </c>
      <c r="D70" s="69">
        <v>321000068</v>
      </c>
      <c r="E70" s="76" t="s">
        <v>42</v>
      </c>
    </row>
    <row r="71" spans="1:5" x14ac:dyDescent="0.25">
      <c r="A71" s="70" t="s">
        <v>38</v>
      </c>
      <c r="B71" s="70">
        <v>70</v>
      </c>
      <c r="C71" s="65" t="str">
        <f t="shared" si="2"/>
        <v>70 A</v>
      </c>
      <c r="D71" s="69">
        <v>321000069</v>
      </c>
      <c r="E71" s="76" t="s">
        <v>42</v>
      </c>
    </row>
    <row r="72" spans="1:5" x14ac:dyDescent="0.25">
      <c r="A72" s="63" t="s">
        <v>39</v>
      </c>
      <c r="B72" s="63">
        <v>71</v>
      </c>
      <c r="C72" s="64" t="str">
        <f t="shared" si="2"/>
        <v>71 B</v>
      </c>
      <c r="D72" s="69">
        <v>321000070</v>
      </c>
      <c r="E72" s="76" t="s">
        <v>42</v>
      </c>
    </row>
  </sheetData>
  <dataValidations count="1">
    <dataValidation allowBlank="1" showInputMessage="1" showErrorMessage="1" prompt="Nom" sqref="D2:D72" xr:uid="{27D483BE-77AA-4D33-AB51-E705EA14418E}"/>
  </dataValidations>
  <hyperlinks>
    <hyperlink ref="E3" r:id="rId1" xr:uid="{4BB7C1DB-96DE-4A2F-BAE5-18401CCF8ED0}"/>
    <hyperlink ref="E2" r:id="rId2" xr:uid="{05531DC3-6757-4448-AAF1-E950A91479FA}"/>
    <hyperlink ref="E4:E72" r:id="rId3" display="Ai@2.com" xr:uid="{A34AE197-B27E-4376-AD7E-095B08364029}"/>
  </hyperlinks>
  <pageMargins left="0.7" right="0.7" top="0.75" bottom="0.75" header="0.3" footer="0.3"/>
  <pageSetup paperSize="9" orientation="portrait" r:id="rId4"/>
  <legacyDrawing r:id="rId5"/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F6DE79420BFC4BBB90A223F38FA509" ma:contentTypeVersion="16" ma:contentTypeDescription="Crée un document." ma:contentTypeScope="" ma:versionID="14b2fe1cd06a03c911e3e211c1377a99">
  <xsd:schema xmlns:xsd="http://www.w3.org/2001/XMLSchema" xmlns:xs="http://www.w3.org/2001/XMLSchema" xmlns:p="http://schemas.microsoft.com/office/2006/metadata/properties" xmlns:ns2="e772697a-9c85-4be7-96bc-21bdc43732d1" xmlns:ns3="fc3c8b01-e140-49e8-bb0b-f3fb98f960ab" targetNamespace="http://schemas.microsoft.com/office/2006/metadata/properties" ma:root="true" ma:fieldsID="c9ab1516e089f15c71fa7406a219d0e2" ns2:_="" ns3:_="">
    <xsd:import namespace="e772697a-9c85-4be7-96bc-21bdc43732d1"/>
    <xsd:import namespace="fc3c8b01-e140-49e8-bb0b-f3fb98f960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72697a-9c85-4be7-96bc-21bdc43732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3c8b01-e140-49e8-bb0b-f3fb98f960a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dfd9ad0-6c7c-473a-810a-9fc519faf391}" ma:internalName="TaxCatchAll" ma:showField="CatchAllData" ma:web="fc3c8b01-e140-49e8-bb0b-f3fb98f960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772697a-9c85-4be7-96bc-21bdc43732d1">
      <Terms xmlns="http://schemas.microsoft.com/office/infopath/2007/PartnerControls"/>
    </lcf76f155ced4ddcb4097134ff3c332f>
    <TaxCatchAll xmlns="fc3c8b01-e140-49e8-bb0b-f3fb98f960ab" xsi:nil="true"/>
  </documentManagement>
</p:properties>
</file>

<file path=customXml/itemProps1.xml><?xml version="1.0" encoding="utf-8"?>
<ds:datastoreItem xmlns:ds="http://schemas.openxmlformats.org/officeDocument/2006/customXml" ds:itemID="{293AB546-8406-4E60-9B67-5DE3CF7255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92047D-FE4A-478C-8CB0-3B9C150BE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72697a-9c85-4be7-96bc-21bdc43732d1"/>
    <ds:schemaRef ds:uri="fc3c8b01-e140-49e8-bb0b-f3fb98f960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316B1-0AED-4F7E-919E-62774C58FF0A}">
  <ds:schemaRefs>
    <ds:schemaRef ds:uri="http://schemas.openxmlformats.org/package/2006/metadata/core-properties"/>
    <ds:schemaRef ds:uri="http://schemas.microsoft.com/office/2006/metadata/properties"/>
    <ds:schemaRef ds:uri="e772697a-9c85-4be7-96bc-21bdc43732d1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fc3c8b01-e140-49e8-bb0b-f3fb98f960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D-INTRU</vt:lpstr>
      <vt:lpstr>CLIENT</vt:lpstr>
      <vt:lpstr>CLIENT!_FilterDatabase</vt:lpstr>
      <vt:lpstr>'D-INTRU'!Zone_d_impression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JOBLIN Elodie</dc:creator>
  <cp:keywords/>
  <dc:description/>
  <cp:lastModifiedBy>François</cp:lastModifiedBy>
  <cp:revision/>
  <cp:lastPrinted>2026-04-10T12:25:28Z</cp:lastPrinted>
  <dcterms:created xsi:type="dcterms:W3CDTF">2021-12-08T06:53:37Z</dcterms:created>
  <dcterms:modified xsi:type="dcterms:W3CDTF">2026-04-13T09:38:16Z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0x010100FFF6DE79420BFC4BBB90A223F38FA509</vt:lpwstr>
  </property>
  <property fmtid="{D5CDD505-2E9C-101B-9397-08002B2CF9AE}" pid="3" name="MediaServiceImageTags">
    <vt:lpwstr/>
  </property>
</Properties>
</file>