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96ACDE12-A44A-4BEC-ACF1-85891CB9D3E7}" xr6:coauthVersionLast="47" xr6:coauthVersionMax="47" xr10:uidLastSave="{00000000-0000-0000-0000-000000000000}"/>
  <bookViews>
    <workbookView xWindow="-120" yWindow="-120" windowWidth="29040" windowHeight="15720" tabRatio="454" xr2:uid="{00000000-000D-0000-FFFF-FFFF00000000}"/>
  </bookViews>
  <sheets>
    <sheet name="2026" sheetId="9" r:id="rId1"/>
    <sheet name="paramètres" sheetId="8" r:id="rId2"/>
  </sheets>
  <definedNames>
    <definedName name="_An">'2026'!$A$1</definedName>
    <definedName name="_Paques">paramètres!$E$5</definedName>
    <definedName name="ferie">t_Feries[Date]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9" i="9" l="1"/>
  <c r="Y19" i="9" s="1"/>
  <c r="AU19" i="9" s="1"/>
  <c r="BO19" i="9" s="1"/>
  <c r="CK19" i="9" s="1"/>
  <c r="DG19" i="9" s="1"/>
  <c r="EB19" i="9" s="1"/>
  <c r="EX19" i="9" s="1"/>
  <c r="FU19" i="9" s="1"/>
  <c r="GP19" i="9" s="1"/>
  <c r="HL19" i="9" s="1"/>
  <c r="IH19" i="9" s="1"/>
  <c r="JC19" i="9" s="1"/>
  <c r="B12" i="9"/>
  <c r="Y12" i="9" s="1"/>
  <c r="AU12" i="9" s="1"/>
  <c r="BO12" i="9" s="1"/>
  <c r="CK12" i="9" s="1"/>
  <c r="DG12" i="9" s="1"/>
  <c r="EB12" i="9" s="1"/>
  <c r="EX12" i="9" s="1"/>
  <c r="FU12" i="9" s="1"/>
  <c r="GP12" i="9" s="1"/>
  <c r="HL12" i="9" s="1"/>
  <c r="IH12" i="9" s="1"/>
  <c r="JC12" i="9" s="1"/>
  <c r="E16" i="8"/>
  <c r="E15" i="8"/>
  <c r="E14" i="8"/>
  <c r="E13" i="8"/>
  <c r="E12" i="8"/>
  <c r="E8" i="8"/>
  <c r="E7" i="8"/>
  <c r="E4" i="8"/>
  <c r="E5" i="8"/>
  <c r="E6" i="8" s="1"/>
  <c r="E3" i="8"/>
  <c r="B3" i="9"/>
  <c r="Y3" i="9" s="1"/>
  <c r="AU3" i="9" s="1"/>
  <c r="BO3" i="9" s="1"/>
  <c r="CK3" i="9" s="1"/>
  <c r="DG3" i="9" s="1"/>
  <c r="EB3" i="9" s="1"/>
  <c r="EX3" i="9" s="1"/>
  <c r="FU3" i="9" s="1"/>
  <c r="GP3" i="9" s="1"/>
  <c r="HL3" i="9" s="1"/>
  <c r="IH3" i="9" s="1"/>
  <c r="JC3" i="9" s="1"/>
  <c r="B21" i="9" l="1"/>
  <c r="C21" i="9" s="1"/>
  <c r="D21" i="9" s="1"/>
  <c r="E21" i="9" s="1"/>
  <c r="F21" i="9" s="1"/>
  <c r="G21" i="9" s="1"/>
  <c r="G20" i="9" s="1"/>
  <c r="H21" i="9"/>
  <c r="I21" i="9" s="1"/>
  <c r="J21" i="9" s="1"/>
  <c r="K21" i="9" s="1"/>
  <c r="L21" i="9" s="1"/>
  <c r="B14" i="9"/>
  <c r="B5" i="9"/>
  <c r="B4" i="9" s="1"/>
  <c r="E9" i="8"/>
  <c r="E10" i="8"/>
  <c r="E11" i="8"/>
  <c r="B20" i="9" l="1"/>
  <c r="L20" i="9"/>
  <c r="M21" i="9"/>
  <c r="N21" i="9" s="1"/>
  <c r="O21" i="9" s="1"/>
  <c r="P21" i="9" s="1"/>
  <c r="Q21" i="9" s="1"/>
  <c r="C14" i="9"/>
  <c r="D14" i="9" s="1"/>
  <c r="E14" i="9" s="1"/>
  <c r="F14" i="9" s="1"/>
  <c r="G14" i="9" s="1"/>
  <c r="B13" i="9"/>
  <c r="C5" i="9"/>
  <c r="D5" i="9" s="1"/>
  <c r="E5" i="9" s="1"/>
  <c r="F5" i="9" s="1"/>
  <c r="G5" i="9" s="1"/>
  <c r="G4" i="9" s="1"/>
  <c r="H5" i="9"/>
  <c r="I5" i="9" s="1"/>
  <c r="J5" i="9" s="1"/>
  <c r="K5" i="9" s="1"/>
  <c r="L5" i="9" s="1"/>
  <c r="Q20" i="9" l="1"/>
  <c r="R21" i="9"/>
  <c r="S21" i="9" s="1"/>
  <c r="T21" i="9" s="1"/>
  <c r="U21" i="9" s="1"/>
  <c r="V21" i="9" s="1"/>
  <c r="H14" i="9"/>
  <c r="I14" i="9" s="1"/>
  <c r="J14" i="9" s="1"/>
  <c r="K14" i="9" s="1"/>
  <c r="L14" i="9" s="1"/>
  <c r="G13" i="9"/>
  <c r="M5" i="9"/>
  <c r="N5" i="9" s="1"/>
  <c r="O5" i="9" s="1"/>
  <c r="P5" i="9" s="1"/>
  <c r="Q5" i="9" s="1"/>
  <c r="L4" i="9"/>
  <c r="V20" i="9" l="1"/>
  <c r="W21" i="9"/>
  <c r="X21" i="9" s="1"/>
  <c r="Y21" i="9" s="1"/>
  <c r="Z21" i="9" s="1"/>
  <c r="AA21" i="9" s="1"/>
  <c r="M14" i="9"/>
  <c r="N14" i="9" s="1"/>
  <c r="O14" i="9" s="1"/>
  <c r="P14" i="9" s="1"/>
  <c r="Q14" i="9" s="1"/>
  <c r="L13" i="9"/>
  <c r="R5" i="9"/>
  <c r="S5" i="9" s="1"/>
  <c r="T5" i="9" s="1"/>
  <c r="U5" i="9" s="1"/>
  <c r="V5" i="9" s="1"/>
  <c r="Q4" i="9"/>
  <c r="AB21" i="9" l="1"/>
  <c r="AC21" i="9" s="1"/>
  <c r="AD21" i="9" s="1"/>
  <c r="AE21" i="9" s="1"/>
  <c r="AF21" i="9" s="1"/>
  <c r="AA20" i="9"/>
  <c r="R14" i="9"/>
  <c r="S14" i="9" s="1"/>
  <c r="T14" i="9" s="1"/>
  <c r="U14" i="9" s="1"/>
  <c r="V14" i="9" s="1"/>
  <c r="Q13" i="9"/>
  <c r="V4" i="9"/>
  <c r="W5" i="9"/>
  <c r="X5" i="9" s="1"/>
  <c r="Y5" i="9" s="1"/>
  <c r="Z5" i="9" s="1"/>
  <c r="AA5" i="9" s="1"/>
  <c r="AF20" i="9" l="1"/>
  <c r="AG21" i="9"/>
  <c r="AH21" i="9" s="1"/>
  <c r="AI21" i="9" s="1"/>
  <c r="AJ21" i="9" s="1"/>
  <c r="AK21" i="9" s="1"/>
  <c r="V13" i="9"/>
  <c r="W14" i="9"/>
  <c r="X14" i="9" s="1"/>
  <c r="Y14" i="9" s="1"/>
  <c r="Z14" i="9" s="1"/>
  <c r="AA14" i="9" s="1"/>
  <c r="AB5" i="9"/>
  <c r="AC5" i="9" s="1"/>
  <c r="AD5" i="9" s="1"/>
  <c r="AE5" i="9" s="1"/>
  <c r="AF5" i="9" s="1"/>
  <c r="AA4" i="9"/>
  <c r="AK20" i="9" l="1"/>
  <c r="AL21" i="9"/>
  <c r="AM21" i="9" s="1"/>
  <c r="AN21" i="9" s="1"/>
  <c r="AO21" i="9" s="1"/>
  <c r="AP21" i="9" s="1"/>
  <c r="AB14" i="9"/>
  <c r="AC14" i="9" s="1"/>
  <c r="AD14" i="9" s="1"/>
  <c r="AE14" i="9" s="1"/>
  <c r="AF14" i="9" s="1"/>
  <c r="AA13" i="9"/>
  <c r="AG5" i="9"/>
  <c r="AH5" i="9" s="1"/>
  <c r="AI5" i="9" s="1"/>
  <c r="AJ5" i="9" s="1"/>
  <c r="AK5" i="9" s="1"/>
  <c r="AF4" i="9"/>
  <c r="AP20" i="9" l="1"/>
  <c r="AQ21" i="9"/>
  <c r="AR21" i="9" s="1"/>
  <c r="AS21" i="9" s="1"/>
  <c r="AT21" i="9" s="1"/>
  <c r="AU21" i="9" s="1"/>
  <c r="AG14" i="9"/>
  <c r="AH14" i="9" s="1"/>
  <c r="AI14" i="9" s="1"/>
  <c r="AJ14" i="9" s="1"/>
  <c r="AK14" i="9" s="1"/>
  <c r="AF13" i="9"/>
  <c r="AL5" i="9"/>
  <c r="AM5" i="9" s="1"/>
  <c r="AN5" i="9" s="1"/>
  <c r="AO5" i="9" s="1"/>
  <c r="AP5" i="9" s="1"/>
  <c r="AK4" i="9"/>
  <c r="AV21" i="9" l="1"/>
  <c r="AW21" i="9" s="1"/>
  <c r="AX21" i="9" s="1"/>
  <c r="AY21" i="9" s="1"/>
  <c r="AZ21" i="9" s="1"/>
  <c r="AU20" i="9"/>
  <c r="AK13" i="9"/>
  <c r="AL14" i="9"/>
  <c r="AM14" i="9" s="1"/>
  <c r="AN14" i="9" s="1"/>
  <c r="AO14" i="9" s="1"/>
  <c r="AP14" i="9" s="1"/>
  <c r="AQ5" i="9"/>
  <c r="AR5" i="9" s="1"/>
  <c r="AS5" i="9" s="1"/>
  <c r="AT5" i="9" s="1"/>
  <c r="AU5" i="9" s="1"/>
  <c r="AP4" i="9"/>
  <c r="BA21" i="9" l="1"/>
  <c r="BB21" i="9" s="1"/>
  <c r="BC21" i="9" s="1"/>
  <c r="BD21" i="9" s="1"/>
  <c r="BE21" i="9" s="1"/>
  <c r="AZ20" i="9"/>
  <c r="AP13" i="9"/>
  <c r="AQ14" i="9"/>
  <c r="AR14" i="9" s="1"/>
  <c r="AS14" i="9" s="1"/>
  <c r="AT14" i="9" s="1"/>
  <c r="AU14" i="9" s="1"/>
  <c r="AV5" i="9"/>
  <c r="AW5" i="9" s="1"/>
  <c r="AX5" i="9" s="1"/>
  <c r="AY5" i="9" s="1"/>
  <c r="AZ5" i="9" s="1"/>
  <c r="AU4" i="9"/>
  <c r="BE20" i="9" l="1"/>
  <c r="BF21" i="9"/>
  <c r="BG21" i="9" s="1"/>
  <c r="BH21" i="9" s="1"/>
  <c r="BI21" i="9" s="1"/>
  <c r="BJ21" i="9" s="1"/>
  <c r="AU13" i="9"/>
  <c r="AV14" i="9"/>
  <c r="AW14" i="9" s="1"/>
  <c r="AX14" i="9" s="1"/>
  <c r="AY14" i="9" s="1"/>
  <c r="AZ14" i="9" s="1"/>
  <c r="BA5" i="9"/>
  <c r="BB5" i="9" s="1"/>
  <c r="BC5" i="9" s="1"/>
  <c r="BD5" i="9" s="1"/>
  <c r="BE5" i="9" s="1"/>
  <c r="AZ4" i="9"/>
  <c r="BK21" i="9" l="1"/>
  <c r="BL21" i="9" s="1"/>
  <c r="BM21" i="9" s="1"/>
  <c r="BN21" i="9" s="1"/>
  <c r="BO21" i="9" s="1"/>
  <c r="BJ20" i="9"/>
  <c r="BA14" i="9"/>
  <c r="BB14" i="9" s="1"/>
  <c r="BC14" i="9" s="1"/>
  <c r="BD14" i="9" s="1"/>
  <c r="BE14" i="9" s="1"/>
  <c r="AZ13" i="9"/>
  <c r="BF5" i="9"/>
  <c r="BG5" i="9" s="1"/>
  <c r="BH5" i="9" s="1"/>
  <c r="BI5" i="9" s="1"/>
  <c r="BJ5" i="9" s="1"/>
  <c r="BE4" i="9"/>
  <c r="BP21" i="9" l="1"/>
  <c r="BQ21" i="9" s="1"/>
  <c r="BR21" i="9" s="1"/>
  <c r="BS21" i="9" s="1"/>
  <c r="BT21" i="9" s="1"/>
  <c r="BO20" i="9"/>
  <c r="BF14" i="9"/>
  <c r="BG14" i="9" s="1"/>
  <c r="BH14" i="9" s="1"/>
  <c r="BI14" i="9" s="1"/>
  <c r="BJ14" i="9" s="1"/>
  <c r="BE13" i="9"/>
  <c r="BK5" i="9"/>
  <c r="BL5" i="9" s="1"/>
  <c r="BM5" i="9" s="1"/>
  <c r="BN5" i="9" s="1"/>
  <c r="BO5" i="9" s="1"/>
  <c r="BJ4" i="9"/>
  <c r="BU21" i="9" l="1"/>
  <c r="BV21" i="9" s="1"/>
  <c r="BW21" i="9" s="1"/>
  <c r="BX21" i="9" s="1"/>
  <c r="BY21" i="9" s="1"/>
  <c r="BT20" i="9"/>
  <c r="BJ13" i="9"/>
  <c r="BK14" i="9"/>
  <c r="BL14" i="9" s="1"/>
  <c r="BM14" i="9" s="1"/>
  <c r="BN14" i="9" s="1"/>
  <c r="BO14" i="9" s="1"/>
  <c r="BP5" i="9"/>
  <c r="BQ5" i="9" s="1"/>
  <c r="BR5" i="9" s="1"/>
  <c r="BS5" i="9" s="1"/>
  <c r="BT5" i="9" s="1"/>
  <c r="BO4" i="9"/>
  <c r="BY20" i="9" l="1"/>
  <c r="BZ21" i="9"/>
  <c r="CA21" i="9" s="1"/>
  <c r="CB21" i="9" s="1"/>
  <c r="CC21" i="9" s="1"/>
  <c r="CD21" i="9" s="1"/>
  <c r="BP14" i="9"/>
  <c r="BQ14" i="9" s="1"/>
  <c r="BR14" i="9" s="1"/>
  <c r="BS14" i="9" s="1"/>
  <c r="BT14" i="9" s="1"/>
  <c r="BO13" i="9"/>
  <c r="BU5" i="9"/>
  <c r="BV5" i="9" s="1"/>
  <c r="BW5" i="9" s="1"/>
  <c r="BX5" i="9" s="1"/>
  <c r="BY5" i="9" s="1"/>
  <c r="BT4" i="9"/>
  <c r="CE21" i="9" l="1"/>
  <c r="CF21" i="9" s="1"/>
  <c r="CG21" i="9" s="1"/>
  <c r="CH21" i="9" s="1"/>
  <c r="CI21" i="9" s="1"/>
  <c r="CD20" i="9"/>
  <c r="BU14" i="9"/>
  <c r="BV14" i="9" s="1"/>
  <c r="BW14" i="9" s="1"/>
  <c r="BX14" i="9" s="1"/>
  <c r="BY14" i="9" s="1"/>
  <c r="BT13" i="9"/>
  <c r="BZ5" i="9"/>
  <c r="CA5" i="9" s="1"/>
  <c r="CB5" i="9" s="1"/>
  <c r="CC5" i="9" s="1"/>
  <c r="CD5" i="9" s="1"/>
  <c r="BY4" i="9"/>
  <c r="CJ21" i="9" l="1"/>
  <c r="CK21" i="9" s="1"/>
  <c r="CL21" i="9" s="1"/>
  <c r="CM21" i="9" s="1"/>
  <c r="CN21" i="9" s="1"/>
  <c r="CI20" i="9"/>
  <c r="BZ14" i="9"/>
  <c r="CA14" i="9" s="1"/>
  <c r="CB14" i="9" s="1"/>
  <c r="CC14" i="9" s="1"/>
  <c r="CD14" i="9" s="1"/>
  <c r="BY13" i="9"/>
  <c r="CE5" i="9"/>
  <c r="CF5" i="9" s="1"/>
  <c r="CG5" i="9" s="1"/>
  <c r="CH5" i="9" s="1"/>
  <c r="CI5" i="9" s="1"/>
  <c r="CD4" i="9"/>
  <c r="CO21" i="9" l="1"/>
  <c r="CP21" i="9" s="1"/>
  <c r="CQ21" i="9" s="1"/>
  <c r="CR21" i="9" s="1"/>
  <c r="CS21" i="9" s="1"/>
  <c r="CN20" i="9"/>
  <c r="CD13" i="9"/>
  <c r="CE14" i="9"/>
  <c r="CF14" i="9" s="1"/>
  <c r="CG14" i="9" s="1"/>
  <c r="CH14" i="9" s="1"/>
  <c r="CI14" i="9" s="1"/>
  <c r="CJ5" i="9"/>
  <c r="CK5" i="9" s="1"/>
  <c r="CL5" i="9" s="1"/>
  <c r="CM5" i="9" s="1"/>
  <c r="CN5" i="9" s="1"/>
  <c r="CI4" i="9"/>
  <c r="CS20" i="9" l="1"/>
  <c r="CT21" i="9"/>
  <c r="CU21" i="9" s="1"/>
  <c r="CV21" i="9" s="1"/>
  <c r="CW21" i="9" s="1"/>
  <c r="CX21" i="9" s="1"/>
  <c r="CJ14" i="9"/>
  <c r="CK14" i="9" s="1"/>
  <c r="CL14" i="9" s="1"/>
  <c r="CM14" i="9" s="1"/>
  <c r="CN14" i="9" s="1"/>
  <c r="CI13" i="9"/>
  <c r="CN4" i="9"/>
  <c r="CO5" i="9"/>
  <c r="CP5" i="9" s="1"/>
  <c r="CQ5" i="9" s="1"/>
  <c r="CR5" i="9" s="1"/>
  <c r="CS5" i="9" s="1"/>
  <c r="CX20" i="9" l="1"/>
  <c r="CY21" i="9"/>
  <c r="CZ21" i="9" s="1"/>
  <c r="DA21" i="9" s="1"/>
  <c r="DB21" i="9" s="1"/>
  <c r="DC21" i="9" s="1"/>
  <c r="CO14" i="9"/>
  <c r="CP14" i="9" s="1"/>
  <c r="CQ14" i="9" s="1"/>
  <c r="CR14" i="9" s="1"/>
  <c r="CS14" i="9" s="1"/>
  <c r="CN13" i="9"/>
  <c r="CS4" i="9"/>
  <c r="CT5" i="9"/>
  <c r="CU5" i="9" s="1"/>
  <c r="CV5" i="9" s="1"/>
  <c r="CW5" i="9" s="1"/>
  <c r="CX5" i="9" s="1"/>
  <c r="DD21" i="9" l="1"/>
  <c r="DE21" i="9" s="1"/>
  <c r="DF21" i="9" s="1"/>
  <c r="DG21" i="9" s="1"/>
  <c r="DH21" i="9" s="1"/>
  <c r="DC20" i="9"/>
  <c r="CS13" i="9"/>
  <c r="CT14" i="9"/>
  <c r="CU14" i="9" s="1"/>
  <c r="CV14" i="9" s="1"/>
  <c r="CW14" i="9" s="1"/>
  <c r="CX14" i="9" s="1"/>
  <c r="CY5" i="9"/>
  <c r="CZ5" i="9" s="1"/>
  <c r="DA5" i="9" s="1"/>
  <c r="DB5" i="9" s="1"/>
  <c r="DC5" i="9" s="1"/>
  <c r="CX4" i="9"/>
  <c r="DH20" i="9" l="1"/>
  <c r="DI21" i="9"/>
  <c r="DJ21" i="9" s="1"/>
  <c r="DK21" i="9" s="1"/>
  <c r="DL21" i="9" s="1"/>
  <c r="DM21" i="9" s="1"/>
  <c r="CX13" i="9"/>
  <c r="CY14" i="9"/>
  <c r="CZ14" i="9" s="1"/>
  <c r="DA14" i="9" s="1"/>
  <c r="DB14" i="9" s="1"/>
  <c r="DC14" i="9" s="1"/>
  <c r="DC4" i="9"/>
  <c r="DD5" i="9"/>
  <c r="DE5" i="9" s="1"/>
  <c r="DF5" i="9" s="1"/>
  <c r="DG5" i="9" s="1"/>
  <c r="DH5" i="9" s="1"/>
  <c r="DM20" i="9" l="1"/>
  <c r="DN21" i="9"/>
  <c r="DO21" i="9" s="1"/>
  <c r="DP21" i="9" s="1"/>
  <c r="DQ21" i="9" s="1"/>
  <c r="DR21" i="9" s="1"/>
  <c r="DC13" i="9"/>
  <c r="DD14" i="9"/>
  <c r="DE14" i="9" s="1"/>
  <c r="DF14" i="9" s="1"/>
  <c r="DG14" i="9" s="1"/>
  <c r="DH14" i="9" s="1"/>
  <c r="DH4" i="9"/>
  <c r="DI5" i="9"/>
  <c r="DJ5" i="9" s="1"/>
  <c r="DK5" i="9" s="1"/>
  <c r="DL5" i="9" s="1"/>
  <c r="DM5" i="9" s="1"/>
  <c r="DR20" i="9" l="1"/>
  <c r="DS21" i="9"/>
  <c r="DT21" i="9" s="1"/>
  <c r="DU21" i="9" s="1"/>
  <c r="DV21" i="9" s="1"/>
  <c r="DW21" i="9" s="1"/>
  <c r="DI14" i="9"/>
  <c r="DJ14" i="9" s="1"/>
  <c r="DK14" i="9" s="1"/>
  <c r="DL14" i="9" s="1"/>
  <c r="DM14" i="9" s="1"/>
  <c r="DH13" i="9"/>
  <c r="DN5" i="9"/>
  <c r="DO5" i="9" s="1"/>
  <c r="DP5" i="9" s="1"/>
  <c r="DQ5" i="9" s="1"/>
  <c r="DR5" i="9" s="1"/>
  <c r="DM4" i="9"/>
  <c r="DX21" i="9" l="1"/>
  <c r="DY21" i="9" s="1"/>
  <c r="DZ21" i="9" s="1"/>
  <c r="EA21" i="9" s="1"/>
  <c r="EB21" i="9" s="1"/>
  <c r="DW20" i="9"/>
  <c r="DM13" i="9"/>
  <c r="DN14" i="9"/>
  <c r="DO14" i="9" s="1"/>
  <c r="DP14" i="9" s="1"/>
  <c r="DQ14" i="9" s="1"/>
  <c r="DR14" i="9" s="1"/>
  <c r="DS5" i="9"/>
  <c r="DT5" i="9" s="1"/>
  <c r="DU5" i="9" s="1"/>
  <c r="DV5" i="9" s="1"/>
  <c r="DW5" i="9" s="1"/>
  <c r="DR4" i="9"/>
  <c r="EC21" i="9" l="1"/>
  <c r="ED21" i="9" s="1"/>
  <c r="EE21" i="9" s="1"/>
  <c r="EF21" i="9" s="1"/>
  <c r="EG21" i="9" s="1"/>
  <c r="EB20" i="9"/>
  <c r="DR13" i="9"/>
  <c r="DS14" i="9"/>
  <c r="DT14" i="9" s="1"/>
  <c r="DU14" i="9" s="1"/>
  <c r="DV14" i="9" s="1"/>
  <c r="DW14" i="9" s="1"/>
  <c r="DX5" i="9"/>
  <c r="DY5" i="9" s="1"/>
  <c r="DZ5" i="9" s="1"/>
  <c r="EA5" i="9" s="1"/>
  <c r="EB5" i="9" s="1"/>
  <c r="DW4" i="9"/>
  <c r="EG20" i="9" l="1"/>
  <c r="EH21" i="9"/>
  <c r="EI21" i="9" s="1"/>
  <c r="EJ21" i="9" s="1"/>
  <c r="EK21" i="9" s="1"/>
  <c r="EL21" i="9" s="1"/>
  <c r="DX14" i="9"/>
  <c r="DY14" i="9" s="1"/>
  <c r="DZ14" i="9" s="1"/>
  <c r="EA14" i="9" s="1"/>
  <c r="EB14" i="9" s="1"/>
  <c r="DW13" i="9"/>
  <c r="EC5" i="9"/>
  <c r="ED5" i="9" s="1"/>
  <c r="EE5" i="9" s="1"/>
  <c r="EF5" i="9" s="1"/>
  <c r="EG5" i="9" s="1"/>
  <c r="EB4" i="9"/>
  <c r="EM21" i="9" l="1"/>
  <c r="EN21" i="9" s="1"/>
  <c r="EO21" i="9" s="1"/>
  <c r="EP21" i="9" s="1"/>
  <c r="EQ21" i="9" s="1"/>
  <c r="EL20" i="9"/>
  <c r="EC14" i="9"/>
  <c r="ED14" i="9" s="1"/>
  <c r="EE14" i="9" s="1"/>
  <c r="EF14" i="9" s="1"/>
  <c r="EG14" i="9" s="1"/>
  <c r="EB13" i="9"/>
  <c r="EG4" i="9"/>
  <c r="EH5" i="9"/>
  <c r="EI5" i="9" s="1"/>
  <c r="EJ5" i="9" s="1"/>
  <c r="EK5" i="9" s="1"/>
  <c r="EL5" i="9" s="1"/>
  <c r="ER21" i="9" l="1"/>
  <c r="ES21" i="9" s="1"/>
  <c r="ET21" i="9" s="1"/>
  <c r="EU21" i="9" s="1"/>
  <c r="EV21" i="9" s="1"/>
  <c r="EQ20" i="9"/>
  <c r="EH14" i="9"/>
  <c r="EI14" i="9" s="1"/>
  <c r="EJ14" i="9" s="1"/>
  <c r="EK14" i="9" s="1"/>
  <c r="EL14" i="9" s="1"/>
  <c r="EG13" i="9"/>
  <c r="EM5" i="9"/>
  <c r="EN5" i="9" s="1"/>
  <c r="EO5" i="9" s="1"/>
  <c r="EP5" i="9" s="1"/>
  <c r="EQ5" i="9" s="1"/>
  <c r="EL4" i="9"/>
  <c r="EW21" i="9" l="1"/>
  <c r="EX21" i="9" s="1"/>
  <c r="EY21" i="9" s="1"/>
  <c r="EZ21" i="9" s="1"/>
  <c r="FA21" i="9" s="1"/>
  <c r="EV20" i="9"/>
  <c r="EL13" i="9"/>
  <c r="EM14" i="9"/>
  <c r="EN14" i="9" s="1"/>
  <c r="EO14" i="9" s="1"/>
  <c r="EP14" i="9" s="1"/>
  <c r="EQ14" i="9" s="1"/>
  <c r="EQ4" i="9"/>
  <c r="ER5" i="9"/>
  <c r="ES5" i="9" s="1"/>
  <c r="ET5" i="9" s="1"/>
  <c r="EU5" i="9" s="1"/>
  <c r="EV5" i="9" s="1"/>
  <c r="FA20" i="9" l="1"/>
  <c r="FB21" i="9"/>
  <c r="FC21" i="9" s="1"/>
  <c r="FD21" i="9" s="1"/>
  <c r="FE21" i="9" s="1"/>
  <c r="FF21" i="9" s="1"/>
  <c r="ER14" i="9"/>
  <c r="ES14" i="9" s="1"/>
  <c r="ET14" i="9" s="1"/>
  <c r="EU14" i="9" s="1"/>
  <c r="EV14" i="9" s="1"/>
  <c r="EQ13" i="9"/>
  <c r="EW5" i="9"/>
  <c r="EX5" i="9" s="1"/>
  <c r="EY5" i="9" s="1"/>
  <c r="EZ5" i="9" s="1"/>
  <c r="FA5" i="9" s="1"/>
  <c r="EV4" i="9"/>
  <c r="FG21" i="9" l="1"/>
  <c r="FH21" i="9" s="1"/>
  <c r="FI21" i="9" s="1"/>
  <c r="FJ21" i="9" s="1"/>
  <c r="FK21" i="9" s="1"/>
  <c r="FF20" i="9"/>
  <c r="EW14" i="9"/>
  <c r="EX14" i="9" s="1"/>
  <c r="EY14" i="9" s="1"/>
  <c r="EZ14" i="9" s="1"/>
  <c r="FA14" i="9" s="1"/>
  <c r="EV13" i="9"/>
  <c r="FA4" i="9"/>
  <c r="FB5" i="9"/>
  <c r="FC5" i="9" s="1"/>
  <c r="FD5" i="9" s="1"/>
  <c r="FE5" i="9" s="1"/>
  <c r="FF5" i="9" s="1"/>
  <c r="FL21" i="9" l="1"/>
  <c r="FM21" i="9" s="1"/>
  <c r="FN21" i="9" s="1"/>
  <c r="FO21" i="9" s="1"/>
  <c r="FP21" i="9" s="1"/>
  <c r="FK20" i="9"/>
  <c r="FB14" i="9"/>
  <c r="FC14" i="9" s="1"/>
  <c r="FD14" i="9" s="1"/>
  <c r="FE14" i="9" s="1"/>
  <c r="FF14" i="9" s="1"/>
  <c r="FA13" i="9"/>
  <c r="FF4" i="9"/>
  <c r="FG5" i="9"/>
  <c r="FH5" i="9" s="1"/>
  <c r="FI5" i="9" s="1"/>
  <c r="FJ5" i="9" s="1"/>
  <c r="FK5" i="9" s="1"/>
  <c r="FQ21" i="9" l="1"/>
  <c r="FR21" i="9" s="1"/>
  <c r="FS21" i="9" s="1"/>
  <c r="FT21" i="9" s="1"/>
  <c r="FU21" i="9" s="1"/>
  <c r="FP20" i="9"/>
  <c r="FF13" i="9"/>
  <c r="FG14" i="9"/>
  <c r="FH14" i="9" s="1"/>
  <c r="FI14" i="9" s="1"/>
  <c r="FJ14" i="9" s="1"/>
  <c r="FK14" i="9" s="1"/>
  <c r="FK4" i="9"/>
  <c r="FL5" i="9"/>
  <c r="FM5" i="9" s="1"/>
  <c r="FN5" i="9" s="1"/>
  <c r="FO5" i="9" s="1"/>
  <c r="FP5" i="9" s="1"/>
  <c r="FU20" i="9" l="1"/>
  <c r="FV21" i="9"/>
  <c r="FW21" i="9" s="1"/>
  <c r="FX21" i="9" s="1"/>
  <c r="FY21" i="9" s="1"/>
  <c r="FZ21" i="9" s="1"/>
  <c r="FL14" i="9"/>
  <c r="FM14" i="9" s="1"/>
  <c r="FN14" i="9" s="1"/>
  <c r="FO14" i="9" s="1"/>
  <c r="FP14" i="9" s="1"/>
  <c r="FK13" i="9"/>
  <c r="FP4" i="9"/>
  <c r="FQ5" i="9"/>
  <c r="FR5" i="9" s="1"/>
  <c r="FS5" i="9" s="1"/>
  <c r="FT5" i="9" s="1"/>
  <c r="FU5" i="9" s="1"/>
  <c r="FV5" i="9" l="1"/>
  <c r="FW5" i="9" s="1"/>
  <c r="FX5" i="9" s="1"/>
  <c r="FY5" i="9" s="1"/>
  <c r="FZ5" i="9" s="1"/>
  <c r="FU4" i="9"/>
  <c r="FZ20" i="9"/>
  <c r="GA21" i="9"/>
  <c r="GB21" i="9" s="1"/>
  <c r="GC21" i="9" s="1"/>
  <c r="GD21" i="9" s="1"/>
  <c r="GE21" i="9" s="1"/>
  <c r="FQ14" i="9"/>
  <c r="FR14" i="9" s="1"/>
  <c r="FS14" i="9" s="1"/>
  <c r="FT14" i="9" s="1"/>
  <c r="FU14" i="9" s="1"/>
  <c r="FP13" i="9"/>
  <c r="GA5" i="9" l="1"/>
  <c r="GB5" i="9" s="1"/>
  <c r="GC5" i="9" s="1"/>
  <c r="GD5" i="9" s="1"/>
  <c r="GE5" i="9" s="1"/>
  <c r="FZ4" i="9"/>
  <c r="GF21" i="9"/>
  <c r="GG21" i="9" s="1"/>
  <c r="GH21" i="9" s="1"/>
  <c r="GI21" i="9" s="1"/>
  <c r="GJ21" i="9" s="1"/>
  <c r="GE20" i="9"/>
  <c r="FV14" i="9"/>
  <c r="FW14" i="9" s="1"/>
  <c r="FX14" i="9" s="1"/>
  <c r="FY14" i="9" s="1"/>
  <c r="FZ14" i="9" s="1"/>
  <c r="FU13" i="9"/>
  <c r="GE4" i="9" l="1"/>
  <c r="GF5" i="9"/>
  <c r="GG5" i="9" s="1"/>
  <c r="GH5" i="9" s="1"/>
  <c r="GI5" i="9" s="1"/>
  <c r="GJ5" i="9" s="1"/>
  <c r="GJ20" i="9"/>
  <c r="GK21" i="9"/>
  <c r="GL21" i="9" s="1"/>
  <c r="GM21" i="9" s="1"/>
  <c r="GN21" i="9" s="1"/>
  <c r="GO21" i="9" s="1"/>
  <c r="FZ13" i="9"/>
  <c r="GA14" i="9"/>
  <c r="GB14" i="9" s="1"/>
  <c r="GC14" i="9" s="1"/>
  <c r="GD14" i="9" s="1"/>
  <c r="GE14" i="9" s="1"/>
  <c r="GJ4" i="9" l="1"/>
  <c r="GK5" i="9"/>
  <c r="GL5" i="9" s="1"/>
  <c r="GM5" i="9" s="1"/>
  <c r="GN5" i="9" s="1"/>
  <c r="GO5" i="9" s="1"/>
  <c r="GO20" i="9"/>
  <c r="GP21" i="9"/>
  <c r="GQ21" i="9" s="1"/>
  <c r="GR21" i="9" s="1"/>
  <c r="GS21" i="9" s="1"/>
  <c r="GT21" i="9" s="1"/>
  <c r="GF14" i="9"/>
  <c r="GG14" i="9" s="1"/>
  <c r="GH14" i="9" s="1"/>
  <c r="GI14" i="9" s="1"/>
  <c r="GJ14" i="9" s="1"/>
  <c r="GE13" i="9"/>
  <c r="GP5" i="9" l="1"/>
  <c r="GQ5" i="9" s="1"/>
  <c r="GR5" i="9" s="1"/>
  <c r="GS5" i="9" s="1"/>
  <c r="GT5" i="9" s="1"/>
  <c r="GO4" i="9"/>
  <c r="GU21" i="9"/>
  <c r="GV21" i="9" s="1"/>
  <c r="GW21" i="9" s="1"/>
  <c r="GX21" i="9" s="1"/>
  <c r="GY21" i="9" s="1"/>
  <c r="GT20" i="9"/>
  <c r="GK14" i="9"/>
  <c r="GL14" i="9" s="1"/>
  <c r="GM14" i="9" s="1"/>
  <c r="GN14" i="9" s="1"/>
  <c r="GO14" i="9" s="1"/>
  <c r="GJ13" i="9"/>
  <c r="GU5" i="9" l="1"/>
  <c r="GV5" i="9" s="1"/>
  <c r="GW5" i="9" s="1"/>
  <c r="GX5" i="9" s="1"/>
  <c r="GY5" i="9" s="1"/>
  <c r="GT4" i="9"/>
  <c r="GZ21" i="9"/>
  <c r="HA21" i="9" s="1"/>
  <c r="HB21" i="9" s="1"/>
  <c r="HC21" i="9" s="1"/>
  <c r="HD21" i="9" s="1"/>
  <c r="GY20" i="9"/>
  <c r="GP14" i="9"/>
  <c r="GQ14" i="9" s="1"/>
  <c r="GR14" i="9" s="1"/>
  <c r="GS14" i="9" s="1"/>
  <c r="GT14" i="9" s="1"/>
  <c r="GO13" i="9"/>
  <c r="GZ5" i="9" l="1"/>
  <c r="HA5" i="9" s="1"/>
  <c r="HB5" i="9" s="1"/>
  <c r="HC5" i="9" s="1"/>
  <c r="HD5" i="9" s="1"/>
  <c r="GY4" i="9"/>
  <c r="HE21" i="9"/>
  <c r="HF21" i="9" s="1"/>
  <c r="HG21" i="9" s="1"/>
  <c r="HH21" i="9" s="1"/>
  <c r="HI21" i="9" s="1"/>
  <c r="HD20" i="9"/>
  <c r="GT13" i="9"/>
  <c r="GU14" i="9"/>
  <c r="GV14" i="9" s="1"/>
  <c r="GW14" i="9" s="1"/>
  <c r="GX14" i="9" s="1"/>
  <c r="GY14" i="9" s="1"/>
  <c r="HD4" i="9" l="1"/>
  <c r="HE5" i="9"/>
  <c r="HF5" i="9" s="1"/>
  <c r="HG5" i="9" s="1"/>
  <c r="HH5" i="9" s="1"/>
  <c r="HI5" i="9" s="1"/>
  <c r="HI20" i="9"/>
  <c r="HJ21" i="9"/>
  <c r="HK21" i="9" s="1"/>
  <c r="HL21" i="9" s="1"/>
  <c r="HM21" i="9" s="1"/>
  <c r="HN21" i="9" s="1"/>
  <c r="GZ14" i="9"/>
  <c r="HA14" i="9" s="1"/>
  <c r="HB14" i="9" s="1"/>
  <c r="HC14" i="9" s="1"/>
  <c r="HD14" i="9" s="1"/>
  <c r="GY13" i="9"/>
  <c r="HJ5" i="9" l="1"/>
  <c r="HK5" i="9" s="1"/>
  <c r="HL5" i="9" s="1"/>
  <c r="HM5" i="9" s="1"/>
  <c r="HN5" i="9" s="1"/>
  <c r="HI4" i="9"/>
  <c r="HO21" i="9"/>
  <c r="HP21" i="9" s="1"/>
  <c r="HQ21" i="9" s="1"/>
  <c r="HR21" i="9" s="1"/>
  <c r="HS21" i="9" s="1"/>
  <c r="HN20" i="9"/>
  <c r="HE14" i="9"/>
  <c r="HF14" i="9" s="1"/>
  <c r="HG14" i="9" s="1"/>
  <c r="HH14" i="9" s="1"/>
  <c r="HI14" i="9" s="1"/>
  <c r="HD13" i="9"/>
  <c r="HN4" i="9" l="1"/>
  <c r="HO5" i="9"/>
  <c r="HP5" i="9" s="1"/>
  <c r="HQ5" i="9" s="1"/>
  <c r="HR5" i="9" s="1"/>
  <c r="HS5" i="9" s="1"/>
  <c r="HT21" i="9"/>
  <c r="HU21" i="9" s="1"/>
  <c r="HV21" i="9" s="1"/>
  <c r="HW21" i="9" s="1"/>
  <c r="HX21" i="9" s="1"/>
  <c r="HS20" i="9"/>
  <c r="HJ14" i="9"/>
  <c r="HK14" i="9" s="1"/>
  <c r="HL14" i="9" s="1"/>
  <c r="HM14" i="9" s="1"/>
  <c r="HN14" i="9" s="1"/>
  <c r="HI13" i="9"/>
  <c r="HS4" i="9" l="1"/>
  <c r="HT5" i="9"/>
  <c r="HU5" i="9" s="1"/>
  <c r="HV5" i="9" s="1"/>
  <c r="HW5" i="9" s="1"/>
  <c r="HX5" i="9" s="1"/>
  <c r="HY21" i="9"/>
  <c r="HZ21" i="9" s="1"/>
  <c r="IA21" i="9" s="1"/>
  <c r="IB21" i="9" s="1"/>
  <c r="IC21" i="9" s="1"/>
  <c r="HX20" i="9"/>
  <c r="HN13" i="9"/>
  <c r="HO14" i="9"/>
  <c r="HP14" i="9" s="1"/>
  <c r="HQ14" i="9" s="1"/>
  <c r="HR14" i="9" s="1"/>
  <c r="HS14" i="9" s="1"/>
  <c r="HY5" i="9" l="1"/>
  <c r="HZ5" i="9" s="1"/>
  <c r="IA5" i="9" s="1"/>
  <c r="IB5" i="9" s="1"/>
  <c r="IC5" i="9" s="1"/>
  <c r="HX4" i="9"/>
  <c r="IC20" i="9"/>
  <c r="ID21" i="9"/>
  <c r="IE21" i="9" s="1"/>
  <c r="IF21" i="9" s="1"/>
  <c r="IG21" i="9" s="1"/>
  <c r="IH21" i="9" s="1"/>
  <c r="HT14" i="9"/>
  <c r="HU14" i="9" s="1"/>
  <c r="HV14" i="9" s="1"/>
  <c r="HW14" i="9" s="1"/>
  <c r="HX14" i="9" s="1"/>
  <c r="HS13" i="9"/>
  <c r="IC4" i="9" l="1"/>
  <c r="ID5" i="9"/>
  <c r="IE5" i="9" s="1"/>
  <c r="IF5" i="9" s="1"/>
  <c r="IG5" i="9" s="1"/>
  <c r="IH5" i="9" s="1"/>
  <c r="II21" i="9"/>
  <c r="IJ21" i="9" s="1"/>
  <c r="IK21" i="9" s="1"/>
  <c r="IL21" i="9" s="1"/>
  <c r="IM21" i="9" s="1"/>
  <c r="IH20" i="9"/>
  <c r="HY14" i="9"/>
  <c r="HZ14" i="9" s="1"/>
  <c r="IA14" i="9" s="1"/>
  <c r="IB14" i="9" s="1"/>
  <c r="IC14" i="9" s="1"/>
  <c r="HX13" i="9"/>
  <c r="IH4" i="9" l="1"/>
  <c r="II5" i="9"/>
  <c r="IJ5" i="9" s="1"/>
  <c r="IK5" i="9" s="1"/>
  <c r="IL5" i="9" s="1"/>
  <c r="IM5" i="9" s="1"/>
  <c r="IN21" i="9"/>
  <c r="IO21" i="9" s="1"/>
  <c r="IP21" i="9" s="1"/>
  <c r="IQ21" i="9" s="1"/>
  <c r="IR21" i="9" s="1"/>
  <c r="IM20" i="9"/>
  <c r="ID14" i="9"/>
  <c r="IE14" i="9" s="1"/>
  <c r="IF14" i="9" s="1"/>
  <c r="IG14" i="9" s="1"/>
  <c r="IH14" i="9" s="1"/>
  <c r="IC13" i="9"/>
  <c r="IM4" i="9" l="1"/>
  <c r="IN5" i="9"/>
  <c r="IO5" i="9" s="1"/>
  <c r="IP5" i="9" s="1"/>
  <c r="IQ5" i="9" s="1"/>
  <c r="IR5" i="9" s="1"/>
  <c r="IS21" i="9"/>
  <c r="IT21" i="9" s="1"/>
  <c r="IU21" i="9" s="1"/>
  <c r="IV21" i="9" s="1"/>
  <c r="IW21" i="9" s="1"/>
  <c r="IR20" i="9"/>
  <c r="IH13" i="9"/>
  <c r="II14" i="9"/>
  <c r="IJ14" i="9" s="1"/>
  <c r="IK14" i="9" s="1"/>
  <c r="IL14" i="9" s="1"/>
  <c r="IM14" i="9" s="1"/>
  <c r="IR4" i="9" l="1"/>
  <c r="IS5" i="9"/>
  <c r="IT5" i="9" s="1"/>
  <c r="IU5" i="9" s="1"/>
  <c r="IV5" i="9" s="1"/>
  <c r="IW5" i="9" s="1"/>
  <c r="IW20" i="9"/>
  <c r="IX21" i="9"/>
  <c r="IY21" i="9" s="1"/>
  <c r="IZ21" i="9" s="1"/>
  <c r="JA21" i="9" s="1"/>
  <c r="JB21" i="9" s="1"/>
  <c r="IN14" i="9"/>
  <c r="IO14" i="9" s="1"/>
  <c r="IP14" i="9" s="1"/>
  <c r="IQ14" i="9" s="1"/>
  <c r="IR14" i="9" s="1"/>
  <c r="IM13" i="9"/>
  <c r="IX5" i="9" l="1"/>
  <c r="IY5" i="9" s="1"/>
  <c r="IZ5" i="9" s="1"/>
  <c r="JA5" i="9" s="1"/>
  <c r="JB5" i="9" s="1"/>
  <c r="IW4" i="9"/>
  <c r="JC21" i="9"/>
  <c r="JD21" i="9" s="1"/>
  <c r="JE21" i="9" s="1"/>
  <c r="JF21" i="9" s="1"/>
  <c r="JG21" i="9" s="1"/>
  <c r="JB20" i="9"/>
  <c r="IS14" i="9"/>
  <c r="IT14" i="9" s="1"/>
  <c r="IU14" i="9" s="1"/>
  <c r="IV14" i="9" s="1"/>
  <c r="IW14" i="9" s="1"/>
  <c r="IR13" i="9"/>
  <c r="JC5" i="9" l="1"/>
  <c r="JD5" i="9" s="1"/>
  <c r="JE5" i="9" s="1"/>
  <c r="JF5" i="9" s="1"/>
  <c r="JG5" i="9" s="1"/>
  <c r="JB4" i="9"/>
  <c r="JH21" i="9"/>
  <c r="JI21" i="9" s="1"/>
  <c r="JJ21" i="9" s="1"/>
  <c r="JK21" i="9" s="1"/>
  <c r="JL21" i="9" s="1"/>
  <c r="JG20" i="9"/>
  <c r="IW13" i="9"/>
  <c r="IX14" i="9"/>
  <c r="IY14" i="9" s="1"/>
  <c r="IZ14" i="9" s="1"/>
  <c r="JA14" i="9" s="1"/>
  <c r="JB14" i="9" s="1"/>
  <c r="JH5" i="9" l="1"/>
  <c r="JI5" i="9" s="1"/>
  <c r="JJ5" i="9" s="1"/>
  <c r="JK5" i="9" s="1"/>
  <c r="JL5" i="9" s="1"/>
  <c r="JG4" i="9"/>
  <c r="JL20" i="9"/>
  <c r="JM21" i="9"/>
  <c r="JN21" i="9" s="1"/>
  <c r="JO21" i="9" s="1"/>
  <c r="JP21" i="9" s="1"/>
  <c r="JQ21" i="9" s="1"/>
  <c r="JB13" i="9"/>
  <c r="JC14" i="9"/>
  <c r="JD14" i="9" s="1"/>
  <c r="JE14" i="9" s="1"/>
  <c r="JF14" i="9" s="1"/>
  <c r="JG14" i="9" s="1"/>
  <c r="JL4" i="9" l="1"/>
  <c r="JM5" i="9"/>
  <c r="JN5" i="9" s="1"/>
  <c r="JO5" i="9" s="1"/>
  <c r="JP5" i="9" s="1"/>
  <c r="JQ5" i="9" s="1"/>
  <c r="JQ20" i="9"/>
  <c r="JR21" i="9"/>
  <c r="JS21" i="9" s="1"/>
  <c r="JT21" i="9" s="1"/>
  <c r="JU21" i="9" s="1"/>
  <c r="JV21" i="9" s="1"/>
  <c r="JG13" i="9"/>
  <c r="JH14" i="9"/>
  <c r="JI14" i="9" s="1"/>
  <c r="JJ14" i="9" s="1"/>
  <c r="JK14" i="9" s="1"/>
  <c r="JL14" i="9" s="1"/>
  <c r="JR5" i="9" l="1"/>
  <c r="JS5" i="9" s="1"/>
  <c r="JT5" i="9" s="1"/>
  <c r="JU5" i="9" s="1"/>
  <c r="JV5" i="9" s="1"/>
  <c r="JQ4" i="9"/>
  <c r="JW21" i="9"/>
  <c r="JX21" i="9" s="1"/>
  <c r="JY21" i="9" s="1"/>
  <c r="JZ21" i="9" s="1"/>
  <c r="JV20" i="9"/>
  <c r="JM14" i="9"/>
  <c r="JN14" i="9" s="1"/>
  <c r="JO14" i="9" s="1"/>
  <c r="JP14" i="9" s="1"/>
  <c r="JQ14" i="9" s="1"/>
  <c r="JL13" i="9"/>
  <c r="JW5" i="9" l="1"/>
  <c r="JX5" i="9" s="1"/>
  <c r="JY5" i="9" s="1"/>
  <c r="JZ5" i="9" s="1"/>
  <c r="JV4" i="9"/>
  <c r="JR14" i="9"/>
  <c r="JS14" i="9" s="1"/>
  <c r="JT14" i="9" s="1"/>
  <c r="JU14" i="9" s="1"/>
  <c r="JV14" i="9" s="1"/>
  <c r="JQ13" i="9"/>
  <c r="JV13" i="9" l="1"/>
  <c r="JW14" i="9"/>
  <c r="JX14" i="9" s="1"/>
  <c r="JY14" i="9" s="1"/>
  <c r="JZ14" i="9" s="1"/>
</calcChain>
</file>

<file path=xl/sharedStrings.xml><?xml version="1.0" encoding="utf-8"?>
<sst xmlns="http://schemas.openxmlformats.org/spreadsheetml/2006/main" count="902" uniqueCount="45">
  <si>
    <t>L</t>
  </si>
  <si>
    <t>M</t>
  </si>
  <si>
    <t>J</t>
  </si>
  <si>
    <t>V</t>
  </si>
  <si>
    <t>PLANNING PREVISIONNEL</t>
  </si>
  <si>
    <t>Zone congés payés</t>
  </si>
  <si>
    <t>Zone RTT</t>
  </si>
  <si>
    <t>Zone jour férié</t>
  </si>
  <si>
    <t>EQUIPES charpentier</t>
  </si>
  <si>
    <t>Bardeur</t>
  </si>
  <si>
    <t>sous traitant</t>
  </si>
  <si>
    <t>HC</t>
  </si>
  <si>
    <t>PM</t>
  </si>
  <si>
    <t>JD</t>
  </si>
  <si>
    <t>SG</t>
  </si>
  <si>
    <t>Mois</t>
  </si>
  <si>
    <t>Jour</t>
  </si>
  <si>
    <t>Date</t>
  </si>
  <si>
    <t>Janvier</t>
  </si>
  <si>
    <t>Jour de l'an</t>
  </si>
  <si>
    <t>Février</t>
  </si>
  <si>
    <t>Pâques</t>
  </si>
  <si>
    <t>Mars</t>
  </si>
  <si>
    <t>Lundi de Pâques</t>
  </si>
  <si>
    <t>Avril</t>
  </si>
  <si>
    <t>Fête du travail</t>
  </si>
  <si>
    <t>Mai</t>
  </si>
  <si>
    <t>Armistice 39/45</t>
  </si>
  <si>
    <t>Juin</t>
  </si>
  <si>
    <t>Ascension</t>
  </si>
  <si>
    <t>Juillet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</si>
  <si>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</si>
  <si>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</si>
  <si>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</si>
  <si>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</si>
  <si>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</si>
  <si>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</si>
  <si>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</si>
  <si>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</si>
  <si>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Toussaint</t>
  </si>
  <si>
    <t>Décembre</t>
  </si>
  <si>
    <t>Armistice 14/18</t>
  </si>
  <si>
    <t>Noël</t>
  </si>
  <si>
    <t>numéro des jours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</si>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</sst>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\-yy;@"/>
    <numFmt numFmtId="166" formatCode="dd"/>
    <numFmt numFmtId="169" formatCode="&quot;Semaine &quot;00"/>
  </numFmts>
  <fonts count="13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4"/>
      <color rgb="FF00B0F0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 tint="-0.499984740745262"/>
      <name val="Calibri"/>
      <family val="2"/>
      <scheme val="minor"/>
    </font>
    <font>
      <sz val="11"/>
      <color rgb="FF1111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2" borderId="0" xfId="0" applyFont="1" applyFill="1"/>
    <xf numFmtId="0" fontId="0" fillId="3" borderId="0" xfId="0" applyFill="1"/>
    <xf numFmtId="0" fontId="0" fillId="5" borderId="0" xfId="0" applyFill="1"/>
    <xf numFmtId="0" fontId="0" fillId="4" borderId="0" xfId="0" applyFill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left" vertical="center"/>
    </xf>
    <xf numFmtId="0" fontId="7" fillId="2" borderId="0" xfId="0" applyFont="1" applyFill="1"/>
    <xf numFmtId="0" fontId="8" fillId="0" borderId="0" xfId="0" applyFont="1"/>
    <xf numFmtId="0" fontId="2" fillId="6" borderId="1" xfId="0" applyFont="1" applyFill="1" applyBorder="1" applyAlignment="1">
      <alignment horizontal="left" vertical="center"/>
    </xf>
    <xf numFmtId="0" fontId="0" fillId="0" borderId="3" xfId="0" applyBorder="1" applyAlignment="1">
      <alignment vertical="center" textRotation="255"/>
    </xf>
    <xf numFmtId="0" fontId="2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vertical="center" textRotation="25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left" vertical="center"/>
    </xf>
    <xf numFmtId="0" fontId="0" fillId="0" borderId="0" xfId="0" applyAlignment="1">
      <alignment horizontal="left" indent="1"/>
    </xf>
    <xf numFmtId="0" fontId="11" fillId="0" borderId="0" xfId="0" applyFont="1" applyAlignment="1">
      <alignment horizontal="left" vertical="top" wrapText="1" indent="1"/>
    </xf>
    <xf numFmtId="0" fontId="12" fillId="2" borderId="0" xfId="0" applyFont="1" applyFill="1" applyAlignment="1">
      <alignment horizontal="right"/>
    </xf>
    <xf numFmtId="0" fontId="8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5" fillId="8" borderId="5" xfId="0" applyNumberFormat="1" applyFont="1" applyFill="1" applyBorder="1" applyAlignment="1">
      <alignment horizontal="center"/>
    </xf>
    <xf numFmtId="164" fontId="5" fillId="8" borderId="3" xfId="0" applyNumberFormat="1" applyFont="1" applyFill="1" applyBorder="1" applyAlignment="1">
      <alignment horizontal="center"/>
    </xf>
    <xf numFmtId="164" fontId="5" fillId="8" borderId="4" xfId="0" applyNumberFormat="1" applyFon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0" xfId="0" applyFont="1" applyAlignment="1">
      <alignment horizontal="center"/>
    </xf>
    <xf numFmtId="169" fontId="0" fillId="7" borderId="1" xfId="0" applyNumberFormat="1" applyFill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 shrinkToFit="1"/>
    </xf>
    <xf numFmtId="164" fontId="5" fillId="8" borderId="6" xfId="0" applyNumberFormat="1" applyFont="1" applyFill="1" applyBorder="1" applyAlignment="1">
      <alignment horizontal="center"/>
    </xf>
    <xf numFmtId="164" fontId="5" fillId="8" borderId="9" xfId="0" applyNumberFormat="1" applyFont="1" applyFill="1" applyBorder="1" applyAlignment="1">
      <alignment horizontal="center"/>
    </xf>
    <xf numFmtId="0" fontId="11" fillId="0" borderId="0" xfId="0" applyFont="1" applyFill="1" applyAlignment="1">
      <alignment horizontal="left" vertical="top" wrapText="1" indent="1"/>
    </xf>
    <xf numFmtId="14" fontId="11" fillId="0" borderId="0" xfId="0" applyNumberFormat="1" applyFont="1" applyFill="1" applyAlignment="1">
      <alignment horizontal="center" vertical="top" wrapText="1"/>
    </xf>
    <xf numFmtId="14" fontId="0" fillId="0" borderId="0" xfId="0" applyNumberFormat="1"/>
  </cellXfs>
  <cellStyles count="1">
    <cellStyle name="Normal" xfId="0" builtinId="0"/>
  </cellStyles>
  <dxfs count="10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1111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1111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top" textRotation="0" wrapText="1" indent="1" justifyLastLine="0" shrinkToFit="0" readingOrder="0"/>
    </dxf>
    <dxf>
      <fill>
        <patternFill patternType="none">
          <fgColor indexed="64"/>
          <bgColor auto="1"/>
        </patternFill>
      </fill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bottom" textRotation="0" wrapText="0" relativeIndent="1" justifyLastLine="0" shrinkToFit="0" readingOrder="0"/>
    </dxf>
  </dxfs>
  <tableStyles count="0" defaultTableStyle="TableStyleMedium2" defaultPivotStyle="PivotStyleLight16"/>
  <colors>
    <mruColors>
      <color rgb="FF9966FF"/>
      <color rgb="FFFFCCFF"/>
      <color rgb="FFFF3300"/>
      <color rgb="FFFF00FF"/>
      <color rgb="FF66FF33"/>
      <color rgb="FFFFFFCC"/>
      <color rgb="FFCCFFFF"/>
      <color rgb="FFCCCCFF"/>
      <color rgb="FF00CC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119</xdr:col>
      <xdr:colOff>0</xdr:colOff>
      <xdr:row>8</xdr:row>
      <xdr:rowOff>0</xdr:rowOff>
    </xdr:from>
    <xdr:ext cx="1114425" cy="276225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EBF992-A220-4F19-B043-5EA5787256F8}"/>
            </a:ext>
          </a:extLst>
        </xdr:cNvPr>
        <xdr:cNvSpPr txBox="1"/>
      </xdr:nvSpPr>
      <xdr:spPr>
        <a:xfrm>
          <a:off x="27470100" y="26193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123</xdr:col>
      <xdr:colOff>57150</xdr:colOff>
      <xdr:row>8</xdr:row>
      <xdr:rowOff>0</xdr:rowOff>
    </xdr:from>
    <xdr:ext cx="4210050" cy="27622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E354D13-28D3-483B-967D-9E98CBD0721E}"/>
            </a:ext>
          </a:extLst>
        </xdr:cNvPr>
        <xdr:cNvSpPr txBox="1"/>
      </xdr:nvSpPr>
      <xdr:spPr>
        <a:xfrm>
          <a:off x="28365450" y="2619375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97</xdr:col>
      <xdr:colOff>57151</xdr:colOff>
      <xdr:row>9</xdr:row>
      <xdr:rowOff>904875</xdr:rowOff>
    </xdr:from>
    <xdr:ext cx="1295400" cy="33337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0F2660A-7B10-45E1-BA1C-9828F7CEF27E}"/>
            </a:ext>
          </a:extLst>
        </xdr:cNvPr>
        <xdr:cNvSpPr txBox="1"/>
      </xdr:nvSpPr>
      <xdr:spPr>
        <a:xfrm>
          <a:off x="22707601" y="4429125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114</xdr:col>
      <xdr:colOff>114300</xdr:colOff>
      <xdr:row>10</xdr:row>
      <xdr:rowOff>514350</xdr:rowOff>
    </xdr:from>
    <xdr:ext cx="1114425" cy="276225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AC6E0CA-94B2-4A65-9D83-A901E5EC93AB}"/>
            </a:ext>
          </a:extLst>
        </xdr:cNvPr>
        <xdr:cNvSpPr txBox="1"/>
      </xdr:nvSpPr>
      <xdr:spPr>
        <a:xfrm>
          <a:off x="26536650" y="49434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125</xdr:col>
      <xdr:colOff>47625</xdr:colOff>
      <xdr:row>10</xdr:row>
      <xdr:rowOff>333375</xdr:rowOff>
    </xdr:from>
    <xdr:ext cx="1114425" cy="276225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B550C9E4-F3EC-4C89-BA46-5C05D9E6476B}"/>
            </a:ext>
          </a:extLst>
        </xdr:cNvPr>
        <xdr:cNvSpPr txBox="1"/>
      </xdr:nvSpPr>
      <xdr:spPr>
        <a:xfrm>
          <a:off x="28775025" y="47625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94</xdr:col>
      <xdr:colOff>180974</xdr:colOff>
      <xdr:row>16</xdr:row>
      <xdr:rowOff>438149</xdr:rowOff>
    </xdr:from>
    <xdr:ext cx="2143125" cy="314325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905847EF-3286-4F26-8665-C6949030D457}"/>
            </a:ext>
          </a:extLst>
        </xdr:cNvPr>
        <xdr:cNvSpPr txBox="1"/>
      </xdr:nvSpPr>
      <xdr:spPr>
        <a:xfrm>
          <a:off x="22202774" y="7800974"/>
          <a:ext cx="2143125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90</xdr:col>
      <xdr:colOff>95250</xdr:colOff>
      <xdr:row>16</xdr:row>
      <xdr:rowOff>180975</xdr:rowOff>
    </xdr:from>
    <xdr:ext cx="914400" cy="523875"/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0F293F5-97A1-4E7B-BAA3-C8ACA566F061}"/>
            </a:ext>
          </a:extLst>
        </xdr:cNvPr>
        <xdr:cNvSpPr txBox="1"/>
      </xdr:nvSpPr>
      <xdr:spPr>
        <a:xfrm>
          <a:off x="21278850" y="7543800"/>
          <a:ext cx="914400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135</xdr:col>
      <xdr:colOff>38100</xdr:colOff>
      <xdr:row>22</xdr:row>
      <xdr:rowOff>180975</xdr:rowOff>
    </xdr:from>
    <xdr:ext cx="1752600" cy="314325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C18C8E39-C02F-4A6B-892A-75A1D8BF5367}"/>
            </a:ext>
          </a:extLst>
        </xdr:cNvPr>
        <xdr:cNvSpPr txBox="1"/>
      </xdr:nvSpPr>
      <xdr:spPr>
        <a:xfrm>
          <a:off x="31070550" y="13030200"/>
          <a:ext cx="175260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152</xdr:col>
      <xdr:colOff>9525</xdr:colOff>
      <xdr:row>10</xdr:row>
      <xdr:rowOff>19049</xdr:rowOff>
    </xdr:from>
    <xdr:ext cx="914400" cy="352425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3B8E145-49A7-42F6-817D-9535055BF6B7}"/>
            </a:ext>
          </a:extLst>
        </xdr:cNvPr>
        <xdr:cNvSpPr txBox="1"/>
      </xdr:nvSpPr>
      <xdr:spPr>
        <a:xfrm>
          <a:off x="34813875" y="4448174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96</xdr:col>
      <xdr:colOff>142876</xdr:colOff>
      <xdr:row>22</xdr:row>
      <xdr:rowOff>171450</xdr:rowOff>
    </xdr:from>
    <xdr:ext cx="819150" cy="552450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E4A5706-183E-43AF-B5AD-432E1C1B71D2}"/>
            </a:ext>
          </a:extLst>
        </xdr:cNvPr>
        <xdr:cNvSpPr txBox="1"/>
      </xdr:nvSpPr>
      <xdr:spPr>
        <a:xfrm>
          <a:off x="22583776" y="13020675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112</xdr:col>
      <xdr:colOff>9524</xdr:colOff>
      <xdr:row>22</xdr:row>
      <xdr:rowOff>123825</xdr:rowOff>
    </xdr:from>
    <xdr:ext cx="1038225" cy="514350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E5F2734-38F8-4768-9080-014E39599C26}"/>
            </a:ext>
          </a:extLst>
        </xdr:cNvPr>
        <xdr:cNvSpPr txBox="1"/>
      </xdr:nvSpPr>
      <xdr:spPr>
        <a:xfrm>
          <a:off x="26012774" y="12973050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119</xdr:col>
      <xdr:colOff>85725</xdr:colOff>
      <xdr:row>22</xdr:row>
      <xdr:rowOff>180975</xdr:rowOff>
    </xdr:from>
    <xdr:ext cx="914400" cy="342901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ABB24C18-56DC-4ECD-B00F-364EA304D276}"/>
            </a:ext>
          </a:extLst>
        </xdr:cNvPr>
        <xdr:cNvSpPr txBox="1"/>
      </xdr:nvSpPr>
      <xdr:spPr>
        <a:xfrm>
          <a:off x="27555825" y="13030200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57150</xdr:colOff>
      <xdr:row>22</xdr:row>
      <xdr:rowOff>238125</xdr:rowOff>
    </xdr:from>
    <xdr:ext cx="1114425" cy="276225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C963490C-65E2-47B5-BEB7-403373EC97C3}"/>
            </a:ext>
          </a:extLst>
        </xdr:cNvPr>
        <xdr:cNvSpPr txBox="1"/>
      </xdr:nvSpPr>
      <xdr:spPr>
        <a:xfrm>
          <a:off x="28994100" y="1308735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90</xdr:col>
      <xdr:colOff>0</xdr:colOff>
      <xdr:row>23</xdr:row>
      <xdr:rowOff>190500</xdr:rowOff>
    </xdr:from>
    <xdr:ext cx="895350" cy="504826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7DFBC671-129E-4927-AE0C-15DE7B8CB9F8}"/>
            </a:ext>
          </a:extLst>
        </xdr:cNvPr>
        <xdr:cNvSpPr txBox="1"/>
      </xdr:nvSpPr>
      <xdr:spPr>
        <a:xfrm>
          <a:off x="21183600" y="13944600"/>
          <a:ext cx="895350" cy="5048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96</xdr:col>
      <xdr:colOff>142876</xdr:colOff>
      <xdr:row>23</xdr:row>
      <xdr:rowOff>171450</xdr:rowOff>
    </xdr:from>
    <xdr:ext cx="819150" cy="552450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5A1DA67-2B24-45FF-A5F2-E17BCBD947CC}"/>
            </a:ext>
          </a:extLst>
        </xdr:cNvPr>
        <xdr:cNvSpPr txBox="1"/>
      </xdr:nvSpPr>
      <xdr:spPr>
        <a:xfrm>
          <a:off x="22583776" y="13925550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112</xdr:col>
      <xdr:colOff>9524</xdr:colOff>
      <xdr:row>23</xdr:row>
      <xdr:rowOff>123825</xdr:rowOff>
    </xdr:from>
    <xdr:ext cx="1038225" cy="51435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655D2F70-85CD-45F0-9517-340B54D37053}"/>
            </a:ext>
          </a:extLst>
        </xdr:cNvPr>
        <xdr:cNvSpPr txBox="1"/>
      </xdr:nvSpPr>
      <xdr:spPr>
        <a:xfrm>
          <a:off x="26012774" y="13877925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119</xdr:col>
      <xdr:colOff>85725</xdr:colOff>
      <xdr:row>23</xdr:row>
      <xdr:rowOff>180975</xdr:rowOff>
    </xdr:from>
    <xdr:ext cx="914400" cy="342901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991F9746-A720-4310-B8A0-14AA69AEBA15}"/>
            </a:ext>
          </a:extLst>
        </xdr:cNvPr>
        <xdr:cNvSpPr txBox="1"/>
      </xdr:nvSpPr>
      <xdr:spPr>
        <a:xfrm>
          <a:off x="27555825" y="13935075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57150</xdr:colOff>
      <xdr:row>23</xdr:row>
      <xdr:rowOff>238125</xdr:rowOff>
    </xdr:from>
    <xdr:ext cx="1114425" cy="276225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BD7D4040-3D4A-49DD-A705-FABF1D82CF0B}"/>
            </a:ext>
          </a:extLst>
        </xdr:cNvPr>
        <xdr:cNvSpPr txBox="1"/>
      </xdr:nvSpPr>
      <xdr:spPr>
        <a:xfrm>
          <a:off x="28994100" y="139922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142</xdr:col>
      <xdr:colOff>133350</xdr:colOff>
      <xdr:row>9</xdr:row>
      <xdr:rowOff>161925</xdr:rowOff>
    </xdr:from>
    <xdr:ext cx="1114425" cy="276225"/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23001243-5C69-41B5-89D1-44C94C6C4C49}"/>
            </a:ext>
          </a:extLst>
        </xdr:cNvPr>
        <xdr:cNvSpPr txBox="1"/>
      </xdr:nvSpPr>
      <xdr:spPr>
        <a:xfrm>
          <a:off x="32632650" y="36861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153</xdr:col>
      <xdr:colOff>142875</xdr:colOff>
      <xdr:row>9</xdr:row>
      <xdr:rowOff>123825</xdr:rowOff>
    </xdr:from>
    <xdr:ext cx="1114425" cy="276225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CDDC0368-3CE3-43F9-8DD7-17B1CE7A2BFB}"/>
            </a:ext>
          </a:extLst>
        </xdr:cNvPr>
        <xdr:cNvSpPr txBox="1"/>
      </xdr:nvSpPr>
      <xdr:spPr>
        <a:xfrm>
          <a:off x="35156775" y="36480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129</xdr:col>
      <xdr:colOff>19050</xdr:colOff>
      <xdr:row>17</xdr:row>
      <xdr:rowOff>171450</xdr:rowOff>
    </xdr:from>
    <xdr:ext cx="2000250" cy="219075"/>
    <xdr:sp macro="" textlink="">
      <xdr:nvSpPr>
        <xdr:cNvPr id="24" name="ZoneTexte 23">
          <a:extLst>
            <a:ext uri="{FF2B5EF4-FFF2-40B4-BE49-F238E27FC236}">
              <a16:creationId xmlns:a16="http://schemas.microsoft.com/office/drawing/2014/main" id="{9EA917D8-E1C0-41C4-ABBE-3C1037A5047C}"/>
            </a:ext>
          </a:extLst>
        </xdr:cNvPr>
        <xdr:cNvSpPr txBox="1"/>
      </xdr:nvSpPr>
      <xdr:spPr>
        <a:xfrm>
          <a:off x="29794200" y="8439150"/>
          <a:ext cx="2000250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162</xdr:col>
      <xdr:colOff>133350</xdr:colOff>
      <xdr:row>17</xdr:row>
      <xdr:rowOff>95250</xdr:rowOff>
    </xdr:from>
    <xdr:ext cx="1533525" cy="276225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id="{A10F34AE-2C92-4F62-BD05-514A35EA431D}"/>
            </a:ext>
          </a:extLst>
        </xdr:cNvPr>
        <xdr:cNvSpPr txBox="1"/>
      </xdr:nvSpPr>
      <xdr:spPr>
        <a:xfrm>
          <a:off x="37033200" y="8362950"/>
          <a:ext cx="15335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132</xdr:col>
      <xdr:colOff>104775</xdr:colOff>
      <xdr:row>22</xdr:row>
      <xdr:rowOff>219075</xdr:rowOff>
    </xdr:from>
    <xdr:ext cx="1114425" cy="276225"/>
    <xdr:sp macro="" textlink="">
      <xdr:nvSpPr>
        <xdr:cNvPr id="26" name="ZoneTexte 25">
          <a:extLst>
            <a:ext uri="{FF2B5EF4-FFF2-40B4-BE49-F238E27FC236}">
              <a16:creationId xmlns:a16="http://schemas.microsoft.com/office/drawing/2014/main" id="{DD14EBFB-A9D2-41C5-A777-A22BB947B3EE}"/>
            </a:ext>
          </a:extLst>
        </xdr:cNvPr>
        <xdr:cNvSpPr txBox="1"/>
      </xdr:nvSpPr>
      <xdr:spPr>
        <a:xfrm>
          <a:off x="30508575" y="13068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149</xdr:col>
      <xdr:colOff>95250</xdr:colOff>
      <xdr:row>18</xdr:row>
      <xdr:rowOff>0</xdr:rowOff>
    </xdr:from>
    <xdr:ext cx="942975" cy="276225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37EFC5A4-8541-470A-A126-37B8BFE9C420}"/>
            </a:ext>
          </a:extLst>
        </xdr:cNvPr>
        <xdr:cNvSpPr txBox="1"/>
      </xdr:nvSpPr>
      <xdr:spPr>
        <a:xfrm>
          <a:off x="34061400" y="10172700"/>
          <a:ext cx="94297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149</xdr:col>
      <xdr:colOff>142875</xdr:colOff>
      <xdr:row>8</xdr:row>
      <xdr:rowOff>19050</xdr:rowOff>
    </xdr:from>
    <xdr:ext cx="914400" cy="352425"/>
    <xdr:sp macro="" textlink="">
      <xdr:nvSpPr>
        <xdr:cNvPr id="28" name="ZoneTexte 27">
          <a:extLst>
            <a:ext uri="{FF2B5EF4-FFF2-40B4-BE49-F238E27FC236}">
              <a16:creationId xmlns:a16="http://schemas.microsoft.com/office/drawing/2014/main" id="{E5510FBE-A5AC-4520-A98C-EAE7425362C5}"/>
            </a:ext>
          </a:extLst>
        </xdr:cNvPr>
        <xdr:cNvSpPr txBox="1"/>
      </xdr:nvSpPr>
      <xdr:spPr>
        <a:xfrm>
          <a:off x="34109025" y="26384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166</xdr:col>
      <xdr:colOff>0</xdr:colOff>
      <xdr:row>17</xdr:row>
      <xdr:rowOff>838201</xdr:rowOff>
    </xdr:from>
    <xdr:ext cx="752476" cy="561974"/>
    <xdr:sp macro="" textlink="">
      <xdr:nvSpPr>
        <xdr:cNvPr id="29" name="ZoneTexte 28">
          <a:extLst>
            <a:ext uri="{FF2B5EF4-FFF2-40B4-BE49-F238E27FC236}">
              <a16:creationId xmlns:a16="http://schemas.microsoft.com/office/drawing/2014/main" id="{F25439DE-6AAA-467B-AEE9-D5A3381EA814}"/>
            </a:ext>
          </a:extLst>
        </xdr:cNvPr>
        <xdr:cNvSpPr txBox="1"/>
      </xdr:nvSpPr>
      <xdr:spPr>
        <a:xfrm>
          <a:off x="37738050" y="9105901"/>
          <a:ext cx="752476" cy="5619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155</xdr:col>
      <xdr:colOff>66675</xdr:colOff>
      <xdr:row>8</xdr:row>
      <xdr:rowOff>47625</xdr:rowOff>
    </xdr:from>
    <xdr:ext cx="914400" cy="352425"/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322D4BAE-6431-40A6-BB53-16CEC7DA51AF}"/>
            </a:ext>
          </a:extLst>
        </xdr:cNvPr>
        <xdr:cNvSpPr txBox="1"/>
      </xdr:nvSpPr>
      <xdr:spPr>
        <a:xfrm>
          <a:off x="35499675" y="266700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254</xdr:col>
      <xdr:colOff>66675</xdr:colOff>
      <xdr:row>10</xdr:row>
      <xdr:rowOff>66675</xdr:rowOff>
    </xdr:from>
    <xdr:ext cx="933450" cy="276225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id="{34CDC01C-801E-4819-8E14-D7B275DD5420}"/>
            </a:ext>
          </a:extLst>
        </xdr:cNvPr>
        <xdr:cNvSpPr txBox="1"/>
      </xdr:nvSpPr>
      <xdr:spPr>
        <a:xfrm>
          <a:off x="57102375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266</xdr:col>
      <xdr:colOff>104775</xdr:colOff>
      <xdr:row>8</xdr:row>
      <xdr:rowOff>57150</xdr:rowOff>
    </xdr:from>
    <xdr:ext cx="247650" cy="352425"/>
    <xdr:sp macro="" textlink="">
      <xdr:nvSpPr>
        <xdr:cNvPr id="32" name="ZoneTexte 31">
          <a:extLst>
            <a:ext uri="{FF2B5EF4-FFF2-40B4-BE49-F238E27FC236}">
              <a16:creationId xmlns:a16="http://schemas.microsoft.com/office/drawing/2014/main" id="{CED260B3-D8C2-4FB9-A7A2-5B64FFC9F929}"/>
            </a:ext>
          </a:extLst>
        </xdr:cNvPr>
        <xdr:cNvSpPr txBox="1"/>
      </xdr:nvSpPr>
      <xdr:spPr>
        <a:xfrm>
          <a:off x="59864625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119</xdr:col>
      <xdr:colOff>57150</xdr:colOff>
      <xdr:row>22</xdr:row>
      <xdr:rowOff>85725</xdr:rowOff>
    </xdr:from>
    <xdr:ext cx="914400" cy="342901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id="{81705D69-E13D-4DC2-904A-538A18B09CDB}"/>
            </a:ext>
          </a:extLst>
        </xdr:cNvPr>
        <xdr:cNvSpPr txBox="1"/>
      </xdr:nvSpPr>
      <xdr:spPr>
        <a:xfrm>
          <a:off x="27527250" y="12934950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122</xdr:col>
      <xdr:colOff>0</xdr:colOff>
      <xdr:row>8</xdr:row>
      <xdr:rowOff>0</xdr:rowOff>
    </xdr:from>
    <xdr:ext cx="1114425" cy="276225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id="{4ECCE407-2FFC-4629-A269-496CA9FECBF3}"/>
            </a:ext>
          </a:extLst>
        </xdr:cNvPr>
        <xdr:cNvSpPr txBox="1"/>
      </xdr:nvSpPr>
      <xdr:spPr>
        <a:xfrm>
          <a:off x="28098750" y="26193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57150</xdr:colOff>
      <xdr:row>8</xdr:row>
      <xdr:rowOff>0</xdr:rowOff>
    </xdr:from>
    <xdr:ext cx="4210050" cy="276225"/>
    <xdr:sp macro="" textlink="">
      <xdr:nvSpPr>
        <xdr:cNvPr id="36" name="ZoneTexte 35">
          <a:extLst>
            <a:ext uri="{FF2B5EF4-FFF2-40B4-BE49-F238E27FC236}">
              <a16:creationId xmlns:a16="http://schemas.microsoft.com/office/drawing/2014/main" id="{8D4817B7-5E14-40CA-805C-328A9162264F}"/>
            </a:ext>
          </a:extLst>
        </xdr:cNvPr>
        <xdr:cNvSpPr txBox="1"/>
      </xdr:nvSpPr>
      <xdr:spPr>
        <a:xfrm>
          <a:off x="28994100" y="2619375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99</xdr:col>
      <xdr:colOff>57151</xdr:colOff>
      <xdr:row>9</xdr:row>
      <xdr:rowOff>904875</xdr:rowOff>
    </xdr:from>
    <xdr:ext cx="1295400" cy="333375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570F07A5-5168-456B-89F5-0D3C491BAA4C}"/>
            </a:ext>
          </a:extLst>
        </xdr:cNvPr>
        <xdr:cNvSpPr txBox="1"/>
      </xdr:nvSpPr>
      <xdr:spPr>
        <a:xfrm>
          <a:off x="23126701" y="4429125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117</xdr:col>
      <xdr:colOff>114300</xdr:colOff>
      <xdr:row>10</xdr:row>
      <xdr:rowOff>514350</xdr:rowOff>
    </xdr:from>
    <xdr:ext cx="1114425" cy="276225"/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F3C5C4FA-22C9-4000-B876-AD24F7113C51}"/>
            </a:ext>
          </a:extLst>
        </xdr:cNvPr>
        <xdr:cNvSpPr txBox="1"/>
      </xdr:nvSpPr>
      <xdr:spPr>
        <a:xfrm>
          <a:off x="27165300" y="49434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128</xdr:col>
      <xdr:colOff>47625</xdr:colOff>
      <xdr:row>10</xdr:row>
      <xdr:rowOff>333375</xdr:rowOff>
    </xdr:from>
    <xdr:ext cx="1114425" cy="276225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id="{929EAAE2-C912-48E2-88E7-15C90FDCE620}"/>
            </a:ext>
          </a:extLst>
        </xdr:cNvPr>
        <xdr:cNvSpPr txBox="1"/>
      </xdr:nvSpPr>
      <xdr:spPr>
        <a:xfrm>
          <a:off x="29403675" y="47625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96</xdr:col>
      <xdr:colOff>180974</xdr:colOff>
      <xdr:row>16</xdr:row>
      <xdr:rowOff>438149</xdr:rowOff>
    </xdr:from>
    <xdr:ext cx="2143125" cy="314325"/>
    <xdr:sp macro="" textlink="">
      <xdr:nvSpPr>
        <xdr:cNvPr id="40" name="ZoneTexte 39">
          <a:extLst>
            <a:ext uri="{FF2B5EF4-FFF2-40B4-BE49-F238E27FC236}">
              <a16:creationId xmlns:a16="http://schemas.microsoft.com/office/drawing/2014/main" id="{849C1ABB-5D39-4112-B925-9BA5D4D70F81}"/>
            </a:ext>
          </a:extLst>
        </xdr:cNvPr>
        <xdr:cNvSpPr txBox="1"/>
      </xdr:nvSpPr>
      <xdr:spPr>
        <a:xfrm>
          <a:off x="22621874" y="7800974"/>
          <a:ext cx="2143125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92</xdr:col>
      <xdr:colOff>95250</xdr:colOff>
      <xdr:row>16</xdr:row>
      <xdr:rowOff>180975</xdr:rowOff>
    </xdr:from>
    <xdr:ext cx="914400" cy="523875"/>
    <xdr:sp macro="" textlink="">
      <xdr:nvSpPr>
        <xdr:cNvPr id="41" name="ZoneTexte 40">
          <a:extLst>
            <a:ext uri="{FF2B5EF4-FFF2-40B4-BE49-F238E27FC236}">
              <a16:creationId xmlns:a16="http://schemas.microsoft.com/office/drawing/2014/main" id="{F92F9630-DCE3-4E79-8EAA-9F17FE934D41}"/>
            </a:ext>
          </a:extLst>
        </xdr:cNvPr>
        <xdr:cNvSpPr txBox="1"/>
      </xdr:nvSpPr>
      <xdr:spPr>
        <a:xfrm>
          <a:off x="21697950" y="7543800"/>
          <a:ext cx="914400" cy="523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138</xdr:col>
      <xdr:colOff>38100</xdr:colOff>
      <xdr:row>22</xdr:row>
      <xdr:rowOff>180975</xdr:rowOff>
    </xdr:from>
    <xdr:ext cx="1752600" cy="314325"/>
    <xdr:sp macro="" textlink="">
      <xdr:nvSpPr>
        <xdr:cNvPr id="42" name="ZoneTexte 41">
          <a:extLst>
            <a:ext uri="{FF2B5EF4-FFF2-40B4-BE49-F238E27FC236}">
              <a16:creationId xmlns:a16="http://schemas.microsoft.com/office/drawing/2014/main" id="{B58A2AD9-2D37-46B1-B4D1-47706E92DB1F}"/>
            </a:ext>
          </a:extLst>
        </xdr:cNvPr>
        <xdr:cNvSpPr txBox="1"/>
      </xdr:nvSpPr>
      <xdr:spPr>
        <a:xfrm>
          <a:off x="31699200" y="13030200"/>
          <a:ext cx="175260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155</xdr:col>
      <xdr:colOff>9525</xdr:colOff>
      <xdr:row>10</xdr:row>
      <xdr:rowOff>19049</xdr:rowOff>
    </xdr:from>
    <xdr:ext cx="914400" cy="352425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id="{7F1CDC16-2BAF-4E57-BFE6-68CDD0B1D8C9}"/>
            </a:ext>
          </a:extLst>
        </xdr:cNvPr>
        <xdr:cNvSpPr txBox="1"/>
      </xdr:nvSpPr>
      <xdr:spPr>
        <a:xfrm>
          <a:off x="35442525" y="4448174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98</xdr:col>
      <xdr:colOff>142876</xdr:colOff>
      <xdr:row>22</xdr:row>
      <xdr:rowOff>171450</xdr:rowOff>
    </xdr:from>
    <xdr:ext cx="819150" cy="55245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id="{895D5C54-CDC4-4841-A3C3-1DCA2A013228}"/>
            </a:ext>
          </a:extLst>
        </xdr:cNvPr>
        <xdr:cNvSpPr txBox="1"/>
      </xdr:nvSpPr>
      <xdr:spPr>
        <a:xfrm>
          <a:off x="23002876" y="13020675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115</xdr:col>
      <xdr:colOff>9524</xdr:colOff>
      <xdr:row>22</xdr:row>
      <xdr:rowOff>123825</xdr:rowOff>
    </xdr:from>
    <xdr:ext cx="1038225" cy="514350"/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71A10A5-263D-48A8-8FEF-5FA75E30C3B8}"/>
            </a:ext>
          </a:extLst>
        </xdr:cNvPr>
        <xdr:cNvSpPr txBox="1"/>
      </xdr:nvSpPr>
      <xdr:spPr>
        <a:xfrm>
          <a:off x="26641424" y="12973050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129</xdr:col>
      <xdr:colOff>57150</xdr:colOff>
      <xdr:row>22</xdr:row>
      <xdr:rowOff>238125</xdr:rowOff>
    </xdr:from>
    <xdr:ext cx="1114425" cy="276225"/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F66E2879-61C9-40A8-8B84-B731D766F419}"/>
            </a:ext>
          </a:extLst>
        </xdr:cNvPr>
        <xdr:cNvSpPr txBox="1"/>
      </xdr:nvSpPr>
      <xdr:spPr>
        <a:xfrm>
          <a:off x="29832300" y="1308735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98</xdr:col>
      <xdr:colOff>142876</xdr:colOff>
      <xdr:row>23</xdr:row>
      <xdr:rowOff>171450</xdr:rowOff>
    </xdr:from>
    <xdr:ext cx="819150" cy="552450"/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15E1A613-22F8-4AE7-8FF3-5D55C458397D}"/>
            </a:ext>
          </a:extLst>
        </xdr:cNvPr>
        <xdr:cNvSpPr txBox="1"/>
      </xdr:nvSpPr>
      <xdr:spPr>
        <a:xfrm>
          <a:off x="23002876" y="13925550"/>
          <a:ext cx="819150" cy="5524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115</xdr:col>
      <xdr:colOff>9524</xdr:colOff>
      <xdr:row>23</xdr:row>
      <xdr:rowOff>123825</xdr:rowOff>
    </xdr:from>
    <xdr:ext cx="1038225" cy="51435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F61659EF-3647-40C1-8488-7A323983AC63}"/>
            </a:ext>
          </a:extLst>
        </xdr:cNvPr>
        <xdr:cNvSpPr txBox="1"/>
      </xdr:nvSpPr>
      <xdr:spPr>
        <a:xfrm>
          <a:off x="26641424" y="13877925"/>
          <a:ext cx="1038225" cy="514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122</xdr:col>
      <xdr:colOff>85725</xdr:colOff>
      <xdr:row>23</xdr:row>
      <xdr:rowOff>180975</xdr:rowOff>
    </xdr:from>
    <xdr:ext cx="914400" cy="342901"/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DE2929CA-6395-4689-B5D5-9B12AC9FCCF7}"/>
            </a:ext>
          </a:extLst>
        </xdr:cNvPr>
        <xdr:cNvSpPr txBox="1"/>
      </xdr:nvSpPr>
      <xdr:spPr>
        <a:xfrm>
          <a:off x="28184475" y="13935075"/>
          <a:ext cx="914400" cy="3429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129</xdr:col>
      <xdr:colOff>57150</xdr:colOff>
      <xdr:row>23</xdr:row>
      <xdr:rowOff>238125</xdr:rowOff>
    </xdr:from>
    <xdr:ext cx="1114425" cy="276225"/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57D102AC-8989-493F-BDCF-598F6D47A24F}"/>
            </a:ext>
          </a:extLst>
        </xdr:cNvPr>
        <xdr:cNvSpPr txBox="1"/>
      </xdr:nvSpPr>
      <xdr:spPr>
        <a:xfrm>
          <a:off x="29832300" y="139922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145</xdr:col>
      <xdr:colOff>133350</xdr:colOff>
      <xdr:row>9</xdr:row>
      <xdr:rowOff>161925</xdr:rowOff>
    </xdr:from>
    <xdr:ext cx="1114425" cy="276225"/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5D06F841-EB99-4DAB-B910-0CED3DDC2C02}"/>
            </a:ext>
          </a:extLst>
        </xdr:cNvPr>
        <xdr:cNvSpPr txBox="1"/>
      </xdr:nvSpPr>
      <xdr:spPr>
        <a:xfrm>
          <a:off x="33261300" y="36861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156</xdr:col>
      <xdr:colOff>142875</xdr:colOff>
      <xdr:row>9</xdr:row>
      <xdr:rowOff>123825</xdr:rowOff>
    </xdr:from>
    <xdr:ext cx="1114425" cy="276225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29D000CD-9D3D-4D0C-9B02-E1CE49D3EF27}"/>
            </a:ext>
          </a:extLst>
        </xdr:cNvPr>
        <xdr:cNvSpPr txBox="1"/>
      </xdr:nvSpPr>
      <xdr:spPr>
        <a:xfrm>
          <a:off x="35785425" y="364807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132</xdr:col>
      <xdr:colOff>19050</xdr:colOff>
      <xdr:row>17</xdr:row>
      <xdr:rowOff>171450</xdr:rowOff>
    </xdr:from>
    <xdr:ext cx="2000250" cy="219075"/>
    <xdr:sp macro="" textlink="">
      <xdr:nvSpPr>
        <xdr:cNvPr id="56" name="ZoneTexte 55">
          <a:extLst>
            <a:ext uri="{FF2B5EF4-FFF2-40B4-BE49-F238E27FC236}">
              <a16:creationId xmlns:a16="http://schemas.microsoft.com/office/drawing/2014/main" id="{672EA7E7-D5A5-4DC1-8C7E-5B2AFD95B03C}"/>
            </a:ext>
          </a:extLst>
        </xdr:cNvPr>
        <xdr:cNvSpPr txBox="1"/>
      </xdr:nvSpPr>
      <xdr:spPr>
        <a:xfrm>
          <a:off x="30422850" y="8439150"/>
          <a:ext cx="2000250" cy="2190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100"/>
        </a:p>
      </xdr:txBody>
    </xdr:sp>
    <xdr:clientData/>
  </xdr:oneCellAnchor>
  <xdr:oneCellAnchor>
    <xdr:from>
      <xdr:col>165</xdr:col>
      <xdr:colOff>133350</xdr:colOff>
      <xdr:row>17</xdr:row>
      <xdr:rowOff>95250</xdr:rowOff>
    </xdr:from>
    <xdr:ext cx="1533525" cy="276225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id="{BB681F9B-9FCD-43F1-8FFB-1C14E7C69FBA}"/>
            </a:ext>
          </a:extLst>
        </xdr:cNvPr>
        <xdr:cNvSpPr txBox="1"/>
      </xdr:nvSpPr>
      <xdr:spPr>
        <a:xfrm>
          <a:off x="37661850" y="8362950"/>
          <a:ext cx="15335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135</xdr:col>
      <xdr:colOff>104775</xdr:colOff>
      <xdr:row>22</xdr:row>
      <xdr:rowOff>219075</xdr:rowOff>
    </xdr:from>
    <xdr:ext cx="1114425" cy="276225"/>
    <xdr:sp macro="" textlink="">
      <xdr:nvSpPr>
        <xdr:cNvPr id="58" name="ZoneTexte 57">
          <a:extLst>
            <a:ext uri="{FF2B5EF4-FFF2-40B4-BE49-F238E27FC236}">
              <a16:creationId xmlns:a16="http://schemas.microsoft.com/office/drawing/2014/main" id="{FD64DEFB-EEBF-4EAB-9E3B-A3C6CB547930}"/>
            </a:ext>
          </a:extLst>
        </xdr:cNvPr>
        <xdr:cNvSpPr txBox="1"/>
      </xdr:nvSpPr>
      <xdr:spPr>
        <a:xfrm>
          <a:off x="31137225" y="13068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152</xdr:col>
      <xdr:colOff>95250</xdr:colOff>
      <xdr:row>18</xdr:row>
      <xdr:rowOff>0</xdr:rowOff>
    </xdr:from>
    <xdr:ext cx="942975" cy="276225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id="{EAEB2FC4-B4DA-48B1-B417-D0090FC0A5DD}"/>
            </a:ext>
          </a:extLst>
        </xdr:cNvPr>
        <xdr:cNvSpPr txBox="1"/>
      </xdr:nvSpPr>
      <xdr:spPr>
        <a:xfrm>
          <a:off x="34899600" y="10172700"/>
          <a:ext cx="94297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152</xdr:col>
      <xdr:colOff>142875</xdr:colOff>
      <xdr:row>8</xdr:row>
      <xdr:rowOff>19050</xdr:rowOff>
    </xdr:from>
    <xdr:ext cx="914400" cy="352425"/>
    <xdr:sp macro="" textlink="">
      <xdr:nvSpPr>
        <xdr:cNvPr id="60" name="ZoneTexte 59">
          <a:extLst>
            <a:ext uri="{FF2B5EF4-FFF2-40B4-BE49-F238E27FC236}">
              <a16:creationId xmlns:a16="http://schemas.microsoft.com/office/drawing/2014/main" id="{1F836D97-6BC1-4F8B-9F76-75A4C5506C38}"/>
            </a:ext>
          </a:extLst>
        </xdr:cNvPr>
        <xdr:cNvSpPr txBox="1"/>
      </xdr:nvSpPr>
      <xdr:spPr>
        <a:xfrm>
          <a:off x="34947225" y="26384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169</xdr:col>
      <xdr:colOff>0</xdr:colOff>
      <xdr:row>17</xdr:row>
      <xdr:rowOff>838201</xdr:rowOff>
    </xdr:from>
    <xdr:ext cx="752476" cy="561974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id="{727B91D4-6D55-40B9-BF4C-480FCCFCE6E0}"/>
            </a:ext>
          </a:extLst>
        </xdr:cNvPr>
        <xdr:cNvSpPr txBox="1"/>
      </xdr:nvSpPr>
      <xdr:spPr>
        <a:xfrm>
          <a:off x="38366700" y="9105901"/>
          <a:ext cx="752476" cy="5619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158</xdr:col>
      <xdr:colOff>66675</xdr:colOff>
      <xdr:row>8</xdr:row>
      <xdr:rowOff>47625</xdr:rowOff>
    </xdr:from>
    <xdr:ext cx="914400" cy="352425"/>
    <xdr:sp macro="" textlink="">
      <xdr:nvSpPr>
        <xdr:cNvPr id="62" name="ZoneTexte 61">
          <a:extLst>
            <a:ext uri="{FF2B5EF4-FFF2-40B4-BE49-F238E27FC236}">
              <a16:creationId xmlns:a16="http://schemas.microsoft.com/office/drawing/2014/main" id="{1C7BC581-6F81-4F00-A122-2967856024CF}"/>
            </a:ext>
          </a:extLst>
        </xdr:cNvPr>
        <xdr:cNvSpPr txBox="1"/>
      </xdr:nvSpPr>
      <xdr:spPr>
        <a:xfrm>
          <a:off x="36128325" y="266700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257</xdr:col>
      <xdr:colOff>66675</xdr:colOff>
      <xdr:row>10</xdr:row>
      <xdr:rowOff>66675</xdr:rowOff>
    </xdr:from>
    <xdr:ext cx="933450" cy="276225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id="{70796B06-57B2-40D2-A87C-7B7CDA7E7535}"/>
            </a:ext>
          </a:extLst>
        </xdr:cNvPr>
        <xdr:cNvSpPr txBox="1"/>
      </xdr:nvSpPr>
      <xdr:spPr>
        <a:xfrm>
          <a:off x="57731025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269</xdr:col>
      <xdr:colOff>104775</xdr:colOff>
      <xdr:row>8</xdr:row>
      <xdr:rowOff>57150</xdr:rowOff>
    </xdr:from>
    <xdr:ext cx="247650" cy="352425"/>
    <xdr:sp macro="" textlink="">
      <xdr:nvSpPr>
        <xdr:cNvPr id="64" name="ZoneTexte 63">
          <a:extLst>
            <a:ext uri="{FF2B5EF4-FFF2-40B4-BE49-F238E27FC236}">
              <a16:creationId xmlns:a16="http://schemas.microsoft.com/office/drawing/2014/main" id="{3E82E4E0-FD8E-4CAA-9C75-80CAE3FE07AA}"/>
            </a:ext>
          </a:extLst>
        </xdr:cNvPr>
        <xdr:cNvSpPr txBox="1"/>
      </xdr:nvSpPr>
      <xdr:spPr>
        <a:xfrm>
          <a:off x="60493275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10</xdr:col>
      <xdr:colOff>104775</xdr:colOff>
      <xdr:row>8</xdr:row>
      <xdr:rowOff>57150</xdr:rowOff>
    </xdr:from>
    <xdr:ext cx="247650" cy="352425"/>
    <xdr:sp macro="" textlink="">
      <xdr:nvSpPr>
        <xdr:cNvPr id="66" name="ZoneTexte 65">
          <a:extLst>
            <a:ext uri="{FF2B5EF4-FFF2-40B4-BE49-F238E27FC236}">
              <a16:creationId xmlns:a16="http://schemas.microsoft.com/office/drawing/2014/main" id="{F655424B-3E32-47AF-ABB2-0D82A098A63C}"/>
            </a:ext>
          </a:extLst>
        </xdr:cNvPr>
        <xdr:cNvSpPr txBox="1"/>
      </xdr:nvSpPr>
      <xdr:spPr>
        <a:xfrm>
          <a:off x="4095750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</xdr:col>
      <xdr:colOff>66675</xdr:colOff>
      <xdr:row>10</xdr:row>
      <xdr:rowOff>66675</xdr:rowOff>
    </xdr:from>
    <xdr:ext cx="933450" cy="276225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id="{ACBE5336-8A61-4126-B86E-DE4B628E801B}"/>
            </a:ext>
          </a:extLst>
        </xdr:cNvPr>
        <xdr:cNvSpPr txBox="1"/>
      </xdr:nvSpPr>
      <xdr:spPr>
        <a:xfrm>
          <a:off x="2171700" y="4495800"/>
          <a:ext cx="9334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13</xdr:col>
      <xdr:colOff>104775</xdr:colOff>
      <xdr:row>8</xdr:row>
      <xdr:rowOff>57150</xdr:rowOff>
    </xdr:from>
    <xdr:ext cx="247650" cy="352425"/>
    <xdr:sp macro="" textlink="">
      <xdr:nvSpPr>
        <xdr:cNvPr id="68" name="ZoneTexte 67">
          <a:extLst>
            <a:ext uri="{FF2B5EF4-FFF2-40B4-BE49-F238E27FC236}">
              <a16:creationId xmlns:a16="http://schemas.microsoft.com/office/drawing/2014/main" id="{AEC830E4-B206-4148-83BB-707E13F5534E}"/>
            </a:ext>
          </a:extLst>
        </xdr:cNvPr>
        <xdr:cNvSpPr txBox="1"/>
      </xdr:nvSpPr>
      <xdr:spPr>
        <a:xfrm>
          <a:off x="4724400" y="2676525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184</xdr:col>
      <xdr:colOff>0</xdr:colOff>
      <xdr:row>8</xdr:row>
      <xdr:rowOff>0</xdr:rowOff>
    </xdr:from>
    <xdr:ext cx="1114425" cy="276225"/>
    <xdr:sp macro="" textlink="">
      <xdr:nvSpPr>
        <xdr:cNvPr id="65" name="ZoneTexte 64">
          <a:extLst>
            <a:ext uri="{FF2B5EF4-FFF2-40B4-BE49-F238E27FC236}">
              <a16:creationId xmlns:a16="http://schemas.microsoft.com/office/drawing/2014/main" id="{9181C694-0F91-4612-B32C-736114DED192}"/>
            </a:ext>
          </a:extLst>
        </xdr:cNvPr>
        <xdr:cNvSpPr txBox="1"/>
      </xdr:nvSpPr>
      <xdr:spPr>
        <a:xfrm>
          <a:off x="266033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188</xdr:col>
      <xdr:colOff>57150</xdr:colOff>
      <xdr:row>8</xdr:row>
      <xdr:rowOff>0</xdr:rowOff>
    </xdr:from>
    <xdr:ext cx="4210050" cy="276225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id="{F144C99A-5042-42C9-900A-F20FB1C89028}"/>
            </a:ext>
          </a:extLst>
        </xdr:cNvPr>
        <xdr:cNvSpPr txBox="1"/>
      </xdr:nvSpPr>
      <xdr:spPr>
        <a:xfrm>
          <a:off x="274986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162</xdr:col>
      <xdr:colOff>57151</xdr:colOff>
      <xdr:row>9</xdr:row>
      <xdr:rowOff>904875</xdr:rowOff>
    </xdr:from>
    <xdr:ext cx="1295400" cy="333375"/>
    <xdr:sp macro="" textlink="">
      <xdr:nvSpPr>
        <xdr:cNvPr id="70" name="ZoneTexte 69">
          <a:extLst>
            <a:ext uri="{FF2B5EF4-FFF2-40B4-BE49-F238E27FC236}">
              <a16:creationId xmlns:a16="http://schemas.microsoft.com/office/drawing/2014/main" id="{46432649-2617-42DC-A4ED-1A36BBA37681}"/>
            </a:ext>
          </a:extLst>
        </xdr:cNvPr>
        <xdr:cNvSpPr txBox="1"/>
      </xdr:nvSpPr>
      <xdr:spPr>
        <a:xfrm>
          <a:off x="22050376" y="4591050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179</xdr:col>
      <xdr:colOff>114300</xdr:colOff>
      <xdr:row>10</xdr:row>
      <xdr:rowOff>514350</xdr:rowOff>
    </xdr:from>
    <xdr:ext cx="1114425" cy="276225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id="{1AC1E259-B461-42DB-A9E9-A9880985C6D7}"/>
            </a:ext>
          </a:extLst>
        </xdr:cNvPr>
        <xdr:cNvSpPr txBox="1"/>
      </xdr:nvSpPr>
      <xdr:spPr>
        <a:xfrm>
          <a:off x="25669875" y="51054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190</xdr:col>
      <xdr:colOff>47625</xdr:colOff>
      <xdr:row>10</xdr:row>
      <xdr:rowOff>333375</xdr:rowOff>
    </xdr:from>
    <xdr:ext cx="1114425" cy="276225"/>
    <xdr:sp macro="" textlink="">
      <xdr:nvSpPr>
        <xdr:cNvPr id="72" name="ZoneTexte 71">
          <a:extLst>
            <a:ext uri="{FF2B5EF4-FFF2-40B4-BE49-F238E27FC236}">
              <a16:creationId xmlns:a16="http://schemas.microsoft.com/office/drawing/2014/main" id="{8B8E116D-F5B8-499A-846B-989E4FE97D2F}"/>
            </a:ext>
          </a:extLst>
        </xdr:cNvPr>
        <xdr:cNvSpPr txBox="1"/>
      </xdr:nvSpPr>
      <xdr:spPr>
        <a:xfrm>
          <a:off x="27908250" y="49244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207</xdr:col>
      <xdr:colOff>133350</xdr:colOff>
      <xdr:row>9</xdr:row>
      <xdr:rowOff>161925</xdr:rowOff>
    </xdr:from>
    <xdr:ext cx="1114425" cy="276225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id="{CA5EFD47-FA84-4B15-9394-72B8B7B7DD42}"/>
            </a:ext>
          </a:extLst>
        </xdr:cNvPr>
        <xdr:cNvSpPr txBox="1"/>
      </xdr:nvSpPr>
      <xdr:spPr>
        <a:xfrm>
          <a:off x="315563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187</xdr:col>
      <xdr:colOff>0</xdr:colOff>
      <xdr:row>8</xdr:row>
      <xdr:rowOff>0</xdr:rowOff>
    </xdr:from>
    <xdr:ext cx="1114425" cy="276225"/>
    <xdr:sp macro="" textlink="">
      <xdr:nvSpPr>
        <xdr:cNvPr id="74" name="ZoneTexte 73">
          <a:extLst>
            <a:ext uri="{FF2B5EF4-FFF2-40B4-BE49-F238E27FC236}">
              <a16:creationId xmlns:a16="http://schemas.microsoft.com/office/drawing/2014/main" id="{EA499386-B580-4C81-9309-07A3A301CE78}"/>
            </a:ext>
          </a:extLst>
        </xdr:cNvPr>
        <xdr:cNvSpPr txBox="1"/>
      </xdr:nvSpPr>
      <xdr:spPr>
        <a:xfrm>
          <a:off x="272319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191</xdr:col>
      <xdr:colOff>57150</xdr:colOff>
      <xdr:row>8</xdr:row>
      <xdr:rowOff>0</xdr:rowOff>
    </xdr:from>
    <xdr:ext cx="4210050" cy="276225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id="{A75805B7-322F-4181-A3FD-A2793B7D3E70}"/>
            </a:ext>
          </a:extLst>
        </xdr:cNvPr>
        <xdr:cNvSpPr txBox="1"/>
      </xdr:nvSpPr>
      <xdr:spPr>
        <a:xfrm>
          <a:off x="281273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164</xdr:col>
      <xdr:colOff>57151</xdr:colOff>
      <xdr:row>9</xdr:row>
      <xdr:rowOff>904875</xdr:rowOff>
    </xdr:from>
    <xdr:ext cx="1295400" cy="333375"/>
    <xdr:sp macro="" textlink="">
      <xdr:nvSpPr>
        <xdr:cNvPr id="76" name="ZoneTexte 75">
          <a:extLst>
            <a:ext uri="{FF2B5EF4-FFF2-40B4-BE49-F238E27FC236}">
              <a16:creationId xmlns:a16="http://schemas.microsoft.com/office/drawing/2014/main" id="{AB4AEC9A-E6A7-45ED-A60E-CBBC6A9778D3}"/>
            </a:ext>
          </a:extLst>
        </xdr:cNvPr>
        <xdr:cNvSpPr txBox="1"/>
      </xdr:nvSpPr>
      <xdr:spPr>
        <a:xfrm>
          <a:off x="22469476" y="4591050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182</xdr:col>
      <xdr:colOff>114300</xdr:colOff>
      <xdr:row>10</xdr:row>
      <xdr:rowOff>514350</xdr:rowOff>
    </xdr:from>
    <xdr:ext cx="1114425" cy="276225"/>
    <xdr:sp macro="" textlink="">
      <xdr:nvSpPr>
        <xdr:cNvPr id="77" name="ZoneTexte 76">
          <a:extLst>
            <a:ext uri="{FF2B5EF4-FFF2-40B4-BE49-F238E27FC236}">
              <a16:creationId xmlns:a16="http://schemas.microsoft.com/office/drawing/2014/main" id="{2C99D184-EC29-49CC-AFC3-A75444D0235E}"/>
            </a:ext>
          </a:extLst>
        </xdr:cNvPr>
        <xdr:cNvSpPr txBox="1"/>
      </xdr:nvSpPr>
      <xdr:spPr>
        <a:xfrm>
          <a:off x="26298525" y="51054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193</xdr:col>
      <xdr:colOff>47625</xdr:colOff>
      <xdr:row>10</xdr:row>
      <xdr:rowOff>333375</xdr:rowOff>
    </xdr:from>
    <xdr:ext cx="1114425" cy="276225"/>
    <xdr:sp macro="" textlink="">
      <xdr:nvSpPr>
        <xdr:cNvPr id="78" name="ZoneTexte 77">
          <a:extLst>
            <a:ext uri="{FF2B5EF4-FFF2-40B4-BE49-F238E27FC236}">
              <a16:creationId xmlns:a16="http://schemas.microsoft.com/office/drawing/2014/main" id="{C7D21AE5-46CE-4E2A-8ED7-DB1D410CC535}"/>
            </a:ext>
          </a:extLst>
        </xdr:cNvPr>
        <xdr:cNvSpPr txBox="1"/>
      </xdr:nvSpPr>
      <xdr:spPr>
        <a:xfrm>
          <a:off x="28536900" y="49244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210</xdr:col>
      <xdr:colOff>133350</xdr:colOff>
      <xdr:row>9</xdr:row>
      <xdr:rowOff>161925</xdr:rowOff>
    </xdr:from>
    <xdr:ext cx="1114425" cy="276225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AAF7574D-856F-442E-B282-F6E4399FBD33}"/>
            </a:ext>
          </a:extLst>
        </xdr:cNvPr>
        <xdr:cNvSpPr txBox="1"/>
      </xdr:nvSpPr>
      <xdr:spPr>
        <a:xfrm>
          <a:off x="321849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249</xdr:col>
      <xdr:colOff>0</xdr:colOff>
      <xdr:row>8</xdr:row>
      <xdr:rowOff>0</xdr:rowOff>
    </xdr:from>
    <xdr:ext cx="1114425" cy="276225"/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8CF6C652-57C9-465C-BDF3-01BF3B2F50D3}"/>
            </a:ext>
          </a:extLst>
        </xdr:cNvPr>
        <xdr:cNvSpPr txBox="1"/>
      </xdr:nvSpPr>
      <xdr:spPr>
        <a:xfrm>
          <a:off x="266033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253</xdr:col>
      <xdr:colOff>57150</xdr:colOff>
      <xdr:row>8</xdr:row>
      <xdr:rowOff>0</xdr:rowOff>
    </xdr:from>
    <xdr:ext cx="4210050" cy="276225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id="{95BF435C-6AE3-4B6D-BA7A-A3EB5AC4FEC4}"/>
            </a:ext>
          </a:extLst>
        </xdr:cNvPr>
        <xdr:cNvSpPr txBox="1"/>
      </xdr:nvSpPr>
      <xdr:spPr>
        <a:xfrm>
          <a:off x="274986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227</xdr:col>
      <xdr:colOff>57151</xdr:colOff>
      <xdr:row>9</xdr:row>
      <xdr:rowOff>904875</xdr:rowOff>
    </xdr:from>
    <xdr:ext cx="1295400" cy="333375"/>
    <xdr:sp macro="" textlink="">
      <xdr:nvSpPr>
        <xdr:cNvPr id="82" name="ZoneTexte 81">
          <a:extLst>
            <a:ext uri="{FF2B5EF4-FFF2-40B4-BE49-F238E27FC236}">
              <a16:creationId xmlns:a16="http://schemas.microsoft.com/office/drawing/2014/main" id="{B4D2D47F-2C82-43AA-823A-19AF2D4C292E}"/>
            </a:ext>
          </a:extLst>
        </xdr:cNvPr>
        <xdr:cNvSpPr txBox="1"/>
      </xdr:nvSpPr>
      <xdr:spPr>
        <a:xfrm>
          <a:off x="22050376" y="4591050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244</xdr:col>
      <xdr:colOff>114300</xdr:colOff>
      <xdr:row>10</xdr:row>
      <xdr:rowOff>514350</xdr:rowOff>
    </xdr:from>
    <xdr:ext cx="1114425" cy="276225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id="{367BC59A-3DF2-4B50-9DD6-CD4C70F5889C}"/>
            </a:ext>
          </a:extLst>
        </xdr:cNvPr>
        <xdr:cNvSpPr txBox="1"/>
      </xdr:nvSpPr>
      <xdr:spPr>
        <a:xfrm>
          <a:off x="25669875" y="51054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255</xdr:col>
      <xdr:colOff>47625</xdr:colOff>
      <xdr:row>10</xdr:row>
      <xdr:rowOff>333375</xdr:rowOff>
    </xdr:from>
    <xdr:ext cx="1114425" cy="276225"/>
    <xdr:sp macro="" textlink="">
      <xdr:nvSpPr>
        <xdr:cNvPr id="84" name="ZoneTexte 83">
          <a:extLst>
            <a:ext uri="{FF2B5EF4-FFF2-40B4-BE49-F238E27FC236}">
              <a16:creationId xmlns:a16="http://schemas.microsoft.com/office/drawing/2014/main" id="{1F25847B-170B-4F0D-B9BA-7C440D6B7DEE}"/>
            </a:ext>
          </a:extLst>
        </xdr:cNvPr>
        <xdr:cNvSpPr txBox="1"/>
      </xdr:nvSpPr>
      <xdr:spPr>
        <a:xfrm>
          <a:off x="27908250" y="49244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272</xdr:col>
      <xdr:colOff>133350</xdr:colOff>
      <xdr:row>9</xdr:row>
      <xdr:rowOff>161925</xdr:rowOff>
    </xdr:from>
    <xdr:ext cx="1114425" cy="276225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id="{547B82F1-47FC-4923-9BD5-CE856B91F58A}"/>
            </a:ext>
          </a:extLst>
        </xdr:cNvPr>
        <xdr:cNvSpPr txBox="1"/>
      </xdr:nvSpPr>
      <xdr:spPr>
        <a:xfrm>
          <a:off x="315563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252</xdr:col>
      <xdr:colOff>0</xdr:colOff>
      <xdr:row>8</xdr:row>
      <xdr:rowOff>0</xdr:rowOff>
    </xdr:from>
    <xdr:ext cx="1114425" cy="276225"/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F1F8710F-F1E6-4219-AB95-83F1E44A7776}"/>
            </a:ext>
          </a:extLst>
        </xdr:cNvPr>
        <xdr:cNvSpPr txBox="1"/>
      </xdr:nvSpPr>
      <xdr:spPr>
        <a:xfrm>
          <a:off x="272319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256</xdr:col>
      <xdr:colOff>57150</xdr:colOff>
      <xdr:row>8</xdr:row>
      <xdr:rowOff>0</xdr:rowOff>
    </xdr:from>
    <xdr:ext cx="4210050" cy="276225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FE0C9D0C-A8DF-46E9-9336-000588767A40}"/>
            </a:ext>
          </a:extLst>
        </xdr:cNvPr>
        <xdr:cNvSpPr txBox="1"/>
      </xdr:nvSpPr>
      <xdr:spPr>
        <a:xfrm>
          <a:off x="281273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229</xdr:col>
      <xdr:colOff>57151</xdr:colOff>
      <xdr:row>9</xdr:row>
      <xdr:rowOff>904875</xdr:rowOff>
    </xdr:from>
    <xdr:ext cx="1295400" cy="333375"/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id="{4C6A14F3-02BF-4B1B-900C-06C0208FF1B9}"/>
            </a:ext>
          </a:extLst>
        </xdr:cNvPr>
        <xdr:cNvSpPr txBox="1"/>
      </xdr:nvSpPr>
      <xdr:spPr>
        <a:xfrm>
          <a:off x="22469476" y="4591050"/>
          <a:ext cx="1295400" cy="3333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247</xdr:col>
      <xdr:colOff>114300</xdr:colOff>
      <xdr:row>10</xdr:row>
      <xdr:rowOff>514350</xdr:rowOff>
    </xdr:from>
    <xdr:ext cx="1114425" cy="276225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id="{4129EBC3-5C05-4DA8-82E5-22B2E41D9807}"/>
            </a:ext>
          </a:extLst>
        </xdr:cNvPr>
        <xdr:cNvSpPr txBox="1"/>
      </xdr:nvSpPr>
      <xdr:spPr>
        <a:xfrm>
          <a:off x="26298525" y="51054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258</xdr:col>
      <xdr:colOff>47625</xdr:colOff>
      <xdr:row>10</xdr:row>
      <xdr:rowOff>333375</xdr:rowOff>
    </xdr:from>
    <xdr:ext cx="1114425" cy="276225"/>
    <xdr:sp macro="" textlink="">
      <xdr:nvSpPr>
        <xdr:cNvPr id="90" name="ZoneTexte 89">
          <a:extLst>
            <a:ext uri="{FF2B5EF4-FFF2-40B4-BE49-F238E27FC236}">
              <a16:creationId xmlns:a16="http://schemas.microsoft.com/office/drawing/2014/main" id="{289A1B67-BF59-4A20-B4AE-91F05B326C70}"/>
            </a:ext>
          </a:extLst>
        </xdr:cNvPr>
        <xdr:cNvSpPr txBox="1"/>
      </xdr:nvSpPr>
      <xdr:spPr>
        <a:xfrm>
          <a:off x="28536900" y="4924425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275</xdr:col>
      <xdr:colOff>133350</xdr:colOff>
      <xdr:row>9</xdr:row>
      <xdr:rowOff>161925</xdr:rowOff>
    </xdr:from>
    <xdr:ext cx="1114425" cy="276225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id="{5955FF23-A405-42A3-B820-E452E51F6227}"/>
            </a:ext>
          </a:extLst>
        </xdr:cNvPr>
        <xdr:cNvSpPr txBox="1"/>
      </xdr:nvSpPr>
      <xdr:spPr>
        <a:xfrm>
          <a:off x="321849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281</xdr:col>
      <xdr:colOff>104775</xdr:colOff>
      <xdr:row>8</xdr:row>
      <xdr:rowOff>57150</xdr:rowOff>
    </xdr:from>
    <xdr:ext cx="247650" cy="352425"/>
    <xdr:sp macro="" textlink="">
      <xdr:nvSpPr>
        <xdr:cNvPr id="92" name="ZoneTexte 91">
          <a:extLst>
            <a:ext uri="{FF2B5EF4-FFF2-40B4-BE49-F238E27FC236}">
              <a16:creationId xmlns:a16="http://schemas.microsoft.com/office/drawing/2014/main" id="{CC9239CD-C179-4CDB-8D79-3A8CAEBDA9EF}"/>
            </a:ext>
          </a:extLst>
        </xdr:cNvPr>
        <xdr:cNvSpPr txBox="1"/>
      </xdr:nvSpPr>
      <xdr:spPr>
        <a:xfrm>
          <a:off x="575310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284</xdr:col>
      <xdr:colOff>104775</xdr:colOff>
      <xdr:row>8</xdr:row>
      <xdr:rowOff>57150</xdr:rowOff>
    </xdr:from>
    <xdr:ext cx="247650" cy="352425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id="{51049508-C2A5-45F8-BCDF-7C0C7C32B41C}"/>
            </a:ext>
          </a:extLst>
        </xdr:cNvPr>
        <xdr:cNvSpPr txBox="1"/>
      </xdr:nvSpPr>
      <xdr:spPr>
        <a:xfrm>
          <a:off x="581596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119</xdr:col>
      <xdr:colOff>0</xdr:colOff>
      <xdr:row>17</xdr:row>
      <xdr:rowOff>0</xdr:rowOff>
    </xdr:from>
    <xdr:ext cx="1114425" cy="276225"/>
    <xdr:sp macro="" textlink="">
      <xdr:nvSpPr>
        <xdr:cNvPr id="94" name="ZoneTexte 93">
          <a:extLst>
            <a:ext uri="{FF2B5EF4-FFF2-40B4-BE49-F238E27FC236}">
              <a16:creationId xmlns:a16="http://schemas.microsoft.com/office/drawing/2014/main" id="{498E1D5B-F516-40F0-9CBC-7D7345E8E45B}"/>
            </a:ext>
          </a:extLst>
        </xdr:cNvPr>
        <xdr:cNvSpPr txBox="1"/>
      </xdr:nvSpPr>
      <xdr:spPr>
        <a:xfrm>
          <a:off x="266033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123</xdr:col>
      <xdr:colOff>57150</xdr:colOff>
      <xdr:row>17</xdr:row>
      <xdr:rowOff>0</xdr:rowOff>
    </xdr:from>
    <xdr:ext cx="4210050" cy="276225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id="{F761F502-A431-487E-BF6B-536E45EA5237}"/>
            </a:ext>
          </a:extLst>
        </xdr:cNvPr>
        <xdr:cNvSpPr txBox="1"/>
      </xdr:nvSpPr>
      <xdr:spPr>
        <a:xfrm>
          <a:off x="274986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142</xdr:col>
      <xdr:colOff>133350</xdr:colOff>
      <xdr:row>18</xdr:row>
      <xdr:rowOff>161925</xdr:rowOff>
    </xdr:from>
    <xdr:ext cx="1114425" cy="276225"/>
    <xdr:sp macro="" textlink="">
      <xdr:nvSpPr>
        <xdr:cNvPr id="96" name="ZoneTexte 95">
          <a:extLst>
            <a:ext uri="{FF2B5EF4-FFF2-40B4-BE49-F238E27FC236}">
              <a16:creationId xmlns:a16="http://schemas.microsoft.com/office/drawing/2014/main" id="{D996DF99-B449-4253-A117-84F2FAD6BB3D}"/>
            </a:ext>
          </a:extLst>
        </xdr:cNvPr>
        <xdr:cNvSpPr txBox="1"/>
      </xdr:nvSpPr>
      <xdr:spPr>
        <a:xfrm>
          <a:off x="315563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153</xdr:col>
      <xdr:colOff>142875</xdr:colOff>
      <xdr:row>18</xdr:row>
      <xdr:rowOff>123825</xdr:rowOff>
    </xdr:from>
    <xdr:ext cx="1114425" cy="276225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CC667614-A6D3-4A3F-8FCE-539DEC054ECD}"/>
            </a:ext>
          </a:extLst>
        </xdr:cNvPr>
        <xdr:cNvSpPr txBox="1"/>
      </xdr:nvSpPr>
      <xdr:spPr>
        <a:xfrm>
          <a:off x="33870900" y="38100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149</xdr:col>
      <xdr:colOff>142875</xdr:colOff>
      <xdr:row>17</xdr:row>
      <xdr:rowOff>19050</xdr:rowOff>
    </xdr:from>
    <xdr:ext cx="914400" cy="352425"/>
    <xdr:sp macro="" textlink="">
      <xdr:nvSpPr>
        <xdr:cNvPr id="98" name="ZoneTexte 97">
          <a:extLst>
            <a:ext uri="{FF2B5EF4-FFF2-40B4-BE49-F238E27FC236}">
              <a16:creationId xmlns:a16="http://schemas.microsoft.com/office/drawing/2014/main" id="{E2E3B9B2-C380-47D8-AFAF-5815F8DC0CB1}"/>
            </a:ext>
          </a:extLst>
        </xdr:cNvPr>
        <xdr:cNvSpPr txBox="1"/>
      </xdr:nvSpPr>
      <xdr:spPr>
        <a:xfrm>
          <a:off x="33032700" y="280035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155</xdr:col>
      <xdr:colOff>66675</xdr:colOff>
      <xdr:row>17</xdr:row>
      <xdr:rowOff>47625</xdr:rowOff>
    </xdr:from>
    <xdr:ext cx="914400" cy="352425"/>
    <xdr:sp macro="" textlink="">
      <xdr:nvSpPr>
        <xdr:cNvPr id="99" name="ZoneTexte 98">
          <a:extLst>
            <a:ext uri="{FF2B5EF4-FFF2-40B4-BE49-F238E27FC236}">
              <a16:creationId xmlns:a16="http://schemas.microsoft.com/office/drawing/2014/main" id="{39135EBC-A5BB-49E8-B40D-070888FB1D6D}"/>
            </a:ext>
          </a:extLst>
        </xdr:cNvPr>
        <xdr:cNvSpPr txBox="1"/>
      </xdr:nvSpPr>
      <xdr:spPr>
        <a:xfrm>
          <a:off x="34213800" y="28289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266</xdr:col>
      <xdr:colOff>104775</xdr:colOff>
      <xdr:row>17</xdr:row>
      <xdr:rowOff>57150</xdr:rowOff>
    </xdr:from>
    <xdr:ext cx="247650" cy="352425"/>
    <xdr:sp macro="" textlink="">
      <xdr:nvSpPr>
        <xdr:cNvPr id="100" name="ZoneTexte 99">
          <a:extLst>
            <a:ext uri="{FF2B5EF4-FFF2-40B4-BE49-F238E27FC236}">
              <a16:creationId xmlns:a16="http://schemas.microsoft.com/office/drawing/2014/main" id="{3937C8C7-D561-4E43-B26A-7C31A43F8E69}"/>
            </a:ext>
          </a:extLst>
        </xdr:cNvPr>
        <xdr:cNvSpPr txBox="1"/>
      </xdr:nvSpPr>
      <xdr:spPr>
        <a:xfrm>
          <a:off x="575310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122</xdr:col>
      <xdr:colOff>0</xdr:colOff>
      <xdr:row>17</xdr:row>
      <xdr:rowOff>0</xdr:rowOff>
    </xdr:from>
    <xdr:ext cx="1114425" cy="276225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CDD74AC4-7BED-4749-B91C-C95BE888B994}"/>
            </a:ext>
          </a:extLst>
        </xdr:cNvPr>
        <xdr:cNvSpPr txBox="1"/>
      </xdr:nvSpPr>
      <xdr:spPr>
        <a:xfrm>
          <a:off x="272319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57150</xdr:colOff>
      <xdr:row>17</xdr:row>
      <xdr:rowOff>0</xdr:rowOff>
    </xdr:from>
    <xdr:ext cx="4210050" cy="276225"/>
    <xdr:sp macro="" textlink="">
      <xdr:nvSpPr>
        <xdr:cNvPr id="102" name="ZoneTexte 101">
          <a:extLst>
            <a:ext uri="{FF2B5EF4-FFF2-40B4-BE49-F238E27FC236}">
              <a16:creationId xmlns:a16="http://schemas.microsoft.com/office/drawing/2014/main" id="{9CB80BB0-B5F1-44D7-813D-DBEF39A0A9F1}"/>
            </a:ext>
          </a:extLst>
        </xdr:cNvPr>
        <xdr:cNvSpPr txBox="1"/>
      </xdr:nvSpPr>
      <xdr:spPr>
        <a:xfrm>
          <a:off x="281273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145</xdr:col>
      <xdr:colOff>133350</xdr:colOff>
      <xdr:row>18</xdr:row>
      <xdr:rowOff>161925</xdr:rowOff>
    </xdr:from>
    <xdr:ext cx="1114425" cy="276225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id="{1B2D168E-AF2A-493D-A690-252A00B3C664}"/>
            </a:ext>
          </a:extLst>
        </xdr:cNvPr>
        <xdr:cNvSpPr txBox="1"/>
      </xdr:nvSpPr>
      <xdr:spPr>
        <a:xfrm>
          <a:off x="321849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156</xdr:col>
      <xdr:colOff>142875</xdr:colOff>
      <xdr:row>18</xdr:row>
      <xdr:rowOff>123825</xdr:rowOff>
    </xdr:from>
    <xdr:ext cx="1114425" cy="276225"/>
    <xdr:sp macro="" textlink="">
      <xdr:nvSpPr>
        <xdr:cNvPr id="104" name="ZoneTexte 103">
          <a:extLst>
            <a:ext uri="{FF2B5EF4-FFF2-40B4-BE49-F238E27FC236}">
              <a16:creationId xmlns:a16="http://schemas.microsoft.com/office/drawing/2014/main" id="{8AEBECDB-3179-4561-9431-FC708B9273FF}"/>
            </a:ext>
          </a:extLst>
        </xdr:cNvPr>
        <xdr:cNvSpPr txBox="1"/>
      </xdr:nvSpPr>
      <xdr:spPr>
        <a:xfrm>
          <a:off x="34499550" y="38100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152</xdr:col>
      <xdr:colOff>142875</xdr:colOff>
      <xdr:row>17</xdr:row>
      <xdr:rowOff>19050</xdr:rowOff>
    </xdr:from>
    <xdr:ext cx="914400" cy="352425"/>
    <xdr:sp macro="" textlink="">
      <xdr:nvSpPr>
        <xdr:cNvPr id="105" name="ZoneTexte 104">
          <a:extLst>
            <a:ext uri="{FF2B5EF4-FFF2-40B4-BE49-F238E27FC236}">
              <a16:creationId xmlns:a16="http://schemas.microsoft.com/office/drawing/2014/main" id="{74D21612-E68D-4E8F-B876-7297E51CE78A}"/>
            </a:ext>
          </a:extLst>
        </xdr:cNvPr>
        <xdr:cNvSpPr txBox="1"/>
      </xdr:nvSpPr>
      <xdr:spPr>
        <a:xfrm>
          <a:off x="33661350" y="280035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158</xdr:col>
      <xdr:colOff>66675</xdr:colOff>
      <xdr:row>17</xdr:row>
      <xdr:rowOff>47625</xdr:rowOff>
    </xdr:from>
    <xdr:ext cx="914400" cy="352425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id="{DDA3C8F4-6604-42D1-AFD2-835FD64BF684}"/>
            </a:ext>
          </a:extLst>
        </xdr:cNvPr>
        <xdr:cNvSpPr txBox="1"/>
      </xdr:nvSpPr>
      <xdr:spPr>
        <a:xfrm>
          <a:off x="34842450" y="28289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269</xdr:col>
      <xdr:colOff>104775</xdr:colOff>
      <xdr:row>17</xdr:row>
      <xdr:rowOff>57150</xdr:rowOff>
    </xdr:from>
    <xdr:ext cx="247650" cy="352425"/>
    <xdr:sp macro="" textlink="">
      <xdr:nvSpPr>
        <xdr:cNvPr id="107" name="ZoneTexte 106">
          <a:extLst>
            <a:ext uri="{FF2B5EF4-FFF2-40B4-BE49-F238E27FC236}">
              <a16:creationId xmlns:a16="http://schemas.microsoft.com/office/drawing/2014/main" id="{78CD786C-D4DF-4103-A177-D28015713CA6}"/>
            </a:ext>
          </a:extLst>
        </xdr:cNvPr>
        <xdr:cNvSpPr txBox="1"/>
      </xdr:nvSpPr>
      <xdr:spPr>
        <a:xfrm>
          <a:off x="581596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10</xdr:col>
      <xdr:colOff>104775</xdr:colOff>
      <xdr:row>17</xdr:row>
      <xdr:rowOff>57150</xdr:rowOff>
    </xdr:from>
    <xdr:ext cx="247650" cy="352425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id="{E6932899-5266-4468-900C-3443895177CD}"/>
            </a:ext>
          </a:extLst>
        </xdr:cNvPr>
        <xdr:cNvSpPr txBox="1"/>
      </xdr:nvSpPr>
      <xdr:spPr>
        <a:xfrm>
          <a:off x="40957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13</xdr:col>
      <xdr:colOff>104775</xdr:colOff>
      <xdr:row>17</xdr:row>
      <xdr:rowOff>57150</xdr:rowOff>
    </xdr:from>
    <xdr:ext cx="247650" cy="352425"/>
    <xdr:sp macro="" textlink="">
      <xdr:nvSpPr>
        <xdr:cNvPr id="109" name="ZoneTexte 108">
          <a:extLst>
            <a:ext uri="{FF2B5EF4-FFF2-40B4-BE49-F238E27FC236}">
              <a16:creationId xmlns:a16="http://schemas.microsoft.com/office/drawing/2014/main" id="{765166D8-3E48-450C-96DF-4B30C02357F1}"/>
            </a:ext>
          </a:extLst>
        </xdr:cNvPr>
        <xdr:cNvSpPr txBox="1"/>
      </xdr:nvSpPr>
      <xdr:spPr>
        <a:xfrm>
          <a:off x="47244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184</xdr:col>
      <xdr:colOff>0</xdr:colOff>
      <xdr:row>17</xdr:row>
      <xdr:rowOff>0</xdr:rowOff>
    </xdr:from>
    <xdr:ext cx="1114425" cy="276225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id="{6174BE43-01F8-4172-AAA6-C7A17DC90370}"/>
            </a:ext>
          </a:extLst>
        </xdr:cNvPr>
        <xdr:cNvSpPr txBox="1"/>
      </xdr:nvSpPr>
      <xdr:spPr>
        <a:xfrm>
          <a:off x="402240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188</xdr:col>
      <xdr:colOff>57150</xdr:colOff>
      <xdr:row>17</xdr:row>
      <xdr:rowOff>0</xdr:rowOff>
    </xdr:from>
    <xdr:ext cx="4210050" cy="276225"/>
    <xdr:sp macro="" textlink="">
      <xdr:nvSpPr>
        <xdr:cNvPr id="111" name="ZoneTexte 110">
          <a:extLst>
            <a:ext uri="{FF2B5EF4-FFF2-40B4-BE49-F238E27FC236}">
              <a16:creationId xmlns:a16="http://schemas.microsoft.com/office/drawing/2014/main" id="{BEBCBA27-FF9A-4A84-ACF1-A96C59DC5636}"/>
            </a:ext>
          </a:extLst>
        </xdr:cNvPr>
        <xdr:cNvSpPr txBox="1"/>
      </xdr:nvSpPr>
      <xdr:spPr>
        <a:xfrm>
          <a:off x="411194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207</xdr:col>
      <xdr:colOff>133350</xdr:colOff>
      <xdr:row>18</xdr:row>
      <xdr:rowOff>161925</xdr:rowOff>
    </xdr:from>
    <xdr:ext cx="1114425" cy="276225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id="{217EBB9E-C672-4058-A203-FB2512C243D6}"/>
            </a:ext>
          </a:extLst>
        </xdr:cNvPr>
        <xdr:cNvSpPr txBox="1"/>
      </xdr:nvSpPr>
      <xdr:spPr>
        <a:xfrm>
          <a:off x="451770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187</xdr:col>
      <xdr:colOff>0</xdr:colOff>
      <xdr:row>17</xdr:row>
      <xdr:rowOff>0</xdr:rowOff>
    </xdr:from>
    <xdr:ext cx="1114425" cy="276225"/>
    <xdr:sp macro="" textlink="">
      <xdr:nvSpPr>
        <xdr:cNvPr id="113" name="ZoneTexte 112">
          <a:extLst>
            <a:ext uri="{FF2B5EF4-FFF2-40B4-BE49-F238E27FC236}">
              <a16:creationId xmlns:a16="http://schemas.microsoft.com/office/drawing/2014/main" id="{43BE5990-9483-41EF-AB09-0C3DF3B02BE2}"/>
            </a:ext>
          </a:extLst>
        </xdr:cNvPr>
        <xdr:cNvSpPr txBox="1"/>
      </xdr:nvSpPr>
      <xdr:spPr>
        <a:xfrm>
          <a:off x="408527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191</xdr:col>
      <xdr:colOff>57150</xdr:colOff>
      <xdr:row>17</xdr:row>
      <xdr:rowOff>0</xdr:rowOff>
    </xdr:from>
    <xdr:ext cx="4210050" cy="276225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id="{3FC840C2-0A37-4C54-AD75-D72879B5567D}"/>
            </a:ext>
          </a:extLst>
        </xdr:cNvPr>
        <xdr:cNvSpPr txBox="1"/>
      </xdr:nvSpPr>
      <xdr:spPr>
        <a:xfrm>
          <a:off x="417480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210</xdr:col>
      <xdr:colOff>133350</xdr:colOff>
      <xdr:row>18</xdr:row>
      <xdr:rowOff>161925</xdr:rowOff>
    </xdr:from>
    <xdr:ext cx="1114425" cy="276225"/>
    <xdr:sp macro="" textlink="">
      <xdr:nvSpPr>
        <xdr:cNvPr id="115" name="ZoneTexte 114">
          <a:extLst>
            <a:ext uri="{FF2B5EF4-FFF2-40B4-BE49-F238E27FC236}">
              <a16:creationId xmlns:a16="http://schemas.microsoft.com/office/drawing/2014/main" id="{45E7867D-DA17-4412-A2B3-DDC7CE22E101}"/>
            </a:ext>
          </a:extLst>
        </xdr:cNvPr>
        <xdr:cNvSpPr txBox="1"/>
      </xdr:nvSpPr>
      <xdr:spPr>
        <a:xfrm>
          <a:off x="458057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249</xdr:col>
      <xdr:colOff>0</xdr:colOff>
      <xdr:row>17</xdr:row>
      <xdr:rowOff>0</xdr:rowOff>
    </xdr:from>
    <xdr:ext cx="1114425" cy="276225"/>
    <xdr:sp macro="" textlink="">
      <xdr:nvSpPr>
        <xdr:cNvPr id="116" name="ZoneTexte 115">
          <a:extLst>
            <a:ext uri="{FF2B5EF4-FFF2-40B4-BE49-F238E27FC236}">
              <a16:creationId xmlns:a16="http://schemas.microsoft.com/office/drawing/2014/main" id="{F1C3CAB6-B984-472B-97AC-AD7D55474C8B}"/>
            </a:ext>
          </a:extLst>
        </xdr:cNvPr>
        <xdr:cNvSpPr txBox="1"/>
      </xdr:nvSpPr>
      <xdr:spPr>
        <a:xfrm>
          <a:off x="538638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253</xdr:col>
      <xdr:colOff>57150</xdr:colOff>
      <xdr:row>17</xdr:row>
      <xdr:rowOff>0</xdr:rowOff>
    </xdr:from>
    <xdr:ext cx="4210050" cy="276225"/>
    <xdr:sp macro="" textlink="">
      <xdr:nvSpPr>
        <xdr:cNvPr id="117" name="ZoneTexte 116">
          <a:extLst>
            <a:ext uri="{FF2B5EF4-FFF2-40B4-BE49-F238E27FC236}">
              <a16:creationId xmlns:a16="http://schemas.microsoft.com/office/drawing/2014/main" id="{A4B1E231-4EB0-4866-8ACA-AD870EA94CD5}"/>
            </a:ext>
          </a:extLst>
        </xdr:cNvPr>
        <xdr:cNvSpPr txBox="1"/>
      </xdr:nvSpPr>
      <xdr:spPr>
        <a:xfrm>
          <a:off x="547592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272</xdr:col>
      <xdr:colOff>133350</xdr:colOff>
      <xdr:row>18</xdr:row>
      <xdr:rowOff>161925</xdr:rowOff>
    </xdr:from>
    <xdr:ext cx="1114425" cy="276225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id="{AF587609-E0C7-4553-AB69-A9D1EAB47359}"/>
            </a:ext>
          </a:extLst>
        </xdr:cNvPr>
        <xdr:cNvSpPr txBox="1"/>
      </xdr:nvSpPr>
      <xdr:spPr>
        <a:xfrm>
          <a:off x="588168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252</xdr:col>
      <xdr:colOff>0</xdr:colOff>
      <xdr:row>17</xdr:row>
      <xdr:rowOff>0</xdr:rowOff>
    </xdr:from>
    <xdr:ext cx="1114425" cy="276225"/>
    <xdr:sp macro="" textlink="">
      <xdr:nvSpPr>
        <xdr:cNvPr id="119" name="ZoneTexte 118">
          <a:extLst>
            <a:ext uri="{FF2B5EF4-FFF2-40B4-BE49-F238E27FC236}">
              <a16:creationId xmlns:a16="http://schemas.microsoft.com/office/drawing/2014/main" id="{06259DAA-D103-47DA-84B9-6CC76AAA466A}"/>
            </a:ext>
          </a:extLst>
        </xdr:cNvPr>
        <xdr:cNvSpPr txBox="1"/>
      </xdr:nvSpPr>
      <xdr:spPr>
        <a:xfrm>
          <a:off x="544925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256</xdr:col>
      <xdr:colOff>57150</xdr:colOff>
      <xdr:row>17</xdr:row>
      <xdr:rowOff>0</xdr:rowOff>
    </xdr:from>
    <xdr:ext cx="4210050" cy="276225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id="{A17858AE-4ACA-4FB9-A7BA-E48B97A63895}"/>
            </a:ext>
          </a:extLst>
        </xdr:cNvPr>
        <xdr:cNvSpPr txBox="1"/>
      </xdr:nvSpPr>
      <xdr:spPr>
        <a:xfrm>
          <a:off x="553878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275</xdr:col>
      <xdr:colOff>133350</xdr:colOff>
      <xdr:row>18</xdr:row>
      <xdr:rowOff>161925</xdr:rowOff>
    </xdr:from>
    <xdr:ext cx="1114425" cy="276225"/>
    <xdr:sp macro="" textlink="">
      <xdr:nvSpPr>
        <xdr:cNvPr id="121" name="ZoneTexte 120">
          <a:extLst>
            <a:ext uri="{FF2B5EF4-FFF2-40B4-BE49-F238E27FC236}">
              <a16:creationId xmlns:a16="http://schemas.microsoft.com/office/drawing/2014/main" id="{3CC2138C-E7A6-4594-93A4-18FF068EDD74}"/>
            </a:ext>
          </a:extLst>
        </xdr:cNvPr>
        <xdr:cNvSpPr txBox="1"/>
      </xdr:nvSpPr>
      <xdr:spPr>
        <a:xfrm>
          <a:off x="594455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281</xdr:col>
      <xdr:colOff>104775</xdr:colOff>
      <xdr:row>17</xdr:row>
      <xdr:rowOff>57150</xdr:rowOff>
    </xdr:from>
    <xdr:ext cx="247650" cy="352425"/>
    <xdr:sp macro="" textlink="">
      <xdr:nvSpPr>
        <xdr:cNvPr id="122" name="ZoneTexte 121">
          <a:extLst>
            <a:ext uri="{FF2B5EF4-FFF2-40B4-BE49-F238E27FC236}">
              <a16:creationId xmlns:a16="http://schemas.microsoft.com/office/drawing/2014/main" id="{347B076A-A180-47DE-9D53-53D7AA33FFBC}"/>
            </a:ext>
          </a:extLst>
        </xdr:cNvPr>
        <xdr:cNvSpPr txBox="1"/>
      </xdr:nvSpPr>
      <xdr:spPr>
        <a:xfrm>
          <a:off x="606742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284</xdr:col>
      <xdr:colOff>104775</xdr:colOff>
      <xdr:row>17</xdr:row>
      <xdr:rowOff>57150</xdr:rowOff>
    </xdr:from>
    <xdr:ext cx="247650" cy="352425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id="{36CBCA72-2BEB-45EE-AA55-9D05B6284E93}"/>
            </a:ext>
          </a:extLst>
        </xdr:cNvPr>
        <xdr:cNvSpPr txBox="1"/>
      </xdr:nvSpPr>
      <xdr:spPr>
        <a:xfrm>
          <a:off x="613029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119</xdr:col>
      <xdr:colOff>0</xdr:colOff>
      <xdr:row>24</xdr:row>
      <xdr:rowOff>0</xdr:rowOff>
    </xdr:from>
    <xdr:ext cx="1114425" cy="276225"/>
    <xdr:sp macro="" textlink="">
      <xdr:nvSpPr>
        <xdr:cNvPr id="124" name="ZoneTexte 123">
          <a:extLst>
            <a:ext uri="{FF2B5EF4-FFF2-40B4-BE49-F238E27FC236}">
              <a16:creationId xmlns:a16="http://schemas.microsoft.com/office/drawing/2014/main" id="{DE7A15AA-45E5-478F-B6A5-E4C36551727D}"/>
            </a:ext>
          </a:extLst>
        </xdr:cNvPr>
        <xdr:cNvSpPr txBox="1"/>
      </xdr:nvSpPr>
      <xdr:spPr>
        <a:xfrm>
          <a:off x="266033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123</xdr:col>
      <xdr:colOff>57150</xdr:colOff>
      <xdr:row>24</xdr:row>
      <xdr:rowOff>0</xdr:rowOff>
    </xdr:from>
    <xdr:ext cx="4210050" cy="276225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id="{A0538D55-6889-4877-9A93-2633E8807B20}"/>
            </a:ext>
          </a:extLst>
        </xdr:cNvPr>
        <xdr:cNvSpPr txBox="1"/>
      </xdr:nvSpPr>
      <xdr:spPr>
        <a:xfrm>
          <a:off x="274986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142</xdr:col>
      <xdr:colOff>133350</xdr:colOff>
      <xdr:row>24</xdr:row>
      <xdr:rowOff>0</xdr:rowOff>
    </xdr:from>
    <xdr:ext cx="1114425" cy="276225"/>
    <xdr:sp macro="" textlink="">
      <xdr:nvSpPr>
        <xdr:cNvPr id="126" name="ZoneTexte 125">
          <a:extLst>
            <a:ext uri="{FF2B5EF4-FFF2-40B4-BE49-F238E27FC236}">
              <a16:creationId xmlns:a16="http://schemas.microsoft.com/office/drawing/2014/main" id="{94F59A2C-D3F2-4DB9-BF37-A82018790790}"/>
            </a:ext>
          </a:extLst>
        </xdr:cNvPr>
        <xdr:cNvSpPr txBox="1"/>
      </xdr:nvSpPr>
      <xdr:spPr>
        <a:xfrm>
          <a:off x="315563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153</xdr:col>
      <xdr:colOff>142875</xdr:colOff>
      <xdr:row>24</xdr:row>
      <xdr:rowOff>0</xdr:rowOff>
    </xdr:from>
    <xdr:ext cx="1114425" cy="276225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id="{A9A4A949-08B8-4AAD-A5FF-E243D03A0508}"/>
            </a:ext>
          </a:extLst>
        </xdr:cNvPr>
        <xdr:cNvSpPr txBox="1"/>
      </xdr:nvSpPr>
      <xdr:spPr>
        <a:xfrm>
          <a:off x="33870900" y="38100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149</xdr:col>
      <xdr:colOff>142875</xdr:colOff>
      <xdr:row>24</xdr:row>
      <xdr:rowOff>0</xdr:rowOff>
    </xdr:from>
    <xdr:ext cx="914400" cy="352425"/>
    <xdr:sp macro="" textlink="">
      <xdr:nvSpPr>
        <xdr:cNvPr id="128" name="ZoneTexte 127">
          <a:extLst>
            <a:ext uri="{FF2B5EF4-FFF2-40B4-BE49-F238E27FC236}">
              <a16:creationId xmlns:a16="http://schemas.microsoft.com/office/drawing/2014/main" id="{5C80AD0A-B01D-435E-BEFE-E83CB05F0ACC}"/>
            </a:ext>
          </a:extLst>
        </xdr:cNvPr>
        <xdr:cNvSpPr txBox="1"/>
      </xdr:nvSpPr>
      <xdr:spPr>
        <a:xfrm>
          <a:off x="33032700" y="280035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155</xdr:col>
      <xdr:colOff>66675</xdr:colOff>
      <xdr:row>24</xdr:row>
      <xdr:rowOff>0</xdr:rowOff>
    </xdr:from>
    <xdr:ext cx="914400" cy="352425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id="{BE66F63C-1030-471F-840F-1DB68D098DBC}"/>
            </a:ext>
          </a:extLst>
        </xdr:cNvPr>
        <xdr:cNvSpPr txBox="1"/>
      </xdr:nvSpPr>
      <xdr:spPr>
        <a:xfrm>
          <a:off x="34213800" y="28289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266</xdr:col>
      <xdr:colOff>104775</xdr:colOff>
      <xdr:row>24</xdr:row>
      <xdr:rowOff>0</xdr:rowOff>
    </xdr:from>
    <xdr:ext cx="247650" cy="352425"/>
    <xdr:sp macro="" textlink="">
      <xdr:nvSpPr>
        <xdr:cNvPr id="130" name="ZoneTexte 129">
          <a:extLst>
            <a:ext uri="{FF2B5EF4-FFF2-40B4-BE49-F238E27FC236}">
              <a16:creationId xmlns:a16="http://schemas.microsoft.com/office/drawing/2014/main" id="{64F97B45-C566-47BA-A3C6-59EC9C2E5A44}"/>
            </a:ext>
          </a:extLst>
        </xdr:cNvPr>
        <xdr:cNvSpPr txBox="1"/>
      </xdr:nvSpPr>
      <xdr:spPr>
        <a:xfrm>
          <a:off x="575310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122</xdr:col>
      <xdr:colOff>0</xdr:colOff>
      <xdr:row>24</xdr:row>
      <xdr:rowOff>0</xdr:rowOff>
    </xdr:from>
    <xdr:ext cx="1114425" cy="276225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id="{D28BB948-8B9B-4660-A789-BCE21F5E7619}"/>
            </a:ext>
          </a:extLst>
        </xdr:cNvPr>
        <xdr:cNvSpPr txBox="1"/>
      </xdr:nvSpPr>
      <xdr:spPr>
        <a:xfrm>
          <a:off x="272319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126</xdr:col>
      <xdr:colOff>57150</xdr:colOff>
      <xdr:row>24</xdr:row>
      <xdr:rowOff>0</xdr:rowOff>
    </xdr:from>
    <xdr:ext cx="4210050" cy="276225"/>
    <xdr:sp macro="" textlink="">
      <xdr:nvSpPr>
        <xdr:cNvPr id="132" name="ZoneTexte 131">
          <a:extLst>
            <a:ext uri="{FF2B5EF4-FFF2-40B4-BE49-F238E27FC236}">
              <a16:creationId xmlns:a16="http://schemas.microsoft.com/office/drawing/2014/main" id="{B0E1788C-BAD9-4A00-BCBD-D2F71DE9DA94}"/>
            </a:ext>
          </a:extLst>
        </xdr:cNvPr>
        <xdr:cNvSpPr txBox="1"/>
      </xdr:nvSpPr>
      <xdr:spPr>
        <a:xfrm>
          <a:off x="281273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145</xdr:col>
      <xdr:colOff>133350</xdr:colOff>
      <xdr:row>24</xdr:row>
      <xdr:rowOff>0</xdr:rowOff>
    </xdr:from>
    <xdr:ext cx="1114425" cy="276225"/>
    <xdr:sp macro="" textlink="">
      <xdr:nvSpPr>
        <xdr:cNvPr id="133" name="ZoneTexte 132">
          <a:extLst>
            <a:ext uri="{FF2B5EF4-FFF2-40B4-BE49-F238E27FC236}">
              <a16:creationId xmlns:a16="http://schemas.microsoft.com/office/drawing/2014/main" id="{AF316179-DEB2-4EE6-8B86-89C39C6D79C0}"/>
            </a:ext>
          </a:extLst>
        </xdr:cNvPr>
        <xdr:cNvSpPr txBox="1"/>
      </xdr:nvSpPr>
      <xdr:spPr>
        <a:xfrm>
          <a:off x="321849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156</xdr:col>
      <xdr:colOff>142875</xdr:colOff>
      <xdr:row>24</xdr:row>
      <xdr:rowOff>0</xdr:rowOff>
    </xdr:from>
    <xdr:ext cx="1114425" cy="276225"/>
    <xdr:sp macro="" textlink="">
      <xdr:nvSpPr>
        <xdr:cNvPr id="134" name="ZoneTexte 133">
          <a:extLst>
            <a:ext uri="{FF2B5EF4-FFF2-40B4-BE49-F238E27FC236}">
              <a16:creationId xmlns:a16="http://schemas.microsoft.com/office/drawing/2014/main" id="{FB7B6497-CE93-4E5F-918F-3C27FC488887}"/>
            </a:ext>
          </a:extLst>
        </xdr:cNvPr>
        <xdr:cNvSpPr txBox="1"/>
      </xdr:nvSpPr>
      <xdr:spPr>
        <a:xfrm>
          <a:off x="34499550" y="38100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152</xdr:col>
      <xdr:colOff>142875</xdr:colOff>
      <xdr:row>24</xdr:row>
      <xdr:rowOff>0</xdr:rowOff>
    </xdr:from>
    <xdr:ext cx="914400" cy="352425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id="{E8E9A682-79B7-422A-91E2-5366042EE001}"/>
            </a:ext>
          </a:extLst>
        </xdr:cNvPr>
        <xdr:cNvSpPr txBox="1"/>
      </xdr:nvSpPr>
      <xdr:spPr>
        <a:xfrm>
          <a:off x="33661350" y="2800350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158</xdr:col>
      <xdr:colOff>66675</xdr:colOff>
      <xdr:row>24</xdr:row>
      <xdr:rowOff>0</xdr:rowOff>
    </xdr:from>
    <xdr:ext cx="914400" cy="352425"/>
    <xdr:sp macro="" textlink="">
      <xdr:nvSpPr>
        <xdr:cNvPr id="136" name="ZoneTexte 135">
          <a:extLst>
            <a:ext uri="{FF2B5EF4-FFF2-40B4-BE49-F238E27FC236}">
              <a16:creationId xmlns:a16="http://schemas.microsoft.com/office/drawing/2014/main" id="{E91F7DE3-8B43-4D09-873B-BE9170C8A8AC}"/>
            </a:ext>
          </a:extLst>
        </xdr:cNvPr>
        <xdr:cNvSpPr txBox="1"/>
      </xdr:nvSpPr>
      <xdr:spPr>
        <a:xfrm>
          <a:off x="34842450" y="2828925"/>
          <a:ext cx="914400" cy="352425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square" rtlCol="0" anchor="t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269</xdr:col>
      <xdr:colOff>104775</xdr:colOff>
      <xdr:row>24</xdr:row>
      <xdr:rowOff>0</xdr:rowOff>
    </xdr:from>
    <xdr:ext cx="247650" cy="352425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id="{500BABBB-8CFA-4BDD-AD8E-F6BBAA80D8BB}"/>
            </a:ext>
          </a:extLst>
        </xdr:cNvPr>
        <xdr:cNvSpPr txBox="1"/>
      </xdr:nvSpPr>
      <xdr:spPr>
        <a:xfrm>
          <a:off x="581596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10</xdr:col>
      <xdr:colOff>104775</xdr:colOff>
      <xdr:row>24</xdr:row>
      <xdr:rowOff>0</xdr:rowOff>
    </xdr:from>
    <xdr:ext cx="247650" cy="352425"/>
    <xdr:sp macro="" textlink="">
      <xdr:nvSpPr>
        <xdr:cNvPr id="138" name="ZoneTexte 137">
          <a:extLst>
            <a:ext uri="{FF2B5EF4-FFF2-40B4-BE49-F238E27FC236}">
              <a16:creationId xmlns:a16="http://schemas.microsoft.com/office/drawing/2014/main" id="{E8A7B4FB-77D2-4D59-8D29-10AA51EADFF4}"/>
            </a:ext>
          </a:extLst>
        </xdr:cNvPr>
        <xdr:cNvSpPr txBox="1"/>
      </xdr:nvSpPr>
      <xdr:spPr>
        <a:xfrm>
          <a:off x="40957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13</xdr:col>
      <xdr:colOff>104775</xdr:colOff>
      <xdr:row>24</xdr:row>
      <xdr:rowOff>0</xdr:rowOff>
    </xdr:from>
    <xdr:ext cx="247650" cy="352425"/>
    <xdr:sp macro="" textlink="">
      <xdr:nvSpPr>
        <xdr:cNvPr id="139" name="ZoneTexte 138">
          <a:extLst>
            <a:ext uri="{FF2B5EF4-FFF2-40B4-BE49-F238E27FC236}">
              <a16:creationId xmlns:a16="http://schemas.microsoft.com/office/drawing/2014/main" id="{0FA105A0-6EFB-413B-B917-7D5E05310FCC}"/>
            </a:ext>
          </a:extLst>
        </xdr:cNvPr>
        <xdr:cNvSpPr txBox="1"/>
      </xdr:nvSpPr>
      <xdr:spPr>
        <a:xfrm>
          <a:off x="47244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184</xdr:col>
      <xdr:colOff>0</xdr:colOff>
      <xdr:row>24</xdr:row>
      <xdr:rowOff>0</xdr:rowOff>
    </xdr:from>
    <xdr:ext cx="1114425" cy="276225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id="{90093E80-791A-42B2-BD66-A0933C3963E0}"/>
            </a:ext>
          </a:extLst>
        </xdr:cNvPr>
        <xdr:cNvSpPr txBox="1"/>
      </xdr:nvSpPr>
      <xdr:spPr>
        <a:xfrm>
          <a:off x="402240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188</xdr:col>
      <xdr:colOff>57150</xdr:colOff>
      <xdr:row>24</xdr:row>
      <xdr:rowOff>0</xdr:rowOff>
    </xdr:from>
    <xdr:ext cx="4210050" cy="276225"/>
    <xdr:sp macro="" textlink="">
      <xdr:nvSpPr>
        <xdr:cNvPr id="141" name="ZoneTexte 140">
          <a:extLst>
            <a:ext uri="{FF2B5EF4-FFF2-40B4-BE49-F238E27FC236}">
              <a16:creationId xmlns:a16="http://schemas.microsoft.com/office/drawing/2014/main" id="{14DEFF0A-89B0-4B57-8A3B-0AC9706255E2}"/>
            </a:ext>
          </a:extLst>
        </xdr:cNvPr>
        <xdr:cNvSpPr txBox="1"/>
      </xdr:nvSpPr>
      <xdr:spPr>
        <a:xfrm>
          <a:off x="411194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207</xdr:col>
      <xdr:colOff>133350</xdr:colOff>
      <xdr:row>24</xdr:row>
      <xdr:rowOff>0</xdr:rowOff>
    </xdr:from>
    <xdr:ext cx="1114425" cy="276225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id="{5D6C3E3C-74A7-4343-B276-91DCC153F67D}"/>
            </a:ext>
          </a:extLst>
        </xdr:cNvPr>
        <xdr:cNvSpPr txBox="1"/>
      </xdr:nvSpPr>
      <xdr:spPr>
        <a:xfrm>
          <a:off x="451770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187</xdr:col>
      <xdr:colOff>0</xdr:colOff>
      <xdr:row>24</xdr:row>
      <xdr:rowOff>0</xdr:rowOff>
    </xdr:from>
    <xdr:ext cx="1114425" cy="276225"/>
    <xdr:sp macro="" textlink="">
      <xdr:nvSpPr>
        <xdr:cNvPr id="143" name="ZoneTexte 142">
          <a:extLst>
            <a:ext uri="{FF2B5EF4-FFF2-40B4-BE49-F238E27FC236}">
              <a16:creationId xmlns:a16="http://schemas.microsoft.com/office/drawing/2014/main" id="{24814E32-C43D-4AD3-B2B3-04B07106B099}"/>
            </a:ext>
          </a:extLst>
        </xdr:cNvPr>
        <xdr:cNvSpPr txBox="1"/>
      </xdr:nvSpPr>
      <xdr:spPr>
        <a:xfrm>
          <a:off x="408527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191</xdr:col>
      <xdr:colOff>57150</xdr:colOff>
      <xdr:row>24</xdr:row>
      <xdr:rowOff>0</xdr:rowOff>
    </xdr:from>
    <xdr:ext cx="4210050" cy="276225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id="{44750CB0-DF74-4119-9F46-40CC8213A3BD}"/>
            </a:ext>
          </a:extLst>
        </xdr:cNvPr>
        <xdr:cNvSpPr txBox="1"/>
      </xdr:nvSpPr>
      <xdr:spPr>
        <a:xfrm>
          <a:off x="417480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210</xdr:col>
      <xdr:colOff>133350</xdr:colOff>
      <xdr:row>24</xdr:row>
      <xdr:rowOff>0</xdr:rowOff>
    </xdr:from>
    <xdr:ext cx="1114425" cy="276225"/>
    <xdr:sp macro="" textlink="">
      <xdr:nvSpPr>
        <xdr:cNvPr id="145" name="ZoneTexte 144">
          <a:extLst>
            <a:ext uri="{FF2B5EF4-FFF2-40B4-BE49-F238E27FC236}">
              <a16:creationId xmlns:a16="http://schemas.microsoft.com/office/drawing/2014/main" id="{6D601D18-43CE-432B-9FE3-78CEA89688F5}"/>
            </a:ext>
          </a:extLst>
        </xdr:cNvPr>
        <xdr:cNvSpPr txBox="1"/>
      </xdr:nvSpPr>
      <xdr:spPr>
        <a:xfrm>
          <a:off x="458057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249</xdr:col>
      <xdr:colOff>0</xdr:colOff>
      <xdr:row>24</xdr:row>
      <xdr:rowOff>0</xdr:rowOff>
    </xdr:from>
    <xdr:ext cx="1114425" cy="276225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id="{C3EF79E0-D06A-4A15-83BE-A35D072164F4}"/>
            </a:ext>
          </a:extLst>
        </xdr:cNvPr>
        <xdr:cNvSpPr txBox="1"/>
      </xdr:nvSpPr>
      <xdr:spPr>
        <a:xfrm>
          <a:off x="5386387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253</xdr:col>
      <xdr:colOff>57150</xdr:colOff>
      <xdr:row>24</xdr:row>
      <xdr:rowOff>0</xdr:rowOff>
    </xdr:from>
    <xdr:ext cx="4210050" cy="276225"/>
    <xdr:sp macro="" textlink="">
      <xdr:nvSpPr>
        <xdr:cNvPr id="147" name="ZoneTexte 146">
          <a:extLst>
            <a:ext uri="{FF2B5EF4-FFF2-40B4-BE49-F238E27FC236}">
              <a16:creationId xmlns:a16="http://schemas.microsoft.com/office/drawing/2014/main" id="{0CBE7BF4-C4C3-4A65-9E1F-75B997803621}"/>
            </a:ext>
          </a:extLst>
        </xdr:cNvPr>
        <xdr:cNvSpPr txBox="1"/>
      </xdr:nvSpPr>
      <xdr:spPr>
        <a:xfrm>
          <a:off x="5475922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272</xdr:col>
      <xdr:colOff>133350</xdr:colOff>
      <xdr:row>24</xdr:row>
      <xdr:rowOff>0</xdr:rowOff>
    </xdr:from>
    <xdr:ext cx="1114425" cy="276225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id="{A6412DD1-F145-4E3D-AB5B-79F7D5E4D046}"/>
            </a:ext>
          </a:extLst>
        </xdr:cNvPr>
        <xdr:cNvSpPr txBox="1"/>
      </xdr:nvSpPr>
      <xdr:spPr>
        <a:xfrm>
          <a:off x="5881687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252</xdr:col>
      <xdr:colOff>0</xdr:colOff>
      <xdr:row>24</xdr:row>
      <xdr:rowOff>0</xdr:rowOff>
    </xdr:from>
    <xdr:ext cx="1114425" cy="276225"/>
    <xdr:sp macro="" textlink="">
      <xdr:nvSpPr>
        <xdr:cNvPr id="149" name="ZoneTexte 148">
          <a:extLst>
            <a:ext uri="{FF2B5EF4-FFF2-40B4-BE49-F238E27FC236}">
              <a16:creationId xmlns:a16="http://schemas.microsoft.com/office/drawing/2014/main" id="{CC58F722-8067-4DEA-B3FF-5CE1D9360243}"/>
            </a:ext>
          </a:extLst>
        </xdr:cNvPr>
        <xdr:cNvSpPr txBox="1"/>
      </xdr:nvSpPr>
      <xdr:spPr>
        <a:xfrm>
          <a:off x="54492525" y="27813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256</xdr:col>
      <xdr:colOff>57150</xdr:colOff>
      <xdr:row>24</xdr:row>
      <xdr:rowOff>0</xdr:rowOff>
    </xdr:from>
    <xdr:ext cx="4210050" cy="276225"/>
    <xdr:sp macro="" textlink="">
      <xdr:nvSpPr>
        <xdr:cNvPr id="150" name="ZoneTexte 149">
          <a:extLst>
            <a:ext uri="{FF2B5EF4-FFF2-40B4-BE49-F238E27FC236}">
              <a16:creationId xmlns:a16="http://schemas.microsoft.com/office/drawing/2014/main" id="{BBFDD9AD-5D78-4574-BD7E-90BC11AE0D8B}"/>
            </a:ext>
          </a:extLst>
        </xdr:cNvPr>
        <xdr:cNvSpPr txBox="1"/>
      </xdr:nvSpPr>
      <xdr:spPr>
        <a:xfrm>
          <a:off x="55387875" y="2781300"/>
          <a:ext cx="4210050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</xdr:txBody>
    </xdr:sp>
    <xdr:clientData/>
  </xdr:oneCellAnchor>
  <xdr:oneCellAnchor>
    <xdr:from>
      <xdr:col>275</xdr:col>
      <xdr:colOff>133350</xdr:colOff>
      <xdr:row>24</xdr:row>
      <xdr:rowOff>0</xdr:rowOff>
    </xdr:from>
    <xdr:ext cx="1114425" cy="276225"/>
    <xdr:sp macro="" textlink="">
      <xdr:nvSpPr>
        <xdr:cNvPr id="151" name="ZoneTexte 150">
          <a:extLst>
            <a:ext uri="{FF2B5EF4-FFF2-40B4-BE49-F238E27FC236}">
              <a16:creationId xmlns:a16="http://schemas.microsoft.com/office/drawing/2014/main" id="{58EB005D-0A48-44DF-9FDF-5D7AAF10A55A}"/>
            </a:ext>
          </a:extLst>
        </xdr:cNvPr>
        <xdr:cNvSpPr txBox="1"/>
      </xdr:nvSpPr>
      <xdr:spPr>
        <a:xfrm>
          <a:off x="59445525" y="3848100"/>
          <a:ext cx="1114425" cy="276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fr-FR" sz="1100"/>
        </a:p>
      </xdr:txBody>
    </xdr:sp>
    <xdr:clientData/>
  </xdr:oneCellAnchor>
  <xdr:oneCellAnchor>
    <xdr:from>
      <xdr:col>281</xdr:col>
      <xdr:colOff>104775</xdr:colOff>
      <xdr:row>24</xdr:row>
      <xdr:rowOff>0</xdr:rowOff>
    </xdr:from>
    <xdr:ext cx="247650" cy="352425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id="{55E82C56-AB72-4F6C-8E56-A41F1D5F440A}"/>
            </a:ext>
          </a:extLst>
        </xdr:cNvPr>
        <xdr:cNvSpPr txBox="1"/>
      </xdr:nvSpPr>
      <xdr:spPr>
        <a:xfrm>
          <a:off x="6067425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  <xdr:oneCellAnchor>
    <xdr:from>
      <xdr:col>284</xdr:col>
      <xdr:colOff>104775</xdr:colOff>
      <xdr:row>24</xdr:row>
      <xdr:rowOff>0</xdr:rowOff>
    </xdr:from>
    <xdr:ext cx="247650" cy="352425"/>
    <xdr:sp macro="" textlink="">
      <xdr:nvSpPr>
        <xdr:cNvPr id="153" name="ZoneTexte 152">
          <a:extLst>
            <a:ext uri="{FF2B5EF4-FFF2-40B4-BE49-F238E27FC236}">
              <a16:creationId xmlns:a16="http://schemas.microsoft.com/office/drawing/2014/main" id="{D46AB6E5-CD5A-4C51-9076-AA3F88B9264A}"/>
            </a:ext>
          </a:extLst>
        </xdr:cNvPr>
        <xdr:cNvSpPr txBox="1"/>
      </xdr:nvSpPr>
      <xdr:spPr>
        <a:xfrm>
          <a:off x="61302900" y="2838450"/>
          <a:ext cx="24765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pPr algn="ctr"/>
          <a:endParaRPr lang="fr-FR" sz="1200" b="1"/>
        </a:p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99856E6-720C-4F02-990D-CE24FFB8B757}" name="t_Mois" displayName="t_Mois" ref="B2:B14" totalsRowShown="0" headerRowDxfId="9" dataDxfId="8">
  <autoFilter ref="B2:B14" xr:uid="{799856E6-720C-4F02-990D-CE24FFB8B757}"/>
  <tableColumns count="1">
    <tableColumn id="1" xr3:uid="{95643388-0501-45C2-A637-4F8EA1D10BC3}" name="Mois" dataDxfId="7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DBB675-C984-4F8B-BFF6-6299A2D00383}" name="t_Feries" displayName="t_Feries" ref="D2:E16" totalsRowShown="0" headerRowDxfId="6">
  <autoFilter ref="D2:E16" xr:uid="{1BDBB675-C984-4F8B-BFF6-6299A2D00383}"/>
  <tableColumns count="2">
    <tableColumn id="1" xr3:uid="{40B1EDE2-CDA5-48D0-A9C7-E7C67C5CEEA0}" name="Jour" dataDxfId="5"/>
    <tableColumn id="2" xr3:uid="{1727FF66-A665-443C-8B0B-59A1F8A8CC41}" name="Date" dataDxfId="4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CC7A-E4F9-45AA-9938-28AAABBDB2BD}">
  <sheetPr codeName="Feuil1"/>
  <dimension ref="A1:JZ24"/>
  <sheetViews>
    <sheetView tabSelected="1" workbookViewId="0">
      <selection activeCell="B5" sqref="B5"/>
    </sheetView>
  </sheetViews>
  <sheetFormatPr baseColWidth="10" defaultRowHeight="18.75" x14ac:dyDescent="0.3"/>
  <cols>
    <col min="1" max="1" width="31.5703125" style="1" bestFit="1" customWidth="1"/>
    <col min="2" max="62" width="3.140625" style="1" customWidth="1"/>
    <col min="63" max="63" width="0.140625" style="1" customWidth="1"/>
    <col min="64" max="92" width="3.140625" style="1" customWidth="1"/>
    <col min="93" max="93" width="2.7109375" customWidth="1"/>
    <col min="94" max="234" width="3.140625" customWidth="1"/>
    <col min="235" max="235" width="3.42578125" customWidth="1"/>
    <col min="236" max="303" width="3.140625" customWidth="1"/>
  </cols>
  <sheetData>
    <row r="1" spans="1:286" ht="31.5" x14ac:dyDescent="0.5">
      <c r="A1" s="39">
        <v>2026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AM1" s="13" t="s">
        <v>4</v>
      </c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 s="12"/>
      <c r="BJ1" s="17" t="s">
        <v>5</v>
      </c>
      <c r="BK1" s="17"/>
      <c r="BL1"/>
      <c r="BM1"/>
      <c r="BN1"/>
      <c r="BO1"/>
      <c r="BP1"/>
      <c r="BQ1"/>
      <c r="BR1"/>
      <c r="BS1" s="11"/>
      <c r="BT1" s="17" t="s">
        <v>6</v>
      </c>
      <c r="BU1"/>
      <c r="BV1"/>
      <c r="BW1"/>
      <c r="BX1"/>
      <c r="BY1" s="10"/>
      <c r="BZ1" s="17" t="s">
        <v>7</v>
      </c>
      <c r="CA1"/>
      <c r="CB1"/>
      <c r="CC1"/>
      <c r="CD1"/>
      <c r="CE1"/>
      <c r="CF1"/>
      <c r="HE1" s="13" t="s">
        <v>4</v>
      </c>
      <c r="IA1" s="12"/>
      <c r="IB1" s="17" t="s">
        <v>5</v>
      </c>
      <c r="II1" s="11"/>
      <c r="IJ1" s="17" t="s">
        <v>6</v>
      </c>
      <c r="IO1" s="10"/>
      <c r="IP1" s="17" t="s">
        <v>7</v>
      </c>
    </row>
    <row r="2" spans="1:286" ht="18.75" customHeight="1" x14ac:dyDescent="0.3"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86" s="14" customFormat="1" ht="31.5" x14ac:dyDescent="0.5">
      <c r="B3" s="41">
        <f>DATE(_An-1,12,1)</f>
        <v>45992</v>
      </c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32">
        <f>EDATE(B3,1)</f>
        <v>46023</v>
      </c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4"/>
      <c r="AU3" s="32">
        <f>EDATE(Y3,1)</f>
        <v>46054</v>
      </c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2">
        <f>EDATE(AU3,1)</f>
        <v>46082</v>
      </c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4"/>
      <c r="CK3" s="32">
        <f>EDATE(BO3,1)</f>
        <v>46113</v>
      </c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4"/>
      <c r="DG3" s="32">
        <f>EDATE(CK3,1)</f>
        <v>46143</v>
      </c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2">
        <f>EDATE(DG3,1)</f>
        <v>46174</v>
      </c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2">
        <f>EDATE(EB3,1)</f>
        <v>46204</v>
      </c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2">
        <f>EDATE(EX3,1)</f>
        <v>46235</v>
      </c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  <c r="GI3" s="33"/>
      <c r="GJ3" s="33"/>
      <c r="GK3" s="33"/>
      <c r="GL3" s="33"/>
      <c r="GM3" s="33"/>
      <c r="GN3" s="33"/>
      <c r="GO3" s="33"/>
      <c r="GP3" s="32">
        <f>EDATE(FU3,1)</f>
        <v>46266</v>
      </c>
      <c r="GQ3" s="33"/>
      <c r="GR3" s="33"/>
      <c r="GS3" s="33"/>
      <c r="GT3" s="33"/>
      <c r="GU3" s="33"/>
      <c r="GV3" s="33"/>
      <c r="GW3" s="33"/>
      <c r="GX3" s="33"/>
      <c r="GY3" s="33"/>
      <c r="GZ3" s="33"/>
      <c r="HA3" s="33"/>
      <c r="HB3" s="33"/>
      <c r="HC3" s="33"/>
      <c r="HD3" s="33"/>
      <c r="HE3" s="33"/>
      <c r="HF3" s="33"/>
      <c r="HG3" s="33"/>
      <c r="HH3" s="33"/>
      <c r="HI3" s="33"/>
      <c r="HJ3" s="33"/>
      <c r="HK3" s="33"/>
      <c r="HL3" s="32">
        <f>EDATE(GP3,1)</f>
        <v>46296</v>
      </c>
      <c r="HM3" s="33"/>
      <c r="HN3" s="33"/>
      <c r="HO3" s="33"/>
      <c r="HP3" s="33"/>
      <c r="HQ3" s="33"/>
      <c r="HR3" s="33"/>
      <c r="HS3" s="33"/>
      <c r="HT3" s="33"/>
      <c r="HU3" s="33"/>
      <c r="HV3" s="33"/>
      <c r="HW3" s="33"/>
      <c r="HX3" s="33"/>
      <c r="HY3" s="33"/>
      <c r="HZ3" s="33"/>
      <c r="IA3" s="33"/>
      <c r="IB3" s="33"/>
      <c r="IC3" s="33"/>
      <c r="ID3" s="33"/>
      <c r="IE3" s="33"/>
      <c r="IF3" s="33"/>
      <c r="IG3" s="33"/>
      <c r="IH3" s="32">
        <f>EDATE(HL3,1)</f>
        <v>46327</v>
      </c>
      <c r="II3" s="33"/>
      <c r="IJ3" s="33"/>
      <c r="IK3" s="33"/>
      <c r="IL3" s="33"/>
      <c r="IM3" s="33"/>
      <c r="IN3" s="33"/>
      <c r="IO3" s="33"/>
      <c r="IP3" s="33"/>
      <c r="IQ3" s="33"/>
      <c r="IR3" s="33"/>
      <c r="IS3" s="33"/>
      <c r="IT3" s="33"/>
      <c r="IU3" s="33"/>
      <c r="IV3" s="33"/>
      <c r="IW3" s="33"/>
      <c r="IX3" s="33"/>
      <c r="IY3" s="33"/>
      <c r="IZ3" s="33"/>
      <c r="JA3" s="33"/>
      <c r="JB3" s="33"/>
      <c r="JC3" s="43">
        <f>EDATE(IH3,1)</f>
        <v>46357</v>
      </c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</row>
    <row r="4" spans="1:286" s="3" customFormat="1" ht="25.5" customHeight="1" x14ac:dyDescent="0.25">
      <c r="A4" s="4"/>
      <c r="B4" s="40">
        <f>_xlfn.ISOWEEKNUM(B5)</f>
        <v>49</v>
      </c>
      <c r="C4" s="40"/>
      <c r="D4" s="40"/>
      <c r="E4" s="40"/>
      <c r="F4" s="40"/>
      <c r="G4" s="40">
        <f>_xlfn.ISOWEEKNUM(G5)</f>
        <v>50</v>
      </c>
      <c r="H4" s="40"/>
      <c r="I4" s="40"/>
      <c r="J4" s="40"/>
      <c r="K4" s="40"/>
      <c r="L4" s="40">
        <f>_xlfn.ISOWEEKNUM(L5)</f>
        <v>51</v>
      </c>
      <c r="M4" s="40"/>
      <c r="N4" s="40"/>
      <c r="O4" s="40"/>
      <c r="P4" s="40"/>
      <c r="Q4" s="40">
        <f>_xlfn.ISOWEEKNUM(Q5)</f>
        <v>52</v>
      </c>
      <c r="R4" s="40"/>
      <c r="S4" s="40"/>
      <c r="T4" s="40"/>
      <c r="U4" s="40"/>
      <c r="V4" s="40">
        <f>_xlfn.ISOWEEKNUM(V5)</f>
        <v>1</v>
      </c>
      <c r="W4" s="40"/>
      <c r="X4" s="40"/>
      <c r="Y4" s="40"/>
      <c r="Z4" s="40"/>
      <c r="AA4" s="40">
        <f>_xlfn.ISOWEEKNUM(AA5)</f>
        <v>2</v>
      </c>
      <c r="AB4" s="40"/>
      <c r="AC4" s="40"/>
      <c r="AD4" s="40"/>
      <c r="AE4" s="40"/>
      <c r="AF4" s="40">
        <f>_xlfn.ISOWEEKNUM(AF5)</f>
        <v>3</v>
      </c>
      <c r="AG4" s="40"/>
      <c r="AH4" s="40"/>
      <c r="AI4" s="40"/>
      <c r="AJ4" s="40"/>
      <c r="AK4" s="40">
        <f t="shared" ref="AK4" si="0">_xlfn.ISOWEEKNUM(AK5)</f>
        <v>4</v>
      </c>
      <c r="AL4" s="40"/>
      <c r="AM4" s="40"/>
      <c r="AN4" s="40"/>
      <c r="AO4" s="40"/>
      <c r="AP4" s="40">
        <f t="shared" ref="AP4" si="1">_xlfn.ISOWEEKNUM(AP5)</f>
        <v>5</v>
      </c>
      <c r="AQ4" s="40"/>
      <c r="AR4" s="40"/>
      <c r="AS4" s="40"/>
      <c r="AT4" s="40"/>
      <c r="AU4" s="40">
        <f t="shared" ref="AU4" si="2">_xlfn.ISOWEEKNUM(AU5)</f>
        <v>6</v>
      </c>
      <c r="AV4" s="40"/>
      <c r="AW4" s="40"/>
      <c r="AX4" s="40"/>
      <c r="AY4" s="40"/>
      <c r="AZ4" s="40">
        <f t="shared" ref="AZ4" si="3">_xlfn.ISOWEEKNUM(AZ5)</f>
        <v>7</v>
      </c>
      <c r="BA4" s="40"/>
      <c r="BB4" s="40"/>
      <c r="BC4" s="40"/>
      <c r="BD4" s="40"/>
      <c r="BE4" s="40">
        <f t="shared" ref="BE4" si="4">_xlfn.ISOWEEKNUM(BE5)</f>
        <v>8</v>
      </c>
      <c r="BF4" s="40"/>
      <c r="BG4" s="40"/>
      <c r="BH4" s="40"/>
      <c r="BI4" s="40"/>
      <c r="BJ4" s="40">
        <f t="shared" ref="BJ4" si="5">_xlfn.ISOWEEKNUM(BJ5)</f>
        <v>9</v>
      </c>
      <c r="BK4" s="40"/>
      <c r="BL4" s="40"/>
      <c r="BM4" s="40"/>
      <c r="BN4" s="40"/>
      <c r="BO4" s="40">
        <f t="shared" ref="BO4" si="6">_xlfn.ISOWEEKNUM(BO5)</f>
        <v>10</v>
      </c>
      <c r="BP4" s="40"/>
      <c r="BQ4" s="40"/>
      <c r="BR4" s="40"/>
      <c r="BS4" s="40"/>
      <c r="BT4" s="40">
        <f t="shared" ref="BT4" si="7">_xlfn.ISOWEEKNUM(BT5)</f>
        <v>11</v>
      </c>
      <c r="BU4" s="40"/>
      <c r="BV4" s="40"/>
      <c r="BW4" s="40"/>
      <c r="BX4" s="40"/>
      <c r="BY4" s="40">
        <f t="shared" ref="BY4" si="8">_xlfn.ISOWEEKNUM(BY5)</f>
        <v>12</v>
      </c>
      <c r="BZ4" s="40"/>
      <c r="CA4" s="40"/>
      <c r="CB4" s="40"/>
      <c r="CC4" s="40"/>
      <c r="CD4" s="40">
        <f t="shared" ref="CD4" si="9">_xlfn.ISOWEEKNUM(CD5)</f>
        <v>13</v>
      </c>
      <c r="CE4" s="40"/>
      <c r="CF4" s="40"/>
      <c r="CG4" s="40"/>
      <c r="CH4" s="40"/>
      <c r="CI4" s="40">
        <f t="shared" ref="CI4" si="10">_xlfn.ISOWEEKNUM(CI5)</f>
        <v>14</v>
      </c>
      <c r="CJ4" s="40"/>
      <c r="CK4" s="40"/>
      <c r="CL4" s="40"/>
      <c r="CM4" s="40"/>
      <c r="CN4" s="40">
        <f t="shared" ref="CN4" si="11">_xlfn.ISOWEEKNUM(CN5)</f>
        <v>15</v>
      </c>
      <c r="CO4" s="40"/>
      <c r="CP4" s="40"/>
      <c r="CQ4" s="40"/>
      <c r="CR4" s="40"/>
      <c r="CS4" s="40">
        <f t="shared" ref="CS4" si="12">_xlfn.ISOWEEKNUM(CS5)</f>
        <v>16</v>
      </c>
      <c r="CT4" s="40"/>
      <c r="CU4" s="40"/>
      <c r="CV4" s="40"/>
      <c r="CW4" s="40"/>
      <c r="CX4" s="40">
        <f t="shared" ref="CX4" si="13">_xlfn.ISOWEEKNUM(CX5)</f>
        <v>17</v>
      </c>
      <c r="CY4" s="40"/>
      <c r="CZ4" s="40"/>
      <c r="DA4" s="40"/>
      <c r="DB4" s="40"/>
      <c r="DC4" s="40">
        <f t="shared" ref="DC4" si="14">_xlfn.ISOWEEKNUM(DC5)</f>
        <v>18</v>
      </c>
      <c r="DD4" s="40"/>
      <c r="DE4" s="40"/>
      <c r="DF4" s="40"/>
      <c r="DG4" s="40"/>
      <c r="DH4" s="40">
        <f t="shared" ref="DH4" si="15">_xlfn.ISOWEEKNUM(DH5)</f>
        <v>19</v>
      </c>
      <c r="DI4" s="40"/>
      <c r="DJ4" s="40"/>
      <c r="DK4" s="40"/>
      <c r="DL4" s="40"/>
      <c r="DM4" s="40">
        <f t="shared" ref="DM4" si="16">_xlfn.ISOWEEKNUM(DM5)</f>
        <v>20</v>
      </c>
      <c r="DN4" s="40"/>
      <c r="DO4" s="40"/>
      <c r="DP4" s="40"/>
      <c r="DQ4" s="40"/>
      <c r="DR4" s="40">
        <f t="shared" ref="DR4" si="17">_xlfn.ISOWEEKNUM(DR5)</f>
        <v>21</v>
      </c>
      <c r="DS4" s="40"/>
      <c r="DT4" s="40"/>
      <c r="DU4" s="40"/>
      <c r="DV4" s="40"/>
      <c r="DW4" s="40">
        <f t="shared" ref="DW4" si="18">_xlfn.ISOWEEKNUM(DW5)</f>
        <v>22</v>
      </c>
      <c r="DX4" s="40"/>
      <c r="DY4" s="40"/>
      <c r="DZ4" s="40"/>
      <c r="EA4" s="40"/>
      <c r="EB4" s="40">
        <f t="shared" ref="EB4" si="19">_xlfn.ISOWEEKNUM(EB5)</f>
        <v>23</v>
      </c>
      <c r="EC4" s="40"/>
      <c r="ED4" s="40"/>
      <c r="EE4" s="40"/>
      <c r="EF4" s="40"/>
      <c r="EG4" s="40">
        <f t="shared" ref="EG4" si="20">_xlfn.ISOWEEKNUM(EG5)</f>
        <v>24</v>
      </c>
      <c r="EH4" s="40"/>
      <c r="EI4" s="40"/>
      <c r="EJ4" s="40"/>
      <c r="EK4" s="40"/>
      <c r="EL4" s="40">
        <f t="shared" ref="EL4" si="21">_xlfn.ISOWEEKNUM(EL5)</f>
        <v>25</v>
      </c>
      <c r="EM4" s="40"/>
      <c r="EN4" s="40"/>
      <c r="EO4" s="40"/>
      <c r="EP4" s="40"/>
      <c r="EQ4" s="40">
        <f t="shared" ref="EQ4" si="22">_xlfn.ISOWEEKNUM(EQ5)</f>
        <v>26</v>
      </c>
      <c r="ER4" s="40"/>
      <c r="ES4" s="40"/>
      <c r="ET4" s="40"/>
      <c r="EU4" s="40"/>
      <c r="EV4" s="40">
        <f t="shared" ref="EV4" si="23">_xlfn.ISOWEEKNUM(EV5)</f>
        <v>27</v>
      </c>
      <c r="EW4" s="40"/>
      <c r="EX4" s="40"/>
      <c r="EY4" s="40"/>
      <c r="EZ4" s="40"/>
      <c r="FA4" s="40">
        <f t="shared" ref="FA4" si="24">_xlfn.ISOWEEKNUM(FA5)</f>
        <v>28</v>
      </c>
      <c r="FB4" s="40"/>
      <c r="FC4" s="40"/>
      <c r="FD4" s="40"/>
      <c r="FE4" s="40"/>
      <c r="FF4" s="40">
        <f t="shared" ref="FF4" si="25">_xlfn.ISOWEEKNUM(FF5)</f>
        <v>29</v>
      </c>
      <c r="FG4" s="40"/>
      <c r="FH4" s="40"/>
      <c r="FI4" s="40"/>
      <c r="FJ4" s="40"/>
      <c r="FK4" s="40">
        <f t="shared" ref="FK4" si="26">_xlfn.ISOWEEKNUM(FK5)</f>
        <v>30</v>
      </c>
      <c r="FL4" s="40"/>
      <c r="FM4" s="40"/>
      <c r="FN4" s="40"/>
      <c r="FO4" s="40"/>
      <c r="FP4" s="40">
        <f t="shared" ref="FP4" si="27">_xlfn.ISOWEEKNUM(FP5)</f>
        <v>31</v>
      </c>
      <c r="FQ4" s="40"/>
      <c r="FR4" s="40"/>
      <c r="FS4" s="40"/>
      <c r="FT4" s="40"/>
      <c r="FU4" s="40">
        <f t="shared" ref="FU4" si="28">_xlfn.ISOWEEKNUM(FU5)</f>
        <v>32</v>
      </c>
      <c r="FV4" s="40"/>
      <c r="FW4" s="40"/>
      <c r="FX4" s="40"/>
      <c r="FY4" s="40"/>
      <c r="FZ4" s="40">
        <f t="shared" ref="FZ4" si="29">_xlfn.ISOWEEKNUM(FZ5)</f>
        <v>33</v>
      </c>
      <c r="GA4" s="40"/>
      <c r="GB4" s="40"/>
      <c r="GC4" s="40"/>
      <c r="GD4" s="40"/>
      <c r="GE4" s="40">
        <f t="shared" ref="GE4" si="30">_xlfn.ISOWEEKNUM(GE5)</f>
        <v>34</v>
      </c>
      <c r="GF4" s="40"/>
      <c r="GG4" s="40"/>
      <c r="GH4" s="40"/>
      <c r="GI4" s="40"/>
      <c r="GJ4" s="40">
        <f t="shared" ref="GJ4" si="31">_xlfn.ISOWEEKNUM(GJ5)</f>
        <v>35</v>
      </c>
      <c r="GK4" s="40"/>
      <c r="GL4" s="40"/>
      <c r="GM4" s="40"/>
      <c r="GN4" s="40"/>
      <c r="GO4" s="40">
        <f t="shared" ref="GO4" si="32">_xlfn.ISOWEEKNUM(GO5)</f>
        <v>36</v>
      </c>
      <c r="GP4" s="40"/>
      <c r="GQ4" s="40"/>
      <c r="GR4" s="40"/>
      <c r="GS4" s="40"/>
      <c r="GT4" s="40">
        <f t="shared" ref="GT4" si="33">_xlfn.ISOWEEKNUM(GT5)</f>
        <v>37</v>
      </c>
      <c r="GU4" s="40"/>
      <c r="GV4" s="40"/>
      <c r="GW4" s="40"/>
      <c r="GX4" s="40"/>
      <c r="GY4" s="40">
        <f t="shared" ref="GY4" si="34">_xlfn.ISOWEEKNUM(GY5)</f>
        <v>38</v>
      </c>
      <c r="GZ4" s="40"/>
      <c r="HA4" s="40"/>
      <c r="HB4" s="40"/>
      <c r="HC4" s="40"/>
      <c r="HD4" s="40">
        <f t="shared" ref="HD4" si="35">_xlfn.ISOWEEKNUM(HD5)</f>
        <v>39</v>
      </c>
      <c r="HE4" s="40"/>
      <c r="HF4" s="40"/>
      <c r="HG4" s="40"/>
      <c r="HH4" s="40"/>
      <c r="HI4" s="40">
        <f t="shared" ref="HI4" si="36">_xlfn.ISOWEEKNUM(HI5)</f>
        <v>40</v>
      </c>
      <c r="HJ4" s="40"/>
      <c r="HK4" s="40"/>
      <c r="HL4" s="40"/>
      <c r="HM4" s="40"/>
      <c r="HN4" s="40">
        <f t="shared" ref="HN4" si="37">_xlfn.ISOWEEKNUM(HN5)</f>
        <v>41</v>
      </c>
      <c r="HO4" s="40"/>
      <c r="HP4" s="40"/>
      <c r="HQ4" s="40"/>
      <c r="HR4" s="40"/>
      <c r="HS4" s="40">
        <f t="shared" ref="HS4" si="38">_xlfn.ISOWEEKNUM(HS5)</f>
        <v>42</v>
      </c>
      <c r="HT4" s="40"/>
      <c r="HU4" s="40"/>
      <c r="HV4" s="40"/>
      <c r="HW4" s="40"/>
      <c r="HX4" s="40">
        <f t="shared" ref="HX4" si="39">_xlfn.ISOWEEKNUM(HX5)</f>
        <v>43</v>
      </c>
      <c r="HY4" s="40"/>
      <c r="HZ4" s="40"/>
      <c r="IA4" s="40"/>
      <c r="IB4" s="40"/>
      <c r="IC4" s="40">
        <f t="shared" ref="IC4" si="40">_xlfn.ISOWEEKNUM(IC5)</f>
        <v>44</v>
      </c>
      <c r="ID4" s="40"/>
      <c r="IE4" s="40"/>
      <c r="IF4" s="40"/>
      <c r="IG4" s="40"/>
      <c r="IH4" s="40">
        <f t="shared" ref="IH4" si="41">_xlfn.ISOWEEKNUM(IH5)</f>
        <v>45</v>
      </c>
      <c r="II4" s="40"/>
      <c r="IJ4" s="40"/>
      <c r="IK4" s="40"/>
      <c r="IL4" s="40"/>
      <c r="IM4" s="40">
        <f t="shared" ref="IM4" si="42">_xlfn.ISOWEEKNUM(IM5)</f>
        <v>46</v>
      </c>
      <c r="IN4" s="40"/>
      <c r="IO4" s="40"/>
      <c r="IP4" s="40"/>
      <c r="IQ4" s="40"/>
      <c r="IR4" s="40">
        <f t="shared" ref="IR4" si="43">_xlfn.ISOWEEKNUM(IR5)</f>
        <v>47</v>
      </c>
      <c r="IS4" s="40"/>
      <c r="IT4" s="40"/>
      <c r="IU4" s="40"/>
      <c r="IV4" s="40"/>
      <c r="IW4" s="40">
        <f t="shared" ref="IW4" si="44">_xlfn.ISOWEEKNUM(IW5)</f>
        <v>48</v>
      </c>
      <c r="IX4" s="40"/>
      <c r="IY4" s="40"/>
      <c r="IZ4" s="40"/>
      <c r="JA4" s="40"/>
      <c r="JB4" s="40">
        <f t="shared" ref="JB4" si="45">_xlfn.ISOWEEKNUM(JB5)</f>
        <v>49</v>
      </c>
      <c r="JC4" s="40"/>
      <c r="JD4" s="40"/>
      <c r="JE4" s="40"/>
      <c r="JF4" s="40"/>
      <c r="JG4" s="40">
        <f t="shared" ref="JG4" si="46">_xlfn.ISOWEEKNUM(JG5)</f>
        <v>50</v>
      </c>
      <c r="JH4" s="40"/>
      <c r="JI4" s="40"/>
      <c r="JJ4" s="40"/>
      <c r="JK4" s="40"/>
      <c r="JL4" s="40">
        <f t="shared" ref="JL4" si="47">_xlfn.ISOWEEKNUM(JL5)</f>
        <v>51</v>
      </c>
      <c r="JM4" s="40"/>
      <c r="JN4" s="40"/>
      <c r="JO4" s="40"/>
      <c r="JP4" s="40"/>
      <c r="JQ4" s="40">
        <f t="shared" ref="JQ4" si="48">_xlfn.ISOWEEKNUM(JQ5)</f>
        <v>52</v>
      </c>
      <c r="JR4" s="40"/>
      <c r="JS4" s="40"/>
      <c r="JT4" s="40"/>
      <c r="JU4" s="40"/>
      <c r="JV4" s="40">
        <f t="shared" ref="JV4" si="49">_xlfn.ISOWEEKNUM(JV5)</f>
        <v>53</v>
      </c>
      <c r="JW4" s="40"/>
      <c r="JX4" s="40"/>
      <c r="JY4" s="40"/>
      <c r="JZ4" s="40"/>
    </row>
    <row r="5" spans="1:286" s="3" customFormat="1" ht="25.5" customHeight="1" x14ac:dyDescent="0.25">
      <c r="A5" s="29" t="s">
        <v>43</v>
      </c>
      <c r="B5" s="35">
        <f>B3-WEEKDAY(B3,2)+1</f>
        <v>45992</v>
      </c>
      <c r="C5" s="35">
        <f>IF(WEEKDAY(B5+1,2)&lt;6,B5+1,B5+3)</f>
        <v>45993</v>
      </c>
      <c r="D5" s="35">
        <f t="shared" ref="D5:BI5" si="50">IF(WEEKDAY(C5+1,2)&lt;6,C5+1,C5+3)</f>
        <v>45994</v>
      </c>
      <c r="E5" s="35">
        <f t="shared" si="50"/>
        <v>45995</v>
      </c>
      <c r="F5" s="35">
        <f t="shared" si="50"/>
        <v>45996</v>
      </c>
      <c r="G5" s="35">
        <f t="shared" si="50"/>
        <v>45999</v>
      </c>
      <c r="H5" s="35">
        <f t="shared" si="50"/>
        <v>46000</v>
      </c>
      <c r="I5" s="35">
        <f t="shared" si="50"/>
        <v>46001</v>
      </c>
      <c r="J5" s="35">
        <f t="shared" si="50"/>
        <v>46002</v>
      </c>
      <c r="K5" s="35">
        <f t="shared" si="50"/>
        <v>46003</v>
      </c>
      <c r="L5" s="35">
        <f t="shared" si="50"/>
        <v>46006</v>
      </c>
      <c r="M5" s="35">
        <f t="shared" si="50"/>
        <v>46007</v>
      </c>
      <c r="N5" s="35">
        <f t="shared" si="50"/>
        <v>46008</v>
      </c>
      <c r="O5" s="35">
        <f t="shared" si="50"/>
        <v>46009</v>
      </c>
      <c r="P5" s="35">
        <f t="shared" si="50"/>
        <v>46010</v>
      </c>
      <c r="Q5" s="35">
        <f t="shared" si="50"/>
        <v>46013</v>
      </c>
      <c r="R5" s="35">
        <f t="shared" si="50"/>
        <v>46014</v>
      </c>
      <c r="S5" s="35">
        <f t="shared" si="50"/>
        <v>46015</v>
      </c>
      <c r="T5" s="35">
        <f t="shared" si="50"/>
        <v>46016</v>
      </c>
      <c r="U5" s="35">
        <f t="shared" si="50"/>
        <v>46017</v>
      </c>
      <c r="V5" s="35">
        <f t="shared" si="50"/>
        <v>46020</v>
      </c>
      <c r="W5" s="35">
        <f t="shared" si="50"/>
        <v>46021</v>
      </c>
      <c r="X5" s="35">
        <f t="shared" si="50"/>
        <v>46022</v>
      </c>
      <c r="Y5" s="35">
        <f t="shared" si="50"/>
        <v>46023</v>
      </c>
      <c r="Z5" s="35">
        <f t="shared" si="50"/>
        <v>46024</v>
      </c>
      <c r="AA5" s="35">
        <f t="shared" si="50"/>
        <v>46027</v>
      </c>
      <c r="AB5" s="35">
        <f t="shared" si="50"/>
        <v>46028</v>
      </c>
      <c r="AC5" s="35">
        <f t="shared" si="50"/>
        <v>46029</v>
      </c>
      <c r="AD5" s="35">
        <f t="shared" si="50"/>
        <v>46030</v>
      </c>
      <c r="AE5" s="35">
        <f t="shared" si="50"/>
        <v>46031</v>
      </c>
      <c r="AF5" s="35">
        <f t="shared" si="50"/>
        <v>46034</v>
      </c>
      <c r="AG5" s="35">
        <f t="shared" si="50"/>
        <v>46035</v>
      </c>
      <c r="AH5" s="35">
        <f t="shared" si="50"/>
        <v>46036</v>
      </c>
      <c r="AI5" s="35">
        <f t="shared" si="50"/>
        <v>46037</v>
      </c>
      <c r="AJ5" s="35">
        <f t="shared" si="50"/>
        <v>46038</v>
      </c>
      <c r="AK5" s="35">
        <f t="shared" si="50"/>
        <v>46041</v>
      </c>
      <c r="AL5" s="35">
        <f t="shared" si="50"/>
        <v>46042</v>
      </c>
      <c r="AM5" s="35">
        <f t="shared" si="50"/>
        <v>46043</v>
      </c>
      <c r="AN5" s="35">
        <f t="shared" si="50"/>
        <v>46044</v>
      </c>
      <c r="AO5" s="35">
        <f t="shared" si="50"/>
        <v>46045</v>
      </c>
      <c r="AP5" s="35">
        <f t="shared" si="50"/>
        <v>46048</v>
      </c>
      <c r="AQ5" s="35">
        <f t="shared" si="50"/>
        <v>46049</v>
      </c>
      <c r="AR5" s="35">
        <f t="shared" si="50"/>
        <v>46050</v>
      </c>
      <c r="AS5" s="35">
        <f t="shared" si="50"/>
        <v>46051</v>
      </c>
      <c r="AT5" s="35">
        <f t="shared" si="50"/>
        <v>46052</v>
      </c>
      <c r="AU5" s="35">
        <f t="shared" si="50"/>
        <v>46055</v>
      </c>
      <c r="AV5" s="35">
        <f t="shared" si="50"/>
        <v>46056</v>
      </c>
      <c r="AW5" s="35">
        <f t="shared" si="50"/>
        <v>46057</v>
      </c>
      <c r="AX5" s="35">
        <f t="shared" si="50"/>
        <v>46058</v>
      </c>
      <c r="AY5" s="35">
        <f t="shared" si="50"/>
        <v>46059</v>
      </c>
      <c r="AZ5" s="35">
        <f t="shared" si="50"/>
        <v>46062</v>
      </c>
      <c r="BA5" s="35">
        <f t="shared" si="50"/>
        <v>46063</v>
      </c>
      <c r="BB5" s="35">
        <f t="shared" si="50"/>
        <v>46064</v>
      </c>
      <c r="BC5" s="35">
        <f t="shared" si="50"/>
        <v>46065</v>
      </c>
      <c r="BD5" s="35">
        <f t="shared" si="50"/>
        <v>46066</v>
      </c>
      <c r="BE5" s="35">
        <f t="shared" si="50"/>
        <v>46069</v>
      </c>
      <c r="BF5" s="35">
        <f t="shared" si="50"/>
        <v>46070</v>
      </c>
      <c r="BG5" s="35">
        <f t="shared" si="50"/>
        <v>46071</v>
      </c>
      <c r="BH5" s="35">
        <f t="shared" si="50"/>
        <v>46072</v>
      </c>
      <c r="BI5" s="35">
        <f t="shared" si="50"/>
        <v>46073</v>
      </c>
      <c r="BJ5" s="35">
        <f t="shared" ref="BJ5:DQ5" si="51">IF(WEEKDAY(BI5+1,2)&lt;6,BI5+1,BI5+3)</f>
        <v>46076</v>
      </c>
      <c r="BK5" s="35">
        <f t="shared" si="51"/>
        <v>46077</v>
      </c>
      <c r="BL5" s="35">
        <f t="shared" si="51"/>
        <v>46078</v>
      </c>
      <c r="BM5" s="35">
        <f t="shared" si="51"/>
        <v>46079</v>
      </c>
      <c r="BN5" s="35">
        <f t="shared" si="51"/>
        <v>46080</v>
      </c>
      <c r="BO5" s="35">
        <f t="shared" si="51"/>
        <v>46083</v>
      </c>
      <c r="BP5" s="35">
        <f t="shared" si="51"/>
        <v>46084</v>
      </c>
      <c r="BQ5" s="35">
        <f t="shared" si="51"/>
        <v>46085</v>
      </c>
      <c r="BR5" s="35">
        <f t="shared" si="51"/>
        <v>46086</v>
      </c>
      <c r="BS5" s="35">
        <f t="shared" si="51"/>
        <v>46087</v>
      </c>
      <c r="BT5" s="35">
        <f t="shared" si="51"/>
        <v>46090</v>
      </c>
      <c r="BU5" s="35">
        <f t="shared" si="51"/>
        <v>46091</v>
      </c>
      <c r="BV5" s="35">
        <f t="shared" si="51"/>
        <v>46092</v>
      </c>
      <c r="BW5" s="35">
        <f t="shared" si="51"/>
        <v>46093</v>
      </c>
      <c r="BX5" s="35">
        <f t="shared" si="51"/>
        <v>46094</v>
      </c>
      <c r="BY5" s="35">
        <f t="shared" si="51"/>
        <v>46097</v>
      </c>
      <c r="BZ5" s="35">
        <f t="shared" si="51"/>
        <v>46098</v>
      </c>
      <c r="CA5" s="35">
        <f t="shared" si="51"/>
        <v>46099</v>
      </c>
      <c r="CB5" s="35">
        <f t="shared" si="51"/>
        <v>46100</v>
      </c>
      <c r="CC5" s="35">
        <f t="shared" si="51"/>
        <v>46101</v>
      </c>
      <c r="CD5" s="35">
        <f t="shared" si="51"/>
        <v>46104</v>
      </c>
      <c r="CE5" s="35">
        <f t="shared" si="51"/>
        <v>46105</v>
      </c>
      <c r="CF5" s="35">
        <f t="shared" si="51"/>
        <v>46106</v>
      </c>
      <c r="CG5" s="35">
        <f t="shared" si="51"/>
        <v>46107</v>
      </c>
      <c r="CH5" s="35">
        <f t="shared" si="51"/>
        <v>46108</v>
      </c>
      <c r="CI5" s="35">
        <f t="shared" si="51"/>
        <v>46111</v>
      </c>
      <c r="CJ5" s="35">
        <f t="shared" si="51"/>
        <v>46112</v>
      </c>
      <c r="CK5" s="35">
        <f t="shared" si="51"/>
        <v>46113</v>
      </c>
      <c r="CL5" s="35">
        <f t="shared" si="51"/>
        <v>46114</v>
      </c>
      <c r="CM5" s="35">
        <f t="shared" si="51"/>
        <v>46115</v>
      </c>
      <c r="CN5" s="35">
        <f t="shared" si="51"/>
        <v>46118</v>
      </c>
      <c r="CO5" s="35">
        <f t="shared" si="51"/>
        <v>46119</v>
      </c>
      <c r="CP5" s="35">
        <f t="shared" si="51"/>
        <v>46120</v>
      </c>
      <c r="CQ5" s="35">
        <f t="shared" si="51"/>
        <v>46121</v>
      </c>
      <c r="CR5" s="35">
        <f t="shared" si="51"/>
        <v>46122</v>
      </c>
      <c r="CS5" s="35">
        <f t="shared" si="51"/>
        <v>46125</v>
      </c>
      <c r="CT5" s="35">
        <f t="shared" si="51"/>
        <v>46126</v>
      </c>
      <c r="CU5" s="35">
        <f t="shared" si="51"/>
        <v>46127</v>
      </c>
      <c r="CV5" s="35">
        <f t="shared" si="51"/>
        <v>46128</v>
      </c>
      <c r="CW5" s="35">
        <f t="shared" si="51"/>
        <v>46129</v>
      </c>
      <c r="CX5" s="35">
        <f t="shared" si="51"/>
        <v>46132</v>
      </c>
      <c r="CY5" s="35">
        <f t="shared" si="51"/>
        <v>46133</v>
      </c>
      <c r="CZ5" s="35">
        <f t="shared" si="51"/>
        <v>46134</v>
      </c>
      <c r="DA5" s="35">
        <f t="shared" si="51"/>
        <v>46135</v>
      </c>
      <c r="DB5" s="35">
        <f t="shared" si="51"/>
        <v>46136</v>
      </c>
      <c r="DC5" s="35">
        <f t="shared" si="51"/>
        <v>46139</v>
      </c>
      <c r="DD5" s="35">
        <f t="shared" si="51"/>
        <v>46140</v>
      </c>
      <c r="DE5" s="35">
        <f t="shared" si="51"/>
        <v>46141</v>
      </c>
      <c r="DF5" s="35">
        <f t="shared" si="51"/>
        <v>46142</v>
      </c>
      <c r="DG5" s="35">
        <f t="shared" si="51"/>
        <v>46143</v>
      </c>
      <c r="DH5" s="35">
        <f t="shared" si="51"/>
        <v>46146</v>
      </c>
      <c r="DI5" s="35">
        <f t="shared" si="51"/>
        <v>46147</v>
      </c>
      <c r="DJ5" s="35">
        <f t="shared" si="51"/>
        <v>46148</v>
      </c>
      <c r="DK5" s="35">
        <f t="shared" si="51"/>
        <v>46149</v>
      </c>
      <c r="DL5" s="35">
        <f t="shared" si="51"/>
        <v>46150</v>
      </c>
      <c r="DM5" s="35">
        <f t="shared" si="51"/>
        <v>46153</v>
      </c>
      <c r="DN5" s="35">
        <f t="shared" si="51"/>
        <v>46154</v>
      </c>
      <c r="DO5" s="35">
        <f t="shared" si="51"/>
        <v>46155</v>
      </c>
      <c r="DP5" s="35">
        <f t="shared" si="51"/>
        <v>46156</v>
      </c>
      <c r="DQ5" s="35">
        <f t="shared" si="51"/>
        <v>46157</v>
      </c>
      <c r="DR5" s="35">
        <f t="shared" ref="DR5:FT5" si="52">IF(WEEKDAY(DQ5+1,2)&lt;6,DQ5+1,DQ5+3)</f>
        <v>46160</v>
      </c>
      <c r="DS5" s="35">
        <f t="shared" si="52"/>
        <v>46161</v>
      </c>
      <c r="DT5" s="35">
        <f t="shared" si="52"/>
        <v>46162</v>
      </c>
      <c r="DU5" s="35">
        <f t="shared" si="52"/>
        <v>46163</v>
      </c>
      <c r="DV5" s="35">
        <f t="shared" si="52"/>
        <v>46164</v>
      </c>
      <c r="DW5" s="35">
        <f t="shared" si="52"/>
        <v>46167</v>
      </c>
      <c r="DX5" s="35">
        <f t="shared" si="52"/>
        <v>46168</v>
      </c>
      <c r="DY5" s="35">
        <f t="shared" si="52"/>
        <v>46169</v>
      </c>
      <c r="DZ5" s="35">
        <f t="shared" si="52"/>
        <v>46170</v>
      </c>
      <c r="EA5" s="35">
        <f t="shared" si="52"/>
        <v>46171</v>
      </c>
      <c r="EB5" s="35">
        <f t="shared" si="52"/>
        <v>46174</v>
      </c>
      <c r="EC5" s="35">
        <f t="shared" si="52"/>
        <v>46175</v>
      </c>
      <c r="ED5" s="35">
        <f t="shared" si="52"/>
        <v>46176</v>
      </c>
      <c r="EE5" s="35">
        <f t="shared" si="52"/>
        <v>46177</v>
      </c>
      <c r="EF5" s="35">
        <f t="shared" si="52"/>
        <v>46178</v>
      </c>
      <c r="EG5" s="35">
        <f t="shared" si="52"/>
        <v>46181</v>
      </c>
      <c r="EH5" s="35">
        <f t="shared" si="52"/>
        <v>46182</v>
      </c>
      <c r="EI5" s="35">
        <f t="shared" si="52"/>
        <v>46183</v>
      </c>
      <c r="EJ5" s="35">
        <f t="shared" si="52"/>
        <v>46184</v>
      </c>
      <c r="EK5" s="35">
        <f t="shared" si="52"/>
        <v>46185</v>
      </c>
      <c r="EL5" s="35">
        <f t="shared" si="52"/>
        <v>46188</v>
      </c>
      <c r="EM5" s="35">
        <f t="shared" si="52"/>
        <v>46189</v>
      </c>
      <c r="EN5" s="35">
        <f t="shared" si="52"/>
        <v>46190</v>
      </c>
      <c r="EO5" s="35">
        <f t="shared" si="52"/>
        <v>46191</v>
      </c>
      <c r="EP5" s="35">
        <f t="shared" si="52"/>
        <v>46192</v>
      </c>
      <c r="EQ5" s="35">
        <f t="shared" si="52"/>
        <v>46195</v>
      </c>
      <c r="ER5" s="35">
        <f t="shared" si="52"/>
        <v>46196</v>
      </c>
      <c r="ES5" s="35">
        <f t="shared" si="52"/>
        <v>46197</v>
      </c>
      <c r="ET5" s="35">
        <f t="shared" si="52"/>
        <v>46198</v>
      </c>
      <c r="EU5" s="35">
        <f t="shared" si="52"/>
        <v>46199</v>
      </c>
      <c r="EV5" s="35">
        <f t="shared" si="52"/>
        <v>46202</v>
      </c>
      <c r="EW5" s="35">
        <f t="shared" si="52"/>
        <v>46203</v>
      </c>
      <c r="EX5" s="35">
        <f t="shared" si="52"/>
        <v>46204</v>
      </c>
      <c r="EY5" s="35">
        <f t="shared" si="52"/>
        <v>46205</v>
      </c>
      <c r="EZ5" s="35">
        <f t="shared" si="52"/>
        <v>46206</v>
      </c>
      <c r="FA5" s="35">
        <f t="shared" si="52"/>
        <v>46209</v>
      </c>
      <c r="FB5" s="35">
        <f t="shared" si="52"/>
        <v>46210</v>
      </c>
      <c r="FC5" s="35">
        <f t="shared" si="52"/>
        <v>46211</v>
      </c>
      <c r="FD5" s="35">
        <f t="shared" si="52"/>
        <v>46212</v>
      </c>
      <c r="FE5" s="35">
        <f t="shared" si="52"/>
        <v>46213</v>
      </c>
      <c r="FF5" s="35">
        <f t="shared" si="52"/>
        <v>46216</v>
      </c>
      <c r="FG5" s="35">
        <f t="shared" si="52"/>
        <v>46217</v>
      </c>
      <c r="FH5" s="35">
        <f t="shared" si="52"/>
        <v>46218</v>
      </c>
      <c r="FI5" s="35">
        <f t="shared" si="52"/>
        <v>46219</v>
      </c>
      <c r="FJ5" s="35">
        <f t="shared" si="52"/>
        <v>46220</v>
      </c>
      <c r="FK5" s="35">
        <f t="shared" si="52"/>
        <v>46223</v>
      </c>
      <c r="FL5" s="35">
        <f t="shared" si="52"/>
        <v>46224</v>
      </c>
      <c r="FM5" s="35">
        <f t="shared" si="52"/>
        <v>46225</v>
      </c>
      <c r="FN5" s="35">
        <f t="shared" si="52"/>
        <v>46226</v>
      </c>
      <c r="FO5" s="35">
        <f t="shared" si="52"/>
        <v>46227</v>
      </c>
      <c r="FP5" s="35">
        <f t="shared" si="52"/>
        <v>46230</v>
      </c>
      <c r="FQ5" s="35">
        <f t="shared" si="52"/>
        <v>46231</v>
      </c>
      <c r="FR5" s="35">
        <f t="shared" si="52"/>
        <v>46232</v>
      </c>
      <c r="FS5" s="35">
        <f t="shared" si="52"/>
        <v>46233</v>
      </c>
      <c r="FT5" s="35">
        <f t="shared" si="52"/>
        <v>46234</v>
      </c>
      <c r="FU5" s="35">
        <f t="shared" ref="FU5:IF5" si="53">IF(WEEKDAY(FT5+1,2)&lt;6,FT5+1,FT5+3)</f>
        <v>46237</v>
      </c>
      <c r="FV5" s="35">
        <f t="shared" si="53"/>
        <v>46238</v>
      </c>
      <c r="FW5" s="35">
        <f t="shared" si="53"/>
        <v>46239</v>
      </c>
      <c r="FX5" s="35">
        <f t="shared" si="53"/>
        <v>46240</v>
      </c>
      <c r="FY5" s="35">
        <f t="shared" si="53"/>
        <v>46241</v>
      </c>
      <c r="FZ5" s="35">
        <f t="shared" si="53"/>
        <v>46244</v>
      </c>
      <c r="GA5" s="35">
        <f t="shared" si="53"/>
        <v>46245</v>
      </c>
      <c r="GB5" s="35">
        <f t="shared" si="53"/>
        <v>46246</v>
      </c>
      <c r="GC5" s="35">
        <f t="shared" si="53"/>
        <v>46247</v>
      </c>
      <c r="GD5" s="35">
        <f t="shared" si="53"/>
        <v>46248</v>
      </c>
      <c r="GE5" s="35">
        <f t="shared" si="53"/>
        <v>46251</v>
      </c>
      <c r="GF5" s="35">
        <f t="shared" si="53"/>
        <v>46252</v>
      </c>
      <c r="GG5" s="35">
        <f t="shared" si="53"/>
        <v>46253</v>
      </c>
      <c r="GH5" s="35">
        <f t="shared" si="53"/>
        <v>46254</v>
      </c>
      <c r="GI5" s="35">
        <f t="shared" si="53"/>
        <v>46255</v>
      </c>
      <c r="GJ5" s="35">
        <f t="shared" si="53"/>
        <v>46258</v>
      </c>
      <c r="GK5" s="35">
        <f t="shared" si="53"/>
        <v>46259</v>
      </c>
      <c r="GL5" s="35">
        <f t="shared" si="53"/>
        <v>46260</v>
      </c>
      <c r="GM5" s="35">
        <f t="shared" si="53"/>
        <v>46261</v>
      </c>
      <c r="GN5" s="35">
        <f t="shared" si="53"/>
        <v>46262</v>
      </c>
      <c r="GO5" s="35">
        <f t="shared" si="53"/>
        <v>46265</v>
      </c>
      <c r="GP5" s="35">
        <f t="shared" si="53"/>
        <v>46266</v>
      </c>
      <c r="GQ5" s="35">
        <f t="shared" si="53"/>
        <v>46267</v>
      </c>
      <c r="GR5" s="35">
        <f t="shared" si="53"/>
        <v>46268</v>
      </c>
      <c r="GS5" s="35">
        <f t="shared" si="53"/>
        <v>46269</v>
      </c>
      <c r="GT5" s="35">
        <f t="shared" si="53"/>
        <v>46272</v>
      </c>
      <c r="GU5" s="35">
        <f t="shared" si="53"/>
        <v>46273</v>
      </c>
      <c r="GV5" s="35">
        <f t="shared" si="53"/>
        <v>46274</v>
      </c>
      <c r="GW5" s="35">
        <f t="shared" si="53"/>
        <v>46275</v>
      </c>
      <c r="GX5" s="35">
        <f t="shared" si="53"/>
        <v>46276</v>
      </c>
      <c r="GY5" s="35">
        <f t="shared" si="53"/>
        <v>46279</v>
      </c>
      <c r="GZ5" s="35">
        <f t="shared" si="53"/>
        <v>46280</v>
      </c>
      <c r="HA5" s="35">
        <f t="shared" si="53"/>
        <v>46281</v>
      </c>
      <c r="HB5" s="35">
        <f t="shared" si="53"/>
        <v>46282</v>
      </c>
      <c r="HC5" s="35">
        <f t="shared" si="53"/>
        <v>46283</v>
      </c>
      <c r="HD5" s="35">
        <f t="shared" si="53"/>
        <v>46286</v>
      </c>
      <c r="HE5" s="35">
        <f t="shared" si="53"/>
        <v>46287</v>
      </c>
      <c r="HF5" s="35">
        <f t="shared" si="53"/>
        <v>46288</v>
      </c>
      <c r="HG5" s="35">
        <f t="shared" si="53"/>
        <v>46289</v>
      </c>
      <c r="HH5" s="35">
        <f t="shared" si="53"/>
        <v>46290</v>
      </c>
      <c r="HI5" s="35">
        <f t="shared" si="53"/>
        <v>46293</v>
      </c>
      <c r="HJ5" s="35">
        <f t="shared" si="53"/>
        <v>46294</v>
      </c>
      <c r="HK5" s="35">
        <f t="shared" si="53"/>
        <v>46295</v>
      </c>
      <c r="HL5" s="35">
        <f t="shared" si="53"/>
        <v>46296</v>
      </c>
      <c r="HM5" s="35">
        <f t="shared" si="53"/>
        <v>46297</v>
      </c>
      <c r="HN5" s="35">
        <f t="shared" si="53"/>
        <v>46300</v>
      </c>
      <c r="HO5" s="35">
        <f t="shared" si="53"/>
        <v>46301</v>
      </c>
      <c r="HP5" s="35">
        <f t="shared" si="53"/>
        <v>46302</v>
      </c>
      <c r="HQ5" s="35">
        <f t="shared" si="53"/>
        <v>46303</v>
      </c>
      <c r="HR5" s="35">
        <f t="shared" si="53"/>
        <v>46304</v>
      </c>
      <c r="HS5" s="35">
        <f t="shared" si="53"/>
        <v>46307</v>
      </c>
      <c r="HT5" s="35">
        <f t="shared" si="53"/>
        <v>46308</v>
      </c>
      <c r="HU5" s="35">
        <f t="shared" si="53"/>
        <v>46309</v>
      </c>
      <c r="HV5" s="35">
        <f t="shared" si="53"/>
        <v>46310</v>
      </c>
      <c r="HW5" s="35">
        <f t="shared" si="53"/>
        <v>46311</v>
      </c>
      <c r="HX5" s="35">
        <f t="shared" si="53"/>
        <v>46314</v>
      </c>
      <c r="HY5" s="35">
        <f t="shared" si="53"/>
        <v>46315</v>
      </c>
      <c r="HZ5" s="35">
        <f t="shared" si="53"/>
        <v>46316</v>
      </c>
      <c r="IA5" s="35">
        <f t="shared" si="53"/>
        <v>46317</v>
      </c>
      <c r="IB5" s="35">
        <f t="shared" si="53"/>
        <v>46318</v>
      </c>
      <c r="IC5" s="35">
        <f t="shared" si="53"/>
        <v>46321</v>
      </c>
      <c r="ID5" s="35">
        <f t="shared" si="53"/>
        <v>46322</v>
      </c>
      <c r="IE5" s="35">
        <f t="shared" si="53"/>
        <v>46323</v>
      </c>
      <c r="IF5" s="35">
        <f t="shared" si="53"/>
        <v>46324</v>
      </c>
      <c r="IG5" s="35">
        <f t="shared" ref="IG5:JJ5" si="54">IF(WEEKDAY(IF5+1,2)&lt;6,IF5+1,IF5+3)</f>
        <v>46325</v>
      </c>
      <c r="IH5" s="35">
        <f t="shared" si="54"/>
        <v>46328</v>
      </c>
      <c r="II5" s="35">
        <f t="shared" si="54"/>
        <v>46329</v>
      </c>
      <c r="IJ5" s="35">
        <f t="shared" si="54"/>
        <v>46330</v>
      </c>
      <c r="IK5" s="35">
        <f t="shared" si="54"/>
        <v>46331</v>
      </c>
      <c r="IL5" s="35">
        <f t="shared" si="54"/>
        <v>46332</v>
      </c>
      <c r="IM5" s="35">
        <f t="shared" si="54"/>
        <v>46335</v>
      </c>
      <c r="IN5" s="35">
        <f t="shared" si="54"/>
        <v>46336</v>
      </c>
      <c r="IO5" s="35">
        <f t="shared" si="54"/>
        <v>46337</v>
      </c>
      <c r="IP5" s="35">
        <f t="shared" si="54"/>
        <v>46338</v>
      </c>
      <c r="IQ5" s="35">
        <f t="shared" si="54"/>
        <v>46339</v>
      </c>
      <c r="IR5" s="35">
        <f t="shared" si="54"/>
        <v>46342</v>
      </c>
      <c r="IS5" s="35">
        <f t="shared" si="54"/>
        <v>46343</v>
      </c>
      <c r="IT5" s="35">
        <f t="shared" si="54"/>
        <v>46344</v>
      </c>
      <c r="IU5" s="35">
        <f t="shared" si="54"/>
        <v>46345</v>
      </c>
      <c r="IV5" s="35">
        <f t="shared" si="54"/>
        <v>46346</v>
      </c>
      <c r="IW5" s="35">
        <f t="shared" si="54"/>
        <v>46349</v>
      </c>
      <c r="IX5" s="35">
        <f t="shared" si="54"/>
        <v>46350</v>
      </c>
      <c r="IY5" s="35">
        <f t="shared" si="54"/>
        <v>46351</v>
      </c>
      <c r="IZ5" s="35">
        <f t="shared" si="54"/>
        <v>46352</v>
      </c>
      <c r="JA5" s="35">
        <f t="shared" si="54"/>
        <v>46353</v>
      </c>
      <c r="JB5" s="35">
        <f t="shared" si="54"/>
        <v>46356</v>
      </c>
      <c r="JC5" s="35">
        <f t="shared" si="54"/>
        <v>46357</v>
      </c>
      <c r="JD5" s="35">
        <f t="shared" si="54"/>
        <v>46358</v>
      </c>
      <c r="JE5" s="35">
        <f t="shared" si="54"/>
        <v>46359</v>
      </c>
      <c r="JF5" s="35">
        <f t="shared" si="54"/>
        <v>46360</v>
      </c>
      <c r="JG5" s="35">
        <f t="shared" si="54"/>
        <v>46363</v>
      </c>
      <c r="JH5" s="35">
        <f t="shared" si="54"/>
        <v>46364</v>
      </c>
      <c r="JI5" s="35">
        <f t="shared" si="54"/>
        <v>46365</v>
      </c>
      <c r="JJ5" s="35">
        <f t="shared" si="54"/>
        <v>46366</v>
      </c>
      <c r="JK5" s="35">
        <f t="shared" ref="JK5:JZ5" si="55">IF(WEEKDAY(JJ5+1,2)&lt;6,JJ5+1,JJ5+3)</f>
        <v>46367</v>
      </c>
      <c r="JL5" s="35">
        <f t="shared" si="55"/>
        <v>46370</v>
      </c>
      <c r="JM5" s="35">
        <f t="shared" si="55"/>
        <v>46371</v>
      </c>
      <c r="JN5" s="35">
        <f t="shared" si="55"/>
        <v>46372</v>
      </c>
      <c r="JO5" s="35">
        <f t="shared" si="55"/>
        <v>46373</v>
      </c>
      <c r="JP5" s="35">
        <f t="shared" si="55"/>
        <v>46374</v>
      </c>
      <c r="JQ5" s="35">
        <f t="shared" si="55"/>
        <v>46377</v>
      </c>
      <c r="JR5" s="35">
        <f t="shared" si="55"/>
        <v>46378</v>
      </c>
      <c r="JS5" s="35">
        <f t="shared" si="55"/>
        <v>46379</v>
      </c>
      <c r="JT5" s="35">
        <f t="shared" si="55"/>
        <v>46380</v>
      </c>
      <c r="JU5" s="35">
        <f t="shared" si="55"/>
        <v>46381</v>
      </c>
      <c r="JV5" s="35">
        <f t="shared" si="55"/>
        <v>46384</v>
      </c>
      <c r="JW5" s="35">
        <f t="shared" si="55"/>
        <v>46385</v>
      </c>
      <c r="JX5" s="35">
        <f t="shared" si="55"/>
        <v>46386</v>
      </c>
      <c r="JY5" s="35">
        <f t="shared" si="55"/>
        <v>46387</v>
      </c>
      <c r="JZ5" s="35">
        <f t="shared" si="55"/>
        <v>46388</v>
      </c>
    </row>
    <row r="6" spans="1:286" ht="27.75" customHeight="1" x14ac:dyDescent="0.25">
      <c r="A6" s="2" t="s">
        <v>8</v>
      </c>
      <c r="B6" s="36" t="s">
        <v>0</v>
      </c>
      <c r="C6" s="3" t="s">
        <v>1</v>
      </c>
      <c r="D6" s="3" t="s">
        <v>1</v>
      </c>
      <c r="E6" s="3" t="s">
        <v>2</v>
      </c>
      <c r="F6" s="37" t="s">
        <v>3</v>
      </c>
      <c r="G6" s="3" t="s">
        <v>0</v>
      </c>
      <c r="H6" s="3" t="s">
        <v>1</v>
      </c>
      <c r="I6" s="3" t="s">
        <v>1</v>
      </c>
      <c r="J6" s="3" t="s">
        <v>2</v>
      </c>
      <c r="K6" s="37" t="s">
        <v>3</v>
      </c>
      <c r="L6" s="3" t="s">
        <v>0</v>
      </c>
      <c r="M6" s="3" t="s">
        <v>1</v>
      </c>
      <c r="N6" s="3" t="s">
        <v>1</v>
      </c>
      <c r="O6" s="3" t="s">
        <v>2</v>
      </c>
      <c r="P6" s="37" t="s">
        <v>3</v>
      </c>
      <c r="Q6" s="3" t="s">
        <v>0</v>
      </c>
      <c r="R6" s="3" t="s">
        <v>1</v>
      </c>
      <c r="S6" s="3" t="s">
        <v>1</v>
      </c>
      <c r="T6" s="3" t="s">
        <v>2</v>
      </c>
      <c r="U6" s="37" t="s">
        <v>3</v>
      </c>
      <c r="V6" s="38" t="s">
        <v>0</v>
      </c>
      <c r="W6" s="3" t="s">
        <v>1</v>
      </c>
      <c r="X6" s="3" t="s">
        <v>1</v>
      </c>
      <c r="Y6" s="3" t="s">
        <v>2</v>
      </c>
      <c r="Z6" s="37" t="s">
        <v>3</v>
      </c>
      <c r="AA6" s="3" t="s">
        <v>0</v>
      </c>
      <c r="AB6" s="3" t="s">
        <v>1</v>
      </c>
      <c r="AC6" s="3" t="s">
        <v>1</v>
      </c>
      <c r="AD6" s="3" t="s">
        <v>2</v>
      </c>
      <c r="AE6" s="37" t="s">
        <v>3</v>
      </c>
      <c r="AF6" s="3" t="s">
        <v>0</v>
      </c>
      <c r="AG6" s="3" t="s">
        <v>1</v>
      </c>
      <c r="AH6" s="3" t="s">
        <v>1</v>
      </c>
      <c r="AI6" s="3" t="s">
        <v>2</v>
      </c>
      <c r="AJ6" s="37" t="s">
        <v>3</v>
      </c>
      <c r="AK6" s="3" t="s">
        <v>0</v>
      </c>
      <c r="AL6" s="3" t="s">
        <v>1</v>
      </c>
      <c r="AM6" s="3" t="s">
        <v>1</v>
      </c>
      <c r="AN6" s="3" t="s">
        <v>2</v>
      </c>
      <c r="AO6" s="37" t="s">
        <v>3</v>
      </c>
      <c r="AP6" s="3" t="s">
        <v>0</v>
      </c>
      <c r="AQ6" s="3" t="s">
        <v>1</v>
      </c>
      <c r="AR6" s="3" t="s">
        <v>1</v>
      </c>
      <c r="AS6" s="3" t="s">
        <v>2</v>
      </c>
      <c r="AT6" s="37" t="s">
        <v>3</v>
      </c>
      <c r="AU6" s="3" t="s">
        <v>0</v>
      </c>
      <c r="AV6" s="3" t="s">
        <v>1</v>
      </c>
      <c r="AW6" s="3" t="s">
        <v>1</v>
      </c>
      <c r="AX6" s="3" t="s">
        <v>2</v>
      </c>
      <c r="AY6" s="37" t="s">
        <v>3</v>
      </c>
      <c r="AZ6" s="3" t="s">
        <v>0</v>
      </c>
      <c r="BA6" s="3" t="s">
        <v>1</v>
      </c>
      <c r="BB6" s="3" t="s">
        <v>1</v>
      </c>
      <c r="BC6" s="3" t="s">
        <v>2</v>
      </c>
      <c r="BD6" s="37" t="s">
        <v>3</v>
      </c>
      <c r="BE6" s="3" t="s">
        <v>0</v>
      </c>
      <c r="BF6" s="3" t="s">
        <v>1</v>
      </c>
      <c r="BG6" s="3" t="s">
        <v>1</v>
      </c>
      <c r="BH6" s="3" t="s">
        <v>2</v>
      </c>
      <c r="BI6" s="37" t="s">
        <v>3</v>
      </c>
      <c r="BJ6" s="3" t="s">
        <v>0</v>
      </c>
      <c r="BK6" s="3" t="s">
        <v>1</v>
      </c>
      <c r="BL6" s="3" t="s">
        <v>1</v>
      </c>
      <c r="BM6" s="3" t="s">
        <v>2</v>
      </c>
      <c r="BN6" s="37" t="s">
        <v>3</v>
      </c>
      <c r="BO6" s="3" t="s">
        <v>0</v>
      </c>
      <c r="BP6" s="3" t="s">
        <v>1</v>
      </c>
      <c r="BQ6" s="3" t="s">
        <v>1</v>
      </c>
      <c r="BR6" s="3" t="s">
        <v>2</v>
      </c>
      <c r="BS6" s="37" t="s">
        <v>3</v>
      </c>
      <c r="BT6" s="3" t="s">
        <v>0</v>
      </c>
      <c r="BU6" s="3" t="s">
        <v>1</v>
      </c>
      <c r="BV6" s="3" t="s">
        <v>1</v>
      </c>
      <c r="BW6" s="3" t="s">
        <v>2</v>
      </c>
      <c r="BX6" s="37" t="s">
        <v>3</v>
      </c>
      <c r="BY6" s="3" t="s">
        <v>0</v>
      </c>
      <c r="BZ6" s="3" t="s">
        <v>1</v>
      </c>
      <c r="CA6" s="3" t="s">
        <v>1</v>
      </c>
      <c r="CB6" s="3" t="s">
        <v>2</v>
      </c>
      <c r="CC6" s="37" t="s">
        <v>3</v>
      </c>
      <c r="CD6" s="3" t="s">
        <v>0</v>
      </c>
      <c r="CE6" s="3" t="s">
        <v>1</v>
      </c>
      <c r="CF6" s="3" t="s">
        <v>1</v>
      </c>
      <c r="CG6" s="3" t="s">
        <v>2</v>
      </c>
      <c r="CH6" s="37" t="s">
        <v>3</v>
      </c>
      <c r="CI6" s="3" t="s">
        <v>0</v>
      </c>
      <c r="CJ6" s="3" t="s">
        <v>1</v>
      </c>
      <c r="CK6" s="3" t="s">
        <v>1</v>
      </c>
      <c r="CL6" s="3" t="s">
        <v>2</v>
      </c>
      <c r="CM6" s="37" t="s">
        <v>3</v>
      </c>
      <c r="CN6" s="3" t="s">
        <v>0</v>
      </c>
      <c r="CO6" s="3" t="s">
        <v>1</v>
      </c>
      <c r="CP6" s="3" t="s">
        <v>1</v>
      </c>
      <c r="CQ6" s="3" t="s">
        <v>2</v>
      </c>
      <c r="CR6" s="37" t="s">
        <v>3</v>
      </c>
      <c r="CS6" s="3" t="s">
        <v>0</v>
      </c>
      <c r="CT6" s="3" t="s">
        <v>1</v>
      </c>
      <c r="CU6" s="3" t="s">
        <v>1</v>
      </c>
      <c r="CV6" s="3" t="s">
        <v>2</v>
      </c>
      <c r="CW6" s="37" t="s">
        <v>3</v>
      </c>
      <c r="CX6" s="3" t="s">
        <v>0</v>
      </c>
      <c r="CY6" s="3" t="s">
        <v>1</v>
      </c>
      <c r="CZ6" s="3" t="s">
        <v>1</v>
      </c>
      <c r="DA6" s="3" t="s">
        <v>2</v>
      </c>
      <c r="DB6" s="37" t="s">
        <v>3</v>
      </c>
      <c r="DC6" s="3" t="s">
        <v>0</v>
      </c>
      <c r="DD6" s="3" t="s">
        <v>1</v>
      </c>
      <c r="DE6" s="3" t="s">
        <v>1</v>
      </c>
      <c r="DF6" s="3" t="s">
        <v>2</v>
      </c>
      <c r="DG6" s="37" t="s">
        <v>3</v>
      </c>
      <c r="DH6" s="3" t="s">
        <v>0</v>
      </c>
      <c r="DI6" s="3" t="s">
        <v>1</v>
      </c>
      <c r="DJ6" s="3" t="s">
        <v>1</v>
      </c>
      <c r="DK6" s="3" t="s">
        <v>2</v>
      </c>
      <c r="DL6" s="37" t="s">
        <v>3</v>
      </c>
      <c r="DM6" s="3" t="s">
        <v>0</v>
      </c>
      <c r="DN6" s="3" t="s">
        <v>1</v>
      </c>
      <c r="DO6" s="3" t="s">
        <v>1</v>
      </c>
      <c r="DP6" s="3" t="s">
        <v>2</v>
      </c>
      <c r="DQ6" s="37" t="s">
        <v>3</v>
      </c>
      <c r="DR6" s="3" t="s">
        <v>0</v>
      </c>
      <c r="DS6" s="3" t="s">
        <v>1</v>
      </c>
      <c r="DT6" s="3" t="s">
        <v>1</v>
      </c>
      <c r="DU6" s="3" t="s">
        <v>2</v>
      </c>
      <c r="DV6" s="37" t="s">
        <v>3</v>
      </c>
      <c r="DW6" s="3" t="s">
        <v>0</v>
      </c>
      <c r="DX6" s="3" t="s">
        <v>1</v>
      </c>
      <c r="DY6" s="3" t="s">
        <v>1</v>
      </c>
      <c r="DZ6" s="3" t="s">
        <v>2</v>
      </c>
      <c r="EA6" s="37" t="s">
        <v>3</v>
      </c>
      <c r="EB6" s="3" t="s">
        <v>0</v>
      </c>
      <c r="EC6" s="3" t="s">
        <v>1</v>
      </c>
      <c r="ED6" s="3" t="s">
        <v>1</v>
      </c>
      <c r="EE6" s="3" t="s">
        <v>2</v>
      </c>
      <c r="EF6" s="37" t="s">
        <v>3</v>
      </c>
      <c r="EG6" s="3" t="s">
        <v>0</v>
      </c>
      <c r="EH6" s="3" t="s">
        <v>1</v>
      </c>
      <c r="EI6" s="3" t="s">
        <v>1</v>
      </c>
      <c r="EJ6" s="3" t="s">
        <v>2</v>
      </c>
      <c r="EK6" s="37" t="s">
        <v>3</v>
      </c>
      <c r="EL6" s="3" t="s">
        <v>0</v>
      </c>
      <c r="EM6" s="3" t="s">
        <v>1</v>
      </c>
      <c r="EN6" s="3" t="s">
        <v>1</v>
      </c>
      <c r="EO6" s="3" t="s">
        <v>2</v>
      </c>
      <c r="EP6" s="37" t="s">
        <v>3</v>
      </c>
      <c r="EQ6" s="3" t="s">
        <v>0</v>
      </c>
      <c r="ER6" s="3" t="s">
        <v>1</v>
      </c>
      <c r="ES6" s="3" t="s">
        <v>1</v>
      </c>
      <c r="ET6" s="3" t="s">
        <v>2</v>
      </c>
      <c r="EU6" s="37" t="s">
        <v>3</v>
      </c>
      <c r="EV6" s="3" t="s">
        <v>0</v>
      </c>
      <c r="EW6" s="3" t="s">
        <v>1</v>
      </c>
      <c r="EX6" s="3" t="s">
        <v>1</v>
      </c>
      <c r="EY6" s="3" t="s">
        <v>2</v>
      </c>
      <c r="EZ6" s="37" t="s">
        <v>3</v>
      </c>
      <c r="FA6" s="3" t="s">
        <v>0</v>
      </c>
      <c r="FB6" s="3" t="s">
        <v>1</v>
      </c>
      <c r="FC6" s="3" t="s">
        <v>1</v>
      </c>
      <c r="FD6" s="3" t="s">
        <v>2</v>
      </c>
      <c r="FE6" s="37" t="s">
        <v>3</v>
      </c>
      <c r="FF6" s="3" t="s">
        <v>0</v>
      </c>
      <c r="FG6" s="3" t="s">
        <v>1</v>
      </c>
      <c r="FH6" s="3" t="s">
        <v>1</v>
      </c>
      <c r="FI6" s="3" t="s">
        <v>2</v>
      </c>
      <c r="FJ6" s="37" t="s">
        <v>3</v>
      </c>
      <c r="FK6" s="3" t="s">
        <v>0</v>
      </c>
      <c r="FL6" s="3" t="s">
        <v>1</v>
      </c>
      <c r="FM6" s="3" t="s">
        <v>1</v>
      </c>
      <c r="FN6" s="3" t="s">
        <v>2</v>
      </c>
      <c r="FO6" s="37" t="s">
        <v>3</v>
      </c>
      <c r="FP6" s="3" t="s">
        <v>0</v>
      </c>
      <c r="FQ6" s="3" t="s">
        <v>1</v>
      </c>
      <c r="FR6" s="3" t="s">
        <v>1</v>
      </c>
      <c r="FS6" s="3" t="s">
        <v>2</v>
      </c>
      <c r="FT6" s="37" t="s">
        <v>3</v>
      </c>
      <c r="FU6" s="3" t="s">
        <v>0</v>
      </c>
      <c r="FV6" s="3" t="s">
        <v>1</v>
      </c>
      <c r="FW6" s="3" t="s">
        <v>1</v>
      </c>
      <c r="FX6" s="3" t="s">
        <v>2</v>
      </c>
      <c r="FY6" s="37" t="s">
        <v>3</v>
      </c>
      <c r="FZ6" s="3" t="s">
        <v>0</v>
      </c>
      <c r="GA6" s="3" t="s">
        <v>1</v>
      </c>
      <c r="GB6" s="3" t="s">
        <v>1</v>
      </c>
      <c r="GC6" s="3" t="s">
        <v>2</v>
      </c>
      <c r="GD6" s="37" t="s">
        <v>3</v>
      </c>
      <c r="GE6" s="3" t="s">
        <v>0</v>
      </c>
      <c r="GF6" s="3" t="s">
        <v>1</v>
      </c>
      <c r="GG6" s="3" t="s">
        <v>1</v>
      </c>
      <c r="GH6" s="3" t="s">
        <v>2</v>
      </c>
      <c r="GI6" s="37" t="s">
        <v>3</v>
      </c>
      <c r="GJ6" s="3" t="s">
        <v>0</v>
      </c>
      <c r="GK6" s="3" t="s">
        <v>1</v>
      </c>
      <c r="GL6" s="3" t="s">
        <v>1</v>
      </c>
      <c r="GM6" s="3" t="s">
        <v>2</v>
      </c>
      <c r="GN6" s="37" t="s">
        <v>3</v>
      </c>
      <c r="GO6" s="3" t="s">
        <v>0</v>
      </c>
      <c r="GP6" s="3" t="s">
        <v>1</v>
      </c>
      <c r="GQ6" s="3" t="s">
        <v>1</v>
      </c>
      <c r="GR6" s="3" t="s">
        <v>2</v>
      </c>
      <c r="GS6" s="37" t="s">
        <v>3</v>
      </c>
      <c r="GT6" s="3" t="s">
        <v>0</v>
      </c>
      <c r="GU6" s="3" t="s">
        <v>1</v>
      </c>
      <c r="GV6" s="3" t="s">
        <v>1</v>
      </c>
      <c r="GW6" s="3" t="s">
        <v>2</v>
      </c>
      <c r="GX6" s="37" t="s">
        <v>3</v>
      </c>
      <c r="GY6" s="3" t="s">
        <v>0</v>
      </c>
      <c r="GZ6" s="3" t="s">
        <v>1</v>
      </c>
      <c r="HA6" s="3" t="s">
        <v>1</v>
      </c>
      <c r="HB6" s="3" t="s">
        <v>2</v>
      </c>
      <c r="HC6" s="37" t="s">
        <v>3</v>
      </c>
      <c r="HD6" s="3" t="s">
        <v>0</v>
      </c>
      <c r="HE6" s="3" t="s">
        <v>1</v>
      </c>
      <c r="HF6" s="3" t="s">
        <v>1</v>
      </c>
      <c r="HG6" s="3" t="s">
        <v>2</v>
      </c>
      <c r="HH6" s="37" t="s">
        <v>3</v>
      </c>
      <c r="HI6" s="3" t="s">
        <v>0</v>
      </c>
      <c r="HJ6" s="3" t="s">
        <v>1</v>
      </c>
      <c r="HK6" s="3" t="s">
        <v>1</v>
      </c>
      <c r="HL6" s="3" t="s">
        <v>2</v>
      </c>
      <c r="HM6" s="37" t="s">
        <v>3</v>
      </c>
      <c r="HN6" s="3" t="s">
        <v>0</v>
      </c>
      <c r="HO6" s="3" t="s">
        <v>1</v>
      </c>
      <c r="HP6" s="3" t="s">
        <v>1</v>
      </c>
      <c r="HQ6" s="3" t="s">
        <v>2</v>
      </c>
      <c r="HR6" s="37" t="s">
        <v>3</v>
      </c>
      <c r="HS6" s="3" t="s">
        <v>0</v>
      </c>
      <c r="HT6" s="3" t="s">
        <v>1</v>
      </c>
      <c r="HU6" s="3" t="s">
        <v>1</v>
      </c>
      <c r="HV6" s="3" t="s">
        <v>2</v>
      </c>
      <c r="HW6" s="37" t="s">
        <v>3</v>
      </c>
      <c r="HX6" s="3" t="s">
        <v>0</v>
      </c>
      <c r="HY6" s="3" t="s">
        <v>1</v>
      </c>
      <c r="HZ6" s="3" t="s">
        <v>1</v>
      </c>
      <c r="IA6" s="3" t="s">
        <v>2</v>
      </c>
      <c r="IB6" s="37" t="s">
        <v>3</v>
      </c>
      <c r="IC6" s="3" t="s">
        <v>0</v>
      </c>
      <c r="ID6" s="3" t="s">
        <v>1</v>
      </c>
      <c r="IE6" s="3" t="s">
        <v>1</v>
      </c>
      <c r="IF6" s="3" t="s">
        <v>2</v>
      </c>
      <c r="IG6" s="37" t="s">
        <v>3</v>
      </c>
      <c r="IH6" s="3" t="s">
        <v>0</v>
      </c>
      <c r="II6" s="3" t="s">
        <v>1</v>
      </c>
      <c r="IJ6" s="3" t="s">
        <v>1</v>
      </c>
      <c r="IK6" s="3" t="s">
        <v>2</v>
      </c>
      <c r="IL6" s="37" t="s">
        <v>3</v>
      </c>
      <c r="IM6" s="3" t="s">
        <v>0</v>
      </c>
      <c r="IN6" s="3" t="s">
        <v>1</v>
      </c>
      <c r="IO6" s="3" t="s">
        <v>1</v>
      </c>
      <c r="IP6" s="3" t="s">
        <v>2</v>
      </c>
      <c r="IQ6" s="37" t="s">
        <v>3</v>
      </c>
      <c r="IR6" s="3" t="s">
        <v>0</v>
      </c>
      <c r="IS6" s="3" t="s">
        <v>1</v>
      </c>
      <c r="IT6" s="3" t="s">
        <v>1</v>
      </c>
      <c r="IU6" s="3" t="s">
        <v>2</v>
      </c>
      <c r="IV6" s="37" t="s">
        <v>3</v>
      </c>
      <c r="IW6" s="3" t="s">
        <v>0</v>
      </c>
      <c r="IX6" s="3" t="s">
        <v>1</v>
      </c>
      <c r="IY6" s="3" t="s">
        <v>1</v>
      </c>
      <c r="IZ6" s="3" t="s">
        <v>2</v>
      </c>
      <c r="JA6" s="37" t="s">
        <v>3</v>
      </c>
      <c r="JB6" s="3" t="s">
        <v>0</v>
      </c>
      <c r="JC6" s="3" t="s">
        <v>1</v>
      </c>
      <c r="JD6" s="3" t="s">
        <v>1</v>
      </c>
      <c r="JE6" s="3" t="s">
        <v>2</v>
      </c>
      <c r="JF6" s="37" t="s">
        <v>3</v>
      </c>
      <c r="JG6" s="3" t="s">
        <v>0</v>
      </c>
      <c r="JH6" s="3" t="s">
        <v>1</v>
      </c>
      <c r="JI6" s="3" t="s">
        <v>1</v>
      </c>
      <c r="JJ6" s="3" t="s">
        <v>2</v>
      </c>
      <c r="JK6" s="37" t="s">
        <v>3</v>
      </c>
      <c r="JL6" s="3" t="s">
        <v>0</v>
      </c>
      <c r="JM6" s="3" t="s">
        <v>1</v>
      </c>
      <c r="JN6" s="3" t="s">
        <v>1</v>
      </c>
      <c r="JO6" s="3" t="s">
        <v>2</v>
      </c>
      <c r="JP6" s="37" t="s">
        <v>3</v>
      </c>
      <c r="JQ6" s="3" t="s">
        <v>0</v>
      </c>
      <c r="JR6" s="3" t="s">
        <v>1</v>
      </c>
      <c r="JS6" s="3" t="s">
        <v>1</v>
      </c>
      <c r="JT6" s="3" t="s">
        <v>2</v>
      </c>
      <c r="JU6" s="37" t="s">
        <v>3</v>
      </c>
      <c r="JV6" s="3" t="s">
        <v>0</v>
      </c>
      <c r="JW6" s="3" t="s">
        <v>1</v>
      </c>
      <c r="JX6" s="3" t="s">
        <v>1</v>
      </c>
      <c r="JY6" s="3" t="s">
        <v>2</v>
      </c>
      <c r="JZ6" s="37" t="s">
        <v>3</v>
      </c>
    </row>
    <row r="7" spans="1:286" ht="27" customHeight="1" x14ac:dyDescent="0.25">
      <c r="A7" s="30" t="s">
        <v>11</v>
      </c>
      <c r="B7" s="5"/>
      <c r="C7" s="5"/>
      <c r="D7" s="5"/>
      <c r="E7" s="5"/>
      <c r="F7" s="6"/>
      <c r="G7" s="5"/>
      <c r="H7" s="5"/>
      <c r="I7" s="5"/>
      <c r="J7" s="5"/>
      <c r="K7" s="6"/>
      <c r="L7" s="5"/>
      <c r="M7" s="5"/>
      <c r="N7" s="5"/>
      <c r="O7" s="5"/>
      <c r="P7" s="6"/>
      <c r="Q7" s="5"/>
      <c r="R7" s="5"/>
      <c r="S7" s="5"/>
      <c r="T7" s="5"/>
      <c r="U7" s="6"/>
      <c r="V7" s="5"/>
      <c r="W7" s="5"/>
      <c r="X7" s="5"/>
      <c r="Y7" s="5"/>
      <c r="Z7" s="6"/>
      <c r="AA7" s="5"/>
      <c r="AB7" s="5"/>
      <c r="AC7" s="5"/>
      <c r="AD7" s="5"/>
      <c r="AE7" s="6"/>
      <c r="AF7" s="5"/>
      <c r="AG7" s="5"/>
      <c r="AH7" s="5"/>
      <c r="AI7" s="5"/>
      <c r="AJ7" s="6"/>
      <c r="AK7" s="5"/>
      <c r="AL7" s="5"/>
      <c r="AM7" s="5"/>
      <c r="AN7" s="5"/>
      <c r="AO7" s="6"/>
      <c r="AP7" s="5"/>
      <c r="AQ7" s="5"/>
      <c r="AR7" s="5"/>
      <c r="AS7" s="5"/>
      <c r="AT7" s="6"/>
      <c r="AU7" s="5"/>
      <c r="AV7" s="5"/>
      <c r="AW7" s="5"/>
      <c r="AX7" s="5"/>
      <c r="AY7" s="6"/>
      <c r="AZ7" s="5"/>
      <c r="BA7" s="5"/>
      <c r="BB7" s="5"/>
      <c r="BC7" s="5"/>
      <c r="BD7" s="6"/>
      <c r="BE7" s="5"/>
      <c r="BF7" s="5"/>
      <c r="BG7" s="5"/>
      <c r="BH7" s="5"/>
      <c r="BI7" s="6"/>
      <c r="BJ7" s="5"/>
      <c r="BK7" s="5"/>
      <c r="BL7" s="5"/>
      <c r="BM7" s="5"/>
      <c r="BN7" s="6"/>
      <c r="BO7" s="5"/>
      <c r="BP7" s="5"/>
      <c r="BQ7" s="5"/>
      <c r="BR7" s="5"/>
      <c r="BS7" s="6"/>
      <c r="BT7" s="5"/>
      <c r="BU7" s="5"/>
      <c r="BV7" s="5"/>
      <c r="BW7" s="5"/>
      <c r="BX7" s="6"/>
      <c r="BY7" s="5"/>
      <c r="BZ7" s="5"/>
      <c r="CA7" s="5"/>
      <c r="CB7" s="5"/>
      <c r="CC7" s="6"/>
      <c r="CD7" s="5"/>
      <c r="CE7" s="5"/>
      <c r="CF7" s="5"/>
      <c r="CG7" s="5"/>
      <c r="CH7" s="6"/>
      <c r="CI7" s="5"/>
      <c r="CJ7" s="5"/>
      <c r="CK7" s="5"/>
      <c r="CL7" s="5"/>
      <c r="CM7" s="6"/>
      <c r="CN7" s="5"/>
      <c r="CO7" s="5"/>
      <c r="CP7" s="5"/>
      <c r="CQ7" s="5"/>
      <c r="CR7" s="6"/>
      <c r="CS7" s="5"/>
      <c r="CT7" s="5"/>
      <c r="CU7" s="5"/>
      <c r="CV7" s="5"/>
      <c r="CW7" s="6"/>
      <c r="CX7" s="5"/>
      <c r="CY7" s="5"/>
      <c r="CZ7" s="5"/>
      <c r="DA7" s="5"/>
      <c r="DB7" s="6"/>
      <c r="DC7" s="5"/>
      <c r="DD7" s="5"/>
      <c r="DE7" s="5"/>
      <c r="DF7" s="5"/>
      <c r="DG7" s="6"/>
      <c r="DH7" s="5"/>
      <c r="DI7" s="5"/>
      <c r="DJ7" s="5"/>
      <c r="DK7" s="5"/>
      <c r="DL7" s="6"/>
      <c r="DM7" s="5"/>
      <c r="DN7" s="5"/>
      <c r="DO7" s="5"/>
      <c r="DP7" s="5"/>
      <c r="DQ7" s="6"/>
      <c r="DR7" s="5"/>
      <c r="DS7" s="5"/>
      <c r="DT7" s="5"/>
      <c r="DU7" s="5"/>
      <c r="DV7" s="6"/>
      <c r="DW7" s="5"/>
      <c r="DX7" s="5"/>
      <c r="DY7" s="5"/>
      <c r="DZ7" s="5"/>
      <c r="EA7" s="6"/>
      <c r="EB7" s="5"/>
      <c r="EC7" s="5"/>
      <c r="ED7" s="5"/>
      <c r="EE7" s="5"/>
      <c r="EF7" s="6"/>
      <c r="EG7" s="5"/>
      <c r="EH7" s="5"/>
      <c r="EI7" s="5"/>
      <c r="EJ7" s="5"/>
      <c r="EK7" s="6"/>
      <c r="EL7" s="5"/>
      <c r="EM7" s="5"/>
      <c r="EN7" s="5"/>
      <c r="EO7" s="5"/>
      <c r="EP7" s="6"/>
      <c r="EQ7" s="5"/>
      <c r="ER7" s="5"/>
      <c r="ES7" s="5"/>
      <c r="ET7" s="5"/>
      <c r="EU7" s="6"/>
      <c r="EV7" s="5"/>
      <c r="EW7" s="5"/>
      <c r="EX7" s="5"/>
      <c r="EY7" s="5"/>
      <c r="EZ7" s="6"/>
      <c r="FA7" s="5"/>
      <c r="FB7" s="5"/>
      <c r="FC7" s="5"/>
      <c r="FD7" s="5"/>
      <c r="FE7" s="6"/>
      <c r="FF7" s="5"/>
      <c r="FG7" s="5"/>
      <c r="FH7" s="5"/>
      <c r="FI7" s="5"/>
      <c r="FJ7" s="6"/>
      <c r="FK7" s="5"/>
      <c r="FL7" s="5"/>
      <c r="FM7" s="5"/>
      <c r="FN7" s="5"/>
      <c r="FO7" s="6"/>
      <c r="FP7" s="5"/>
      <c r="FQ7" s="5"/>
      <c r="FR7" s="5"/>
      <c r="FS7" s="5"/>
      <c r="FT7" s="6"/>
      <c r="FU7" s="5"/>
      <c r="FV7" s="5"/>
      <c r="FW7" s="5"/>
      <c r="FX7" s="5"/>
      <c r="FY7" s="6"/>
      <c r="FZ7" s="5"/>
      <c r="GA7" s="5"/>
      <c r="GB7" s="5"/>
      <c r="GC7" s="5"/>
      <c r="GD7" s="6"/>
      <c r="GE7" s="5"/>
      <c r="GF7" s="5"/>
      <c r="GG7" s="5"/>
      <c r="GH7" s="5"/>
      <c r="GI7" s="6"/>
      <c r="GJ7" s="5"/>
      <c r="GK7" s="5"/>
      <c r="GL7" s="5"/>
      <c r="GM7" s="5"/>
      <c r="GN7" s="6"/>
      <c r="GO7" s="5"/>
      <c r="GP7" s="5"/>
      <c r="GQ7" s="5"/>
      <c r="GR7" s="5"/>
      <c r="GS7" s="6"/>
      <c r="GT7" s="5"/>
      <c r="GU7" s="5"/>
      <c r="GV7" s="5"/>
      <c r="GW7" s="5"/>
      <c r="GX7" s="6"/>
      <c r="GY7" s="5"/>
      <c r="GZ7" s="5"/>
      <c r="HA7" s="5"/>
      <c r="HB7" s="5"/>
      <c r="HC7" s="6"/>
      <c r="HD7" s="5"/>
      <c r="HE7" s="5"/>
      <c r="HF7" s="5"/>
      <c r="HG7" s="5"/>
      <c r="HH7" s="6"/>
      <c r="HI7" s="5"/>
      <c r="HJ7" s="5"/>
      <c r="HK7" s="5"/>
      <c r="HL7" s="5"/>
      <c r="HM7" s="6"/>
      <c r="HN7" s="5"/>
      <c r="HO7" s="5"/>
      <c r="HP7" s="5"/>
      <c r="HQ7" s="5"/>
      <c r="HR7" s="6"/>
      <c r="HS7" s="5"/>
      <c r="HT7" s="5"/>
      <c r="HU7" s="5"/>
      <c r="HV7" s="5"/>
      <c r="HW7" s="6"/>
      <c r="HX7" s="5"/>
      <c r="HY7" s="5"/>
      <c r="HZ7" s="5"/>
      <c r="IA7" s="5"/>
      <c r="IB7" s="6"/>
      <c r="IC7" s="5"/>
      <c r="ID7" s="5"/>
      <c r="IE7" s="5"/>
      <c r="IF7" s="5"/>
      <c r="IG7" s="6"/>
      <c r="IH7" s="5"/>
      <c r="II7" s="5"/>
      <c r="IJ7" s="5"/>
      <c r="IK7" s="5"/>
      <c r="IL7" s="6"/>
      <c r="IM7" s="5"/>
      <c r="IN7" s="5"/>
      <c r="IO7" s="5"/>
      <c r="IP7" s="5"/>
      <c r="IQ7" s="6"/>
      <c r="IR7" s="5"/>
      <c r="IS7" s="5"/>
      <c r="IT7" s="5"/>
      <c r="IU7" s="5"/>
      <c r="IV7" s="6"/>
      <c r="IW7" s="5"/>
      <c r="IX7" s="5"/>
      <c r="IY7" s="5"/>
      <c r="IZ7" s="5"/>
      <c r="JA7" s="6"/>
      <c r="JB7" s="5"/>
      <c r="JC7" s="5"/>
      <c r="JD7" s="5"/>
      <c r="JE7" s="5"/>
      <c r="JF7" s="6"/>
      <c r="JG7" s="5"/>
      <c r="JH7" s="5"/>
      <c r="JI7" s="5"/>
      <c r="JJ7" s="5"/>
      <c r="JK7" s="6"/>
      <c r="JL7" s="5"/>
      <c r="JM7" s="5"/>
      <c r="JN7" s="5"/>
      <c r="JO7" s="5"/>
      <c r="JP7" s="6"/>
      <c r="JQ7" s="5"/>
      <c r="JR7" s="5"/>
      <c r="JS7" s="5"/>
      <c r="JT7" s="5"/>
      <c r="JU7" s="6"/>
      <c r="JV7" s="5"/>
      <c r="JW7" s="5"/>
      <c r="JX7" s="5"/>
      <c r="JY7" s="5"/>
      <c r="JZ7" s="6"/>
    </row>
    <row r="8" spans="1:286" ht="31.5" customHeight="1" x14ac:dyDescent="0.25">
      <c r="A8" s="31"/>
      <c r="B8" s="5"/>
      <c r="C8" s="5"/>
      <c r="D8" s="5"/>
      <c r="E8" s="5"/>
      <c r="F8" s="6"/>
      <c r="G8" s="5"/>
      <c r="H8" s="5"/>
      <c r="I8" s="5"/>
      <c r="J8" s="5"/>
      <c r="K8" s="6"/>
      <c r="L8" s="5"/>
      <c r="M8" s="5"/>
      <c r="N8" s="5"/>
      <c r="O8" s="5"/>
      <c r="P8" s="6"/>
      <c r="Q8" s="5"/>
      <c r="R8" s="5"/>
      <c r="S8" s="5"/>
      <c r="T8" s="5"/>
      <c r="U8" s="6"/>
      <c r="V8" s="5"/>
      <c r="W8" s="5"/>
      <c r="X8" s="5"/>
      <c r="Y8" s="5"/>
      <c r="Z8" s="6"/>
      <c r="AA8" s="5"/>
      <c r="AB8" s="5"/>
      <c r="AC8" s="5"/>
      <c r="AD8" s="5"/>
      <c r="AE8" s="6"/>
      <c r="AF8" s="5"/>
      <c r="AG8" s="5"/>
      <c r="AH8" s="5"/>
      <c r="AI8" s="5"/>
      <c r="AJ8" s="6"/>
      <c r="AK8" s="5"/>
      <c r="AL8" s="5"/>
      <c r="AM8" s="5"/>
      <c r="AN8" s="5"/>
      <c r="AO8" s="6"/>
      <c r="AP8" s="5"/>
      <c r="AQ8" s="5"/>
      <c r="AR8" s="5"/>
      <c r="AS8" s="5"/>
      <c r="AT8" s="6"/>
      <c r="AU8" s="5"/>
      <c r="AV8" s="5"/>
      <c r="AW8" s="5"/>
      <c r="AX8" s="5"/>
      <c r="AY8" s="6"/>
      <c r="AZ8" s="5"/>
      <c r="BA8" s="5"/>
      <c r="BB8" s="5"/>
      <c r="BC8" s="5"/>
      <c r="BD8" s="6"/>
      <c r="BE8" s="5"/>
      <c r="BF8" s="5"/>
      <c r="BG8" s="5"/>
      <c r="BH8" s="5"/>
      <c r="BI8" s="6"/>
      <c r="BJ8" s="5"/>
      <c r="BK8" s="5"/>
      <c r="BL8" s="5"/>
      <c r="BM8" s="5"/>
      <c r="BN8" s="6"/>
      <c r="BO8" s="5"/>
      <c r="BP8" s="5"/>
      <c r="BQ8" s="5"/>
      <c r="BR8" s="5"/>
      <c r="BS8" s="6"/>
      <c r="BT8" s="5"/>
      <c r="BU8" s="5"/>
      <c r="BV8" s="5"/>
      <c r="BW8" s="5"/>
      <c r="BX8" s="6"/>
      <c r="BY8" s="5"/>
      <c r="BZ8" s="5"/>
      <c r="CA8" s="5"/>
      <c r="CB8" s="5"/>
      <c r="CC8" s="6"/>
      <c r="CD8" s="5"/>
      <c r="CE8" s="5"/>
      <c r="CF8" s="5"/>
      <c r="CG8" s="5"/>
      <c r="CH8" s="6"/>
      <c r="CI8" s="5"/>
      <c r="CJ8" s="5"/>
      <c r="CK8" s="5"/>
      <c r="CL8" s="5"/>
      <c r="CM8" s="6"/>
      <c r="CN8" s="5"/>
      <c r="CO8" s="5"/>
      <c r="CP8" s="5"/>
      <c r="CQ8" s="5"/>
      <c r="CR8" s="6"/>
      <c r="CS8" s="5"/>
      <c r="CT8" s="5"/>
      <c r="CU8" s="5"/>
      <c r="CV8" s="5"/>
      <c r="CW8" s="6"/>
      <c r="CX8" s="5"/>
      <c r="CY8" s="5"/>
      <c r="CZ8" s="5"/>
      <c r="DA8" s="5"/>
      <c r="DB8" s="6"/>
      <c r="DC8" s="5"/>
      <c r="DD8" s="5"/>
      <c r="DE8" s="5"/>
      <c r="DF8" s="5"/>
      <c r="DG8" s="6"/>
      <c r="DH8" s="5"/>
      <c r="DI8" s="5"/>
      <c r="DJ8" s="5"/>
      <c r="DK8" s="5"/>
      <c r="DL8" s="6"/>
      <c r="DM8" s="5"/>
      <c r="DN8" s="5"/>
      <c r="DO8" s="5"/>
      <c r="DP8" s="5"/>
      <c r="DQ8" s="6"/>
      <c r="DR8" s="5"/>
      <c r="DS8" s="5"/>
      <c r="DT8" s="5"/>
      <c r="DU8" s="5"/>
      <c r="DV8" s="6"/>
      <c r="DW8" s="5"/>
      <c r="DX8" s="5"/>
      <c r="DY8" s="5"/>
      <c r="DZ8" s="5"/>
      <c r="EA8" s="6"/>
      <c r="EB8" s="5"/>
      <c r="EC8" s="5"/>
      <c r="ED8" s="5"/>
      <c r="EE8" s="5"/>
      <c r="EF8" s="6"/>
      <c r="EG8" s="5"/>
      <c r="EH8" s="5"/>
      <c r="EI8" s="5"/>
      <c r="EJ8" s="5"/>
      <c r="EK8" s="6"/>
      <c r="EL8" s="5"/>
      <c r="EM8" s="5"/>
      <c r="EN8" s="5"/>
      <c r="EO8" s="5"/>
      <c r="EP8" s="6"/>
      <c r="EQ8" s="5"/>
      <c r="ER8" s="5"/>
      <c r="ES8" s="5"/>
      <c r="ET8" s="5"/>
      <c r="EU8" s="6"/>
      <c r="EV8" s="5"/>
      <c r="EW8" s="5"/>
      <c r="EX8" s="5"/>
      <c r="EY8" s="5"/>
      <c r="EZ8" s="6"/>
      <c r="FA8" s="5"/>
      <c r="FB8" s="5"/>
      <c r="FC8" s="5"/>
      <c r="FD8" s="5"/>
      <c r="FE8" s="6"/>
      <c r="FF8" s="5"/>
      <c r="FG8" s="5"/>
      <c r="FH8" s="5"/>
      <c r="FI8" s="5"/>
      <c r="FJ8" s="6"/>
      <c r="FK8" s="5"/>
      <c r="FL8" s="5"/>
      <c r="FM8" s="5"/>
      <c r="FN8" s="5"/>
      <c r="FO8" s="6"/>
      <c r="FP8" s="5"/>
      <c r="FQ8" s="5"/>
      <c r="FR8" s="5"/>
      <c r="FS8" s="5"/>
      <c r="FT8" s="6"/>
      <c r="FU8" s="5"/>
      <c r="FV8" s="5"/>
      <c r="FW8" s="5"/>
      <c r="FX8" s="5"/>
      <c r="FY8" s="6"/>
      <c r="FZ8" s="5"/>
      <c r="GA8" s="5"/>
      <c r="GB8" s="5"/>
      <c r="GC8" s="5"/>
      <c r="GD8" s="6"/>
      <c r="GE8" s="5"/>
      <c r="GF8" s="5"/>
      <c r="GG8" s="5"/>
      <c r="GH8" s="5"/>
      <c r="GI8" s="6"/>
      <c r="GJ8" s="5"/>
      <c r="GK8" s="5"/>
      <c r="GL8" s="5"/>
      <c r="GM8" s="5"/>
      <c r="GN8" s="6"/>
      <c r="GO8" s="5"/>
      <c r="GP8" s="5"/>
      <c r="GQ8" s="5"/>
      <c r="GR8" s="5"/>
      <c r="GS8" s="6"/>
      <c r="GT8" s="5"/>
      <c r="GU8" s="5"/>
      <c r="GV8" s="5"/>
      <c r="GW8" s="5"/>
      <c r="GX8" s="6"/>
      <c r="GY8" s="5"/>
      <c r="GZ8" s="5"/>
      <c r="HA8" s="5"/>
      <c r="HB8" s="5"/>
      <c r="HC8" s="6"/>
      <c r="HD8" s="5"/>
      <c r="HE8" s="5"/>
      <c r="HF8" s="5"/>
      <c r="HG8" s="5"/>
      <c r="HH8" s="6"/>
      <c r="HI8" s="5"/>
      <c r="HJ8" s="5"/>
      <c r="HK8" s="5"/>
      <c r="HL8" s="5"/>
      <c r="HM8" s="6"/>
      <c r="HN8" s="5"/>
      <c r="HO8" s="5"/>
      <c r="HP8" s="5"/>
      <c r="HQ8" s="5"/>
      <c r="HR8" s="6"/>
      <c r="HS8" s="5"/>
      <c r="HT8" s="5"/>
      <c r="HU8" s="5"/>
      <c r="HV8" s="5"/>
      <c r="HW8" s="6"/>
      <c r="HX8" s="5"/>
      <c r="HY8" s="5"/>
      <c r="HZ8" s="5"/>
      <c r="IA8" s="5"/>
      <c r="IB8" s="6"/>
      <c r="IC8" s="5"/>
      <c r="ID8" s="5"/>
      <c r="IE8" s="5"/>
      <c r="IF8" s="5"/>
      <c r="IG8" s="6"/>
      <c r="IH8" s="5"/>
      <c r="II8" s="5"/>
      <c r="IJ8" s="5"/>
      <c r="IK8" s="5"/>
      <c r="IL8" s="6"/>
      <c r="IM8" s="5"/>
      <c r="IN8" s="5"/>
      <c r="IO8" s="5"/>
      <c r="IP8" s="5"/>
      <c r="IQ8" s="6"/>
      <c r="IR8" s="5"/>
      <c r="IS8" s="5"/>
      <c r="IT8" s="5"/>
      <c r="IU8" s="5"/>
      <c r="IV8" s="6"/>
      <c r="IW8" s="5"/>
      <c r="IX8" s="5"/>
      <c r="IY8" s="5"/>
      <c r="IZ8" s="5"/>
      <c r="JA8" s="6"/>
      <c r="JB8" s="5"/>
      <c r="JC8" s="5"/>
      <c r="JD8" s="5"/>
      <c r="JE8" s="5"/>
      <c r="JF8" s="6"/>
      <c r="JG8" s="5"/>
      <c r="JH8" s="5"/>
      <c r="JI8" s="5"/>
      <c r="JJ8" s="5"/>
      <c r="JK8" s="6"/>
      <c r="JL8" s="5"/>
      <c r="JM8" s="5"/>
      <c r="JN8" s="5"/>
      <c r="JO8" s="5"/>
      <c r="JP8" s="6"/>
      <c r="JQ8" s="5"/>
      <c r="JR8" s="5"/>
      <c r="JS8" s="5"/>
      <c r="JT8" s="5"/>
      <c r="JU8" s="6"/>
      <c r="JV8" s="5"/>
      <c r="JW8" s="5"/>
      <c r="JX8" s="5"/>
      <c r="JY8" s="5"/>
      <c r="JZ8" s="6"/>
    </row>
    <row r="9" spans="1:286" ht="71.25" customHeight="1" x14ac:dyDescent="0.25">
      <c r="A9" s="24" t="s">
        <v>12</v>
      </c>
      <c r="B9" s="21"/>
      <c r="C9" s="19"/>
      <c r="D9" s="5"/>
      <c r="E9" s="5"/>
      <c r="F9" s="6"/>
      <c r="G9" s="5"/>
      <c r="H9" s="5"/>
      <c r="I9" s="5"/>
      <c r="J9" s="5"/>
      <c r="K9" s="6"/>
      <c r="L9" s="5"/>
      <c r="M9" s="5"/>
      <c r="N9" s="5"/>
      <c r="O9" s="5"/>
      <c r="P9" s="6"/>
      <c r="Q9" s="21"/>
      <c r="R9" s="19"/>
      <c r="S9" s="5"/>
      <c r="T9" s="5"/>
      <c r="U9" s="6"/>
      <c r="V9" s="5"/>
      <c r="W9" s="5"/>
      <c r="X9" s="5"/>
      <c r="Y9" s="5"/>
      <c r="Z9" s="6"/>
      <c r="AA9" s="5"/>
      <c r="AB9" s="5"/>
      <c r="AC9" s="5"/>
      <c r="AD9" s="5"/>
      <c r="AE9" s="6"/>
      <c r="AF9" s="21"/>
      <c r="AG9" s="19"/>
      <c r="AH9" s="5"/>
      <c r="AI9" s="5"/>
      <c r="AJ9" s="6"/>
      <c r="AK9" s="5"/>
      <c r="AL9" s="5"/>
      <c r="AM9" s="5"/>
      <c r="AN9" s="5"/>
      <c r="AO9" s="6"/>
      <c r="AP9" s="5"/>
      <c r="AQ9" s="5"/>
      <c r="AR9" s="5"/>
      <c r="AS9" s="5"/>
      <c r="AT9" s="6"/>
      <c r="AU9" s="21"/>
      <c r="AV9" s="19"/>
      <c r="AW9" s="5"/>
      <c r="AX9" s="5"/>
      <c r="AY9" s="6"/>
      <c r="AZ9" s="5"/>
      <c r="BA9" s="5"/>
      <c r="BB9" s="5"/>
      <c r="BC9" s="5"/>
      <c r="BD9" s="6"/>
      <c r="BE9" s="5"/>
      <c r="BF9" s="5"/>
      <c r="BG9" s="5"/>
      <c r="BH9" s="5"/>
      <c r="BI9" s="6"/>
      <c r="BJ9" s="21"/>
      <c r="BK9" s="19"/>
      <c r="BL9" s="5"/>
      <c r="BM9" s="5"/>
      <c r="BN9" s="6"/>
      <c r="BO9" s="5"/>
      <c r="BP9" s="5"/>
      <c r="BQ9" s="5"/>
      <c r="BR9" s="5"/>
      <c r="BS9" s="6"/>
      <c r="BT9" s="5"/>
      <c r="BU9" s="5"/>
      <c r="BV9" s="5"/>
      <c r="BW9" s="5"/>
      <c r="BX9" s="6"/>
      <c r="BY9" s="21"/>
      <c r="BZ9" s="19"/>
      <c r="CA9" s="5"/>
      <c r="CB9" s="5"/>
      <c r="CC9" s="6"/>
      <c r="CD9" s="5"/>
      <c r="CE9" s="5"/>
      <c r="CF9" s="5"/>
      <c r="CG9" s="5"/>
      <c r="CH9" s="6"/>
      <c r="CI9" s="5"/>
      <c r="CJ9" s="5"/>
      <c r="CK9" s="5"/>
      <c r="CL9" s="5"/>
      <c r="CM9" s="6"/>
      <c r="CN9" s="21"/>
      <c r="CO9" s="19"/>
      <c r="CP9" s="5"/>
      <c r="CQ9" s="5"/>
      <c r="CR9" s="6"/>
      <c r="CS9" s="5"/>
      <c r="CT9" s="5"/>
      <c r="CU9" s="5"/>
      <c r="CV9" s="5"/>
      <c r="CW9" s="6"/>
      <c r="CX9" s="5"/>
      <c r="CY9" s="5"/>
      <c r="CZ9" s="5"/>
      <c r="DA9" s="5"/>
      <c r="DB9" s="6"/>
      <c r="DC9" s="21"/>
      <c r="DD9" s="19"/>
      <c r="DE9" s="5"/>
      <c r="DF9" s="5"/>
      <c r="DG9" s="6"/>
      <c r="DH9" s="5"/>
      <c r="DI9" s="5"/>
      <c r="DJ9" s="5"/>
      <c r="DK9" s="5"/>
      <c r="DL9" s="6"/>
      <c r="DM9" s="5"/>
      <c r="DN9" s="5"/>
      <c r="DO9" s="5"/>
      <c r="DP9" s="5"/>
      <c r="DQ9" s="6"/>
      <c r="DR9" s="21"/>
      <c r="DS9" s="19"/>
      <c r="DT9" s="5"/>
      <c r="DU9" s="5"/>
      <c r="DV9" s="6"/>
      <c r="DW9" s="5"/>
      <c r="DX9" s="5"/>
      <c r="DY9" s="5"/>
      <c r="DZ9" s="5"/>
      <c r="EA9" s="6"/>
      <c r="EB9" s="5"/>
      <c r="EC9" s="5"/>
      <c r="ED9" s="5"/>
      <c r="EE9" s="5"/>
      <c r="EF9" s="6"/>
      <c r="EG9" s="21"/>
      <c r="EH9" s="19"/>
      <c r="EI9" s="5"/>
      <c r="EJ9" s="5"/>
      <c r="EK9" s="6"/>
      <c r="EL9" s="5"/>
      <c r="EM9" s="5"/>
      <c r="EN9" s="5"/>
      <c r="EO9" s="5"/>
      <c r="EP9" s="6"/>
      <c r="EQ9" s="5"/>
      <c r="ER9" s="5"/>
      <c r="ES9" s="5"/>
      <c r="ET9" s="5"/>
      <c r="EU9" s="6"/>
      <c r="EV9" s="5"/>
      <c r="EW9" s="5"/>
      <c r="EX9" s="5"/>
      <c r="EY9" s="5"/>
      <c r="EZ9" s="6"/>
      <c r="FA9" s="21"/>
      <c r="FB9" s="19"/>
      <c r="FC9" s="5"/>
      <c r="FD9" s="5"/>
      <c r="FE9" s="6"/>
      <c r="FF9" s="5"/>
      <c r="FG9" s="5"/>
      <c r="FH9" s="5"/>
      <c r="FI9" s="5"/>
      <c r="FJ9" s="6"/>
      <c r="FK9" s="5"/>
      <c r="FL9" s="5"/>
      <c r="FM9" s="5"/>
      <c r="FN9" s="5"/>
      <c r="FO9" s="6"/>
      <c r="FP9" s="21"/>
      <c r="FQ9" s="19"/>
      <c r="FR9" s="5"/>
      <c r="FS9" s="5"/>
      <c r="FT9" s="6"/>
      <c r="FU9" s="5"/>
      <c r="FV9" s="5"/>
      <c r="FW9" s="5"/>
      <c r="FX9" s="5"/>
      <c r="FY9" s="6"/>
      <c r="FZ9" s="5"/>
      <c r="GA9" s="5"/>
      <c r="GB9" s="5"/>
      <c r="GC9" s="5"/>
      <c r="GD9" s="6"/>
      <c r="GE9" s="21"/>
      <c r="GF9" s="19"/>
      <c r="GG9" s="5"/>
      <c r="GH9" s="5"/>
      <c r="GI9" s="6"/>
      <c r="GJ9" s="5"/>
      <c r="GK9" s="5"/>
      <c r="GL9" s="5"/>
      <c r="GM9" s="5"/>
      <c r="GN9" s="6"/>
      <c r="GO9" s="5"/>
      <c r="GP9" s="5"/>
      <c r="GQ9" s="5"/>
      <c r="GR9" s="5"/>
      <c r="GS9" s="6"/>
      <c r="GT9" s="21"/>
      <c r="GU9" s="19"/>
      <c r="GV9" s="5"/>
      <c r="GW9" s="5"/>
      <c r="GX9" s="6"/>
      <c r="GY9" s="5"/>
      <c r="GZ9" s="5"/>
      <c r="HA9" s="5"/>
      <c r="HB9" s="5"/>
      <c r="HC9" s="6"/>
      <c r="HD9" s="5"/>
      <c r="HE9" s="5"/>
      <c r="HF9" s="5"/>
      <c r="HG9" s="5"/>
      <c r="HH9" s="6"/>
      <c r="HI9" s="5"/>
      <c r="HJ9" s="5"/>
      <c r="HK9" s="5"/>
      <c r="HL9" s="5"/>
      <c r="HM9" s="6"/>
      <c r="HN9" s="21"/>
      <c r="HO9" s="19"/>
      <c r="HP9" s="5"/>
      <c r="HQ9" s="5"/>
      <c r="HR9" s="6"/>
      <c r="HS9" s="5"/>
      <c r="HT9" s="5"/>
      <c r="HU9" s="5"/>
      <c r="HV9" s="5"/>
      <c r="HW9" s="6"/>
      <c r="HX9" s="5"/>
      <c r="HY9" s="5"/>
      <c r="HZ9" s="5"/>
      <c r="IA9" s="5"/>
      <c r="IB9" s="6"/>
      <c r="IC9" s="21"/>
      <c r="ID9" s="19"/>
      <c r="IE9" s="5"/>
      <c r="IF9" s="5"/>
      <c r="IG9" s="6"/>
      <c r="IH9" s="5"/>
      <c r="II9" s="5"/>
      <c r="IJ9" s="5"/>
      <c r="IK9" s="5"/>
      <c r="IL9" s="6"/>
      <c r="IM9" s="5"/>
      <c r="IN9" s="5"/>
      <c r="IO9" s="5"/>
      <c r="IP9" s="5"/>
      <c r="IQ9" s="6"/>
      <c r="IR9" s="21"/>
      <c r="IS9" s="19"/>
      <c r="IT9" s="5"/>
      <c r="IU9" s="5"/>
      <c r="IV9" s="6"/>
      <c r="IW9" s="5"/>
      <c r="IX9" s="5"/>
      <c r="IY9" s="5"/>
      <c r="IZ9" s="5"/>
      <c r="JA9" s="6"/>
      <c r="JB9" s="5"/>
      <c r="JC9" s="5"/>
      <c r="JD9" s="5"/>
      <c r="JE9" s="5"/>
      <c r="JF9" s="6"/>
      <c r="JG9" s="21"/>
      <c r="JH9" s="19"/>
      <c r="JI9" s="5"/>
      <c r="JJ9" s="5"/>
      <c r="JK9" s="6"/>
      <c r="JL9" s="5"/>
      <c r="JM9" s="5"/>
      <c r="JN9" s="5"/>
      <c r="JO9" s="5"/>
      <c r="JP9" s="6"/>
      <c r="JQ9" s="5"/>
      <c r="JR9" s="5"/>
      <c r="JS9" s="5"/>
      <c r="JT9" s="5"/>
      <c r="JU9" s="6"/>
      <c r="JV9" s="21"/>
      <c r="JW9" s="19"/>
      <c r="JX9" s="5"/>
      <c r="JY9" s="5"/>
      <c r="JZ9" s="6"/>
    </row>
    <row r="10" spans="1:286" ht="71.25" customHeight="1" x14ac:dyDescent="0.25">
      <c r="A10" s="23" t="s">
        <v>13</v>
      </c>
      <c r="B10" s="5"/>
      <c r="C10" s="5"/>
      <c r="D10" s="5"/>
      <c r="E10" s="5"/>
      <c r="F10" s="6"/>
      <c r="G10" s="5"/>
      <c r="H10" s="5"/>
      <c r="I10" s="5"/>
      <c r="J10" s="5"/>
      <c r="K10" s="6"/>
      <c r="L10" s="5"/>
      <c r="M10" s="5"/>
      <c r="N10" s="5"/>
      <c r="O10" s="5"/>
      <c r="P10" s="6"/>
      <c r="Q10" s="5"/>
      <c r="R10" s="5"/>
      <c r="S10" s="5"/>
      <c r="T10" s="5"/>
      <c r="U10" s="6"/>
      <c r="V10" s="5"/>
      <c r="W10" s="5"/>
      <c r="X10" s="5"/>
      <c r="Y10" s="5"/>
      <c r="Z10" s="6"/>
      <c r="AA10" s="5"/>
      <c r="AB10" s="5"/>
      <c r="AC10" s="5"/>
      <c r="AD10" s="5"/>
      <c r="AE10" s="6"/>
      <c r="AF10" s="5"/>
      <c r="AG10" s="5"/>
      <c r="AH10" s="5"/>
      <c r="AI10" s="5"/>
      <c r="AJ10" s="6"/>
      <c r="AK10" s="5"/>
      <c r="AL10" s="5"/>
      <c r="AM10" s="5"/>
      <c r="AN10" s="5"/>
      <c r="AO10" s="6"/>
      <c r="AP10" s="5"/>
      <c r="AQ10" s="5"/>
      <c r="AR10" s="5"/>
      <c r="AS10" s="5"/>
      <c r="AT10" s="6"/>
      <c r="AU10" s="5"/>
      <c r="AV10" s="5"/>
      <c r="AW10" s="5"/>
      <c r="AX10" s="5"/>
      <c r="AY10" s="6"/>
      <c r="AZ10" s="5"/>
      <c r="BA10" s="5"/>
      <c r="BB10" s="5"/>
      <c r="BC10" s="5"/>
      <c r="BD10" s="6"/>
      <c r="BE10" s="5"/>
      <c r="BF10" s="5"/>
      <c r="BG10" s="5"/>
      <c r="BH10" s="5"/>
      <c r="BI10" s="6"/>
      <c r="BJ10" s="5"/>
      <c r="BK10" s="5"/>
      <c r="BL10" s="5"/>
      <c r="BM10" s="5"/>
      <c r="BN10" s="6"/>
      <c r="BO10" s="5"/>
      <c r="BP10" s="5"/>
      <c r="BQ10" s="5"/>
      <c r="BR10" s="5"/>
      <c r="BS10" s="6"/>
      <c r="BT10" s="5"/>
      <c r="BU10" s="5"/>
      <c r="BV10" s="5"/>
      <c r="BW10" s="5"/>
      <c r="BX10" s="6"/>
      <c r="BY10" s="5"/>
      <c r="BZ10" s="5"/>
      <c r="CA10" s="5"/>
      <c r="CB10" s="5"/>
      <c r="CC10" s="6"/>
      <c r="CD10" s="5"/>
      <c r="CE10" s="5"/>
      <c r="CF10" s="5"/>
      <c r="CG10" s="5"/>
      <c r="CH10" s="6"/>
      <c r="CI10" s="5"/>
      <c r="CJ10" s="5"/>
      <c r="CK10" s="5"/>
      <c r="CL10" s="5"/>
      <c r="CM10" s="6"/>
      <c r="CN10" s="5"/>
      <c r="CO10" s="5"/>
      <c r="CP10" s="5"/>
      <c r="CQ10" s="5"/>
      <c r="CR10" s="6"/>
      <c r="CS10" s="5"/>
      <c r="CT10" s="5"/>
      <c r="CU10" s="5"/>
      <c r="CV10" s="5"/>
      <c r="CW10" s="6"/>
      <c r="CX10" s="5"/>
      <c r="CY10" s="5"/>
      <c r="CZ10" s="5"/>
      <c r="DA10" s="5"/>
      <c r="DB10" s="6"/>
      <c r="DC10" s="5"/>
      <c r="DD10" s="5"/>
      <c r="DE10" s="5"/>
      <c r="DF10" s="5"/>
      <c r="DG10" s="6"/>
      <c r="DH10" s="5"/>
      <c r="DI10" s="5"/>
      <c r="DJ10" s="5"/>
      <c r="DK10" s="5"/>
      <c r="DL10" s="6"/>
      <c r="DM10" s="5"/>
      <c r="DN10" s="5"/>
      <c r="DO10" s="5"/>
      <c r="DP10" s="5"/>
      <c r="DQ10" s="6"/>
      <c r="DR10" s="5"/>
      <c r="DS10" s="5"/>
      <c r="DT10" s="5"/>
      <c r="DU10" s="5"/>
      <c r="DV10" s="6"/>
      <c r="DW10" s="5"/>
      <c r="DX10" s="5"/>
      <c r="DY10" s="5"/>
      <c r="DZ10" s="5"/>
      <c r="EA10" s="6"/>
      <c r="EB10" s="5"/>
      <c r="EC10" s="5"/>
      <c r="ED10" s="5"/>
      <c r="EE10" s="5"/>
      <c r="EF10" s="6"/>
      <c r="EG10" s="5"/>
      <c r="EH10" s="5"/>
      <c r="EI10" s="5"/>
      <c r="EJ10" s="5"/>
      <c r="EK10" s="6"/>
      <c r="EL10" s="5"/>
      <c r="EM10" s="5"/>
      <c r="EN10" s="5"/>
      <c r="EO10" s="5"/>
      <c r="EP10" s="6"/>
      <c r="EQ10" s="5"/>
      <c r="ER10" s="5"/>
      <c r="ES10" s="5"/>
      <c r="ET10" s="5"/>
      <c r="EU10" s="6"/>
      <c r="EV10" s="5"/>
      <c r="EW10" s="5"/>
      <c r="EX10" s="5"/>
      <c r="EY10" s="5"/>
      <c r="EZ10" s="6"/>
      <c r="FA10" s="5"/>
      <c r="FB10" s="5"/>
      <c r="FC10" s="5"/>
      <c r="FD10" s="5"/>
      <c r="FE10" s="6"/>
      <c r="FF10" s="5"/>
      <c r="FG10" s="5"/>
      <c r="FH10" s="5"/>
      <c r="FI10" s="5"/>
      <c r="FJ10" s="6"/>
      <c r="FK10" s="5"/>
      <c r="FL10" s="5"/>
      <c r="FM10" s="5"/>
      <c r="FN10" s="5"/>
      <c r="FO10" s="6"/>
      <c r="FP10" s="5"/>
      <c r="FQ10" s="5"/>
      <c r="FR10" s="5"/>
      <c r="FS10" s="5"/>
      <c r="FT10" s="6"/>
      <c r="FU10" s="5"/>
      <c r="FV10" s="5"/>
      <c r="FW10" s="5"/>
      <c r="FX10" s="5"/>
      <c r="FY10" s="6"/>
      <c r="FZ10" s="5"/>
      <c r="GA10" s="5"/>
      <c r="GB10" s="5"/>
      <c r="GC10" s="5"/>
      <c r="GD10" s="6"/>
      <c r="GE10" s="5"/>
      <c r="GF10" s="5"/>
      <c r="GG10" s="5"/>
      <c r="GH10" s="5"/>
      <c r="GI10" s="6"/>
      <c r="GJ10" s="5"/>
      <c r="GK10" s="5"/>
      <c r="GL10" s="5"/>
      <c r="GM10" s="5"/>
      <c r="GN10" s="6"/>
      <c r="GO10" s="5"/>
      <c r="GP10" s="5"/>
      <c r="GQ10" s="5"/>
      <c r="GR10" s="5"/>
      <c r="GS10" s="6"/>
      <c r="GT10" s="5"/>
      <c r="GU10" s="5"/>
      <c r="GV10" s="5"/>
      <c r="GW10" s="5"/>
      <c r="GX10" s="6"/>
      <c r="GY10" s="5"/>
      <c r="GZ10" s="5"/>
      <c r="HA10" s="5"/>
      <c r="HB10" s="5"/>
      <c r="HC10" s="6"/>
      <c r="HD10" s="5"/>
      <c r="HE10" s="5"/>
      <c r="HF10" s="5"/>
      <c r="HG10" s="5"/>
      <c r="HH10" s="6"/>
      <c r="HI10" s="5"/>
      <c r="HJ10" s="5"/>
      <c r="HK10" s="5"/>
      <c r="HL10" s="5"/>
      <c r="HM10" s="6"/>
      <c r="HN10" s="5"/>
      <c r="HO10" s="5"/>
      <c r="HP10" s="5"/>
      <c r="HQ10" s="5"/>
      <c r="HR10" s="6"/>
      <c r="HS10" s="5"/>
      <c r="HT10" s="5"/>
      <c r="HU10" s="5"/>
      <c r="HV10" s="5"/>
      <c r="HW10" s="6"/>
      <c r="HX10" s="5"/>
      <c r="HY10" s="5"/>
      <c r="HZ10" s="5"/>
      <c r="IA10" s="5"/>
      <c r="IB10" s="6"/>
      <c r="IC10" s="5"/>
      <c r="ID10" s="5"/>
      <c r="IE10" s="5"/>
      <c r="IF10" s="5"/>
      <c r="IG10" s="6"/>
      <c r="IH10" s="5"/>
      <c r="II10" s="5"/>
      <c r="IJ10" s="5"/>
      <c r="IK10" s="5"/>
      <c r="IL10" s="6"/>
      <c r="IM10" s="5"/>
      <c r="IN10" s="5"/>
      <c r="IO10" s="5"/>
      <c r="IP10" s="5"/>
      <c r="IQ10" s="6"/>
      <c r="IR10" s="5"/>
      <c r="IS10" s="5"/>
      <c r="IT10" s="5"/>
      <c r="IU10" s="5"/>
      <c r="IV10" s="6"/>
      <c r="IW10" s="5"/>
      <c r="IX10" s="5"/>
      <c r="IY10" s="5"/>
      <c r="IZ10" s="5"/>
      <c r="JA10" s="6"/>
      <c r="JB10" s="5"/>
      <c r="JC10" s="5"/>
      <c r="JD10" s="5"/>
      <c r="JE10" s="5"/>
      <c r="JF10" s="6"/>
      <c r="JG10" s="5"/>
      <c r="JH10" s="5"/>
      <c r="JI10" s="5"/>
      <c r="JJ10" s="5"/>
      <c r="JK10" s="6"/>
      <c r="JL10" s="5"/>
      <c r="JM10" s="5"/>
      <c r="JN10" s="5"/>
      <c r="JO10" s="5"/>
      <c r="JP10" s="6"/>
      <c r="JQ10" s="5"/>
      <c r="JR10" s="5"/>
      <c r="JS10" s="5"/>
      <c r="JT10" s="5"/>
      <c r="JU10" s="6"/>
      <c r="JV10" s="5"/>
      <c r="JW10" s="5"/>
      <c r="JX10" s="5"/>
      <c r="JY10" s="5"/>
      <c r="JZ10" s="6"/>
    </row>
    <row r="11" spans="1:286" ht="71.25" customHeight="1" x14ac:dyDescent="0.25">
      <c r="A11" s="24" t="s">
        <v>14</v>
      </c>
      <c r="B11" s="5"/>
      <c r="C11" s="5"/>
      <c r="D11" s="5"/>
      <c r="E11" s="5"/>
      <c r="F11" s="6"/>
      <c r="G11" s="5"/>
      <c r="H11" s="5"/>
      <c r="I11" s="5"/>
      <c r="J11" s="5"/>
      <c r="K11" s="6"/>
      <c r="L11" s="5"/>
      <c r="M11" s="5"/>
      <c r="N11" s="5"/>
      <c r="O11" s="5"/>
      <c r="P11" s="6"/>
      <c r="Q11" s="5"/>
      <c r="R11" s="5"/>
      <c r="S11" s="5"/>
      <c r="T11" s="5"/>
      <c r="U11" s="6"/>
      <c r="V11" s="5"/>
      <c r="W11" s="5"/>
      <c r="X11" s="5"/>
      <c r="Y11" s="5"/>
      <c r="Z11" s="6"/>
      <c r="AA11" s="5"/>
      <c r="AB11" s="5"/>
      <c r="AC11" s="5"/>
      <c r="AD11" s="5"/>
      <c r="AE11" s="6"/>
      <c r="AF11" s="5"/>
      <c r="AG11" s="5"/>
      <c r="AH11" s="5"/>
      <c r="AI11" s="5"/>
      <c r="AJ11" s="6"/>
      <c r="AK11" s="5"/>
      <c r="AL11" s="5"/>
      <c r="AM11" s="5"/>
      <c r="AN11" s="5"/>
      <c r="AO11" s="6"/>
      <c r="AP11" s="5"/>
      <c r="AQ11" s="5"/>
      <c r="AR11" s="5"/>
      <c r="AS11" s="5"/>
      <c r="AT11" s="6"/>
      <c r="AU11" s="5"/>
      <c r="AV11" s="5"/>
      <c r="AW11" s="5"/>
      <c r="AX11" s="5"/>
      <c r="AY11" s="6"/>
      <c r="AZ11" s="5"/>
      <c r="BA11" s="5"/>
      <c r="BB11" s="5"/>
      <c r="BC11" s="5"/>
      <c r="BD11" s="6"/>
      <c r="BE11" s="5"/>
      <c r="BF11" s="5"/>
      <c r="BG11" s="5"/>
      <c r="BH11" s="5"/>
      <c r="BI11" s="6"/>
      <c r="BJ11" s="5"/>
      <c r="BK11" s="5"/>
      <c r="BL11" s="5"/>
      <c r="BM11" s="5"/>
      <c r="BN11" s="6"/>
      <c r="BO11" s="5"/>
      <c r="BP11" s="5"/>
      <c r="BQ11" s="5"/>
      <c r="BR11" s="5"/>
      <c r="BS11" s="6"/>
      <c r="BT11" s="5"/>
      <c r="BU11" s="5"/>
      <c r="BV11" s="5"/>
      <c r="BW11" s="5"/>
      <c r="BX11" s="6"/>
      <c r="BY11" s="5"/>
      <c r="BZ11" s="5"/>
      <c r="CA11" s="5"/>
      <c r="CB11" s="5"/>
      <c r="CC11" s="6"/>
      <c r="CD11" s="5"/>
      <c r="CE11" s="5"/>
      <c r="CF11" s="5"/>
      <c r="CG11" s="5"/>
      <c r="CH11" s="6"/>
      <c r="CI11" s="5"/>
      <c r="CJ11" s="5"/>
      <c r="CK11" s="5"/>
      <c r="CL11" s="5"/>
      <c r="CM11" s="6"/>
      <c r="CN11" s="5"/>
      <c r="CO11" s="5"/>
      <c r="CP11" s="5"/>
      <c r="CQ11" s="5"/>
      <c r="CR11" s="6"/>
      <c r="CS11" s="5"/>
      <c r="CT11" s="5"/>
      <c r="CU11" s="5"/>
      <c r="CV11" s="5"/>
      <c r="CW11" s="6"/>
      <c r="CX11" s="5"/>
      <c r="CY11" s="5"/>
      <c r="CZ11" s="5"/>
      <c r="DA11" s="5"/>
      <c r="DB11" s="6"/>
      <c r="DC11" s="5"/>
      <c r="DD11" s="5"/>
      <c r="DE11" s="5"/>
      <c r="DF11" s="5"/>
      <c r="DG11" s="6"/>
      <c r="DH11" s="5"/>
      <c r="DI11" s="5"/>
      <c r="DJ11" s="5"/>
      <c r="DK11" s="5"/>
      <c r="DL11" s="6"/>
      <c r="DM11" s="5"/>
      <c r="DN11" s="5"/>
      <c r="DO11" s="5"/>
      <c r="DP11" s="5"/>
      <c r="DQ11" s="6"/>
      <c r="DR11" s="5"/>
      <c r="DS11" s="5"/>
      <c r="DT11" s="5"/>
      <c r="DU11" s="5"/>
      <c r="DV11" s="6"/>
      <c r="DW11" s="5"/>
      <c r="DX11" s="5"/>
      <c r="DY11" s="5"/>
      <c r="DZ11" s="5"/>
      <c r="EA11" s="6"/>
      <c r="EB11" s="5"/>
      <c r="EC11" s="5"/>
      <c r="ED11" s="5"/>
      <c r="EE11" s="5"/>
      <c r="EF11" s="6"/>
      <c r="EG11" s="5"/>
      <c r="EH11" s="5"/>
      <c r="EI11" s="5"/>
      <c r="EJ11" s="5"/>
      <c r="EK11" s="6"/>
      <c r="EL11" s="5"/>
      <c r="EM11" s="5"/>
      <c r="EN11" s="5"/>
      <c r="EO11" s="5"/>
      <c r="EP11" s="6"/>
      <c r="EQ11" s="5"/>
      <c r="ER11" s="5"/>
      <c r="ES11" s="5"/>
      <c r="ET11" s="5"/>
      <c r="EU11" s="6"/>
      <c r="EV11" s="5"/>
      <c r="EW11" s="5"/>
      <c r="EX11" s="5"/>
      <c r="EY11" s="5"/>
      <c r="EZ11" s="6"/>
      <c r="FA11" s="5"/>
      <c r="FB11" s="5"/>
      <c r="FC11" s="5"/>
      <c r="FD11" s="5"/>
      <c r="FE11" s="6"/>
      <c r="FF11" s="5"/>
      <c r="FG11" s="5"/>
      <c r="FH11" s="5"/>
      <c r="FI11" s="5"/>
      <c r="FJ11" s="6"/>
      <c r="FK11" s="5"/>
      <c r="FL11" s="5"/>
      <c r="FM11" s="5"/>
      <c r="FN11" s="5"/>
      <c r="FO11" s="6"/>
      <c r="FP11" s="5"/>
      <c r="FQ11" s="5"/>
      <c r="FR11" s="5"/>
      <c r="FS11" s="5"/>
      <c r="FT11" s="6"/>
      <c r="FU11" s="5"/>
      <c r="FV11" s="5"/>
      <c r="FW11" s="5"/>
      <c r="FX11" s="5"/>
      <c r="FY11" s="6"/>
      <c r="FZ11" s="5"/>
      <c r="GA11" s="5"/>
      <c r="GB11" s="5"/>
      <c r="GC11" s="5"/>
      <c r="GD11" s="6"/>
      <c r="GE11" s="5"/>
      <c r="GF11" s="5"/>
      <c r="GG11" s="5"/>
      <c r="GH11" s="5"/>
      <c r="GI11" s="6"/>
      <c r="GJ11" s="5"/>
      <c r="GK11" s="5"/>
      <c r="GL11" s="5"/>
      <c r="GM11" s="5"/>
      <c r="GN11" s="6"/>
      <c r="GO11" s="5"/>
      <c r="GP11" s="5"/>
      <c r="GQ11" s="5"/>
      <c r="GR11" s="5"/>
      <c r="GS11" s="6"/>
      <c r="GT11" s="5"/>
      <c r="GU11" s="5"/>
      <c r="GV11" s="5"/>
      <c r="GW11" s="5"/>
      <c r="GX11" s="6"/>
      <c r="GY11" s="5"/>
      <c r="GZ11" s="5"/>
      <c r="HA11" s="5"/>
      <c r="HB11" s="5"/>
      <c r="HC11" s="6"/>
      <c r="HD11" s="5"/>
      <c r="HE11" s="5"/>
      <c r="HF11" s="5"/>
      <c r="HG11" s="5"/>
      <c r="HH11" s="6"/>
      <c r="HI11" s="5"/>
      <c r="HJ11" s="5"/>
      <c r="HK11" s="5"/>
      <c r="HL11" s="5"/>
      <c r="HM11" s="6"/>
      <c r="HN11" s="5"/>
      <c r="HO11" s="5"/>
      <c r="HP11" s="5"/>
      <c r="HQ11" s="5"/>
      <c r="HR11" s="6"/>
      <c r="HS11" s="5"/>
      <c r="HT11" s="5"/>
      <c r="HU11" s="5"/>
      <c r="HV11" s="5"/>
      <c r="HW11" s="6"/>
      <c r="HX11" s="5"/>
      <c r="HY11" s="5"/>
      <c r="HZ11" s="5"/>
      <c r="IA11" s="5"/>
      <c r="IB11" s="6"/>
      <c r="IC11" s="5"/>
      <c r="ID11" s="5"/>
      <c r="IE11" s="5"/>
      <c r="IF11" s="5"/>
      <c r="IG11" s="6"/>
      <c r="IH11" s="5"/>
      <c r="II11" s="5"/>
      <c r="IJ11" s="5"/>
      <c r="IK11" s="5"/>
      <c r="IL11" s="6"/>
      <c r="IM11" s="5"/>
      <c r="IN11" s="5"/>
      <c r="IO11" s="5"/>
      <c r="IP11" s="5"/>
      <c r="IQ11" s="6"/>
      <c r="IR11" s="5"/>
      <c r="IS11" s="5"/>
      <c r="IT11" s="5"/>
      <c r="IU11" s="5"/>
      <c r="IV11" s="6"/>
      <c r="IW11" s="5"/>
      <c r="IX11" s="5"/>
      <c r="IY11" s="5"/>
      <c r="IZ11" s="5"/>
      <c r="JA11" s="6"/>
      <c r="JB11" s="5"/>
      <c r="JC11" s="5"/>
      <c r="JD11" s="5"/>
      <c r="JE11" s="5"/>
      <c r="JF11" s="6"/>
      <c r="JG11" s="5"/>
      <c r="JH11" s="5"/>
      <c r="JI11" s="5"/>
      <c r="JJ11" s="5"/>
      <c r="JK11" s="6"/>
      <c r="JL11" s="5"/>
      <c r="JM11" s="5"/>
      <c r="JN11" s="5"/>
      <c r="JO11" s="5"/>
      <c r="JP11" s="6"/>
      <c r="JQ11" s="5"/>
      <c r="JR11" s="5"/>
      <c r="JS11" s="5"/>
      <c r="JT11" s="5"/>
      <c r="JU11" s="6"/>
      <c r="JV11" s="5"/>
      <c r="JW11" s="5"/>
      <c r="JX11" s="5"/>
      <c r="JY11" s="5"/>
      <c r="JZ11" s="6"/>
    </row>
    <row r="12" spans="1:286" s="16" customFormat="1" ht="31.5" x14ac:dyDescent="0.5">
      <c r="A12" s="15"/>
      <c r="B12" s="41">
        <f>DATE(_An-1,12,1)</f>
        <v>45992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32">
        <f>EDATE(B12,1)</f>
        <v>46023</v>
      </c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4"/>
      <c r="AU12" s="32">
        <f>EDATE(Y12,1)</f>
        <v>46054</v>
      </c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2">
        <f>EDATE(AU12,1)</f>
        <v>46082</v>
      </c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4"/>
      <c r="CK12" s="32">
        <f>EDATE(BO12,1)</f>
        <v>46113</v>
      </c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4"/>
      <c r="DG12" s="32">
        <f>EDATE(CK12,1)</f>
        <v>46143</v>
      </c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2">
        <f>EDATE(DG12,1)</f>
        <v>46174</v>
      </c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2">
        <f>EDATE(EB12,1)</f>
        <v>46204</v>
      </c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  <c r="FQ12" s="33"/>
      <c r="FR12" s="33"/>
      <c r="FS12" s="33"/>
      <c r="FT12" s="33"/>
      <c r="FU12" s="32">
        <f>EDATE(EX12,1)</f>
        <v>46235</v>
      </c>
      <c r="FV12" s="33"/>
      <c r="FW12" s="33"/>
      <c r="FX12" s="33"/>
      <c r="FY12" s="33"/>
      <c r="FZ12" s="33"/>
      <c r="GA12" s="33"/>
      <c r="GB12" s="33"/>
      <c r="GC12" s="33"/>
      <c r="GD12" s="33"/>
      <c r="GE12" s="33"/>
      <c r="GF12" s="33"/>
      <c r="GG12" s="33"/>
      <c r="GH12" s="33"/>
      <c r="GI12" s="33"/>
      <c r="GJ12" s="33"/>
      <c r="GK12" s="33"/>
      <c r="GL12" s="33"/>
      <c r="GM12" s="33"/>
      <c r="GN12" s="33"/>
      <c r="GO12" s="33"/>
      <c r="GP12" s="32">
        <f>EDATE(FU12,1)</f>
        <v>46266</v>
      </c>
      <c r="GQ12" s="33"/>
      <c r="GR12" s="33"/>
      <c r="GS12" s="33"/>
      <c r="GT12" s="33"/>
      <c r="GU12" s="33"/>
      <c r="GV12" s="33"/>
      <c r="GW12" s="33"/>
      <c r="GX12" s="33"/>
      <c r="GY12" s="33"/>
      <c r="GZ12" s="33"/>
      <c r="HA12" s="33"/>
      <c r="HB12" s="33"/>
      <c r="HC12" s="33"/>
      <c r="HD12" s="33"/>
      <c r="HE12" s="33"/>
      <c r="HF12" s="33"/>
      <c r="HG12" s="33"/>
      <c r="HH12" s="33"/>
      <c r="HI12" s="33"/>
      <c r="HJ12" s="33"/>
      <c r="HK12" s="33"/>
      <c r="HL12" s="32">
        <f>EDATE(GP12,1)</f>
        <v>46296</v>
      </c>
      <c r="HM12" s="33"/>
      <c r="HN12" s="33"/>
      <c r="HO12" s="33"/>
      <c r="HP12" s="33"/>
      <c r="HQ12" s="33"/>
      <c r="HR12" s="33"/>
      <c r="HS12" s="33"/>
      <c r="HT12" s="33"/>
      <c r="HU12" s="33"/>
      <c r="HV12" s="33"/>
      <c r="HW12" s="33"/>
      <c r="HX12" s="33"/>
      <c r="HY12" s="33"/>
      <c r="HZ12" s="33"/>
      <c r="IA12" s="33"/>
      <c r="IB12" s="33"/>
      <c r="IC12" s="33"/>
      <c r="ID12" s="33"/>
      <c r="IE12" s="33"/>
      <c r="IF12" s="33"/>
      <c r="IG12" s="33"/>
      <c r="IH12" s="32">
        <f>EDATE(HL12,1)</f>
        <v>46327</v>
      </c>
      <c r="II12" s="33"/>
      <c r="IJ12" s="33"/>
      <c r="IK12" s="33"/>
      <c r="IL12" s="33"/>
      <c r="IM12" s="33"/>
      <c r="IN12" s="33"/>
      <c r="IO12" s="33"/>
      <c r="IP12" s="33"/>
      <c r="IQ12" s="33"/>
      <c r="IR12" s="33"/>
      <c r="IS12" s="33"/>
      <c r="IT12" s="33"/>
      <c r="IU12" s="33"/>
      <c r="IV12" s="33"/>
      <c r="IW12" s="33"/>
      <c r="IX12" s="33"/>
      <c r="IY12" s="33"/>
      <c r="IZ12" s="33"/>
      <c r="JA12" s="33"/>
      <c r="JB12" s="33"/>
      <c r="JC12" s="43">
        <f>EDATE(IH12,1)</f>
        <v>46357</v>
      </c>
      <c r="JD12" s="42"/>
      <c r="JE12" s="42"/>
      <c r="JF12" s="42"/>
      <c r="JG12" s="42"/>
      <c r="JH12" s="42"/>
      <c r="JI12" s="42"/>
      <c r="JJ12" s="42"/>
      <c r="JK12" s="42"/>
      <c r="JL12" s="42"/>
      <c r="JM12" s="42"/>
      <c r="JN12" s="42"/>
      <c r="JO12" s="42"/>
      <c r="JP12" s="42"/>
      <c r="JQ12" s="42"/>
      <c r="JR12" s="42"/>
      <c r="JS12" s="42"/>
      <c r="JT12" s="42"/>
      <c r="JU12" s="42"/>
      <c r="JV12" s="42"/>
      <c r="JW12" s="42"/>
      <c r="JX12" s="42"/>
      <c r="JY12" s="42"/>
      <c r="JZ12" s="14"/>
    </row>
    <row r="13" spans="1:286" s="9" customFormat="1" ht="25.5" customHeight="1" x14ac:dyDescent="0.25">
      <c r="B13" s="40">
        <f>_xlfn.ISOWEEKNUM(B14)</f>
        <v>49</v>
      </c>
      <c r="C13" s="40"/>
      <c r="D13" s="40"/>
      <c r="E13" s="40"/>
      <c r="F13" s="40"/>
      <c r="G13" s="40">
        <f>_xlfn.ISOWEEKNUM(G14)</f>
        <v>50</v>
      </c>
      <c r="H13" s="40"/>
      <c r="I13" s="40"/>
      <c r="J13" s="40"/>
      <c r="K13" s="40"/>
      <c r="L13" s="40">
        <f>_xlfn.ISOWEEKNUM(L14)</f>
        <v>51</v>
      </c>
      <c r="M13" s="40"/>
      <c r="N13" s="40"/>
      <c r="O13" s="40"/>
      <c r="P13" s="40"/>
      <c r="Q13" s="40">
        <f>_xlfn.ISOWEEKNUM(Q14)</f>
        <v>52</v>
      </c>
      <c r="R13" s="40"/>
      <c r="S13" s="40"/>
      <c r="T13" s="40"/>
      <c r="U13" s="40"/>
      <c r="V13" s="40">
        <f>_xlfn.ISOWEEKNUM(V14)</f>
        <v>1</v>
      </c>
      <c r="W13" s="40"/>
      <c r="X13" s="40"/>
      <c r="Y13" s="40"/>
      <c r="Z13" s="40"/>
      <c r="AA13" s="40">
        <f>_xlfn.ISOWEEKNUM(AA14)</f>
        <v>2</v>
      </c>
      <c r="AB13" s="40"/>
      <c r="AC13" s="40"/>
      <c r="AD13" s="40"/>
      <c r="AE13" s="40"/>
      <c r="AF13" s="40">
        <f>_xlfn.ISOWEEKNUM(AF14)</f>
        <v>3</v>
      </c>
      <c r="AG13" s="40"/>
      <c r="AH13" s="40"/>
      <c r="AI13" s="40"/>
      <c r="AJ13" s="40"/>
      <c r="AK13" s="40">
        <f t="shared" ref="AK13" si="56">_xlfn.ISOWEEKNUM(AK14)</f>
        <v>4</v>
      </c>
      <c r="AL13" s="40"/>
      <c r="AM13" s="40"/>
      <c r="AN13" s="40"/>
      <c r="AO13" s="40"/>
      <c r="AP13" s="40">
        <f t="shared" ref="AP13" si="57">_xlfn.ISOWEEKNUM(AP14)</f>
        <v>5</v>
      </c>
      <c r="AQ13" s="40"/>
      <c r="AR13" s="40"/>
      <c r="AS13" s="40"/>
      <c r="AT13" s="40"/>
      <c r="AU13" s="40">
        <f t="shared" ref="AU13" si="58">_xlfn.ISOWEEKNUM(AU14)</f>
        <v>6</v>
      </c>
      <c r="AV13" s="40"/>
      <c r="AW13" s="40"/>
      <c r="AX13" s="40"/>
      <c r="AY13" s="40"/>
      <c r="AZ13" s="40">
        <f t="shared" ref="AZ13" si="59">_xlfn.ISOWEEKNUM(AZ14)</f>
        <v>7</v>
      </c>
      <c r="BA13" s="40"/>
      <c r="BB13" s="40"/>
      <c r="BC13" s="40"/>
      <c r="BD13" s="40"/>
      <c r="BE13" s="40">
        <f t="shared" ref="BE13" si="60">_xlfn.ISOWEEKNUM(BE14)</f>
        <v>8</v>
      </c>
      <c r="BF13" s="40"/>
      <c r="BG13" s="40"/>
      <c r="BH13" s="40"/>
      <c r="BI13" s="40"/>
      <c r="BJ13" s="40">
        <f t="shared" ref="BJ13" si="61">_xlfn.ISOWEEKNUM(BJ14)</f>
        <v>9</v>
      </c>
      <c r="BK13" s="40"/>
      <c r="BL13" s="40"/>
      <c r="BM13" s="40"/>
      <c r="BN13" s="40"/>
      <c r="BO13" s="40">
        <f t="shared" ref="BO13" si="62">_xlfn.ISOWEEKNUM(BO14)</f>
        <v>10</v>
      </c>
      <c r="BP13" s="40"/>
      <c r="BQ13" s="40"/>
      <c r="BR13" s="40"/>
      <c r="BS13" s="40"/>
      <c r="BT13" s="40">
        <f t="shared" ref="BT13" si="63">_xlfn.ISOWEEKNUM(BT14)</f>
        <v>11</v>
      </c>
      <c r="BU13" s="40"/>
      <c r="BV13" s="40"/>
      <c r="BW13" s="40"/>
      <c r="BX13" s="40"/>
      <c r="BY13" s="40">
        <f t="shared" ref="BY13" si="64">_xlfn.ISOWEEKNUM(BY14)</f>
        <v>12</v>
      </c>
      <c r="BZ13" s="40"/>
      <c r="CA13" s="40"/>
      <c r="CB13" s="40"/>
      <c r="CC13" s="40"/>
      <c r="CD13" s="40">
        <f t="shared" ref="CD13" si="65">_xlfn.ISOWEEKNUM(CD14)</f>
        <v>13</v>
      </c>
      <c r="CE13" s="40"/>
      <c r="CF13" s="40"/>
      <c r="CG13" s="40"/>
      <c r="CH13" s="40"/>
      <c r="CI13" s="40">
        <f t="shared" ref="CI13" si="66">_xlfn.ISOWEEKNUM(CI14)</f>
        <v>14</v>
      </c>
      <c r="CJ13" s="40"/>
      <c r="CK13" s="40"/>
      <c r="CL13" s="40"/>
      <c r="CM13" s="40"/>
      <c r="CN13" s="40">
        <f t="shared" ref="CN13" si="67">_xlfn.ISOWEEKNUM(CN14)</f>
        <v>15</v>
      </c>
      <c r="CO13" s="40"/>
      <c r="CP13" s="40"/>
      <c r="CQ13" s="40"/>
      <c r="CR13" s="40"/>
      <c r="CS13" s="40">
        <f t="shared" ref="CS13" si="68">_xlfn.ISOWEEKNUM(CS14)</f>
        <v>16</v>
      </c>
      <c r="CT13" s="40"/>
      <c r="CU13" s="40"/>
      <c r="CV13" s="40"/>
      <c r="CW13" s="40"/>
      <c r="CX13" s="40">
        <f t="shared" ref="CX13" si="69">_xlfn.ISOWEEKNUM(CX14)</f>
        <v>17</v>
      </c>
      <c r="CY13" s="40"/>
      <c r="CZ13" s="40"/>
      <c r="DA13" s="40"/>
      <c r="DB13" s="40"/>
      <c r="DC13" s="40">
        <f t="shared" ref="DC13" si="70">_xlfn.ISOWEEKNUM(DC14)</f>
        <v>18</v>
      </c>
      <c r="DD13" s="40"/>
      <c r="DE13" s="40"/>
      <c r="DF13" s="40"/>
      <c r="DG13" s="40"/>
      <c r="DH13" s="40">
        <f t="shared" ref="DH13" si="71">_xlfn.ISOWEEKNUM(DH14)</f>
        <v>19</v>
      </c>
      <c r="DI13" s="40"/>
      <c r="DJ13" s="40"/>
      <c r="DK13" s="40"/>
      <c r="DL13" s="40"/>
      <c r="DM13" s="40">
        <f t="shared" ref="DM13" si="72">_xlfn.ISOWEEKNUM(DM14)</f>
        <v>20</v>
      </c>
      <c r="DN13" s="40"/>
      <c r="DO13" s="40"/>
      <c r="DP13" s="40"/>
      <c r="DQ13" s="40"/>
      <c r="DR13" s="40">
        <f t="shared" ref="DR13" si="73">_xlfn.ISOWEEKNUM(DR14)</f>
        <v>21</v>
      </c>
      <c r="DS13" s="40"/>
      <c r="DT13" s="40"/>
      <c r="DU13" s="40"/>
      <c r="DV13" s="40"/>
      <c r="DW13" s="40">
        <f t="shared" ref="DW13" si="74">_xlfn.ISOWEEKNUM(DW14)</f>
        <v>22</v>
      </c>
      <c r="DX13" s="40"/>
      <c r="DY13" s="40"/>
      <c r="DZ13" s="40"/>
      <c r="EA13" s="40"/>
      <c r="EB13" s="40">
        <f t="shared" ref="EB13" si="75">_xlfn.ISOWEEKNUM(EB14)</f>
        <v>23</v>
      </c>
      <c r="EC13" s="40"/>
      <c r="ED13" s="40"/>
      <c r="EE13" s="40"/>
      <c r="EF13" s="40"/>
      <c r="EG13" s="40">
        <f t="shared" ref="EG13" si="76">_xlfn.ISOWEEKNUM(EG14)</f>
        <v>24</v>
      </c>
      <c r="EH13" s="40"/>
      <c r="EI13" s="40"/>
      <c r="EJ13" s="40"/>
      <c r="EK13" s="40"/>
      <c r="EL13" s="40">
        <f t="shared" ref="EL13" si="77">_xlfn.ISOWEEKNUM(EL14)</f>
        <v>25</v>
      </c>
      <c r="EM13" s="40"/>
      <c r="EN13" s="40"/>
      <c r="EO13" s="40"/>
      <c r="EP13" s="40"/>
      <c r="EQ13" s="40">
        <f t="shared" ref="EQ13" si="78">_xlfn.ISOWEEKNUM(EQ14)</f>
        <v>26</v>
      </c>
      <c r="ER13" s="40"/>
      <c r="ES13" s="40"/>
      <c r="ET13" s="40"/>
      <c r="EU13" s="40"/>
      <c r="EV13" s="40">
        <f t="shared" ref="EV13" si="79">_xlfn.ISOWEEKNUM(EV14)</f>
        <v>27</v>
      </c>
      <c r="EW13" s="40"/>
      <c r="EX13" s="40"/>
      <c r="EY13" s="40"/>
      <c r="EZ13" s="40"/>
      <c r="FA13" s="40">
        <f t="shared" ref="FA13" si="80">_xlfn.ISOWEEKNUM(FA14)</f>
        <v>28</v>
      </c>
      <c r="FB13" s="40"/>
      <c r="FC13" s="40"/>
      <c r="FD13" s="40"/>
      <c r="FE13" s="40"/>
      <c r="FF13" s="40">
        <f t="shared" ref="FF13" si="81">_xlfn.ISOWEEKNUM(FF14)</f>
        <v>29</v>
      </c>
      <c r="FG13" s="40"/>
      <c r="FH13" s="40"/>
      <c r="FI13" s="40"/>
      <c r="FJ13" s="40"/>
      <c r="FK13" s="40">
        <f t="shared" ref="FK13" si="82">_xlfn.ISOWEEKNUM(FK14)</f>
        <v>30</v>
      </c>
      <c r="FL13" s="40"/>
      <c r="FM13" s="40"/>
      <c r="FN13" s="40"/>
      <c r="FO13" s="40"/>
      <c r="FP13" s="40">
        <f t="shared" ref="FP13" si="83">_xlfn.ISOWEEKNUM(FP14)</f>
        <v>31</v>
      </c>
      <c r="FQ13" s="40"/>
      <c r="FR13" s="40"/>
      <c r="FS13" s="40"/>
      <c r="FT13" s="40"/>
      <c r="FU13" s="40">
        <f t="shared" ref="FU13" si="84">_xlfn.ISOWEEKNUM(FU14)</f>
        <v>32</v>
      </c>
      <c r="FV13" s="40"/>
      <c r="FW13" s="40"/>
      <c r="FX13" s="40"/>
      <c r="FY13" s="40"/>
      <c r="FZ13" s="40">
        <f t="shared" ref="FZ13" si="85">_xlfn.ISOWEEKNUM(FZ14)</f>
        <v>33</v>
      </c>
      <c r="GA13" s="40"/>
      <c r="GB13" s="40"/>
      <c r="GC13" s="40"/>
      <c r="GD13" s="40"/>
      <c r="GE13" s="40">
        <f t="shared" ref="GE13" si="86">_xlfn.ISOWEEKNUM(GE14)</f>
        <v>34</v>
      </c>
      <c r="GF13" s="40"/>
      <c r="GG13" s="40"/>
      <c r="GH13" s="40"/>
      <c r="GI13" s="40"/>
      <c r="GJ13" s="40">
        <f t="shared" ref="GJ13" si="87">_xlfn.ISOWEEKNUM(GJ14)</f>
        <v>35</v>
      </c>
      <c r="GK13" s="40"/>
      <c r="GL13" s="40"/>
      <c r="GM13" s="40"/>
      <c r="GN13" s="40"/>
      <c r="GO13" s="40">
        <f t="shared" ref="GO13" si="88">_xlfn.ISOWEEKNUM(GO14)</f>
        <v>36</v>
      </c>
      <c r="GP13" s="40"/>
      <c r="GQ13" s="40"/>
      <c r="GR13" s="40"/>
      <c r="GS13" s="40"/>
      <c r="GT13" s="40">
        <f t="shared" ref="GT13" si="89">_xlfn.ISOWEEKNUM(GT14)</f>
        <v>37</v>
      </c>
      <c r="GU13" s="40"/>
      <c r="GV13" s="40"/>
      <c r="GW13" s="40"/>
      <c r="GX13" s="40"/>
      <c r="GY13" s="40">
        <f t="shared" ref="GY13" si="90">_xlfn.ISOWEEKNUM(GY14)</f>
        <v>38</v>
      </c>
      <c r="GZ13" s="40"/>
      <c r="HA13" s="40"/>
      <c r="HB13" s="40"/>
      <c r="HC13" s="40"/>
      <c r="HD13" s="40">
        <f t="shared" ref="HD13" si="91">_xlfn.ISOWEEKNUM(HD14)</f>
        <v>39</v>
      </c>
      <c r="HE13" s="40"/>
      <c r="HF13" s="40"/>
      <c r="HG13" s="40"/>
      <c r="HH13" s="40"/>
      <c r="HI13" s="40">
        <f t="shared" ref="HI13" si="92">_xlfn.ISOWEEKNUM(HI14)</f>
        <v>40</v>
      </c>
      <c r="HJ13" s="40"/>
      <c r="HK13" s="40"/>
      <c r="HL13" s="40"/>
      <c r="HM13" s="40"/>
      <c r="HN13" s="40">
        <f t="shared" ref="HN13" si="93">_xlfn.ISOWEEKNUM(HN14)</f>
        <v>41</v>
      </c>
      <c r="HO13" s="40"/>
      <c r="HP13" s="40"/>
      <c r="HQ13" s="40"/>
      <c r="HR13" s="40"/>
      <c r="HS13" s="40">
        <f t="shared" ref="HS13" si="94">_xlfn.ISOWEEKNUM(HS14)</f>
        <v>42</v>
      </c>
      <c r="HT13" s="40"/>
      <c r="HU13" s="40"/>
      <c r="HV13" s="40"/>
      <c r="HW13" s="40"/>
      <c r="HX13" s="40">
        <f t="shared" ref="HX13" si="95">_xlfn.ISOWEEKNUM(HX14)</f>
        <v>43</v>
      </c>
      <c r="HY13" s="40"/>
      <c r="HZ13" s="40"/>
      <c r="IA13" s="40"/>
      <c r="IB13" s="40"/>
      <c r="IC13" s="40">
        <f t="shared" ref="IC13" si="96">_xlfn.ISOWEEKNUM(IC14)</f>
        <v>44</v>
      </c>
      <c r="ID13" s="40"/>
      <c r="IE13" s="40"/>
      <c r="IF13" s="40"/>
      <c r="IG13" s="40"/>
      <c r="IH13" s="40">
        <f t="shared" ref="IH13" si="97">_xlfn.ISOWEEKNUM(IH14)</f>
        <v>45</v>
      </c>
      <c r="II13" s="40"/>
      <c r="IJ13" s="40"/>
      <c r="IK13" s="40"/>
      <c r="IL13" s="40"/>
      <c r="IM13" s="40">
        <f t="shared" ref="IM13" si="98">_xlfn.ISOWEEKNUM(IM14)</f>
        <v>46</v>
      </c>
      <c r="IN13" s="40"/>
      <c r="IO13" s="40"/>
      <c r="IP13" s="40"/>
      <c r="IQ13" s="40"/>
      <c r="IR13" s="40">
        <f t="shared" ref="IR13" si="99">_xlfn.ISOWEEKNUM(IR14)</f>
        <v>47</v>
      </c>
      <c r="IS13" s="40"/>
      <c r="IT13" s="40"/>
      <c r="IU13" s="40"/>
      <c r="IV13" s="40"/>
      <c r="IW13" s="40">
        <f t="shared" ref="IW13" si="100">_xlfn.ISOWEEKNUM(IW14)</f>
        <v>48</v>
      </c>
      <c r="IX13" s="40"/>
      <c r="IY13" s="40"/>
      <c r="IZ13" s="40"/>
      <c r="JA13" s="40"/>
      <c r="JB13" s="40">
        <f t="shared" ref="JB13" si="101">_xlfn.ISOWEEKNUM(JB14)</f>
        <v>49</v>
      </c>
      <c r="JC13" s="40"/>
      <c r="JD13" s="40"/>
      <c r="JE13" s="40"/>
      <c r="JF13" s="40"/>
      <c r="JG13" s="40">
        <f t="shared" ref="JG13" si="102">_xlfn.ISOWEEKNUM(JG14)</f>
        <v>50</v>
      </c>
      <c r="JH13" s="40"/>
      <c r="JI13" s="40"/>
      <c r="JJ13" s="40"/>
      <c r="JK13" s="40"/>
      <c r="JL13" s="40">
        <f t="shared" ref="JL13" si="103">_xlfn.ISOWEEKNUM(JL14)</f>
        <v>51</v>
      </c>
      <c r="JM13" s="40"/>
      <c r="JN13" s="40"/>
      <c r="JO13" s="40"/>
      <c r="JP13" s="40"/>
      <c r="JQ13" s="40">
        <f t="shared" ref="JQ13" si="104">_xlfn.ISOWEEKNUM(JQ14)</f>
        <v>52</v>
      </c>
      <c r="JR13" s="40"/>
      <c r="JS13" s="40"/>
      <c r="JT13" s="40"/>
      <c r="JU13" s="40"/>
      <c r="JV13" s="40">
        <f t="shared" ref="JV13" si="105">_xlfn.ISOWEEKNUM(JV14)</f>
        <v>53</v>
      </c>
      <c r="JW13" s="40"/>
      <c r="JX13" s="40"/>
      <c r="JY13" s="40"/>
      <c r="JZ13" s="40"/>
    </row>
    <row r="14" spans="1:286" s="9" customFormat="1" ht="25.5" customHeight="1" x14ac:dyDescent="0.25">
      <c r="A14" s="28" t="s">
        <v>44</v>
      </c>
      <c r="B14" s="35">
        <f>B12-WEEKDAY(B12,2)+1</f>
        <v>45992</v>
      </c>
      <c r="C14" s="35">
        <f>IF(WEEKDAY(B14+1,2)&lt;6,B14+1,B14+3)</f>
        <v>45993</v>
      </c>
      <c r="D14" s="35">
        <f t="shared" ref="D14:BO14" si="106">IF(WEEKDAY(C14+1,2)&lt;6,C14+1,C14+3)</f>
        <v>45994</v>
      </c>
      <c r="E14" s="35">
        <f t="shared" si="106"/>
        <v>45995</v>
      </c>
      <c r="F14" s="35">
        <f t="shared" si="106"/>
        <v>45996</v>
      </c>
      <c r="G14" s="35">
        <f t="shared" si="106"/>
        <v>45999</v>
      </c>
      <c r="H14" s="35">
        <f t="shared" si="106"/>
        <v>46000</v>
      </c>
      <c r="I14" s="35">
        <f t="shared" si="106"/>
        <v>46001</v>
      </c>
      <c r="J14" s="35">
        <f t="shared" si="106"/>
        <v>46002</v>
      </c>
      <c r="K14" s="35">
        <f t="shared" si="106"/>
        <v>46003</v>
      </c>
      <c r="L14" s="35">
        <f t="shared" si="106"/>
        <v>46006</v>
      </c>
      <c r="M14" s="35">
        <f t="shared" si="106"/>
        <v>46007</v>
      </c>
      <c r="N14" s="35">
        <f t="shared" si="106"/>
        <v>46008</v>
      </c>
      <c r="O14" s="35">
        <f t="shared" si="106"/>
        <v>46009</v>
      </c>
      <c r="P14" s="35">
        <f t="shared" si="106"/>
        <v>46010</v>
      </c>
      <c r="Q14" s="35">
        <f t="shared" si="106"/>
        <v>46013</v>
      </c>
      <c r="R14" s="35">
        <f t="shared" si="106"/>
        <v>46014</v>
      </c>
      <c r="S14" s="35">
        <f t="shared" si="106"/>
        <v>46015</v>
      </c>
      <c r="T14" s="35">
        <f t="shared" si="106"/>
        <v>46016</v>
      </c>
      <c r="U14" s="35">
        <f t="shared" si="106"/>
        <v>46017</v>
      </c>
      <c r="V14" s="35">
        <f t="shared" si="106"/>
        <v>46020</v>
      </c>
      <c r="W14" s="35">
        <f t="shared" si="106"/>
        <v>46021</v>
      </c>
      <c r="X14" s="35">
        <f t="shared" si="106"/>
        <v>46022</v>
      </c>
      <c r="Y14" s="35">
        <f t="shared" si="106"/>
        <v>46023</v>
      </c>
      <c r="Z14" s="35">
        <f t="shared" si="106"/>
        <v>46024</v>
      </c>
      <c r="AA14" s="35">
        <f t="shared" si="106"/>
        <v>46027</v>
      </c>
      <c r="AB14" s="35">
        <f t="shared" si="106"/>
        <v>46028</v>
      </c>
      <c r="AC14" s="35">
        <f t="shared" si="106"/>
        <v>46029</v>
      </c>
      <c r="AD14" s="35">
        <f t="shared" si="106"/>
        <v>46030</v>
      </c>
      <c r="AE14" s="35">
        <f t="shared" si="106"/>
        <v>46031</v>
      </c>
      <c r="AF14" s="35">
        <f t="shared" si="106"/>
        <v>46034</v>
      </c>
      <c r="AG14" s="35">
        <f t="shared" si="106"/>
        <v>46035</v>
      </c>
      <c r="AH14" s="35">
        <f t="shared" si="106"/>
        <v>46036</v>
      </c>
      <c r="AI14" s="35">
        <f t="shared" si="106"/>
        <v>46037</v>
      </c>
      <c r="AJ14" s="35">
        <f t="shared" si="106"/>
        <v>46038</v>
      </c>
      <c r="AK14" s="35">
        <f t="shared" si="106"/>
        <v>46041</v>
      </c>
      <c r="AL14" s="35">
        <f t="shared" si="106"/>
        <v>46042</v>
      </c>
      <c r="AM14" s="35">
        <f t="shared" si="106"/>
        <v>46043</v>
      </c>
      <c r="AN14" s="35">
        <f t="shared" si="106"/>
        <v>46044</v>
      </c>
      <c r="AO14" s="35">
        <f t="shared" si="106"/>
        <v>46045</v>
      </c>
      <c r="AP14" s="35">
        <f t="shared" si="106"/>
        <v>46048</v>
      </c>
      <c r="AQ14" s="35">
        <f t="shared" si="106"/>
        <v>46049</v>
      </c>
      <c r="AR14" s="35">
        <f t="shared" si="106"/>
        <v>46050</v>
      </c>
      <c r="AS14" s="35">
        <f t="shared" si="106"/>
        <v>46051</v>
      </c>
      <c r="AT14" s="35">
        <f t="shared" si="106"/>
        <v>46052</v>
      </c>
      <c r="AU14" s="35">
        <f t="shared" si="106"/>
        <v>46055</v>
      </c>
      <c r="AV14" s="35">
        <f t="shared" si="106"/>
        <v>46056</v>
      </c>
      <c r="AW14" s="35">
        <f t="shared" si="106"/>
        <v>46057</v>
      </c>
      <c r="AX14" s="35">
        <f t="shared" si="106"/>
        <v>46058</v>
      </c>
      <c r="AY14" s="35">
        <f t="shared" si="106"/>
        <v>46059</v>
      </c>
      <c r="AZ14" s="35">
        <f t="shared" si="106"/>
        <v>46062</v>
      </c>
      <c r="BA14" s="35">
        <f t="shared" si="106"/>
        <v>46063</v>
      </c>
      <c r="BB14" s="35">
        <f t="shared" si="106"/>
        <v>46064</v>
      </c>
      <c r="BC14" s="35">
        <f t="shared" si="106"/>
        <v>46065</v>
      </c>
      <c r="BD14" s="35">
        <f t="shared" si="106"/>
        <v>46066</v>
      </c>
      <c r="BE14" s="35">
        <f t="shared" si="106"/>
        <v>46069</v>
      </c>
      <c r="BF14" s="35">
        <f t="shared" si="106"/>
        <v>46070</v>
      </c>
      <c r="BG14" s="35">
        <f t="shared" si="106"/>
        <v>46071</v>
      </c>
      <c r="BH14" s="35">
        <f t="shared" si="106"/>
        <v>46072</v>
      </c>
      <c r="BI14" s="35">
        <f t="shared" si="106"/>
        <v>46073</v>
      </c>
      <c r="BJ14" s="35">
        <f t="shared" si="106"/>
        <v>46076</v>
      </c>
      <c r="BK14" s="35">
        <f t="shared" si="106"/>
        <v>46077</v>
      </c>
      <c r="BL14" s="35">
        <f t="shared" si="106"/>
        <v>46078</v>
      </c>
      <c r="BM14" s="35">
        <f t="shared" si="106"/>
        <v>46079</v>
      </c>
      <c r="BN14" s="35">
        <f t="shared" si="106"/>
        <v>46080</v>
      </c>
      <c r="BO14" s="35">
        <f t="shared" si="106"/>
        <v>46083</v>
      </c>
      <c r="BP14" s="35">
        <f t="shared" ref="BP14:EA14" si="107">IF(WEEKDAY(BO14+1,2)&lt;6,BO14+1,BO14+3)</f>
        <v>46084</v>
      </c>
      <c r="BQ14" s="35">
        <f t="shared" si="107"/>
        <v>46085</v>
      </c>
      <c r="BR14" s="35">
        <f t="shared" si="107"/>
        <v>46086</v>
      </c>
      <c r="BS14" s="35">
        <f t="shared" si="107"/>
        <v>46087</v>
      </c>
      <c r="BT14" s="35">
        <f t="shared" si="107"/>
        <v>46090</v>
      </c>
      <c r="BU14" s="35">
        <f t="shared" si="107"/>
        <v>46091</v>
      </c>
      <c r="BV14" s="35">
        <f t="shared" si="107"/>
        <v>46092</v>
      </c>
      <c r="BW14" s="35">
        <f t="shared" si="107"/>
        <v>46093</v>
      </c>
      <c r="BX14" s="35">
        <f t="shared" si="107"/>
        <v>46094</v>
      </c>
      <c r="BY14" s="35">
        <f t="shared" si="107"/>
        <v>46097</v>
      </c>
      <c r="BZ14" s="35">
        <f t="shared" si="107"/>
        <v>46098</v>
      </c>
      <c r="CA14" s="35">
        <f t="shared" si="107"/>
        <v>46099</v>
      </c>
      <c r="CB14" s="35">
        <f t="shared" si="107"/>
        <v>46100</v>
      </c>
      <c r="CC14" s="35">
        <f t="shared" si="107"/>
        <v>46101</v>
      </c>
      <c r="CD14" s="35">
        <f t="shared" si="107"/>
        <v>46104</v>
      </c>
      <c r="CE14" s="35">
        <f t="shared" si="107"/>
        <v>46105</v>
      </c>
      <c r="CF14" s="35">
        <f t="shared" si="107"/>
        <v>46106</v>
      </c>
      <c r="CG14" s="35">
        <f t="shared" si="107"/>
        <v>46107</v>
      </c>
      <c r="CH14" s="35">
        <f t="shared" si="107"/>
        <v>46108</v>
      </c>
      <c r="CI14" s="35">
        <f t="shared" si="107"/>
        <v>46111</v>
      </c>
      <c r="CJ14" s="35">
        <f t="shared" si="107"/>
        <v>46112</v>
      </c>
      <c r="CK14" s="35">
        <f t="shared" si="107"/>
        <v>46113</v>
      </c>
      <c r="CL14" s="35">
        <f t="shared" si="107"/>
        <v>46114</v>
      </c>
      <c r="CM14" s="35">
        <f t="shared" si="107"/>
        <v>46115</v>
      </c>
      <c r="CN14" s="35">
        <f t="shared" si="107"/>
        <v>46118</v>
      </c>
      <c r="CO14" s="35">
        <f t="shared" si="107"/>
        <v>46119</v>
      </c>
      <c r="CP14" s="35">
        <f t="shared" si="107"/>
        <v>46120</v>
      </c>
      <c r="CQ14" s="35">
        <f t="shared" si="107"/>
        <v>46121</v>
      </c>
      <c r="CR14" s="35">
        <f t="shared" si="107"/>
        <v>46122</v>
      </c>
      <c r="CS14" s="35">
        <f t="shared" si="107"/>
        <v>46125</v>
      </c>
      <c r="CT14" s="35">
        <f t="shared" si="107"/>
        <v>46126</v>
      </c>
      <c r="CU14" s="35">
        <f t="shared" si="107"/>
        <v>46127</v>
      </c>
      <c r="CV14" s="35">
        <f t="shared" si="107"/>
        <v>46128</v>
      </c>
      <c r="CW14" s="35">
        <f t="shared" si="107"/>
        <v>46129</v>
      </c>
      <c r="CX14" s="35">
        <f t="shared" si="107"/>
        <v>46132</v>
      </c>
      <c r="CY14" s="35">
        <f t="shared" si="107"/>
        <v>46133</v>
      </c>
      <c r="CZ14" s="35">
        <f t="shared" si="107"/>
        <v>46134</v>
      </c>
      <c r="DA14" s="35">
        <f t="shared" si="107"/>
        <v>46135</v>
      </c>
      <c r="DB14" s="35">
        <f t="shared" si="107"/>
        <v>46136</v>
      </c>
      <c r="DC14" s="35">
        <f t="shared" si="107"/>
        <v>46139</v>
      </c>
      <c r="DD14" s="35">
        <f t="shared" si="107"/>
        <v>46140</v>
      </c>
      <c r="DE14" s="35">
        <f t="shared" si="107"/>
        <v>46141</v>
      </c>
      <c r="DF14" s="35">
        <f t="shared" si="107"/>
        <v>46142</v>
      </c>
      <c r="DG14" s="35">
        <f t="shared" si="107"/>
        <v>46143</v>
      </c>
      <c r="DH14" s="35">
        <f t="shared" si="107"/>
        <v>46146</v>
      </c>
      <c r="DI14" s="35">
        <f t="shared" si="107"/>
        <v>46147</v>
      </c>
      <c r="DJ14" s="35">
        <f t="shared" si="107"/>
        <v>46148</v>
      </c>
      <c r="DK14" s="35">
        <f t="shared" si="107"/>
        <v>46149</v>
      </c>
      <c r="DL14" s="35">
        <f t="shared" si="107"/>
        <v>46150</v>
      </c>
      <c r="DM14" s="35">
        <f t="shared" si="107"/>
        <v>46153</v>
      </c>
      <c r="DN14" s="35">
        <f t="shared" si="107"/>
        <v>46154</v>
      </c>
      <c r="DO14" s="35">
        <f t="shared" si="107"/>
        <v>46155</v>
      </c>
      <c r="DP14" s="35">
        <f t="shared" si="107"/>
        <v>46156</v>
      </c>
      <c r="DQ14" s="35">
        <f t="shared" si="107"/>
        <v>46157</v>
      </c>
      <c r="DR14" s="35">
        <f t="shared" si="107"/>
        <v>46160</v>
      </c>
      <c r="DS14" s="35">
        <f t="shared" si="107"/>
        <v>46161</v>
      </c>
      <c r="DT14" s="35">
        <f t="shared" si="107"/>
        <v>46162</v>
      </c>
      <c r="DU14" s="35">
        <f t="shared" si="107"/>
        <v>46163</v>
      </c>
      <c r="DV14" s="35">
        <f t="shared" si="107"/>
        <v>46164</v>
      </c>
      <c r="DW14" s="35">
        <f t="shared" si="107"/>
        <v>46167</v>
      </c>
      <c r="DX14" s="35">
        <f t="shared" si="107"/>
        <v>46168</v>
      </c>
      <c r="DY14" s="35">
        <f t="shared" si="107"/>
        <v>46169</v>
      </c>
      <c r="DZ14" s="35">
        <f t="shared" si="107"/>
        <v>46170</v>
      </c>
      <c r="EA14" s="35">
        <f t="shared" si="107"/>
        <v>46171</v>
      </c>
      <c r="EB14" s="35">
        <f t="shared" ref="EB14:GM14" si="108">IF(WEEKDAY(EA14+1,2)&lt;6,EA14+1,EA14+3)</f>
        <v>46174</v>
      </c>
      <c r="EC14" s="35">
        <f t="shared" si="108"/>
        <v>46175</v>
      </c>
      <c r="ED14" s="35">
        <f t="shared" si="108"/>
        <v>46176</v>
      </c>
      <c r="EE14" s="35">
        <f t="shared" si="108"/>
        <v>46177</v>
      </c>
      <c r="EF14" s="35">
        <f t="shared" si="108"/>
        <v>46178</v>
      </c>
      <c r="EG14" s="35">
        <f t="shared" si="108"/>
        <v>46181</v>
      </c>
      <c r="EH14" s="35">
        <f t="shared" si="108"/>
        <v>46182</v>
      </c>
      <c r="EI14" s="35">
        <f t="shared" si="108"/>
        <v>46183</v>
      </c>
      <c r="EJ14" s="35">
        <f t="shared" si="108"/>
        <v>46184</v>
      </c>
      <c r="EK14" s="35">
        <f t="shared" si="108"/>
        <v>46185</v>
      </c>
      <c r="EL14" s="35">
        <f t="shared" si="108"/>
        <v>46188</v>
      </c>
      <c r="EM14" s="35">
        <f t="shared" si="108"/>
        <v>46189</v>
      </c>
      <c r="EN14" s="35">
        <f t="shared" si="108"/>
        <v>46190</v>
      </c>
      <c r="EO14" s="35">
        <f t="shared" si="108"/>
        <v>46191</v>
      </c>
      <c r="EP14" s="35">
        <f t="shared" si="108"/>
        <v>46192</v>
      </c>
      <c r="EQ14" s="35">
        <f t="shared" si="108"/>
        <v>46195</v>
      </c>
      <c r="ER14" s="35">
        <f t="shared" si="108"/>
        <v>46196</v>
      </c>
      <c r="ES14" s="35">
        <f t="shared" si="108"/>
        <v>46197</v>
      </c>
      <c r="ET14" s="35">
        <f t="shared" si="108"/>
        <v>46198</v>
      </c>
      <c r="EU14" s="35">
        <f t="shared" si="108"/>
        <v>46199</v>
      </c>
      <c r="EV14" s="35">
        <f t="shared" si="108"/>
        <v>46202</v>
      </c>
      <c r="EW14" s="35">
        <f t="shared" si="108"/>
        <v>46203</v>
      </c>
      <c r="EX14" s="35">
        <f t="shared" si="108"/>
        <v>46204</v>
      </c>
      <c r="EY14" s="35">
        <f t="shared" si="108"/>
        <v>46205</v>
      </c>
      <c r="EZ14" s="35">
        <f t="shared" si="108"/>
        <v>46206</v>
      </c>
      <c r="FA14" s="35">
        <f t="shared" si="108"/>
        <v>46209</v>
      </c>
      <c r="FB14" s="35">
        <f t="shared" si="108"/>
        <v>46210</v>
      </c>
      <c r="FC14" s="35">
        <f t="shared" si="108"/>
        <v>46211</v>
      </c>
      <c r="FD14" s="35">
        <f t="shared" si="108"/>
        <v>46212</v>
      </c>
      <c r="FE14" s="35">
        <f t="shared" si="108"/>
        <v>46213</v>
      </c>
      <c r="FF14" s="35">
        <f t="shared" si="108"/>
        <v>46216</v>
      </c>
      <c r="FG14" s="35">
        <f t="shared" si="108"/>
        <v>46217</v>
      </c>
      <c r="FH14" s="35">
        <f t="shared" si="108"/>
        <v>46218</v>
      </c>
      <c r="FI14" s="35">
        <f t="shared" si="108"/>
        <v>46219</v>
      </c>
      <c r="FJ14" s="35">
        <f t="shared" si="108"/>
        <v>46220</v>
      </c>
      <c r="FK14" s="35">
        <f t="shared" si="108"/>
        <v>46223</v>
      </c>
      <c r="FL14" s="35">
        <f t="shared" si="108"/>
        <v>46224</v>
      </c>
      <c r="FM14" s="35">
        <f t="shared" si="108"/>
        <v>46225</v>
      </c>
      <c r="FN14" s="35">
        <f t="shared" si="108"/>
        <v>46226</v>
      </c>
      <c r="FO14" s="35">
        <f t="shared" si="108"/>
        <v>46227</v>
      </c>
      <c r="FP14" s="35">
        <f t="shared" si="108"/>
        <v>46230</v>
      </c>
      <c r="FQ14" s="35">
        <f t="shared" si="108"/>
        <v>46231</v>
      </c>
      <c r="FR14" s="35">
        <f t="shared" si="108"/>
        <v>46232</v>
      </c>
      <c r="FS14" s="35">
        <f t="shared" si="108"/>
        <v>46233</v>
      </c>
      <c r="FT14" s="35">
        <f t="shared" si="108"/>
        <v>46234</v>
      </c>
      <c r="FU14" s="35">
        <f t="shared" si="108"/>
        <v>46237</v>
      </c>
      <c r="FV14" s="35">
        <f t="shared" si="108"/>
        <v>46238</v>
      </c>
      <c r="FW14" s="35">
        <f t="shared" si="108"/>
        <v>46239</v>
      </c>
      <c r="FX14" s="35">
        <f t="shared" si="108"/>
        <v>46240</v>
      </c>
      <c r="FY14" s="35">
        <f t="shared" si="108"/>
        <v>46241</v>
      </c>
      <c r="FZ14" s="35">
        <f t="shared" si="108"/>
        <v>46244</v>
      </c>
      <c r="GA14" s="35">
        <f t="shared" si="108"/>
        <v>46245</v>
      </c>
      <c r="GB14" s="35">
        <f t="shared" si="108"/>
        <v>46246</v>
      </c>
      <c r="GC14" s="35">
        <f t="shared" si="108"/>
        <v>46247</v>
      </c>
      <c r="GD14" s="35">
        <f t="shared" si="108"/>
        <v>46248</v>
      </c>
      <c r="GE14" s="35">
        <f t="shared" si="108"/>
        <v>46251</v>
      </c>
      <c r="GF14" s="35">
        <f t="shared" si="108"/>
        <v>46252</v>
      </c>
      <c r="GG14" s="35">
        <f t="shared" si="108"/>
        <v>46253</v>
      </c>
      <c r="GH14" s="35">
        <f t="shared" si="108"/>
        <v>46254</v>
      </c>
      <c r="GI14" s="35">
        <f t="shared" si="108"/>
        <v>46255</v>
      </c>
      <c r="GJ14" s="35">
        <f t="shared" si="108"/>
        <v>46258</v>
      </c>
      <c r="GK14" s="35">
        <f t="shared" si="108"/>
        <v>46259</v>
      </c>
      <c r="GL14" s="35">
        <f t="shared" si="108"/>
        <v>46260</v>
      </c>
      <c r="GM14" s="35">
        <f t="shared" si="108"/>
        <v>46261</v>
      </c>
      <c r="GN14" s="35">
        <f t="shared" ref="GN14:IY14" si="109">IF(WEEKDAY(GM14+1,2)&lt;6,GM14+1,GM14+3)</f>
        <v>46262</v>
      </c>
      <c r="GO14" s="35">
        <f t="shared" si="109"/>
        <v>46265</v>
      </c>
      <c r="GP14" s="35">
        <f t="shared" si="109"/>
        <v>46266</v>
      </c>
      <c r="GQ14" s="35">
        <f t="shared" si="109"/>
        <v>46267</v>
      </c>
      <c r="GR14" s="35">
        <f t="shared" si="109"/>
        <v>46268</v>
      </c>
      <c r="GS14" s="35">
        <f t="shared" si="109"/>
        <v>46269</v>
      </c>
      <c r="GT14" s="35">
        <f t="shared" si="109"/>
        <v>46272</v>
      </c>
      <c r="GU14" s="35">
        <f t="shared" si="109"/>
        <v>46273</v>
      </c>
      <c r="GV14" s="35">
        <f t="shared" si="109"/>
        <v>46274</v>
      </c>
      <c r="GW14" s="35">
        <f t="shared" si="109"/>
        <v>46275</v>
      </c>
      <c r="GX14" s="35">
        <f t="shared" si="109"/>
        <v>46276</v>
      </c>
      <c r="GY14" s="35">
        <f t="shared" si="109"/>
        <v>46279</v>
      </c>
      <c r="GZ14" s="35">
        <f t="shared" si="109"/>
        <v>46280</v>
      </c>
      <c r="HA14" s="35">
        <f t="shared" si="109"/>
        <v>46281</v>
      </c>
      <c r="HB14" s="35">
        <f t="shared" si="109"/>
        <v>46282</v>
      </c>
      <c r="HC14" s="35">
        <f t="shared" si="109"/>
        <v>46283</v>
      </c>
      <c r="HD14" s="35">
        <f t="shared" si="109"/>
        <v>46286</v>
      </c>
      <c r="HE14" s="35">
        <f t="shared" si="109"/>
        <v>46287</v>
      </c>
      <c r="HF14" s="35">
        <f t="shared" si="109"/>
        <v>46288</v>
      </c>
      <c r="HG14" s="35">
        <f t="shared" si="109"/>
        <v>46289</v>
      </c>
      <c r="HH14" s="35">
        <f t="shared" si="109"/>
        <v>46290</v>
      </c>
      <c r="HI14" s="35">
        <f t="shared" si="109"/>
        <v>46293</v>
      </c>
      <c r="HJ14" s="35">
        <f t="shared" si="109"/>
        <v>46294</v>
      </c>
      <c r="HK14" s="35">
        <f t="shared" si="109"/>
        <v>46295</v>
      </c>
      <c r="HL14" s="35">
        <f t="shared" si="109"/>
        <v>46296</v>
      </c>
      <c r="HM14" s="35">
        <f t="shared" si="109"/>
        <v>46297</v>
      </c>
      <c r="HN14" s="35">
        <f t="shared" si="109"/>
        <v>46300</v>
      </c>
      <c r="HO14" s="35">
        <f t="shared" si="109"/>
        <v>46301</v>
      </c>
      <c r="HP14" s="35">
        <f t="shared" si="109"/>
        <v>46302</v>
      </c>
      <c r="HQ14" s="35">
        <f t="shared" si="109"/>
        <v>46303</v>
      </c>
      <c r="HR14" s="35">
        <f t="shared" si="109"/>
        <v>46304</v>
      </c>
      <c r="HS14" s="35">
        <f t="shared" si="109"/>
        <v>46307</v>
      </c>
      <c r="HT14" s="35">
        <f t="shared" si="109"/>
        <v>46308</v>
      </c>
      <c r="HU14" s="35">
        <f t="shared" si="109"/>
        <v>46309</v>
      </c>
      <c r="HV14" s="35">
        <f t="shared" si="109"/>
        <v>46310</v>
      </c>
      <c r="HW14" s="35">
        <f t="shared" si="109"/>
        <v>46311</v>
      </c>
      <c r="HX14" s="35">
        <f t="shared" si="109"/>
        <v>46314</v>
      </c>
      <c r="HY14" s="35">
        <f t="shared" si="109"/>
        <v>46315</v>
      </c>
      <c r="HZ14" s="35">
        <f t="shared" si="109"/>
        <v>46316</v>
      </c>
      <c r="IA14" s="35">
        <f t="shared" si="109"/>
        <v>46317</v>
      </c>
      <c r="IB14" s="35">
        <f t="shared" si="109"/>
        <v>46318</v>
      </c>
      <c r="IC14" s="35">
        <f t="shared" si="109"/>
        <v>46321</v>
      </c>
      <c r="ID14" s="35">
        <f t="shared" si="109"/>
        <v>46322</v>
      </c>
      <c r="IE14" s="35">
        <f t="shared" si="109"/>
        <v>46323</v>
      </c>
      <c r="IF14" s="35">
        <f t="shared" si="109"/>
        <v>46324</v>
      </c>
      <c r="IG14" s="35">
        <f t="shared" si="109"/>
        <v>46325</v>
      </c>
      <c r="IH14" s="35">
        <f t="shared" si="109"/>
        <v>46328</v>
      </c>
      <c r="II14" s="35">
        <f t="shared" si="109"/>
        <v>46329</v>
      </c>
      <c r="IJ14" s="35">
        <f t="shared" si="109"/>
        <v>46330</v>
      </c>
      <c r="IK14" s="35">
        <f t="shared" si="109"/>
        <v>46331</v>
      </c>
      <c r="IL14" s="35">
        <f t="shared" si="109"/>
        <v>46332</v>
      </c>
      <c r="IM14" s="35">
        <f t="shared" si="109"/>
        <v>46335</v>
      </c>
      <c r="IN14" s="35">
        <f t="shared" si="109"/>
        <v>46336</v>
      </c>
      <c r="IO14" s="35">
        <f t="shared" si="109"/>
        <v>46337</v>
      </c>
      <c r="IP14" s="35">
        <f t="shared" si="109"/>
        <v>46338</v>
      </c>
      <c r="IQ14" s="35">
        <f t="shared" si="109"/>
        <v>46339</v>
      </c>
      <c r="IR14" s="35">
        <f t="shared" si="109"/>
        <v>46342</v>
      </c>
      <c r="IS14" s="35">
        <f t="shared" si="109"/>
        <v>46343</v>
      </c>
      <c r="IT14" s="35">
        <f t="shared" si="109"/>
        <v>46344</v>
      </c>
      <c r="IU14" s="35">
        <f t="shared" si="109"/>
        <v>46345</v>
      </c>
      <c r="IV14" s="35">
        <f t="shared" si="109"/>
        <v>46346</v>
      </c>
      <c r="IW14" s="35">
        <f t="shared" si="109"/>
        <v>46349</v>
      </c>
      <c r="IX14" s="35">
        <f t="shared" si="109"/>
        <v>46350</v>
      </c>
      <c r="IY14" s="35">
        <f t="shared" si="109"/>
        <v>46351</v>
      </c>
      <c r="IZ14" s="35">
        <f t="shared" ref="IZ14:JZ14" si="110">IF(WEEKDAY(IY14+1,2)&lt;6,IY14+1,IY14+3)</f>
        <v>46352</v>
      </c>
      <c r="JA14" s="35">
        <f t="shared" si="110"/>
        <v>46353</v>
      </c>
      <c r="JB14" s="35">
        <f t="shared" si="110"/>
        <v>46356</v>
      </c>
      <c r="JC14" s="35">
        <f t="shared" si="110"/>
        <v>46357</v>
      </c>
      <c r="JD14" s="35">
        <f t="shared" si="110"/>
        <v>46358</v>
      </c>
      <c r="JE14" s="35">
        <f t="shared" si="110"/>
        <v>46359</v>
      </c>
      <c r="JF14" s="35">
        <f t="shared" si="110"/>
        <v>46360</v>
      </c>
      <c r="JG14" s="35">
        <f t="shared" si="110"/>
        <v>46363</v>
      </c>
      <c r="JH14" s="35">
        <f t="shared" si="110"/>
        <v>46364</v>
      </c>
      <c r="JI14" s="35">
        <f t="shared" si="110"/>
        <v>46365</v>
      </c>
      <c r="JJ14" s="35">
        <f t="shared" si="110"/>
        <v>46366</v>
      </c>
      <c r="JK14" s="35">
        <f t="shared" si="110"/>
        <v>46367</v>
      </c>
      <c r="JL14" s="35">
        <f t="shared" si="110"/>
        <v>46370</v>
      </c>
      <c r="JM14" s="35">
        <f t="shared" si="110"/>
        <v>46371</v>
      </c>
      <c r="JN14" s="35">
        <f t="shared" si="110"/>
        <v>46372</v>
      </c>
      <c r="JO14" s="35">
        <f t="shared" si="110"/>
        <v>46373</v>
      </c>
      <c r="JP14" s="35">
        <f t="shared" si="110"/>
        <v>46374</v>
      </c>
      <c r="JQ14" s="35">
        <f t="shared" si="110"/>
        <v>46377</v>
      </c>
      <c r="JR14" s="35">
        <f t="shared" si="110"/>
        <v>46378</v>
      </c>
      <c r="JS14" s="35">
        <f t="shared" si="110"/>
        <v>46379</v>
      </c>
      <c r="JT14" s="35">
        <f t="shared" si="110"/>
        <v>46380</v>
      </c>
      <c r="JU14" s="35">
        <f t="shared" si="110"/>
        <v>46381</v>
      </c>
      <c r="JV14" s="35">
        <f t="shared" si="110"/>
        <v>46384</v>
      </c>
      <c r="JW14" s="35">
        <f t="shared" si="110"/>
        <v>46385</v>
      </c>
      <c r="JX14" s="35">
        <f t="shared" si="110"/>
        <v>46386</v>
      </c>
      <c r="JY14" s="35">
        <f t="shared" si="110"/>
        <v>46387</v>
      </c>
      <c r="JZ14" s="35">
        <f t="shared" si="110"/>
        <v>46388</v>
      </c>
    </row>
    <row r="15" spans="1:286" s="9" customFormat="1" x14ac:dyDescent="0.25">
      <c r="A15" s="25" t="s">
        <v>9</v>
      </c>
      <c r="B15" s="36" t="s">
        <v>0</v>
      </c>
      <c r="C15" s="3" t="s">
        <v>1</v>
      </c>
      <c r="D15" s="3" t="s">
        <v>1</v>
      </c>
      <c r="E15" s="3" t="s">
        <v>2</v>
      </c>
      <c r="F15" s="37" t="s">
        <v>3</v>
      </c>
      <c r="G15" s="3" t="s">
        <v>0</v>
      </c>
      <c r="H15" s="3" t="s">
        <v>1</v>
      </c>
      <c r="I15" s="3" t="s">
        <v>1</v>
      </c>
      <c r="J15" s="3" t="s">
        <v>2</v>
      </c>
      <c r="K15" s="37" t="s">
        <v>3</v>
      </c>
      <c r="L15" s="3" t="s">
        <v>0</v>
      </c>
      <c r="M15" s="3" t="s">
        <v>1</v>
      </c>
      <c r="N15" s="3" t="s">
        <v>1</v>
      </c>
      <c r="O15" s="3" t="s">
        <v>2</v>
      </c>
      <c r="P15" s="37" t="s">
        <v>3</v>
      </c>
      <c r="Q15" s="3" t="s">
        <v>0</v>
      </c>
      <c r="R15" s="3" t="s">
        <v>1</v>
      </c>
      <c r="S15" s="3" t="s">
        <v>1</v>
      </c>
      <c r="T15" s="3" t="s">
        <v>2</v>
      </c>
      <c r="U15" s="37" t="s">
        <v>3</v>
      </c>
      <c r="V15" s="38" t="s">
        <v>0</v>
      </c>
      <c r="W15" s="3" t="s">
        <v>1</v>
      </c>
      <c r="X15" s="3" t="s">
        <v>1</v>
      </c>
      <c r="Y15" s="3" t="s">
        <v>2</v>
      </c>
      <c r="Z15" s="37" t="s">
        <v>3</v>
      </c>
      <c r="AA15" s="3" t="s">
        <v>0</v>
      </c>
      <c r="AB15" s="3" t="s">
        <v>1</v>
      </c>
      <c r="AC15" s="3" t="s">
        <v>1</v>
      </c>
      <c r="AD15" s="3" t="s">
        <v>2</v>
      </c>
      <c r="AE15" s="37" t="s">
        <v>3</v>
      </c>
      <c r="AF15" s="3" t="s">
        <v>0</v>
      </c>
      <c r="AG15" s="3" t="s">
        <v>1</v>
      </c>
      <c r="AH15" s="3" t="s">
        <v>1</v>
      </c>
      <c r="AI15" s="3" t="s">
        <v>2</v>
      </c>
      <c r="AJ15" s="37" t="s">
        <v>3</v>
      </c>
      <c r="AK15" s="3" t="s">
        <v>0</v>
      </c>
      <c r="AL15" s="3" t="s">
        <v>1</v>
      </c>
      <c r="AM15" s="3" t="s">
        <v>1</v>
      </c>
      <c r="AN15" s="3" t="s">
        <v>2</v>
      </c>
      <c r="AO15" s="37" t="s">
        <v>3</v>
      </c>
      <c r="AP15" s="3" t="s">
        <v>0</v>
      </c>
      <c r="AQ15" s="3" t="s">
        <v>1</v>
      </c>
      <c r="AR15" s="3" t="s">
        <v>1</v>
      </c>
      <c r="AS15" s="3" t="s">
        <v>2</v>
      </c>
      <c r="AT15" s="37" t="s">
        <v>3</v>
      </c>
      <c r="AU15" s="3" t="s">
        <v>0</v>
      </c>
      <c r="AV15" s="3" t="s">
        <v>1</v>
      </c>
      <c r="AW15" s="3" t="s">
        <v>1</v>
      </c>
      <c r="AX15" s="3" t="s">
        <v>2</v>
      </c>
      <c r="AY15" s="37" t="s">
        <v>3</v>
      </c>
      <c r="AZ15" s="3" t="s">
        <v>0</v>
      </c>
      <c r="BA15" s="3" t="s">
        <v>1</v>
      </c>
      <c r="BB15" s="3" t="s">
        <v>1</v>
      </c>
      <c r="BC15" s="3" t="s">
        <v>2</v>
      </c>
      <c r="BD15" s="37" t="s">
        <v>3</v>
      </c>
      <c r="BE15" s="3" t="s">
        <v>0</v>
      </c>
      <c r="BF15" s="3" t="s">
        <v>1</v>
      </c>
      <c r="BG15" s="3" t="s">
        <v>1</v>
      </c>
      <c r="BH15" s="3" t="s">
        <v>2</v>
      </c>
      <c r="BI15" s="37" t="s">
        <v>3</v>
      </c>
      <c r="BJ15" s="3" t="s">
        <v>0</v>
      </c>
      <c r="BK15" s="3" t="s">
        <v>1</v>
      </c>
      <c r="BL15" s="3" t="s">
        <v>1</v>
      </c>
      <c r="BM15" s="3" t="s">
        <v>2</v>
      </c>
      <c r="BN15" s="37" t="s">
        <v>3</v>
      </c>
      <c r="BO15" s="3" t="s">
        <v>0</v>
      </c>
      <c r="BP15" s="3" t="s">
        <v>1</v>
      </c>
      <c r="BQ15" s="3" t="s">
        <v>1</v>
      </c>
      <c r="BR15" s="3" t="s">
        <v>2</v>
      </c>
      <c r="BS15" s="37" t="s">
        <v>3</v>
      </c>
      <c r="BT15" s="3" t="s">
        <v>0</v>
      </c>
      <c r="BU15" s="3" t="s">
        <v>1</v>
      </c>
      <c r="BV15" s="3" t="s">
        <v>1</v>
      </c>
      <c r="BW15" s="3" t="s">
        <v>2</v>
      </c>
      <c r="BX15" s="37" t="s">
        <v>3</v>
      </c>
      <c r="BY15" s="3" t="s">
        <v>0</v>
      </c>
      <c r="BZ15" s="3" t="s">
        <v>1</v>
      </c>
      <c r="CA15" s="3" t="s">
        <v>1</v>
      </c>
      <c r="CB15" s="3" t="s">
        <v>2</v>
      </c>
      <c r="CC15" s="37" t="s">
        <v>3</v>
      </c>
      <c r="CD15" s="3" t="s">
        <v>0</v>
      </c>
      <c r="CE15" s="3" t="s">
        <v>1</v>
      </c>
      <c r="CF15" s="3" t="s">
        <v>1</v>
      </c>
      <c r="CG15" s="3" t="s">
        <v>2</v>
      </c>
      <c r="CH15" s="37" t="s">
        <v>3</v>
      </c>
      <c r="CI15" s="3" t="s">
        <v>0</v>
      </c>
      <c r="CJ15" s="3" t="s">
        <v>1</v>
      </c>
      <c r="CK15" s="3" t="s">
        <v>1</v>
      </c>
      <c r="CL15" s="3" t="s">
        <v>2</v>
      </c>
      <c r="CM15" s="37" t="s">
        <v>3</v>
      </c>
      <c r="CN15" s="3" t="s">
        <v>0</v>
      </c>
      <c r="CO15" s="3" t="s">
        <v>1</v>
      </c>
      <c r="CP15" s="3" t="s">
        <v>1</v>
      </c>
      <c r="CQ15" s="3" t="s">
        <v>2</v>
      </c>
      <c r="CR15" s="37" t="s">
        <v>3</v>
      </c>
      <c r="CS15" s="3" t="s">
        <v>0</v>
      </c>
      <c r="CT15" s="3" t="s">
        <v>1</v>
      </c>
      <c r="CU15" s="3" t="s">
        <v>1</v>
      </c>
      <c r="CV15" s="3" t="s">
        <v>2</v>
      </c>
      <c r="CW15" s="37" t="s">
        <v>3</v>
      </c>
      <c r="CX15" s="3" t="s">
        <v>0</v>
      </c>
      <c r="CY15" s="3" t="s">
        <v>1</v>
      </c>
      <c r="CZ15" s="3" t="s">
        <v>1</v>
      </c>
      <c r="DA15" s="3" t="s">
        <v>2</v>
      </c>
      <c r="DB15" s="37" t="s">
        <v>3</v>
      </c>
      <c r="DC15" s="3" t="s">
        <v>0</v>
      </c>
      <c r="DD15" s="3" t="s">
        <v>1</v>
      </c>
      <c r="DE15" s="3" t="s">
        <v>1</v>
      </c>
      <c r="DF15" s="3" t="s">
        <v>2</v>
      </c>
      <c r="DG15" s="37" t="s">
        <v>3</v>
      </c>
      <c r="DH15" s="3" t="s">
        <v>0</v>
      </c>
      <c r="DI15" s="3" t="s">
        <v>1</v>
      </c>
      <c r="DJ15" s="3" t="s">
        <v>1</v>
      </c>
      <c r="DK15" s="3" t="s">
        <v>2</v>
      </c>
      <c r="DL15" s="37" t="s">
        <v>3</v>
      </c>
      <c r="DM15" s="3" t="s">
        <v>0</v>
      </c>
      <c r="DN15" s="3" t="s">
        <v>1</v>
      </c>
      <c r="DO15" s="3" t="s">
        <v>1</v>
      </c>
      <c r="DP15" s="3" t="s">
        <v>2</v>
      </c>
      <c r="DQ15" s="37" t="s">
        <v>3</v>
      </c>
      <c r="DR15" s="3" t="s">
        <v>0</v>
      </c>
      <c r="DS15" s="3" t="s">
        <v>1</v>
      </c>
      <c r="DT15" s="3" t="s">
        <v>1</v>
      </c>
      <c r="DU15" s="3" t="s">
        <v>2</v>
      </c>
      <c r="DV15" s="37" t="s">
        <v>3</v>
      </c>
      <c r="DW15" s="3" t="s">
        <v>0</v>
      </c>
      <c r="DX15" s="3" t="s">
        <v>1</v>
      </c>
      <c r="DY15" s="3" t="s">
        <v>1</v>
      </c>
      <c r="DZ15" s="3" t="s">
        <v>2</v>
      </c>
      <c r="EA15" s="37" t="s">
        <v>3</v>
      </c>
      <c r="EB15" s="3" t="s">
        <v>0</v>
      </c>
      <c r="EC15" s="3" t="s">
        <v>1</v>
      </c>
      <c r="ED15" s="3" t="s">
        <v>1</v>
      </c>
      <c r="EE15" s="3" t="s">
        <v>2</v>
      </c>
      <c r="EF15" s="37" t="s">
        <v>3</v>
      </c>
      <c r="EG15" s="3" t="s">
        <v>0</v>
      </c>
      <c r="EH15" s="3" t="s">
        <v>1</v>
      </c>
      <c r="EI15" s="3" t="s">
        <v>1</v>
      </c>
      <c r="EJ15" s="3" t="s">
        <v>2</v>
      </c>
      <c r="EK15" s="37" t="s">
        <v>3</v>
      </c>
      <c r="EL15" s="3" t="s">
        <v>0</v>
      </c>
      <c r="EM15" s="3" t="s">
        <v>1</v>
      </c>
      <c r="EN15" s="3" t="s">
        <v>1</v>
      </c>
      <c r="EO15" s="3" t="s">
        <v>2</v>
      </c>
      <c r="EP15" s="37" t="s">
        <v>3</v>
      </c>
      <c r="EQ15" s="3" t="s">
        <v>0</v>
      </c>
      <c r="ER15" s="3" t="s">
        <v>1</v>
      </c>
      <c r="ES15" s="3" t="s">
        <v>1</v>
      </c>
      <c r="ET15" s="3" t="s">
        <v>2</v>
      </c>
      <c r="EU15" s="37" t="s">
        <v>3</v>
      </c>
      <c r="EV15" s="3" t="s">
        <v>0</v>
      </c>
      <c r="EW15" s="3" t="s">
        <v>1</v>
      </c>
      <c r="EX15" s="3" t="s">
        <v>1</v>
      </c>
      <c r="EY15" s="3" t="s">
        <v>2</v>
      </c>
      <c r="EZ15" s="37" t="s">
        <v>3</v>
      </c>
      <c r="FA15" s="3" t="s">
        <v>0</v>
      </c>
      <c r="FB15" s="3" t="s">
        <v>1</v>
      </c>
      <c r="FC15" s="3" t="s">
        <v>1</v>
      </c>
      <c r="FD15" s="3" t="s">
        <v>2</v>
      </c>
      <c r="FE15" s="37" t="s">
        <v>3</v>
      </c>
      <c r="FF15" s="3" t="s">
        <v>0</v>
      </c>
      <c r="FG15" s="3" t="s">
        <v>1</v>
      </c>
      <c r="FH15" s="3" t="s">
        <v>1</v>
      </c>
      <c r="FI15" s="3" t="s">
        <v>2</v>
      </c>
      <c r="FJ15" s="37" t="s">
        <v>3</v>
      </c>
      <c r="FK15" s="3" t="s">
        <v>0</v>
      </c>
      <c r="FL15" s="3" t="s">
        <v>1</v>
      </c>
      <c r="FM15" s="3" t="s">
        <v>1</v>
      </c>
      <c r="FN15" s="3" t="s">
        <v>2</v>
      </c>
      <c r="FO15" s="37" t="s">
        <v>3</v>
      </c>
      <c r="FP15" s="3" t="s">
        <v>0</v>
      </c>
      <c r="FQ15" s="3" t="s">
        <v>1</v>
      </c>
      <c r="FR15" s="3" t="s">
        <v>1</v>
      </c>
      <c r="FS15" s="3" t="s">
        <v>2</v>
      </c>
      <c r="FT15" s="37" t="s">
        <v>3</v>
      </c>
      <c r="FU15" s="3" t="s">
        <v>0</v>
      </c>
      <c r="FV15" s="3" t="s">
        <v>1</v>
      </c>
      <c r="FW15" s="3" t="s">
        <v>1</v>
      </c>
      <c r="FX15" s="3" t="s">
        <v>2</v>
      </c>
      <c r="FY15" s="37" t="s">
        <v>3</v>
      </c>
      <c r="FZ15" s="3" t="s">
        <v>0</v>
      </c>
      <c r="GA15" s="3" t="s">
        <v>1</v>
      </c>
      <c r="GB15" s="3" t="s">
        <v>1</v>
      </c>
      <c r="GC15" s="3" t="s">
        <v>2</v>
      </c>
      <c r="GD15" s="37" t="s">
        <v>3</v>
      </c>
      <c r="GE15" s="3" t="s">
        <v>0</v>
      </c>
      <c r="GF15" s="3" t="s">
        <v>1</v>
      </c>
      <c r="GG15" s="3" t="s">
        <v>1</v>
      </c>
      <c r="GH15" s="3" t="s">
        <v>2</v>
      </c>
      <c r="GI15" s="37" t="s">
        <v>3</v>
      </c>
      <c r="GJ15" s="3" t="s">
        <v>0</v>
      </c>
      <c r="GK15" s="3" t="s">
        <v>1</v>
      </c>
      <c r="GL15" s="3" t="s">
        <v>1</v>
      </c>
      <c r="GM15" s="3" t="s">
        <v>2</v>
      </c>
      <c r="GN15" s="37" t="s">
        <v>3</v>
      </c>
      <c r="GO15" s="3" t="s">
        <v>0</v>
      </c>
      <c r="GP15" s="3" t="s">
        <v>1</v>
      </c>
      <c r="GQ15" s="3" t="s">
        <v>1</v>
      </c>
      <c r="GR15" s="3" t="s">
        <v>2</v>
      </c>
      <c r="GS15" s="37" t="s">
        <v>3</v>
      </c>
      <c r="GT15" s="3" t="s">
        <v>0</v>
      </c>
      <c r="GU15" s="3" t="s">
        <v>1</v>
      </c>
      <c r="GV15" s="3" t="s">
        <v>1</v>
      </c>
      <c r="GW15" s="3" t="s">
        <v>2</v>
      </c>
      <c r="GX15" s="37" t="s">
        <v>3</v>
      </c>
      <c r="GY15" s="3" t="s">
        <v>0</v>
      </c>
      <c r="GZ15" s="3" t="s">
        <v>1</v>
      </c>
      <c r="HA15" s="3" t="s">
        <v>1</v>
      </c>
      <c r="HB15" s="3" t="s">
        <v>2</v>
      </c>
      <c r="HC15" s="37" t="s">
        <v>3</v>
      </c>
      <c r="HD15" s="3" t="s">
        <v>0</v>
      </c>
      <c r="HE15" s="3" t="s">
        <v>1</v>
      </c>
      <c r="HF15" s="3" t="s">
        <v>1</v>
      </c>
      <c r="HG15" s="3" t="s">
        <v>2</v>
      </c>
      <c r="HH15" s="37" t="s">
        <v>3</v>
      </c>
      <c r="HI15" s="3" t="s">
        <v>0</v>
      </c>
      <c r="HJ15" s="3" t="s">
        <v>1</v>
      </c>
      <c r="HK15" s="3" t="s">
        <v>1</v>
      </c>
      <c r="HL15" s="3" t="s">
        <v>2</v>
      </c>
      <c r="HM15" s="37" t="s">
        <v>3</v>
      </c>
      <c r="HN15" s="3" t="s">
        <v>0</v>
      </c>
      <c r="HO15" s="3" t="s">
        <v>1</v>
      </c>
      <c r="HP15" s="3" t="s">
        <v>1</v>
      </c>
      <c r="HQ15" s="3" t="s">
        <v>2</v>
      </c>
      <c r="HR15" s="37" t="s">
        <v>3</v>
      </c>
      <c r="HS15" s="3" t="s">
        <v>0</v>
      </c>
      <c r="HT15" s="3" t="s">
        <v>1</v>
      </c>
      <c r="HU15" s="3" t="s">
        <v>1</v>
      </c>
      <c r="HV15" s="3" t="s">
        <v>2</v>
      </c>
      <c r="HW15" s="37" t="s">
        <v>3</v>
      </c>
      <c r="HX15" s="3" t="s">
        <v>0</v>
      </c>
      <c r="HY15" s="3" t="s">
        <v>1</v>
      </c>
      <c r="HZ15" s="3" t="s">
        <v>1</v>
      </c>
      <c r="IA15" s="3" t="s">
        <v>2</v>
      </c>
      <c r="IB15" s="37" t="s">
        <v>3</v>
      </c>
      <c r="IC15" s="3" t="s">
        <v>0</v>
      </c>
      <c r="ID15" s="3" t="s">
        <v>1</v>
      </c>
      <c r="IE15" s="3" t="s">
        <v>1</v>
      </c>
      <c r="IF15" s="3" t="s">
        <v>2</v>
      </c>
      <c r="IG15" s="37" t="s">
        <v>3</v>
      </c>
      <c r="IH15" s="3" t="s">
        <v>0</v>
      </c>
      <c r="II15" s="3" t="s">
        <v>1</v>
      </c>
      <c r="IJ15" s="3" t="s">
        <v>1</v>
      </c>
      <c r="IK15" s="3" t="s">
        <v>2</v>
      </c>
      <c r="IL15" s="37" t="s">
        <v>3</v>
      </c>
      <c r="IM15" s="3" t="s">
        <v>0</v>
      </c>
      <c r="IN15" s="3" t="s">
        <v>1</v>
      </c>
      <c r="IO15" s="3" t="s">
        <v>1</v>
      </c>
      <c r="IP15" s="3" t="s">
        <v>2</v>
      </c>
      <c r="IQ15" s="37" t="s">
        <v>3</v>
      </c>
      <c r="IR15" s="3" t="s">
        <v>0</v>
      </c>
      <c r="IS15" s="3" t="s">
        <v>1</v>
      </c>
      <c r="IT15" s="3" t="s">
        <v>1</v>
      </c>
      <c r="IU15" s="3" t="s">
        <v>2</v>
      </c>
      <c r="IV15" s="37" t="s">
        <v>3</v>
      </c>
      <c r="IW15" s="3" t="s">
        <v>0</v>
      </c>
      <c r="IX15" s="3" t="s">
        <v>1</v>
      </c>
      <c r="IY15" s="3" t="s">
        <v>1</v>
      </c>
      <c r="IZ15" s="3" t="s">
        <v>2</v>
      </c>
      <c r="JA15" s="37" t="s">
        <v>3</v>
      </c>
      <c r="JB15" s="3" t="s">
        <v>0</v>
      </c>
      <c r="JC15" s="3" t="s">
        <v>1</v>
      </c>
      <c r="JD15" s="3" t="s">
        <v>1</v>
      </c>
      <c r="JE15" s="3" t="s">
        <v>2</v>
      </c>
      <c r="JF15" s="37" t="s">
        <v>3</v>
      </c>
      <c r="JG15" s="3" t="s">
        <v>0</v>
      </c>
      <c r="JH15" s="3" t="s">
        <v>1</v>
      </c>
      <c r="JI15" s="3" t="s">
        <v>1</v>
      </c>
      <c r="JJ15" s="3" t="s">
        <v>2</v>
      </c>
      <c r="JK15" s="37" t="s">
        <v>3</v>
      </c>
      <c r="JL15" s="3" t="s">
        <v>0</v>
      </c>
      <c r="JM15" s="3" t="s">
        <v>1</v>
      </c>
      <c r="JN15" s="3" t="s">
        <v>1</v>
      </c>
      <c r="JO15" s="3" t="s">
        <v>2</v>
      </c>
      <c r="JP15" s="37" t="s">
        <v>3</v>
      </c>
      <c r="JQ15" s="3" t="s">
        <v>0</v>
      </c>
      <c r="JR15" s="3" t="s">
        <v>1</v>
      </c>
      <c r="JS15" s="3" t="s">
        <v>1</v>
      </c>
      <c r="JT15" s="3" t="s">
        <v>2</v>
      </c>
      <c r="JU15" s="37" t="s">
        <v>3</v>
      </c>
      <c r="JV15" s="3" t="s">
        <v>0</v>
      </c>
      <c r="JW15" s="3" t="s">
        <v>1</v>
      </c>
      <c r="JX15" s="3" t="s">
        <v>1</v>
      </c>
      <c r="JY15" s="3" t="s">
        <v>2</v>
      </c>
      <c r="JZ15" s="37" t="s">
        <v>3</v>
      </c>
    </row>
    <row r="16" spans="1:286" ht="71.25" customHeight="1" x14ac:dyDescent="0.25">
      <c r="A16" s="8"/>
      <c r="B16" s="5"/>
      <c r="C16" s="5"/>
      <c r="D16" s="5"/>
      <c r="E16" s="5"/>
      <c r="F16" s="6"/>
      <c r="G16" s="5"/>
      <c r="H16" s="5"/>
      <c r="I16" s="5"/>
      <c r="J16" s="5"/>
      <c r="K16" s="6"/>
      <c r="L16" s="5"/>
      <c r="M16" s="5"/>
      <c r="N16" s="5"/>
      <c r="O16" s="5"/>
      <c r="P16" s="6"/>
      <c r="Q16" s="5"/>
      <c r="R16" s="5"/>
      <c r="S16" s="5"/>
      <c r="T16" s="5"/>
      <c r="U16" s="6"/>
      <c r="V16" s="5"/>
      <c r="W16" s="5"/>
      <c r="X16" s="5"/>
      <c r="Y16" s="5"/>
      <c r="Z16" s="6"/>
      <c r="AA16" s="5"/>
      <c r="AB16" s="5"/>
      <c r="AC16" s="5"/>
      <c r="AD16" s="5"/>
      <c r="AE16" s="6"/>
      <c r="AF16" s="5"/>
      <c r="AG16" s="5"/>
      <c r="AH16" s="5"/>
      <c r="AI16" s="5"/>
      <c r="AJ16" s="6"/>
      <c r="AK16" s="5"/>
      <c r="AL16" s="5"/>
      <c r="AM16" s="5"/>
      <c r="AN16" s="5"/>
      <c r="AO16" s="6"/>
      <c r="AP16" s="5"/>
      <c r="AQ16" s="5"/>
      <c r="AR16" s="5"/>
      <c r="AS16" s="5"/>
      <c r="AT16" s="6"/>
      <c r="AU16" s="5"/>
      <c r="AV16" s="5"/>
      <c r="AW16" s="5"/>
      <c r="AX16" s="5"/>
      <c r="AY16" s="6"/>
      <c r="AZ16" s="5"/>
      <c r="BA16" s="5"/>
      <c r="BB16" s="5"/>
      <c r="BC16" s="5"/>
      <c r="BD16" s="6"/>
      <c r="BE16" s="5"/>
      <c r="BF16" s="5"/>
      <c r="BG16" s="5"/>
      <c r="BH16" s="5"/>
      <c r="BI16" s="6"/>
      <c r="BJ16" s="5"/>
      <c r="BK16" s="5"/>
      <c r="BL16" s="5"/>
      <c r="BM16" s="5"/>
      <c r="BN16" s="6"/>
      <c r="BO16" s="5"/>
      <c r="BP16" s="5"/>
      <c r="BQ16" s="5"/>
      <c r="BR16" s="5"/>
      <c r="BS16" s="6"/>
      <c r="BT16" s="5"/>
      <c r="BU16" s="5"/>
      <c r="BV16" s="5"/>
      <c r="BW16" s="5"/>
      <c r="BX16" s="6"/>
      <c r="BY16" s="5"/>
      <c r="BZ16" s="5"/>
      <c r="CA16" s="5"/>
      <c r="CB16" s="5"/>
      <c r="CC16" s="6"/>
      <c r="CD16" s="5"/>
      <c r="CE16" s="5"/>
      <c r="CF16" s="5"/>
      <c r="CG16" s="5"/>
      <c r="CH16" s="6"/>
      <c r="CI16" s="5"/>
      <c r="CJ16" s="5"/>
      <c r="CK16" s="5"/>
      <c r="CL16" s="5"/>
      <c r="CM16" s="6"/>
      <c r="CN16" s="5"/>
      <c r="CO16" s="5"/>
      <c r="CP16" s="5"/>
      <c r="CQ16" s="5"/>
      <c r="CR16" s="6"/>
      <c r="CS16" s="5"/>
      <c r="CT16" s="5"/>
      <c r="CU16" s="5"/>
      <c r="CV16" s="5"/>
      <c r="CW16" s="6"/>
      <c r="CX16" s="5"/>
      <c r="CY16" s="5"/>
      <c r="CZ16" s="5"/>
      <c r="DA16" s="5"/>
      <c r="DB16" s="6"/>
      <c r="DC16" s="5"/>
      <c r="DD16" s="5"/>
      <c r="DE16" s="5"/>
      <c r="DF16" s="5"/>
      <c r="DG16" s="6"/>
      <c r="DH16" s="5"/>
      <c r="DI16" s="5"/>
      <c r="DJ16" s="5"/>
      <c r="DK16" s="5"/>
      <c r="DL16" s="6"/>
      <c r="DM16" s="5"/>
      <c r="DN16" s="5"/>
      <c r="DO16" s="5"/>
      <c r="DP16" s="5"/>
      <c r="DQ16" s="6"/>
      <c r="DR16" s="5"/>
      <c r="DS16" s="5"/>
      <c r="DT16" s="5"/>
      <c r="DU16" s="5"/>
      <c r="DV16" s="6"/>
      <c r="DW16" s="5"/>
      <c r="DX16" s="5"/>
      <c r="DY16" s="5"/>
      <c r="DZ16" s="5"/>
      <c r="EA16" s="6"/>
      <c r="EB16" s="5"/>
      <c r="EC16" s="5"/>
      <c r="ED16" s="5"/>
      <c r="EE16" s="5"/>
      <c r="EF16" s="6"/>
      <c r="EG16" s="5"/>
      <c r="EH16" s="5"/>
      <c r="EI16" s="5"/>
      <c r="EJ16" s="5"/>
      <c r="EK16" s="6"/>
      <c r="EL16" s="5"/>
      <c r="EM16" s="5"/>
      <c r="EN16" s="5"/>
      <c r="EO16" s="5"/>
      <c r="EP16" s="6"/>
      <c r="EQ16" s="5"/>
      <c r="ER16" s="5"/>
      <c r="ES16" s="5"/>
      <c r="ET16" s="5"/>
      <c r="EU16" s="6"/>
      <c r="EV16" s="5"/>
      <c r="EW16" s="5"/>
      <c r="EX16" s="5"/>
      <c r="EY16" s="5"/>
      <c r="EZ16" s="6"/>
      <c r="FA16" s="5"/>
      <c r="FB16" s="5"/>
      <c r="FC16" s="5"/>
      <c r="FD16" s="5"/>
      <c r="FE16" s="6"/>
      <c r="FF16" s="5"/>
      <c r="FG16" s="5"/>
      <c r="FH16" s="5"/>
      <c r="FI16" s="5"/>
      <c r="FJ16" s="6"/>
      <c r="FK16" s="5"/>
      <c r="FL16" s="5"/>
      <c r="FM16" s="5"/>
      <c r="FN16" s="5"/>
      <c r="FO16" s="6"/>
      <c r="FP16" s="5"/>
      <c r="FQ16" s="5"/>
      <c r="FR16" s="5"/>
      <c r="FS16" s="5"/>
      <c r="FT16" s="6"/>
      <c r="FU16" s="5"/>
      <c r="FV16" s="5"/>
      <c r="FW16" s="5"/>
      <c r="FX16" s="5"/>
      <c r="FY16" s="6"/>
      <c r="FZ16" s="5"/>
      <c r="GA16" s="5"/>
      <c r="GB16" s="5"/>
      <c r="GC16" s="5"/>
      <c r="GD16" s="6"/>
      <c r="GE16" s="5"/>
      <c r="GF16" s="5"/>
      <c r="GG16" s="5"/>
      <c r="GH16" s="5"/>
      <c r="GI16" s="6"/>
      <c r="GJ16" s="5"/>
      <c r="GK16" s="5"/>
      <c r="GL16" s="5"/>
      <c r="GM16" s="5"/>
      <c r="GN16" s="6"/>
      <c r="GO16" s="5"/>
      <c r="GP16" s="5"/>
      <c r="GQ16" s="5"/>
      <c r="GR16" s="5"/>
      <c r="GS16" s="6"/>
      <c r="GT16" s="5"/>
      <c r="GU16" s="5"/>
      <c r="GV16" s="5"/>
      <c r="GW16" s="5"/>
      <c r="GX16" s="6"/>
      <c r="GY16" s="5"/>
      <c r="GZ16" s="5"/>
      <c r="HA16" s="5"/>
      <c r="HB16" s="5"/>
      <c r="HC16" s="6"/>
      <c r="HD16" s="5"/>
      <c r="HE16" s="5"/>
      <c r="HF16" s="5"/>
      <c r="HG16" s="5"/>
      <c r="HH16" s="6"/>
      <c r="HI16" s="5"/>
      <c r="HJ16" s="5"/>
      <c r="HK16" s="5"/>
      <c r="HL16" s="5"/>
      <c r="HM16" s="6"/>
      <c r="HN16" s="5"/>
      <c r="HO16" s="5"/>
      <c r="HP16" s="5"/>
      <c r="HQ16" s="5"/>
      <c r="HR16" s="6"/>
      <c r="HS16" s="5"/>
      <c r="HT16" s="5"/>
      <c r="HU16" s="5"/>
      <c r="HV16" s="5"/>
      <c r="HW16" s="6"/>
      <c r="HX16" s="5"/>
      <c r="HY16" s="5"/>
      <c r="HZ16" s="5"/>
      <c r="IA16" s="5"/>
      <c r="IB16" s="6"/>
      <c r="IC16" s="5"/>
      <c r="ID16" s="5"/>
      <c r="IE16" s="5"/>
      <c r="IF16" s="5"/>
      <c r="IG16" s="6"/>
      <c r="IH16" s="5"/>
      <c r="II16" s="5"/>
      <c r="IJ16" s="5"/>
      <c r="IK16" s="5"/>
      <c r="IL16" s="6"/>
      <c r="IM16" s="5"/>
      <c r="IN16" s="5"/>
      <c r="IO16" s="5"/>
      <c r="IP16" s="5"/>
      <c r="IQ16" s="6"/>
      <c r="IR16" s="5"/>
      <c r="IS16" s="5"/>
      <c r="IT16" s="5"/>
      <c r="IU16" s="5"/>
      <c r="IV16" s="6"/>
      <c r="IW16" s="5"/>
      <c r="IX16" s="5"/>
      <c r="IY16" s="5"/>
      <c r="IZ16" s="5"/>
      <c r="JA16" s="6"/>
      <c r="JB16" s="5"/>
      <c r="JC16" s="5"/>
      <c r="JD16" s="5"/>
      <c r="JE16" s="5"/>
      <c r="JF16" s="6"/>
      <c r="JG16" s="5"/>
      <c r="JH16" s="5"/>
      <c r="JI16" s="5"/>
      <c r="JJ16" s="5"/>
      <c r="JK16" s="6"/>
      <c r="JL16" s="5"/>
      <c r="JM16" s="5"/>
      <c r="JN16" s="5"/>
      <c r="JO16" s="5"/>
      <c r="JP16" s="6"/>
      <c r="JQ16" s="5"/>
      <c r="JR16" s="5"/>
      <c r="JS16" s="5"/>
      <c r="JT16" s="5"/>
      <c r="JU16" s="6"/>
      <c r="JV16" s="5"/>
      <c r="JW16" s="5"/>
      <c r="JX16" s="5"/>
      <c r="JY16" s="5"/>
      <c r="JZ16" s="6"/>
    </row>
    <row r="17" spans="1:286" ht="71.25" customHeight="1" x14ac:dyDescent="0.25">
      <c r="A17" s="18"/>
      <c r="B17" s="5"/>
      <c r="C17" s="5"/>
      <c r="D17" s="5"/>
      <c r="E17" s="5"/>
      <c r="F17" s="6"/>
      <c r="G17" s="5"/>
      <c r="H17" s="5"/>
      <c r="I17" s="5"/>
      <c r="J17" s="5"/>
      <c r="K17" s="6"/>
      <c r="L17" s="5"/>
      <c r="M17" s="5"/>
      <c r="N17" s="5"/>
      <c r="O17" s="5"/>
      <c r="P17" s="6"/>
      <c r="Q17" s="5"/>
      <c r="R17" s="5"/>
      <c r="S17" s="5"/>
      <c r="T17" s="5"/>
      <c r="U17" s="6"/>
      <c r="V17" s="5"/>
      <c r="W17" s="5"/>
      <c r="X17" s="5"/>
      <c r="Y17" s="5"/>
      <c r="Z17" s="6"/>
      <c r="AA17" s="5"/>
      <c r="AB17" s="5"/>
      <c r="AC17" s="5"/>
      <c r="AD17" s="5"/>
      <c r="AE17" s="6"/>
      <c r="AF17" s="5"/>
      <c r="AG17" s="5"/>
      <c r="AH17" s="5"/>
      <c r="AI17" s="5"/>
      <c r="AJ17" s="6"/>
      <c r="AK17" s="5"/>
      <c r="AL17" s="5"/>
      <c r="AM17" s="5"/>
      <c r="AN17" s="5"/>
      <c r="AO17" s="6"/>
      <c r="AP17" s="5"/>
      <c r="AQ17" s="5"/>
      <c r="AR17" s="5"/>
      <c r="AS17" s="5"/>
      <c r="AT17" s="6"/>
      <c r="AU17" s="5"/>
      <c r="AV17" s="5"/>
      <c r="AW17" s="5"/>
      <c r="AX17" s="5"/>
      <c r="AY17" s="6"/>
      <c r="AZ17" s="5"/>
      <c r="BA17" s="5"/>
      <c r="BB17" s="5"/>
      <c r="BC17" s="5"/>
      <c r="BD17" s="6"/>
      <c r="BE17" s="5"/>
      <c r="BF17" s="5"/>
      <c r="BG17" s="5"/>
      <c r="BH17" s="5"/>
      <c r="BI17" s="6"/>
      <c r="BJ17" s="5"/>
      <c r="BK17" s="5"/>
      <c r="BL17" s="5"/>
      <c r="BM17" s="5"/>
      <c r="BN17" s="6"/>
      <c r="BO17" s="5"/>
      <c r="BP17" s="5"/>
      <c r="BQ17" s="5"/>
      <c r="BR17" s="5"/>
      <c r="BS17" s="6"/>
      <c r="BT17" s="5"/>
      <c r="BU17" s="5"/>
      <c r="BV17" s="5"/>
      <c r="BW17" s="5"/>
      <c r="BX17" s="6"/>
      <c r="BY17" s="5"/>
      <c r="BZ17" s="5"/>
      <c r="CA17" s="5"/>
      <c r="CB17" s="5"/>
      <c r="CC17" s="6"/>
      <c r="CD17" s="5"/>
      <c r="CE17" s="5"/>
      <c r="CF17" s="5"/>
      <c r="CG17" s="5"/>
      <c r="CH17" s="6"/>
      <c r="CI17" s="5"/>
      <c r="CJ17" s="5"/>
      <c r="CK17" s="5"/>
      <c r="CL17" s="5"/>
      <c r="CM17" s="6"/>
      <c r="CN17" s="5"/>
      <c r="CO17" s="5"/>
      <c r="CP17" s="5"/>
      <c r="CQ17" s="5"/>
      <c r="CR17" s="6"/>
      <c r="CS17" s="5"/>
      <c r="CT17" s="5"/>
      <c r="CU17" s="5"/>
      <c r="CV17" s="5"/>
      <c r="CW17" s="6"/>
      <c r="CX17" s="5"/>
      <c r="CY17" s="5"/>
      <c r="CZ17" s="5"/>
      <c r="DA17" s="5"/>
      <c r="DB17" s="6"/>
      <c r="DC17" s="5"/>
      <c r="DD17" s="5"/>
      <c r="DE17" s="5"/>
      <c r="DF17" s="5"/>
      <c r="DG17" s="6"/>
      <c r="DH17" s="5"/>
      <c r="DI17" s="5"/>
      <c r="DJ17" s="5"/>
      <c r="DK17" s="5"/>
      <c r="DL17" s="6"/>
      <c r="DM17" s="5"/>
      <c r="DN17" s="5"/>
      <c r="DO17" s="5"/>
      <c r="DP17" s="5"/>
      <c r="DQ17" s="6"/>
      <c r="DR17" s="5"/>
      <c r="DS17" s="5"/>
      <c r="DT17" s="5"/>
      <c r="DU17" s="5"/>
      <c r="DV17" s="6"/>
      <c r="DW17" s="5"/>
      <c r="DX17" s="5"/>
      <c r="DY17" s="5"/>
      <c r="DZ17" s="5"/>
      <c r="EA17" s="6"/>
      <c r="EB17" s="5"/>
      <c r="EC17" s="5"/>
      <c r="ED17" s="5"/>
      <c r="EE17" s="5"/>
      <c r="EF17" s="6"/>
      <c r="EG17" s="5"/>
      <c r="EH17" s="5"/>
      <c r="EI17" s="5"/>
      <c r="EJ17" s="5"/>
      <c r="EK17" s="6"/>
      <c r="EL17" s="5"/>
      <c r="EM17" s="5"/>
      <c r="EN17" s="5"/>
      <c r="EO17" s="5"/>
      <c r="EP17" s="6"/>
      <c r="EQ17" s="5"/>
      <c r="ER17" s="5"/>
      <c r="ES17" s="5"/>
      <c r="ET17" s="5"/>
      <c r="EU17" s="6"/>
      <c r="EV17" s="5"/>
      <c r="EW17" s="5"/>
      <c r="EX17" s="5"/>
      <c r="EY17" s="5"/>
      <c r="EZ17" s="6"/>
      <c r="FA17" s="5"/>
      <c r="FB17" s="5"/>
      <c r="FC17" s="5"/>
      <c r="FD17" s="5"/>
      <c r="FE17" s="6"/>
      <c r="FF17" s="5"/>
      <c r="FG17" s="5"/>
      <c r="FH17" s="5"/>
      <c r="FI17" s="5"/>
      <c r="FJ17" s="6"/>
      <c r="FK17" s="5"/>
      <c r="FL17" s="5"/>
      <c r="FM17" s="5"/>
      <c r="FN17" s="5"/>
      <c r="FO17" s="6"/>
      <c r="FP17" s="5"/>
      <c r="FQ17" s="5"/>
      <c r="FR17" s="5"/>
      <c r="FS17" s="5"/>
      <c r="FT17" s="6"/>
      <c r="FU17" s="5"/>
      <c r="FV17" s="5"/>
      <c r="FW17" s="5"/>
      <c r="FX17" s="5"/>
      <c r="FY17" s="6"/>
      <c r="FZ17" s="5"/>
      <c r="GA17" s="5"/>
      <c r="GB17" s="5"/>
      <c r="GC17" s="5"/>
      <c r="GD17" s="6"/>
      <c r="GE17" s="5"/>
      <c r="GF17" s="5"/>
      <c r="GG17" s="5"/>
      <c r="GH17" s="5"/>
      <c r="GI17" s="6"/>
      <c r="GJ17" s="5"/>
      <c r="GK17" s="5"/>
      <c r="GL17" s="5"/>
      <c r="GM17" s="5"/>
      <c r="GN17" s="6"/>
      <c r="GO17" s="5"/>
      <c r="GP17" s="5"/>
      <c r="GQ17" s="5"/>
      <c r="GR17" s="5"/>
      <c r="GS17" s="6"/>
      <c r="GT17" s="5"/>
      <c r="GU17" s="5"/>
      <c r="GV17" s="5"/>
      <c r="GW17" s="5"/>
      <c r="GX17" s="6"/>
      <c r="GY17" s="5"/>
      <c r="GZ17" s="5"/>
      <c r="HA17" s="5"/>
      <c r="HB17" s="5"/>
      <c r="HC17" s="6"/>
      <c r="HD17" s="5"/>
      <c r="HE17" s="5"/>
      <c r="HF17" s="5"/>
      <c r="HG17" s="5"/>
      <c r="HH17" s="6"/>
      <c r="HI17" s="5"/>
      <c r="HJ17" s="5"/>
      <c r="HK17" s="5"/>
      <c r="HL17" s="5"/>
      <c r="HM17" s="6"/>
      <c r="HN17" s="5"/>
      <c r="HO17" s="5"/>
      <c r="HP17" s="5"/>
      <c r="HQ17" s="5"/>
      <c r="HR17" s="6"/>
      <c r="HS17" s="5"/>
      <c r="HT17" s="5"/>
      <c r="HU17" s="5"/>
      <c r="HV17" s="5"/>
      <c r="HW17" s="6"/>
      <c r="HX17" s="5"/>
      <c r="HY17" s="5"/>
      <c r="HZ17" s="5"/>
      <c r="IA17" s="5"/>
      <c r="IB17" s="6"/>
      <c r="IC17" s="5"/>
      <c r="ID17" s="5"/>
      <c r="IE17" s="5"/>
      <c r="IF17" s="5"/>
      <c r="IG17" s="6"/>
      <c r="IH17" s="5"/>
      <c r="II17" s="5"/>
      <c r="IJ17" s="5"/>
      <c r="IK17" s="5"/>
      <c r="IL17" s="6"/>
      <c r="IM17" s="5"/>
      <c r="IN17" s="5"/>
      <c r="IO17" s="5"/>
      <c r="IP17" s="5"/>
      <c r="IQ17" s="6"/>
      <c r="IR17" s="5"/>
      <c r="IS17" s="5"/>
      <c r="IT17" s="5"/>
      <c r="IU17" s="5"/>
      <c r="IV17" s="6"/>
      <c r="IW17" s="5"/>
      <c r="IX17" s="5"/>
      <c r="IY17" s="5"/>
      <c r="IZ17" s="5"/>
      <c r="JA17" s="6"/>
      <c r="JB17" s="5"/>
      <c r="JC17" s="5"/>
      <c r="JD17" s="5"/>
      <c r="JE17" s="5"/>
      <c r="JF17" s="6"/>
      <c r="JG17" s="5"/>
      <c r="JH17" s="5"/>
      <c r="JI17" s="5"/>
      <c r="JJ17" s="5"/>
      <c r="JK17" s="6"/>
      <c r="JL17" s="5"/>
      <c r="JM17" s="5"/>
      <c r="JN17" s="5"/>
      <c r="JO17" s="5"/>
      <c r="JP17" s="6"/>
      <c r="JQ17" s="5"/>
      <c r="JR17" s="5"/>
      <c r="JS17" s="5"/>
      <c r="JT17" s="5"/>
      <c r="JU17" s="6"/>
      <c r="JV17" s="5"/>
      <c r="JW17" s="5"/>
      <c r="JX17" s="5"/>
      <c r="JY17" s="5"/>
      <c r="JZ17" s="6"/>
    </row>
    <row r="18" spans="1:286" ht="71.25" customHeight="1" x14ac:dyDescent="0.25">
      <c r="A18" s="20"/>
      <c r="B18" s="21"/>
      <c r="C18" s="19"/>
      <c r="D18" s="5"/>
      <c r="E18" s="5"/>
      <c r="F18" s="6"/>
      <c r="G18" s="5"/>
      <c r="H18" s="5"/>
      <c r="I18" s="5"/>
      <c r="J18" s="5"/>
      <c r="K18" s="6"/>
      <c r="L18" s="5"/>
      <c r="M18" s="5"/>
      <c r="N18" s="5"/>
      <c r="O18" s="5"/>
      <c r="P18" s="6"/>
      <c r="Q18" s="21"/>
      <c r="R18" s="19"/>
      <c r="S18" s="5"/>
      <c r="T18" s="5"/>
      <c r="U18" s="6"/>
      <c r="V18" s="5"/>
      <c r="W18" s="5"/>
      <c r="X18" s="5"/>
      <c r="Y18" s="5"/>
      <c r="Z18" s="6"/>
      <c r="AA18" s="5"/>
      <c r="AB18" s="5"/>
      <c r="AC18" s="5"/>
      <c r="AD18" s="5"/>
      <c r="AE18" s="6"/>
      <c r="AF18" s="21"/>
      <c r="AG18" s="19"/>
      <c r="AH18" s="5"/>
      <c r="AI18" s="5"/>
      <c r="AJ18" s="6"/>
      <c r="AK18" s="5"/>
      <c r="AL18" s="5"/>
      <c r="AM18" s="5"/>
      <c r="AN18" s="5"/>
      <c r="AO18" s="6"/>
      <c r="AP18" s="5"/>
      <c r="AQ18" s="5"/>
      <c r="AR18" s="5"/>
      <c r="AS18" s="5"/>
      <c r="AT18" s="6"/>
      <c r="AU18" s="21"/>
      <c r="AV18" s="19"/>
      <c r="AW18" s="5"/>
      <c r="AX18" s="5"/>
      <c r="AY18" s="6"/>
      <c r="AZ18" s="5"/>
      <c r="BA18" s="5"/>
      <c r="BB18" s="5"/>
      <c r="BC18" s="5"/>
      <c r="BD18" s="6"/>
      <c r="BE18" s="5"/>
      <c r="BF18" s="5"/>
      <c r="BG18" s="5"/>
      <c r="BH18" s="5"/>
      <c r="BI18" s="6"/>
      <c r="BJ18" s="21"/>
      <c r="BK18" s="19"/>
      <c r="BL18" s="5"/>
      <c r="BM18" s="5"/>
      <c r="BN18" s="6"/>
      <c r="BO18" s="5"/>
      <c r="BP18" s="5"/>
      <c r="BQ18" s="5"/>
      <c r="BR18" s="5"/>
      <c r="BS18" s="6"/>
      <c r="BT18" s="5"/>
      <c r="BU18" s="5"/>
      <c r="BV18" s="5"/>
      <c r="BW18" s="5"/>
      <c r="BX18" s="6"/>
      <c r="BY18" s="21"/>
      <c r="BZ18" s="19"/>
      <c r="CA18" s="5"/>
      <c r="CB18" s="5"/>
      <c r="CC18" s="6"/>
      <c r="CD18" s="5"/>
      <c r="CE18" s="5"/>
      <c r="CF18" s="5"/>
      <c r="CG18" s="5"/>
      <c r="CH18" s="6"/>
      <c r="CI18" s="5"/>
      <c r="CJ18" s="5"/>
      <c r="CK18" s="5"/>
      <c r="CL18" s="5"/>
      <c r="CM18" s="6"/>
      <c r="CN18" s="21"/>
      <c r="CO18" s="19"/>
      <c r="CP18" s="5"/>
      <c r="CQ18" s="5"/>
      <c r="CR18" s="6"/>
      <c r="CS18" s="5"/>
      <c r="CT18" s="5"/>
      <c r="CU18" s="5"/>
      <c r="CV18" s="5"/>
      <c r="CW18" s="6"/>
      <c r="CX18" s="5"/>
      <c r="CY18" s="5"/>
      <c r="CZ18" s="5"/>
      <c r="DA18" s="5"/>
      <c r="DB18" s="6"/>
      <c r="DC18" s="21"/>
      <c r="DD18" s="19"/>
      <c r="DE18" s="5"/>
      <c r="DF18" s="5"/>
      <c r="DG18" s="6"/>
      <c r="DH18" s="5"/>
      <c r="DI18" s="5"/>
      <c r="DJ18" s="5"/>
      <c r="DK18" s="5"/>
      <c r="DL18" s="6"/>
      <c r="DM18" s="5"/>
      <c r="DN18" s="5"/>
      <c r="DO18" s="5"/>
      <c r="DP18" s="5"/>
      <c r="DQ18" s="6"/>
      <c r="DR18" s="21"/>
      <c r="DS18" s="19"/>
      <c r="DT18" s="5"/>
      <c r="DU18" s="5"/>
      <c r="DV18" s="6"/>
      <c r="DW18" s="5"/>
      <c r="DX18" s="5"/>
      <c r="DY18" s="5"/>
      <c r="DZ18" s="5"/>
      <c r="EA18" s="6"/>
      <c r="EB18" s="5"/>
      <c r="EC18" s="5"/>
      <c r="ED18" s="5"/>
      <c r="EE18" s="5"/>
      <c r="EF18" s="6"/>
      <c r="EG18" s="21"/>
      <c r="EH18" s="19"/>
      <c r="EI18" s="5"/>
      <c r="EJ18" s="5"/>
      <c r="EK18" s="6"/>
      <c r="EL18" s="5"/>
      <c r="EM18" s="5"/>
      <c r="EN18" s="5"/>
      <c r="EO18" s="5"/>
      <c r="EP18" s="6"/>
      <c r="EQ18" s="5"/>
      <c r="ER18" s="5"/>
      <c r="ES18" s="5"/>
      <c r="ET18" s="5"/>
      <c r="EU18" s="6"/>
      <c r="EV18" s="5"/>
      <c r="EW18" s="5"/>
      <c r="EX18" s="5"/>
      <c r="EY18" s="5"/>
      <c r="EZ18" s="6"/>
      <c r="FA18" s="21"/>
      <c r="FB18" s="19"/>
      <c r="FC18" s="5"/>
      <c r="FD18" s="5"/>
      <c r="FE18" s="6"/>
      <c r="FF18" s="5"/>
      <c r="FG18" s="5"/>
      <c r="FH18" s="5"/>
      <c r="FI18" s="5"/>
      <c r="FJ18" s="6"/>
      <c r="FK18" s="5"/>
      <c r="FL18" s="5"/>
      <c r="FM18" s="5"/>
      <c r="FN18" s="5"/>
      <c r="FO18" s="6"/>
      <c r="FP18" s="21"/>
      <c r="FQ18" s="19"/>
      <c r="FR18" s="5"/>
      <c r="FS18" s="5"/>
      <c r="FT18" s="6"/>
      <c r="FU18" s="5"/>
      <c r="FV18" s="5"/>
      <c r="FW18" s="5"/>
      <c r="FX18" s="5"/>
      <c r="FY18" s="6"/>
      <c r="FZ18" s="5"/>
      <c r="GA18" s="5"/>
      <c r="GB18" s="5"/>
      <c r="GC18" s="5"/>
      <c r="GD18" s="6"/>
      <c r="GE18" s="21"/>
      <c r="GF18" s="19"/>
      <c r="GG18" s="5"/>
      <c r="GH18" s="5"/>
      <c r="GI18" s="6"/>
      <c r="GJ18" s="5"/>
      <c r="GK18" s="5"/>
      <c r="GL18" s="5"/>
      <c r="GM18" s="5"/>
      <c r="GN18" s="6"/>
      <c r="GO18" s="5"/>
      <c r="GP18" s="5"/>
      <c r="GQ18" s="5"/>
      <c r="GR18" s="5"/>
      <c r="GS18" s="6"/>
      <c r="GT18" s="21"/>
      <c r="GU18" s="19"/>
      <c r="GV18" s="5"/>
      <c r="GW18" s="5"/>
      <c r="GX18" s="6"/>
      <c r="GY18" s="5"/>
      <c r="GZ18" s="5"/>
      <c r="HA18" s="5"/>
      <c r="HB18" s="5"/>
      <c r="HC18" s="6"/>
      <c r="HD18" s="5"/>
      <c r="HE18" s="5"/>
      <c r="HF18" s="5"/>
      <c r="HG18" s="5"/>
      <c r="HH18" s="6"/>
      <c r="HI18" s="5"/>
      <c r="HJ18" s="5"/>
      <c r="HK18" s="5"/>
      <c r="HL18" s="5"/>
      <c r="HM18" s="6"/>
      <c r="HN18" s="21"/>
      <c r="HO18" s="19"/>
      <c r="HP18" s="5"/>
      <c r="HQ18" s="5"/>
      <c r="HR18" s="6"/>
      <c r="HS18" s="5"/>
      <c r="HT18" s="5"/>
      <c r="HU18" s="5"/>
      <c r="HV18" s="5"/>
      <c r="HW18" s="6"/>
      <c r="HX18" s="5"/>
      <c r="HY18" s="5"/>
      <c r="HZ18" s="5"/>
      <c r="IA18" s="5"/>
      <c r="IB18" s="6"/>
      <c r="IC18" s="21"/>
      <c r="ID18" s="19"/>
      <c r="IE18" s="5"/>
      <c r="IF18" s="5"/>
      <c r="IG18" s="6"/>
      <c r="IH18" s="5"/>
      <c r="II18" s="5"/>
      <c r="IJ18" s="5"/>
      <c r="IK18" s="5"/>
      <c r="IL18" s="6"/>
      <c r="IM18" s="5"/>
      <c r="IN18" s="5"/>
      <c r="IO18" s="5"/>
      <c r="IP18" s="5"/>
      <c r="IQ18" s="6"/>
      <c r="IR18" s="21"/>
      <c r="IS18" s="19"/>
      <c r="IT18" s="5"/>
      <c r="IU18" s="5"/>
      <c r="IV18" s="6"/>
      <c r="IW18" s="5"/>
      <c r="IX18" s="5"/>
      <c r="IY18" s="5"/>
      <c r="IZ18" s="5"/>
      <c r="JA18" s="6"/>
      <c r="JB18" s="5"/>
      <c r="JC18" s="5"/>
      <c r="JD18" s="5"/>
      <c r="JE18" s="5"/>
      <c r="JF18" s="6"/>
      <c r="JG18" s="21"/>
      <c r="JH18" s="19"/>
      <c r="JI18" s="5"/>
      <c r="JJ18" s="5"/>
      <c r="JK18" s="6"/>
      <c r="JL18" s="5"/>
      <c r="JM18" s="5"/>
      <c r="JN18" s="5"/>
      <c r="JO18" s="5"/>
      <c r="JP18" s="6"/>
      <c r="JQ18" s="5"/>
      <c r="JR18" s="5"/>
      <c r="JS18" s="5"/>
      <c r="JT18" s="5"/>
      <c r="JU18" s="6"/>
      <c r="JV18" s="21"/>
      <c r="JW18" s="19"/>
      <c r="JX18" s="5"/>
      <c r="JY18" s="5"/>
      <c r="JZ18" s="6"/>
    </row>
    <row r="19" spans="1:286" s="16" customFormat="1" ht="31.5" x14ac:dyDescent="0.5">
      <c r="A19" s="15"/>
      <c r="B19" s="41">
        <f>DATE(_An-1,12,1)</f>
        <v>45992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32">
        <f>EDATE(B19,1)</f>
        <v>46023</v>
      </c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4"/>
      <c r="AU19" s="32">
        <f>EDATE(Y19,1)</f>
        <v>46054</v>
      </c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2">
        <f>EDATE(AU19,1)</f>
        <v>46082</v>
      </c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4"/>
      <c r="CK19" s="32">
        <f>EDATE(BO19,1)</f>
        <v>46113</v>
      </c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4"/>
      <c r="DG19" s="32">
        <f>EDATE(CK19,1)</f>
        <v>46143</v>
      </c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2">
        <f>EDATE(DG19,1)</f>
        <v>46174</v>
      </c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2">
        <f>EDATE(EB19,1)</f>
        <v>46204</v>
      </c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  <c r="FQ19" s="33"/>
      <c r="FR19" s="33"/>
      <c r="FS19" s="33"/>
      <c r="FT19" s="33"/>
      <c r="FU19" s="32">
        <f>EDATE(EX19,1)</f>
        <v>46235</v>
      </c>
      <c r="FV19" s="33"/>
      <c r="FW19" s="33"/>
      <c r="FX19" s="33"/>
      <c r="FY19" s="33"/>
      <c r="FZ19" s="33"/>
      <c r="GA19" s="33"/>
      <c r="GB19" s="33"/>
      <c r="GC19" s="33"/>
      <c r="GD19" s="33"/>
      <c r="GE19" s="33"/>
      <c r="GF19" s="33"/>
      <c r="GG19" s="33"/>
      <c r="GH19" s="33"/>
      <c r="GI19" s="33"/>
      <c r="GJ19" s="33"/>
      <c r="GK19" s="33"/>
      <c r="GL19" s="33"/>
      <c r="GM19" s="33"/>
      <c r="GN19" s="33"/>
      <c r="GO19" s="33"/>
      <c r="GP19" s="32">
        <f>EDATE(FU19,1)</f>
        <v>46266</v>
      </c>
      <c r="GQ19" s="33"/>
      <c r="GR19" s="33"/>
      <c r="GS19" s="33"/>
      <c r="GT19" s="33"/>
      <c r="GU19" s="33"/>
      <c r="GV19" s="33"/>
      <c r="GW19" s="33"/>
      <c r="GX19" s="33"/>
      <c r="GY19" s="33"/>
      <c r="GZ19" s="33"/>
      <c r="HA19" s="33"/>
      <c r="HB19" s="33"/>
      <c r="HC19" s="33"/>
      <c r="HD19" s="33"/>
      <c r="HE19" s="33"/>
      <c r="HF19" s="33"/>
      <c r="HG19" s="33"/>
      <c r="HH19" s="33"/>
      <c r="HI19" s="33"/>
      <c r="HJ19" s="33"/>
      <c r="HK19" s="33"/>
      <c r="HL19" s="32">
        <f>EDATE(GP19,1)</f>
        <v>46296</v>
      </c>
      <c r="HM19" s="33"/>
      <c r="HN19" s="33"/>
      <c r="HO19" s="33"/>
      <c r="HP19" s="33"/>
      <c r="HQ19" s="33"/>
      <c r="HR19" s="33"/>
      <c r="HS19" s="33"/>
      <c r="HT19" s="33"/>
      <c r="HU19" s="33"/>
      <c r="HV19" s="33"/>
      <c r="HW19" s="33"/>
      <c r="HX19" s="33"/>
      <c r="HY19" s="33"/>
      <c r="HZ19" s="33"/>
      <c r="IA19" s="33"/>
      <c r="IB19" s="33"/>
      <c r="IC19" s="33"/>
      <c r="ID19" s="33"/>
      <c r="IE19" s="33"/>
      <c r="IF19" s="33"/>
      <c r="IG19" s="33"/>
      <c r="IH19" s="32">
        <f>EDATE(HL19,1)</f>
        <v>46327</v>
      </c>
      <c r="II19" s="33"/>
      <c r="IJ19" s="33"/>
      <c r="IK19" s="33"/>
      <c r="IL19" s="33"/>
      <c r="IM19" s="33"/>
      <c r="IN19" s="33"/>
      <c r="IO19" s="33"/>
      <c r="IP19" s="33"/>
      <c r="IQ19" s="33"/>
      <c r="IR19" s="33"/>
      <c r="IS19" s="33"/>
      <c r="IT19" s="33"/>
      <c r="IU19" s="33"/>
      <c r="IV19" s="33"/>
      <c r="IW19" s="33"/>
      <c r="IX19" s="33"/>
      <c r="IY19" s="33"/>
      <c r="IZ19" s="33"/>
      <c r="JA19" s="33"/>
      <c r="JB19" s="33"/>
      <c r="JC19" s="43">
        <f>EDATE(IH19,1)</f>
        <v>46357</v>
      </c>
      <c r="JD19" s="42"/>
      <c r="JE19" s="42"/>
      <c r="JF19" s="42"/>
      <c r="JG19" s="42"/>
      <c r="JH19" s="42"/>
      <c r="JI19" s="42"/>
      <c r="JJ19" s="42"/>
      <c r="JK19" s="42"/>
      <c r="JL19" s="42"/>
      <c r="JM19" s="42"/>
      <c r="JN19" s="42"/>
      <c r="JO19" s="42"/>
      <c r="JP19" s="42"/>
      <c r="JQ19" s="42"/>
      <c r="JR19" s="42"/>
      <c r="JS19" s="42"/>
      <c r="JT19" s="42"/>
      <c r="JU19" s="42"/>
      <c r="JV19" s="42"/>
      <c r="JW19" s="42"/>
      <c r="JX19" s="42"/>
      <c r="JY19" s="42"/>
      <c r="JZ19" s="14"/>
    </row>
    <row r="20" spans="1:286" s="9" customFormat="1" ht="25.5" customHeight="1" x14ac:dyDescent="0.25">
      <c r="A20" s="7"/>
      <c r="B20" s="40">
        <f>_xlfn.ISOWEEKNUM(B21)</f>
        <v>49</v>
      </c>
      <c r="C20" s="40"/>
      <c r="D20" s="40"/>
      <c r="E20" s="40"/>
      <c r="F20" s="40"/>
      <c r="G20" s="40">
        <f>_xlfn.ISOWEEKNUM(G21)</f>
        <v>50</v>
      </c>
      <c r="H20" s="40"/>
      <c r="I20" s="40"/>
      <c r="J20" s="40"/>
      <c r="K20" s="40"/>
      <c r="L20" s="40">
        <f>_xlfn.ISOWEEKNUM(L21)</f>
        <v>51</v>
      </c>
      <c r="M20" s="40"/>
      <c r="N20" s="40"/>
      <c r="O20" s="40"/>
      <c r="P20" s="40"/>
      <c r="Q20" s="40">
        <f>_xlfn.ISOWEEKNUM(Q21)</f>
        <v>52</v>
      </c>
      <c r="R20" s="40"/>
      <c r="S20" s="40"/>
      <c r="T20" s="40"/>
      <c r="U20" s="40"/>
      <c r="V20" s="40">
        <f>_xlfn.ISOWEEKNUM(V21)</f>
        <v>1</v>
      </c>
      <c r="W20" s="40"/>
      <c r="X20" s="40"/>
      <c r="Y20" s="40"/>
      <c r="Z20" s="40"/>
      <c r="AA20" s="40">
        <f>_xlfn.ISOWEEKNUM(AA21)</f>
        <v>2</v>
      </c>
      <c r="AB20" s="40"/>
      <c r="AC20" s="40"/>
      <c r="AD20" s="40"/>
      <c r="AE20" s="40"/>
      <c r="AF20" s="40">
        <f>_xlfn.ISOWEEKNUM(AF21)</f>
        <v>3</v>
      </c>
      <c r="AG20" s="40"/>
      <c r="AH20" s="40"/>
      <c r="AI20" s="40"/>
      <c r="AJ20" s="40"/>
      <c r="AK20" s="40">
        <f t="shared" ref="AK20" si="111">_xlfn.ISOWEEKNUM(AK21)</f>
        <v>4</v>
      </c>
      <c r="AL20" s="40"/>
      <c r="AM20" s="40"/>
      <c r="AN20" s="40"/>
      <c r="AO20" s="40"/>
      <c r="AP20" s="40">
        <f t="shared" ref="AP20" si="112">_xlfn.ISOWEEKNUM(AP21)</f>
        <v>5</v>
      </c>
      <c r="AQ20" s="40"/>
      <c r="AR20" s="40"/>
      <c r="AS20" s="40"/>
      <c r="AT20" s="40"/>
      <c r="AU20" s="40">
        <f t="shared" ref="AU20" si="113">_xlfn.ISOWEEKNUM(AU21)</f>
        <v>6</v>
      </c>
      <c r="AV20" s="40"/>
      <c r="AW20" s="40"/>
      <c r="AX20" s="40"/>
      <c r="AY20" s="40"/>
      <c r="AZ20" s="40">
        <f t="shared" ref="AZ20" si="114">_xlfn.ISOWEEKNUM(AZ21)</f>
        <v>7</v>
      </c>
      <c r="BA20" s="40"/>
      <c r="BB20" s="40"/>
      <c r="BC20" s="40"/>
      <c r="BD20" s="40"/>
      <c r="BE20" s="40">
        <f t="shared" ref="BE20" si="115">_xlfn.ISOWEEKNUM(BE21)</f>
        <v>8</v>
      </c>
      <c r="BF20" s="40"/>
      <c r="BG20" s="40"/>
      <c r="BH20" s="40"/>
      <c r="BI20" s="40"/>
      <c r="BJ20" s="40">
        <f t="shared" ref="BJ20" si="116">_xlfn.ISOWEEKNUM(BJ21)</f>
        <v>9</v>
      </c>
      <c r="BK20" s="40"/>
      <c r="BL20" s="40"/>
      <c r="BM20" s="40"/>
      <c r="BN20" s="40"/>
      <c r="BO20" s="40">
        <f t="shared" ref="BO20" si="117">_xlfn.ISOWEEKNUM(BO21)</f>
        <v>10</v>
      </c>
      <c r="BP20" s="40"/>
      <c r="BQ20" s="40"/>
      <c r="BR20" s="40"/>
      <c r="BS20" s="40"/>
      <c r="BT20" s="40">
        <f t="shared" ref="BT20" si="118">_xlfn.ISOWEEKNUM(BT21)</f>
        <v>11</v>
      </c>
      <c r="BU20" s="40"/>
      <c r="BV20" s="40"/>
      <c r="BW20" s="40"/>
      <c r="BX20" s="40"/>
      <c r="BY20" s="40">
        <f t="shared" ref="BY20" si="119">_xlfn.ISOWEEKNUM(BY21)</f>
        <v>12</v>
      </c>
      <c r="BZ20" s="40"/>
      <c r="CA20" s="40"/>
      <c r="CB20" s="40"/>
      <c r="CC20" s="40"/>
      <c r="CD20" s="40">
        <f t="shared" ref="CD20" si="120">_xlfn.ISOWEEKNUM(CD21)</f>
        <v>13</v>
      </c>
      <c r="CE20" s="40"/>
      <c r="CF20" s="40"/>
      <c r="CG20" s="40"/>
      <c r="CH20" s="40"/>
      <c r="CI20" s="40">
        <f t="shared" ref="CI20" si="121">_xlfn.ISOWEEKNUM(CI21)</f>
        <v>14</v>
      </c>
      <c r="CJ20" s="40"/>
      <c r="CK20" s="40"/>
      <c r="CL20" s="40"/>
      <c r="CM20" s="40"/>
      <c r="CN20" s="40">
        <f t="shared" ref="CN20" si="122">_xlfn.ISOWEEKNUM(CN21)</f>
        <v>15</v>
      </c>
      <c r="CO20" s="40"/>
      <c r="CP20" s="40"/>
      <c r="CQ20" s="40"/>
      <c r="CR20" s="40"/>
      <c r="CS20" s="40">
        <f t="shared" ref="CS20" si="123">_xlfn.ISOWEEKNUM(CS21)</f>
        <v>16</v>
      </c>
      <c r="CT20" s="40"/>
      <c r="CU20" s="40"/>
      <c r="CV20" s="40"/>
      <c r="CW20" s="40"/>
      <c r="CX20" s="40">
        <f t="shared" ref="CX20" si="124">_xlfn.ISOWEEKNUM(CX21)</f>
        <v>17</v>
      </c>
      <c r="CY20" s="40"/>
      <c r="CZ20" s="40"/>
      <c r="DA20" s="40"/>
      <c r="DB20" s="40"/>
      <c r="DC20" s="40">
        <f t="shared" ref="DC20" si="125">_xlfn.ISOWEEKNUM(DC21)</f>
        <v>18</v>
      </c>
      <c r="DD20" s="40"/>
      <c r="DE20" s="40"/>
      <c r="DF20" s="40"/>
      <c r="DG20" s="40"/>
      <c r="DH20" s="40">
        <f t="shared" ref="DH20" si="126">_xlfn.ISOWEEKNUM(DH21)</f>
        <v>19</v>
      </c>
      <c r="DI20" s="40"/>
      <c r="DJ20" s="40"/>
      <c r="DK20" s="40"/>
      <c r="DL20" s="40"/>
      <c r="DM20" s="40">
        <f t="shared" ref="DM20" si="127">_xlfn.ISOWEEKNUM(DM21)</f>
        <v>20</v>
      </c>
      <c r="DN20" s="40"/>
      <c r="DO20" s="40"/>
      <c r="DP20" s="40"/>
      <c r="DQ20" s="40"/>
      <c r="DR20" s="40">
        <f t="shared" ref="DR20" si="128">_xlfn.ISOWEEKNUM(DR21)</f>
        <v>21</v>
      </c>
      <c r="DS20" s="40"/>
      <c r="DT20" s="40"/>
      <c r="DU20" s="40"/>
      <c r="DV20" s="40"/>
      <c r="DW20" s="40">
        <f t="shared" ref="DW20" si="129">_xlfn.ISOWEEKNUM(DW21)</f>
        <v>22</v>
      </c>
      <c r="DX20" s="40"/>
      <c r="DY20" s="40"/>
      <c r="DZ20" s="40"/>
      <c r="EA20" s="40"/>
      <c r="EB20" s="40">
        <f t="shared" ref="EB20" si="130">_xlfn.ISOWEEKNUM(EB21)</f>
        <v>23</v>
      </c>
      <c r="EC20" s="40"/>
      <c r="ED20" s="40"/>
      <c r="EE20" s="40"/>
      <c r="EF20" s="40"/>
      <c r="EG20" s="40">
        <f t="shared" ref="EG20" si="131">_xlfn.ISOWEEKNUM(EG21)</f>
        <v>24</v>
      </c>
      <c r="EH20" s="40"/>
      <c r="EI20" s="40"/>
      <c r="EJ20" s="40"/>
      <c r="EK20" s="40"/>
      <c r="EL20" s="40">
        <f t="shared" ref="EL20" si="132">_xlfn.ISOWEEKNUM(EL21)</f>
        <v>25</v>
      </c>
      <c r="EM20" s="40"/>
      <c r="EN20" s="40"/>
      <c r="EO20" s="40"/>
      <c r="EP20" s="40"/>
      <c r="EQ20" s="40">
        <f t="shared" ref="EQ20" si="133">_xlfn.ISOWEEKNUM(EQ21)</f>
        <v>26</v>
      </c>
      <c r="ER20" s="40"/>
      <c r="ES20" s="40"/>
      <c r="ET20" s="40"/>
      <c r="EU20" s="40"/>
      <c r="EV20" s="40">
        <f t="shared" ref="EV20" si="134">_xlfn.ISOWEEKNUM(EV21)</f>
        <v>27</v>
      </c>
      <c r="EW20" s="40"/>
      <c r="EX20" s="40"/>
      <c r="EY20" s="40"/>
      <c r="EZ20" s="40"/>
      <c r="FA20" s="40">
        <f t="shared" ref="FA20" si="135">_xlfn.ISOWEEKNUM(FA21)</f>
        <v>28</v>
      </c>
      <c r="FB20" s="40"/>
      <c r="FC20" s="40"/>
      <c r="FD20" s="40"/>
      <c r="FE20" s="40"/>
      <c r="FF20" s="40">
        <f t="shared" ref="FF20" si="136">_xlfn.ISOWEEKNUM(FF21)</f>
        <v>29</v>
      </c>
      <c r="FG20" s="40"/>
      <c r="FH20" s="40"/>
      <c r="FI20" s="40"/>
      <c r="FJ20" s="40"/>
      <c r="FK20" s="40">
        <f t="shared" ref="FK20" si="137">_xlfn.ISOWEEKNUM(FK21)</f>
        <v>30</v>
      </c>
      <c r="FL20" s="40"/>
      <c r="FM20" s="40"/>
      <c r="FN20" s="40"/>
      <c r="FO20" s="40"/>
      <c r="FP20" s="40">
        <f t="shared" ref="FP20" si="138">_xlfn.ISOWEEKNUM(FP21)</f>
        <v>31</v>
      </c>
      <c r="FQ20" s="40"/>
      <c r="FR20" s="40"/>
      <c r="FS20" s="40"/>
      <c r="FT20" s="40"/>
      <c r="FU20" s="40">
        <f t="shared" ref="FU20" si="139">_xlfn.ISOWEEKNUM(FU21)</f>
        <v>32</v>
      </c>
      <c r="FV20" s="40"/>
      <c r="FW20" s="40"/>
      <c r="FX20" s="40"/>
      <c r="FY20" s="40"/>
      <c r="FZ20" s="40">
        <f t="shared" ref="FZ20" si="140">_xlfn.ISOWEEKNUM(FZ21)</f>
        <v>33</v>
      </c>
      <c r="GA20" s="40"/>
      <c r="GB20" s="40"/>
      <c r="GC20" s="40"/>
      <c r="GD20" s="40"/>
      <c r="GE20" s="40">
        <f t="shared" ref="GE20" si="141">_xlfn.ISOWEEKNUM(GE21)</f>
        <v>34</v>
      </c>
      <c r="GF20" s="40"/>
      <c r="GG20" s="40"/>
      <c r="GH20" s="40"/>
      <c r="GI20" s="40"/>
      <c r="GJ20" s="40">
        <f t="shared" ref="GJ20" si="142">_xlfn.ISOWEEKNUM(GJ21)</f>
        <v>35</v>
      </c>
      <c r="GK20" s="40"/>
      <c r="GL20" s="40"/>
      <c r="GM20" s="40"/>
      <c r="GN20" s="40"/>
      <c r="GO20" s="40">
        <f t="shared" ref="GO20" si="143">_xlfn.ISOWEEKNUM(GO21)</f>
        <v>36</v>
      </c>
      <c r="GP20" s="40"/>
      <c r="GQ20" s="40"/>
      <c r="GR20" s="40"/>
      <c r="GS20" s="40"/>
      <c r="GT20" s="40">
        <f t="shared" ref="GT20" si="144">_xlfn.ISOWEEKNUM(GT21)</f>
        <v>37</v>
      </c>
      <c r="GU20" s="40"/>
      <c r="GV20" s="40"/>
      <c r="GW20" s="40"/>
      <c r="GX20" s="40"/>
      <c r="GY20" s="40">
        <f t="shared" ref="GY20" si="145">_xlfn.ISOWEEKNUM(GY21)</f>
        <v>38</v>
      </c>
      <c r="GZ20" s="40"/>
      <c r="HA20" s="40"/>
      <c r="HB20" s="40"/>
      <c r="HC20" s="40"/>
      <c r="HD20" s="40">
        <f t="shared" ref="HD20" si="146">_xlfn.ISOWEEKNUM(HD21)</f>
        <v>39</v>
      </c>
      <c r="HE20" s="40"/>
      <c r="HF20" s="40"/>
      <c r="HG20" s="40"/>
      <c r="HH20" s="40"/>
      <c r="HI20" s="40">
        <f t="shared" ref="HI20" si="147">_xlfn.ISOWEEKNUM(HI21)</f>
        <v>40</v>
      </c>
      <c r="HJ20" s="40"/>
      <c r="HK20" s="40"/>
      <c r="HL20" s="40"/>
      <c r="HM20" s="40"/>
      <c r="HN20" s="40">
        <f t="shared" ref="HN20" si="148">_xlfn.ISOWEEKNUM(HN21)</f>
        <v>41</v>
      </c>
      <c r="HO20" s="40"/>
      <c r="HP20" s="40"/>
      <c r="HQ20" s="40"/>
      <c r="HR20" s="40"/>
      <c r="HS20" s="40">
        <f t="shared" ref="HS20" si="149">_xlfn.ISOWEEKNUM(HS21)</f>
        <v>42</v>
      </c>
      <c r="HT20" s="40"/>
      <c r="HU20" s="40"/>
      <c r="HV20" s="40"/>
      <c r="HW20" s="40"/>
      <c r="HX20" s="40">
        <f t="shared" ref="HX20" si="150">_xlfn.ISOWEEKNUM(HX21)</f>
        <v>43</v>
      </c>
      <c r="HY20" s="40"/>
      <c r="HZ20" s="40"/>
      <c r="IA20" s="40"/>
      <c r="IB20" s="40"/>
      <c r="IC20" s="40">
        <f t="shared" ref="IC20" si="151">_xlfn.ISOWEEKNUM(IC21)</f>
        <v>44</v>
      </c>
      <c r="ID20" s="40"/>
      <c r="IE20" s="40"/>
      <c r="IF20" s="40"/>
      <c r="IG20" s="40"/>
      <c r="IH20" s="40">
        <f t="shared" ref="IH20" si="152">_xlfn.ISOWEEKNUM(IH21)</f>
        <v>45</v>
      </c>
      <c r="II20" s="40"/>
      <c r="IJ20" s="40"/>
      <c r="IK20" s="40"/>
      <c r="IL20" s="40"/>
      <c r="IM20" s="40">
        <f t="shared" ref="IM20" si="153">_xlfn.ISOWEEKNUM(IM21)</f>
        <v>46</v>
      </c>
      <c r="IN20" s="40"/>
      <c r="IO20" s="40"/>
      <c r="IP20" s="40"/>
      <c r="IQ20" s="40"/>
      <c r="IR20" s="40">
        <f t="shared" ref="IR20" si="154">_xlfn.ISOWEEKNUM(IR21)</f>
        <v>47</v>
      </c>
      <c r="IS20" s="40"/>
      <c r="IT20" s="40"/>
      <c r="IU20" s="40"/>
      <c r="IV20" s="40"/>
      <c r="IW20" s="40">
        <f t="shared" ref="IW20" si="155">_xlfn.ISOWEEKNUM(IW21)</f>
        <v>48</v>
      </c>
      <c r="IX20" s="40"/>
      <c r="IY20" s="40"/>
      <c r="IZ20" s="40"/>
      <c r="JA20" s="40"/>
      <c r="JB20" s="40">
        <f t="shared" ref="JB20" si="156">_xlfn.ISOWEEKNUM(JB21)</f>
        <v>49</v>
      </c>
      <c r="JC20" s="40"/>
      <c r="JD20" s="40"/>
      <c r="JE20" s="40"/>
      <c r="JF20" s="40"/>
      <c r="JG20" s="40">
        <f t="shared" ref="JG20" si="157">_xlfn.ISOWEEKNUM(JG21)</f>
        <v>50</v>
      </c>
      <c r="JH20" s="40"/>
      <c r="JI20" s="40"/>
      <c r="JJ20" s="40"/>
      <c r="JK20" s="40"/>
      <c r="JL20" s="40">
        <f t="shared" ref="JL20" si="158">_xlfn.ISOWEEKNUM(JL21)</f>
        <v>51</v>
      </c>
      <c r="JM20" s="40"/>
      <c r="JN20" s="40"/>
      <c r="JO20" s="40"/>
      <c r="JP20" s="40"/>
      <c r="JQ20" s="40">
        <f t="shared" ref="JQ20" si="159">_xlfn.ISOWEEKNUM(JQ21)</f>
        <v>52</v>
      </c>
      <c r="JR20" s="40"/>
      <c r="JS20" s="40"/>
      <c r="JT20" s="40"/>
      <c r="JU20" s="40"/>
      <c r="JV20" s="40">
        <f t="shared" ref="JV20" si="160">_xlfn.ISOWEEKNUM(JV21)</f>
        <v>53</v>
      </c>
      <c r="JW20" s="40"/>
      <c r="JX20" s="40"/>
      <c r="JY20" s="40"/>
      <c r="JZ20" s="40"/>
    </row>
    <row r="21" spans="1:286" s="9" customFormat="1" ht="25.5" customHeight="1" x14ac:dyDescent="0.25">
      <c r="A21" s="28" t="s">
        <v>44</v>
      </c>
      <c r="B21" s="35">
        <f>B19-WEEKDAY(B19,2)+1</f>
        <v>45992</v>
      </c>
      <c r="C21" s="35">
        <f>IF(WEEKDAY(B21+1,2)&lt;6,B21+1,B21+3)</f>
        <v>45993</v>
      </c>
      <c r="D21" s="35">
        <f t="shared" ref="D21:BO21" si="161">IF(WEEKDAY(C21+1,2)&lt;6,C21+1,C21+3)</f>
        <v>45994</v>
      </c>
      <c r="E21" s="35">
        <f t="shared" si="161"/>
        <v>45995</v>
      </c>
      <c r="F21" s="35">
        <f t="shared" si="161"/>
        <v>45996</v>
      </c>
      <c r="G21" s="35">
        <f t="shared" si="161"/>
        <v>45999</v>
      </c>
      <c r="H21" s="35">
        <f t="shared" si="161"/>
        <v>46000</v>
      </c>
      <c r="I21" s="35">
        <f t="shared" si="161"/>
        <v>46001</v>
      </c>
      <c r="J21" s="35">
        <f t="shared" si="161"/>
        <v>46002</v>
      </c>
      <c r="K21" s="35">
        <f t="shared" si="161"/>
        <v>46003</v>
      </c>
      <c r="L21" s="35">
        <f t="shared" si="161"/>
        <v>46006</v>
      </c>
      <c r="M21" s="35">
        <f t="shared" si="161"/>
        <v>46007</v>
      </c>
      <c r="N21" s="35">
        <f t="shared" si="161"/>
        <v>46008</v>
      </c>
      <c r="O21" s="35">
        <f t="shared" si="161"/>
        <v>46009</v>
      </c>
      <c r="P21" s="35">
        <f t="shared" si="161"/>
        <v>46010</v>
      </c>
      <c r="Q21" s="35">
        <f t="shared" si="161"/>
        <v>46013</v>
      </c>
      <c r="R21" s="35">
        <f t="shared" si="161"/>
        <v>46014</v>
      </c>
      <c r="S21" s="35">
        <f t="shared" si="161"/>
        <v>46015</v>
      </c>
      <c r="T21" s="35">
        <f t="shared" si="161"/>
        <v>46016</v>
      </c>
      <c r="U21" s="35">
        <f t="shared" si="161"/>
        <v>46017</v>
      </c>
      <c r="V21" s="35">
        <f t="shared" si="161"/>
        <v>46020</v>
      </c>
      <c r="W21" s="35">
        <f t="shared" si="161"/>
        <v>46021</v>
      </c>
      <c r="X21" s="35">
        <f t="shared" si="161"/>
        <v>46022</v>
      </c>
      <c r="Y21" s="35">
        <f t="shared" si="161"/>
        <v>46023</v>
      </c>
      <c r="Z21" s="35">
        <f t="shared" si="161"/>
        <v>46024</v>
      </c>
      <c r="AA21" s="35">
        <f t="shared" si="161"/>
        <v>46027</v>
      </c>
      <c r="AB21" s="35">
        <f t="shared" si="161"/>
        <v>46028</v>
      </c>
      <c r="AC21" s="35">
        <f t="shared" si="161"/>
        <v>46029</v>
      </c>
      <c r="AD21" s="35">
        <f t="shared" si="161"/>
        <v>46030</v>
      </c>
      <c r="AE21" s="35">
        <f t="shared" si="161"/>
        <v>46031</v>
      </c>
      <c r="AF21" s="35">
        <f t="shared" si="161"/>
        <v>46034</v>
      </c>
      <c r="AG21" s="35">
        <f t="shared" si="161"/>
        <v>46035</v>
      </c>
      <c r="AH21" s="35">
        <f t="shared" si="161"/>
        <v>46036</v>
      </c>
      <c r="AI21" s="35">
        <f t="shared" si="161"/>
        <v>46037</v>
      </c>
      <c r="AJ21" s="35">
        <f t="shared" si="161"/>
        <v>46038</v>
      </c>
      <c r="AK21" s="35">
        <f t="shared" si="161"/>
        <v>46041</v>
      </c>
      <c r="AL21" s="35">
        <f t="shared" si="161"/>
        <v>46042</v>
      </c>
      <c r="AM21" s="35">
        <f t="shared" si="161"/>
        <v>46043</v>
      </c>
      <c r="AN21" s="35">
        <f t="shared" si="161"/>
        <v>46044</v>
      </c>
      <c r="AO21" s="35">
        <f t="shared" si="161"/>
        <v>46045</v>
      </c>
      <c r="AP21" s="35">
        <f t="shared" si="161"/>
        <v>46048</v>
      </c>
      <c r="AQ21" s="35">
        <f t="shared" si="161"/>
        <v>46049</v>
      </c>
      <c r="AR21" s="35">
        <f t="shared" si="161"/>
        <v>46050</v>
      </c>
      <c r="AS21" s="35">
        <f t="shared" si="161"/>
        <v>46051</v>
      </c>
      <c r="AT21" s="35">
        <f t="shared" si="161"/>
        <v>46052</v>
      </c>
      <c r="AU21" s="35">
        <f t="shared" si="161"/>
        <v>46055</v>
      </c>
      <c r="AV21" s="35">
        <f t="shared" si="161"/>
        <v>46056</v>
      </c>
      <c r="AW21" s="35">
        <f t="shared" si="161"/>
        <v>46057</v>
      </c>
      <c r="AX21" s="35">
        <f t="shared" si="161"/>
        <v>46058</v>
      </c>
      <c r="AY21" s="35">
        <f t="shared" si="161"/>
        <v>46059</v>
      </c>
      <c r="AZ21" s="35">
        <f t="shared" si="161"/>
        <v>46062</v>
      </c>
      <c r="BA21" s="35">
        <f t="shared" si="161"/>
        <v>46063</v>
      </c>
      <c r="BB21" s="35">
        <f t="shared" si="161"/>
        <v>46064</v>
      </c>
      <c r="BC21" s="35">
        <f t="shared" si="161"/>
        <v>46065</v>
      </c>
      <c r="BD21" s="35">
        <f t="shared" si="161"/>
        <v>46066</v>
      </c>
      <c r="BE21" s="35">
        <f t="shared" si="161"/>
        <v>46069</v>
      </c>
      <c r="BF21" s="35">
        <f t="shared" si="161"/>
        <v>46070</v>
      </c>
      <c r="BG21" s="35">
        <f t="shared" si="161"/>
        <v>46071</v>
      </c>
      <c r="BH21" s="35">
        <f t="shared" si="161"/>
        <v>46072</v>
      </c>
      <c r="BI21" s="35">
        <f t="shared" si="161"/>
        <v>46073</v>
      </c>
      <c r="BJ21" s="35">
        <f t="shared" si="161"/>
        <v>46076</v>
      </c>
      <c r="BK21" s="35">
        <f t="shared" si="161"/>
        <v>46077</v>
      </c>
      <c r="BL21" s="35">
        <f t="shared" si="161"/>
        <v>46078</v>
      </c>
      <c r="BM21" s="35">
        <f t="shared" si="161"/>
        <v>46079</v>
      </c>
      <c r="BN21" s="35">
        <f t="shared" si="161"/>
        <v>46080</v>
      </c>
      <c r="BO21" s="35">
        <f t="shared" si="161"/>
        <v>46083</v>
      </c>
      <c r="BP21" s="35">
        <f t="shared" ref="BP21:EA21" si="162">IF(WEEKDAY(BO21+1,2)&lt;6,BO21+1,BO21+3)</f>
        <v>46084</v>
      </c>
      <c r="BQ21" s="35">
        <f t="shared" si="162"/>
        <v>46085</v>
      </c>
      <c r="BR21" s="35">
        <f t="shared" si="162"/>
        <v>46086</v>
      </c>
      <c r="BS21" s="35">
        <f t="shared" si="162"/>
        <v>46087</v>
      </c>
      <c r="BT21" s="35">
        <f t="shared" si="162"/>
        <v>46090</v>
      </c>
      <c r="BU21" s="35">
        <f t="shared" si="162"/>
        <v>46091</v>
      </c>
      <c r="BV21" s="35">
        <f t="shared" si="162"/>
        <v>46092</v>
      </c>
      <c r="BW21" s="35">
        <f t="shared" si="162"/>
        <v>46093</v>
      </c>
      <c r="BX21" s="35">
        <f t="shared" si="162"/>
        <v>46094</v>
      </c>
      <c r="BY21" s="35">
        <f t="shared" si="162"/>
        <v>46097</v>
      </c>
      <c r="BZ21" s="35">
        <f t="shared" si="162"/>
        <v>46098</v>
      </c>
      <c r="CA21" s="35">
        <f t="shared" si="162"/>
        <v>46099</v>
      </c>
      <c r="CB21" s="35">
        <f t="shared" si="162"/>
        <v>46100</v>
      </c>
      <c r="CC21" s="35">
        <f t="shared" si="162"/>
        <v>46101</v>
      </c>
      <c r="CD21" s="35">
        <f t="shared" si="162"/>
        <v>46104</v>
      </c>
      <c r="CE21" s="35">
        <f t="shared" si="162"/>
        <v>46105</v>
      </c>
      <c r="CF21" s="35">
        <f t="shared" si="162"/>
        <v>46106</v>
      </c>
      <c r="CG21" s="35">
        <f t="shared" si="162"/>
        <v>46107</v>
      </c>
      <c r="CH21" s="35">
        <f t="shared" si="162"/>
        <v>46108</v>
      </c>
      <c r="CI21" s="35">
        <f t="shared" si="162"/>
        <v>46111</v>
      </c>
      <c r="CJ21" s="35">
        <f t="shared" si="162"/>
        <v>46112</v>
      </c>
      <c r="CK21" s="35">
        <f t="shared" si="162"/>
        <v>46113</v>
      </c>
      <c r="CL21" s="35">
        <f t="shared" si="162"/>
        <v>46114</v>
      </c>
      <c r="CM21" s="35">
        <f t="shared" si="162"/>
        <v>46115</v>
      </c>
      <c r="CN21" s="35">
        <f t="shared" si="162"/>
        <v>46118</v>
      </c>
      <c r="CO21" s="35">
        <f t="shared" si="162"/>
        <v>46119</v>
      </c>
      <c r="CP21" s="35">
        <f t="shared" si="162"/>
        <v>46120</v>
      </c>
      <c r="CQ21" s="35">
        <f t="shared" si="162"/>
        <v>46121</v>
      </c>
      <c r="CR21" s="35">
        <f t="shared" si="162"/>
        <v>46122</v>
      </c>
      <c r="CS21" s="35">
        <f t="shared" si="162"/>
        <v>46125</v>
      </c>
      <c r="CT21" s="35">
        <f t="shared" si="162"/>
        <v>46126</v>
      </c>
      <c r="CU21" s="35">
        <f t="shared" si="162"/>
        <v>46127</v>
      </c>
      <c r="CV21" s="35">
        <f t="shared" si="162"/>
        <v>46128</v>
      </c>
      <c r="CW21" s="35">
        <f t="shared" si="162"/>
        <v>46129</v>
      </c>
      <c r="CX21" s="35">
        <f t="shared" si="162"/>
        <v>46132</v>
      </c>
      <c r="CY21" s="35">
        <f t="shared" si="162"/>
        <v>46133</v>
      </c>
      <c r="CZ21" s="35">
        <f t="shared" si="162"/>
        <v>46134</v>
      </c>
      <c r="DA21" s="35">
        <f t="shared" si="162"/>
        <v>46135</v>
      </c>
      <c r="DB21" s="35">
        <f t="shared" si="162"/>
        <v>46136</v>
      </c>
      <c r="DC21" s="35">
        <f t="shared" si="162"/>
        <v>46139</v>
      </c>
      <c r="DD21" s="35">
        <f t="shared" si="162"/>
        <v>46140</v>
      </c>
      <c r="DE21" s="35">
        <f t="shared" si="162"/>
        <v>46141</v>
      </c>
      <c r="DF21" s="35">
        <f t="shared" si="162"/>
        <v>46142</v>
      </c>
      <c r="DG21" s="35">
        <f t="shared" si="162"/>
        <v>46143</v>
      </c>
      <c r="DH21" s="35">
        <f t="shared" si="162"/>
        <v>46146</v>
      </c>
      <c r="DI21" s="35">
        <f t="shared" si="162"/>
        <v>46147</v>
      </c>
      <c r="DJ21" s="35">
        <f t="shared" si="162"/>
        <v>46148</v>
      </c>
      <c r="DK21" s="35">
        <f t="shared" si="162"/>
        <v>46149</v>
      </c>
      <c r="DL21" s="35">
        <f t="shared" si="162"/>
        <v>46150</v>
      </c>
      <c r="DM21" s="35">
        <f t="shared" si="162"/>
        <v>46153</v>
      </c>
      <c r="DN21" s="35">
        <f t="shared" si="162"/>
        <v>46154</v>
      </c>
      <c r="DO21" s="35">
        <f t="shared" si="162"/>
        <v>46155</v>
      </c>
      <c r="DP21" s="35">
        <f t="shared" si="162"/>
        <v>46156</v>
      </c>
      <c r="DQ21" s="35">
        <f t="shared" si="162"/>
        <v>46157</v>
      </c>
      <c r="DR21" s="35">
        <f t="shared" si="162"/>
        <v>46160</v>
      </c>
      <c r="DS21" s="35">
        <f t="shared" si="162"/>
        <v>46161</v>
      </c>
      <c r="DT21" s="35">
        <f t="shared" si="162"/>
        <v>46162</v>
      </c>
      <c r="DU21" s="35">
        <f t="shared" si="162"/>
        <v>46163</v>
      </c>
      <c r="DV21" s="35">
        <f t="shared" si="162"/>
        <v>46164</v>
      </c>
      <c r="DW21" s="35">
        <f t="shared" si="162"/>
        <v>46167</v>
      </c>
      <c r="DX21" s="35">
        <f t="shared" si="162"/>
        <v>46168</v>
      </c>
      <c r="DY21" s="35">
        <f t="shared" si="162"/>
        <v>46169</v>
      </c>
      <c r="DZ21" s="35">
        <f t="shared" si="162"/>
        <v>46170</v>
      </c>
      <c r="EA21" s="35">
        <f t="shared" si="162"/>
        <v>46171</v>
      </c>
      <c r="EB21" s="35">
        <f t="shared" ref="EB21:GM21" si="163">IF(WEEKDAY(EA21+1,2)&lt;6,EA21+1,EA21+3)</f>
        <v>46174</v>
      </c>
      <c r="EC21" s="35">
        <f t="shared" si="163"/>
        <v>46175</v>
      </c>
      <c r="ED21" s="35">
        <f t="shared" si="163"/>
        <v>46176</v>
      </c>
      <c r="EE21" s="35">
        <f t="shared" si="163"/>
        <v>46177</v>
      </c>
      <c r="EF21" s="35">
        <f t="shared" si="163"/>
        <v>46178</v>
      </c>
      <c r="EG21" s="35">
        <f t="shared" si="163"/>
        <v>46181</v>
      </c>
      <c r="EH21" s="35">
        <f t="shared" si="163"/>
        <v>46182</v>
      </c>
      <c r="EI21" s="35">
        <f t="shared" si="163"/>
        <v>46183</v>
      </c>
      <c r="EJ21" s="35">
        <f t="shared" si="163"/>
        <v>46184</v>
      </c>
      <c r="EK21" s="35">
        <f t="shared" si="163"/>
        <v>46185</v>
      </c>
      <c r="EL21" s="35">
        <f t="shared" si="163"/>
        <v>46188</v>
      </c>
      <c r="EM21" s="35">
        <f t="shared" si="163"/>
        <v>46189</v>
      </c>
      <c r="EN21" s="35">
        <f t="shared" si="163"/>
        <v>46190</v>
      </c>
      <c r="EO21" s="35">
        <f t="shared" si="163"/>
        <v>46191</v>
      </c>
      <c r="EP21" s="35">
        <f t="shared" si="163"/>
        <v>46192</v>
      </c>
      <c r="EQ21" s="35">
        <f t="shared" si="163"/>
        <v>46195</v>
      </c>
      <c r="ER21" s="35">
        <f t="shared" si="163"/>
        <v>46196</v>
      </c>
      <c r="ES21" s="35">
        <f t="shared" si="163"/>
        <v>46197</v>
      </c>
      <c r="ET21" s="35">
        <f t="shared" si="163"/>
        <v>46198</v>
      </c>
      <c r="EU21" s="35">
        <f t="shared" si="163"/>
        <v>46199</v>
      </c>
      <c r="EV21" s="35">
        <f t="shared" si="163"/>
        <v>46202</v>
      </c>
      <c r="EW21" s="35">
        <f t="shared" si="163"/>
        <v>46203</v>
      </c>
      <c r="EX21" s="35">
        <f t="shared" si="163"/>
        <v>46204</v>
      </c>
      <c r="EY21" s="35">
        <f t="shared" si="163"/>
        <v>46205</v>
      </c>
      <c r="EZ21" s="35">
        <f t="shared" si="163"/>
        <v>46206</v>
      </c>
      <c r="FA21" s="35">
        <f t="shared" si="163"/>
        <v>46209</v>
      </c>
      <c r="FB21" s="35">
        <f t="shared" si="163"/>
        <v>46210</v>
      </c>
      <c r="FC21" s="35">
        <f t="shared" si="163"/>
        <v>46211</v>
      </c>
      <c r="FD21" s="35">
        <f t="shared" si="163"/>
        <v>46212</v>
      </c>
      <c r="FE21" s="35">
        <f t="shared" si="163"/>
        <v>46213</v>
      </c>
      <c r="FF21" s="35">
        <f t="shared" si="163"/>
        <v>46216</v>
      </c>
      <c r="FG21" s="35">
        <f t="shared" si="163"/>
        <v>46217</v>
      </c>
      <c r="FH21" s="35">
        <f t="shared" si="163"/>
        <v>46218</v>
      </c>
      <c r="FI21" s="35">
        <f t="shared" si="163"/>
        <v>46219</v>
      </c>
      <c r="FJ21" s="35">
        <f t="shared" si="163"/>
        <v>46220</v>
      </c>
      <c r="FK21" s="35">
        <f t="shared" si="163"/>
        <v>46223</v>
      </c>
      <c r="FL21" s="35">
        <f t="shared" si="163"/>
        <v>46224</v>
      </c>
      <c r="FM21" s="35">
        <f t="shared" si="163"/>
        <v>46225</v>
      </c>
      <c r="FN21" s="35">
        <f t="shared" si="163"/>
        <v>46226</v>
      </c>
      <c r="FO21" s="35">
        <f t="shared" si="163"/>
        <v>46227</v>
      </c>
      <c r="FP21" s="35">
        <f t="shared" si="163"/>
        <v>46230</v>
      </c>
      <c r="FQ21" s="35">
        <f t="shared" si="163"/>
        <v>46231</v>
      </c>
      <c r="FR21" s="35">
        <f t="shared" si="163"/>
        <v>46232</v>
      </c>
      <c r="FS21" s="35">
        <f t="shared" si="163"/>
        <v>46233</v>
      </c>
      <c r="FT21" s="35">
        <f t="shared" si="163"/>
        <v>46234</v>
      </c>
      <c r="FU21" s="35">
        <f t="shared" si="163"/>
        <v>46237</v>
      </c>
      <c r="FV21" s="35">
        <f t="shared" si="163"/>
        <v>46238</v>
      </c>
      <c r="FW21" s="35">
        <f t="shared" si="163"/>
        <v>46239</v>
      </c>
      <c r="FX21" s="35">
        <f t="shared" si="163"/>
        <v>46240</v>
      </c>
      <c r="FY21" s="35">
        <f t="shared" si="163"/>
        <v>46241</v>
      </c>
      <c r="FZ21" s="35">
        <f t="shared" si="163"/>
        <v>46244</v>
      </c>
      <c r="GA21" s="35">
        <f t="shared" si="163"/>
        <v>46245</v>
      </c>
      <c r="GB21" s="35">
        <f t="shared" si="163"/>
        <v>46246</v>
      </c>
      <c r="GC21" s="35">
        <f t="shared" si="163"/>
        <v>46247</v>
      </c>
      <c r="GD21" s="35">
        <f t="shared" si="163"/>
        <v>46248</v>
      </c>
      <c r="GE21" s="35">
        <f t="shared" si="163"/>
        <v>46251</v>
      </c>
      <c r="GF21" s="35">
        <f t="shared" si="163"/>
        <v>46252</v>
      </c>
      <c r="GG21" s="35">
        <f t="shared" si="163"/>
        <v>46253</v>
      </c>
      <c r="GH21" s="35">
        <f t="shared" si="163"/>
        <v>46254</v>
      </c>
      <c r="GI21" s="35">
        <f t="shared" si="163"/>
        <v>46255</v>
      </c>
      <c r="GJ21" s="35">
        <f t="shared" si="163"/>
        <v>46258</v>
      </c>
      <c r="GK21" s="35">
        <f t="shared" si="163"/>
        <v>46259</v>
      </c>
      <c r="GL21" s="35">
        <f t="shared" si="163"/>
        <v>46260</v>
      </c>
      <c r="GM21" s="35">
        <f t="shared" si="163"/>
        <v>46261</v>
      </c>
      <c r="GN21" s="35">
        <f t="shared" ref="GN21:IY21" si="164">IF(WEEKDAY(GM21+1,2)&lt;6,GM21+1,GM21+3)</f>
        <v>46262</v>
      </c>
      <c r="GO21" s="35">
        <f t="shared" si="164"/>
        <v>46265</v>
      </c>
      <c r="GP21" s="35">
        <f t="shared" si="164"/>
        <v>46266</v>
      </c>
      <c r="GQ21" s="35">
        <f t="shared" si="164"/>
        <v>46267</v>
      </c>
      <c r="GR21" s="35">
        <f t="shared" si="164"/>
        <v>46268</v>
      </c>
      <c r="GS21" s="35">
        <f t="shared" si="164"/>
        <v>46269</v>
      </c>
      <c r="GT21" s="35">
        <f t="shared" si="164"/>
        <v>46272</v>
      </c>
      <c r="GU21" s="35">
        <f t="shared" si="164"/>
        <v>46273</v>
      </c>
      <c r="GV21" s="35">
        <f t="shared" si="164"/>
        <v>46274</v>
      </c>
      <c r="GW21" s="35">
        <f t="shared" si="164"/>
        <v>46275</v>
      </c>
      <c r="GX21" s="35">
        <f t="shared" si="164"/>
        <v>46276</v>
      </c>
      <c r="GY21" s="35">
        <f t="shared" si="164"/>
        <v>46279</v>
      </c>
      <c r="GZ21" s="35">
        <f t="shared" si="164"/>
        <v>46280</v>
      </c>
      <c r="HA21" s="35">
        <f t="shared" si="164"/>
        <v>46281</v>
      </c>
      <c r="HB21" s="35">
        <f t="shared" si="164"/>
        <v>46282</v>
      </c>
      <c r="HC21" s="35">
        <f t="shared" si="164"/>
        <v>46283</v>
      </c>
      <c r="HD21" s="35">
        <f t="shared" si="164"/>
        <v>46286</v>
      </c>
      <c r="HE21" s="35">
        <f t="shared" si="164"/>
        <v>46287</v>
      </c>
      <c r="HF21" s="35">
        <f t="shared" si="164"/>
        <v>46288</v>
      </c>
      <c r="HG21" s="35">
        <f t="shared" si="164"/>
        <v>46289</v>
      </c>
      <c r="HH21" s="35">
        <f t="shared" si="164"/>
        <v>46290</v>
      </c>
      <c r="HI21" s="35">
        <f t="shared" si="164"/>
        <v>46293</v>
      </c>
      <c r="HJ21" s="35">
        <f t="shared" si="164"/>
        <v>46294</v>
      </c>
      <c r="HK21" s="35">
        <f t="shared" si="164"/>
        <v>46295</v>
      </c>
      <c r="HL21" s="35">
        <f t="shared" si="164"/>
        <v>46296</v>
      </c>
      <c r="HM21" s="35">
        <f t="shared" si="164"/>
        <v>46297</v>
      </c>
      <c r="HN21" s="35">
        <f t="shared" si="164"/>
        <v>46300</v>
      </c>
      <c r="HO21" s="35">
        <f t="shared" si="164"/>
        <v>46301</v>
      </c>
      <c r="HP21" s="35">
        <f t="shared" si="164"/>
        <v>46302</v>
      </c>
      <c r="HQ21" s="35">
        <f t="shared" si="164"/>
        <v>46303</v>
      </c>
      <c r="HR21" s="35">
        <f t="shared" si="164"/>
        <v>46304</v>
      </c>
      <c r="HS21" s="35">
        <f t="shared" si="164"/>
        <v>46307</v>
      </c>
      <c r="HT21" s="35">
        <f t="shared" si="164"/>
        <v>46308</v>
      </c>
      <c r="HU21" s="35">
        <f t="shared" si="164"/>
        <v>46309</v>
      </c>
      <c r="HV21" s="35">
        <f t="shared" si="164"/>
        <v>46310</v>
      </c>
      <c r="HW21" s="35">
        <f t="shared" si="164"/>
        <v>46311</v>
      </c>
      <c r="HX21" s="35">
        <f t="shared" si="164"/>
        <v>46314</v>
      </c>
      <c r="HY21" s="35">
        <f t="shared" si="164"/>
        <v>46315</v>
      </c>
      <c r="HZ21" s="35">
        <f t="shared" si="164"/>
        <v>46316</v>
      </c>
      <c r="IA21" s="35">
        <f t="shared" si="164"/>
        <v>46317</v>
      </c>
      <c r="IB21" s="35">
        <f t="shared" si="164"/>
        <v>46318</v>
      </c>
      <c r="IC21" s="35">
        <f t="shared" si="164"/>
        <v>46321</v>
      </c>
      <c r="ID21" s="35">
        <f t="shared" si="164"/>
        <v>46322</v>
      </c>
      <c r="IE21" s="35">
        <f t="shared" si="164"/>
        <v>46323</v>
      </c>
      <c r="IF21" s="35">
        <f t="shared" si="164"/>
        <v>46324</v>
      </c>
      <c r="IG21" s="35">
        <f t="shared" si="164"/>
        <v>46325</v>
      </c>
      <c r="IH21" s="35">
        <f t="shared" si="164"/>
        <v>46328</v>
      </c>
      <c r="II21" s="35">
        <f t="shared" si="164"/>
        <v>46329</v>
      </c>
      <c r="IJ21" s="35">
        <f t="shared" si="164"/>
        <v>46330</v>
      </c>
      <c r="IK21" s="35">
        <f t="shared" si="164"/>
        <v>46331</v>
      </c>
      <c r="IL21" s="35">
        <f t="shared" si="164"/>
        <v>46332</v>
      </c>
      <c r="IM21" s="35">
        <f t="shared" si="164"/>
        <v>46335</v>
      </c>
      <c r="IN21" s="35">
        <f t="shared" si="164"/>
        <v>46336</v>
      </c>
      <c r="IO21" s="35">
        <f t="shared" si="164"/>
        <v>46337</v>
      </c>
      <c r="IP21" s="35">
        <f t="shared" si="164"/>
        <v>46338</v>
      </c>
      <c r="IQ21" s="35">
        <f t="shared" si="164"/>
        <v>46339</v>
      </c>
      <c r="IR21" s="35">
        <f t="shared" si="164"/>
        <v>46342</v>
      </c>
      <c r="IS21" s="35">
        <f t="shared" si="164"/>
        <v>46343</v>
      </c>
      <c r="IT21" s="35">
        <f t="shared" si="164"/>
        <v>46344</v>
      </c>
      <c r="IU21" s="35">
        <f t="shared" si="164"/>
        <v>46345</v>
      </c>
      <c r="IV21" s="35">
        <f t="shared" si="164"/>
        <v>46346</v>
      </c>
      <c r="IW21" s="35">
        <f t="shared" si="164"/>
        <v>46349</v>
      </c>
      <c r="IX21" s="35">
        <f t="shared" si="164"/>
        <v>46350</v>
      </c>
      <c r="IY21" s="35">
        <f t="shared" si="164"/>
        <v>46351</v>
      </c>
      <c r="IZ21" s="35">
        <f t="shared" ref="IZ21:JZ21" si="165">IF(WEEKDAY(IY21+1,2)&lt;6,IY21+1,IY21+3)</f>
        <v>46352</v>
      </c>
      <c r="JA21" s="35">
        <f t="shared" si="165"/>
        <v>46353</v>
      </c>
      <c r="JB21" s="35">
        <f t="shared" si="165"/>
        <v>46356</v>
      </c>
      <c r="JC21" s="35">
        <f t="shared" si="165"/>
        <v>46357</v>
      </c>
      <c r="JD21" s="35">
        <f t="shared" si="165"/>
        <v>46358</v>
      </c>
      <c r="JE21" s="35">
        <f t="shared" si="165"/>
        <v>46359</v>
      </c>
      <c r="JF21" s="35">
        <f t="shared" si="165"/>
        <v>46360</v>
      </c>
      <c r="JG21" s="35">
        <f t="shared" si="165"/>
        <v>46363</v>
      </c>
      <c r="JH21" s="35">
        <f t="shared" si="165"/>
        <v>46364</v>
      </c>
      <c r="JI21" s="35">
        <f t="shared" si="165"/>
        <v>46365</v>
      </c>
      <c r="JJ21" s="35">
        <f t="shared" si="165"/>
        <v>46366</v>
      </c>
      <c r="JK21" s="35">
        <f t="shared" si="165"/>
        <v>46367</v>
      </c>
      <c r="JL21" s="35">
        <f t="shared" si="165"/>
        <v>46370</v>
      </c>
      <c r="JM21" s="35">
        <f t="shared" si="165"/>
        <v>46371</v>
      </c>
      <c r="JN21" s="35">
        <f t="shared" si="165"/>
        <v>46372</v>
      </c>
      <c r="JO21" s="35">
        <f t="shared" si="165"/>
        <v>46373</v>
      </c>
      <c r="JP21" s="35">
        <f t="shared" si="165"/>
        <v>46374</v>
      </c>
      <c r="JQ21" s="35">
        <f t="shared" si="165"/>
        <v>46377</v>
      </c>
      <c r="JR21" s="35">
        <f t="shared" si="165"/>
        <v>46378</v>
      </c>
      <c r="JS21" s="35">
        <f t="shared" si="165"/>
        <v>46379</v>
      </c>
      <c r="JT21" s="35">
        <f t="shared" si="165"/>
        <v>46380</v>
      </c>
      <c r="JU21" s="35">
        <f t="shared" si="165"/>
        <v>46381</v>
      </c>
      <c r="JV21" s="35">
        <f t="shared" si="165"/>
        <v>46384</v>
      </c>
      <c r="JW21" s="35">
        <f t="shared" si="165"/>
        <v>46385</v>
      </c>
      <c r="JX21" s="35">
        <f t="shared" si="165"/>
        <v>46386</v>
      </c>
      <c r="JY21" s="35">
        <f t="shared" si="165"/>
        <v>46387</v>
      </c>
      <c r="JZ21" s="35">
        <f t="shared" si="165"/>
        <v>46388</v>
      </c>
    </row>
    <row r="22" spans="1:286" s="9" customFormat="1" x14ac:dyDescent="0.25">
      <c r="A22" s="7" t="s">
        <v>10</v>
      </c>
      <c r="B22" s="36" t="s">
        <v>0</v>
      </c>
      <c r="C22" s="3" t="s">
        <v>1</v>
      </c>
      <c r="D22" s="3" t="s">
        <v>1</v>
      </c>
      <c r="E22" s="3" t="s">
        <v>2</v>
      </c>
      <c r="F22" s="37" t="s">
        <v>3</v>
      </c>
      <c r="G22" s="3" t="s">
        <v>0</v>
      </c>
      <c r="H22" s="3" t="s">
        <v>1</v>
      </c>
      <c r="I22" s="3" t="s">
        <v>1</v>
      </c>
      <c r="J22" s="3" t="s">
        <v>2</v>
      </c>
      <c r="K22" s="37" t="s">
        <v>3</v>
      </c>
      <c r="L22" s="3" t="s">
        <v>0</v>
      </c>
      <c r="M22" s="3" t="s">
        <v>1</v>
      </c>
      <c r="N22" s="3" t="s">
        <v>1</v>
      </c>
      <c r="O22" s="3" t="s">
        <v>2</v>
      </c>
      <c r="P22" s="37" t="s">
        <v>3</v>
      </c>
      <c r="Q22" s="3" t="s">
        <v>0</v>
      </c>
      <c r="R22" s="3" t="s">
        <v>1</v>
      </c>
      <c r="S22" s="3" t="s">
        <v>1</v>
      </c>
      <c r="T22" s="3" t="s">
        <v>2</v>
      </c>
      <c r="U22" s="37" t="s">
        <v>3</v>
      </c>
      <c r="V22" s="38" t="s">
        <v>0</v>
      </c>
      <c r="W22" s="3" t="s">
        <v>1</v>
      </c>
      <c r="X22" s="3" t="s">
        <v>1</v>
      </c>
      <c r="Y22" s="3" t="s">
        <v>2</v>
      </c>
      <c r="Z22" s="37" t="s">
        <v>3</v>
      </c>
      <c r="AA22" s="3" t="s">
        <v>0</v>
      </c>
      <c r="AB22" s="3" t="s">
        <v>1</v>
      </c>
      <c r="AC22" s="3" t="s">
        <v>1</v>
      </c>
      <c r="AD22" s="3" t="s">
        <v>2</v>
      </c>
      <c r="AE22" s="37" t="s">
        <v>3</v>
      </c>
      <c r="AF22" s="3" t="s">
        <v>0</v>
      </c>
      <c r="AG22" s="3" t="s">
        <v>1</v>
      </c>
      <c r="AH22" s="3" t="s">
        <v>1</v>
      </c>
      <c r="AI22" s="3" t="s">
        <v>2</v>
      </c>
      <c r="AJ22" s="37" t="s">
        <v>3</v>
      </c>
      <c r="AK22" s="3" t="s">
        <v>0</v>
      </c>
      <c r="AL22" s="3" t="s">
        <v>1</v>
      </c>
      <c r="AM22" s="3" t="s">
        <v>1</v>
      </c>
      <c r="AN22" s="3" t="s">
        <v>2</v>
      </c>
      <c r="AO22" s="37" t="s">
        <v>3</v>
      </c>
      <c r="AP22" s="3" t="s">
        <v>0</v>
      </c>
      <c r="AQ22" s="3" t="s">
        <v>1</v>
      </c>
      <c r="AR22" s="3" t="s">
        <v>1</v>
      </c>
      <c r="AS22" s="3" t="s">
        <v>2</v>
      </c>
      <c r="AT22" s="37" t="s">
        <v>3</v>
      </c>
      <c r="AU22" s="3" t="s">
        <v>0</v>
      </c>
      <c r="AV22" s="3" t="s">
        <v>1</v>
      </c>
      <c r="AW22" s="3" t="s">
        <v>1</v>
      </c>
      <c r="AX22" s="3" t="s">
        <v>2</v>
      </c>
      <c r="AY22" s="37" t="s">
        <v>3</v>
      </c>
      <c r="AZ22" s="3" t="s">
        <v>0</v>
      </c>
      <c r="BA22" s="3" t="s">
        <v>1</v>
      </c>
      <c r="BB22" s="3" t="s">
        <v>1</v>
      </c>
      <c r="BC22" s="3" t="s">
        <v>2</v>
      </c>
      <c r="BD22" s="37" t="s">
        <v>3</v>
      </c>
      <c r="BE22" s="3" t="s">
        <v>0</v>
      </c>
      <c r="BF22" s="3" t="s">
        <v>1</v>
      </c>
      <c r="BG22" s="3" t="s">
        <v>1</v>
      </c>
      <c r="BH22" s="3" t="s">
        <v>2</v>
      </c>
      <c r="BI22" s="37" t="s">
        <v>3</v>
      </c>
      <c r="BJ22" s="3" t="s">
        <v>0</v>
      </c>
      <c r="BK22" s="3" t="s">
        <v>1</v>
      </c>
      <c r="BL22" s="3" t="s">
        <v>1</v>
      </c>
      <c r="BM22" s="3" t="s">
        <v>2</v>
      </c>
      <c r="BN22" s="37" t="s">
        <v>3</v>
      </c>
      <c r="BO22" s="3" t="s">
        <v>0</v>
      </c>
      <c r="BP22" s="3" t="s">
        <v>1</v>
      </c>
      <c r="BQ22" s="3" t="s">
        <v>1</v>
      </c>
      <c r="BR22" s="3" t="s">
        <v>2</v>
      </c>
      <c r="BS22" s="37" t="s">
        <v>3</v>
      </c>
      <c r="BT22" s="3" t="s">
        <v>0</v>
      </c>
      <c r="BU22" s="3" t="s">
        <v>1</v>
      </c>
      <c r="BV22" s="3" t="s">
        <v>1</v>
      </c>
      <c r="BW22" s="3" t="s">
        <v>2</v>
      </c>
      <c r="BX22" s="37" t="s">
        <v>3</v>
      </c>
      <c r="BY22" s="3" t="s">
        <v>0</v>
      </c>
      <c r="BZ22" s="3" t="s">
        <v>1</v>
      </c>
      <c r="CA22" s="3" t="s">
        <v>1</v>
      </c>
      <c r="CB22" s="3" t="s">
        <v>2</v>
      </c>
      <c r="CC22" s="37" t="s">
        <v>3</v>
      </c>
      <c r="CD22" s="3" t="s">
        <v>0</v>
      </c>
      <c r="CE22" s="3" t="s">
        <v>1</v>
      </c>
      <c r="CF22" s="3" t="s">
        <v>1</v>
      </c>
      <c r="CG22" s="3" t="s">
        <v>2</v>
      </c>
      <c r="CH22" s="37" t="s">
        <v>3</v>
      </c>
      <c r="CI22" s="3" t="s">
        <v>0</v>
      </c>
      <c r="CJ22" s="3" t="s">
        <v>1</v>
      </c>
      <c r="CK22" s="3" t="s">
        <v>1</v>
      </c>
      <c r="CL22" s="3" t="s">
        <v>2</v>
      </c>
      <c r="CM22" s="37" t="s">
        <v>3</v>
      </c>
      <c r="CN22" s="3" t="s">
        <v>0</v>
      </c>
      <c r="CO22" s="3" t="s">
        <v>1</v>
      </c>
      <c r="CP22" s="3" t="s">
        <v>1</v>
      </c>
      <c r="CQ22" s="3" t="s">
        <v>2</v>
      </c>
      <c r="CR22" s="37" t="s">
        <v>3</v>
      </c>
      <c r="CS22" s="3" t="s">
        <v>0</v>
      </c>
      <c r="CT22" s="3" t="s">
        <v>1</v>
      </c>
      <c r="CU22" s="3" t="s">
        <v>1</v>
      </c>
      <c r="CV22" s="3" t="s">
        <v>2</v>
      </c>
      <c r="CW22" s="37" t="s">
        <v>3</v>
      </c>
      <c r="CX22" s="3" t="s">
        <v>0</v>
      </c>
      <c r="CY22" s="3" t="s">
        <v>1</v>
      </c>
      <c r="CZ22" s="3" t="s">
        <v>1</v>
      </c>
      <c r="DA22" s="3" t="s">
        <v>2</v>
      </c>
      <c r="DB22" s="37" t="s">
        <v>3</v>
      </c>
      <c r="DC22" s="3" t="s">
        <v>0</v>
      </c>
      <c r="DD22" s="3" t="s">
        <v>1</v>
      </c>
      <c r="DE22" s="3" t="s">
        <v>1</v>
      </c>
      <c r="DF22" s="3" t="s">
        <v>2</v>
      </c>
      <c r="DG22" s="37" t="s">
        <v>3</v>
      </c>
      <c r="DH22" s="3" t="s">
        <v>0</v>
      </c>
      <c r="DI22" s="3" t="s">
        <v>1</v>
      </c>
      <c r="DJ22" s="3" t="s">
        <v>1</v>
      </c>
      <c r="DK22" s="3" t="s">
        <v>2</v>
      </c>
      <c r="DL22" s="37" t="s">
        <v>3</v>
      </c>
      <c r="DM22" s="3" t="s">
        <v>0</v>
      </c>
      <c r="DN22" s="3" t="s">
        <v>1</v>
      </c>
      <c r="DO22" s="3" t="s">
        <v>1</v>
      </c>
      <c r="DP22" s="3" t="s">
        <v>2</v>
      </c>
      <c r="DQ22" s="37" t="s">
        <v>3</v>
      </c>
      <c r="DR22" s="3" t="s">
        <v>0</v>
      </c>
      <c r="DS22" s="3" t="s">
        <v>1</v>
      </c>
      <c r="DT22" s="3" t="s">
        <v>1</v>
      </c>
      <c r="DU22" s="3" t="s">
        <v>2</v>
      </c>
      <c r="DV22" s="37" t="s">
        <v>3</v>
      </c>
      <c r="DW22" s="3" t="s">
        <v>0</v>
      </c>
      <c r="DX22" s="3" t="s">
        <v>1</v>
      </c>
      <c r="DY22" s="3" t="s">
        <v>1</v>
      </c>
      <c r="DZ22" s="3" t="s">
        <v>2</v>
      </c>
      <c r="EA22" s="37" t="s">
        <v>3</v>
      </c>
      <c r="EB22" s="3" t="s">
        <v>0</v>
      </c>
      <c r="EC22" s="3" t="s">
        <v>1</v>
      </c>
      <c r="ED22" s="3" t="s">
        <v>1</v>
      </c>
      <c r="EE22" s="3" t="s">
        <v>2</v>
      </c>
      <c r="EF22" s="37" t="s">
        <v>3</v>
      </c>
      <c r="EG22" s="3" t="s">
        <v>0</v>
      </c>
      <c r="EH22" s="3" t="s">
        <v>1</v>
      </c>
      <c r="EI22" s="3" t="s">
        <v>1</v>
      </c>
      <c r="EJ22" s="3" t="s">
        <v>2</v>
      </c>
      <c r="EK22" s="37" t="s">
        <v>3</v>
      </c>
      <c r="EL22" s="3" t="s">
        <v>0</v>
      </c>
      <c r="EM22" s="3" t="s">
        <v>1</v>
      </c>
      <c r="EN22" s="3" t="s">
        <v>1</v>
      </c>
      <c r="EO22" s="3" t="s">
        <v>2</v>
      </c>
      <c r="EP22" s="37" t="s">
        <v>3</v>
      </c>
      <c r="EQ22" s="3" t="s">
        <v>0</v>
      </c>
      <c r="ER22" s="3" t="s">
        <v>1</v>
      </c>
      <c r="ES22" s="3" t="s">
        <v>1</v>
      </c>
      <c r="ET22" s="3" t="s">
        <v>2</v>
      </c>
      <c r="EU22" s="37" t="s">
        <v>3</v>
      </c>
      <c r="EV22" s="3" t="s">
        <v>0</v>
      </c>
      <c r="EW22" s="3" t="s">
        <v>1</v>
      </c>
      <c r="EX22" s="3" t="s">
        <v>1</v>
      </c>
      <c r="EY22" s="3" t="s">
        <v>2</v>
      </c>
      <c r="EZ22" s="37" t="s">
        <v>3</v>
      </c>
      <c r="FA22" s="3" t="s">
        <v>0</v>
      </c>
      <c r="FB22" s="3" t="s">
        <v>1</v>
      </c>
      <c r="FC22" s="3" t="s">
        <v>1</v>
      </c>
      <c r="FD22" s="3" t="s">
        <v>2</v>
      </c>
      <c r="FE22" s="37" t="s">
        <v>3</v>
      </c>
      <c r="FF22" s="3" t="s">
        <v>0</v>
      </c>
      <c r="FG22" s="3" t="s">
        <v>1</v>
      </c>
      <c r="FH22" s="3" t="s">
        <v>1</v>
      </c>
      <c r="FI22" s="3" t="s">
        <v>2</v>
      </c>
      <c r="FJ22" s="37" t="s">
        <v>3</v>
      </c>
      <c r="FK22" s="3" t="s">
        <v>0</v>
      </c>
      <c r="FL22" s="3" t="s">
        <v>1</v>
      </c>
      <c r="FM22" s="3" t="s">
        <v>1</v>
      </c>
      <c r="FN22" s="3" t="s">
        <v>2</v>
      </c>
      <c r="FO22" s="37" t="s">
        <v>3</v>
      </c>
      <c r="FP22" s="3" t="s">
        <v>0</v>
      </c>
      <c r="FQ22" s="3" t="s">
        <v>1</v>
      </c>
      <c r="FR22" s="3" t="s">
        <v>1</v>
      </c>
      <c r="FS22" s="3" t="s">
        <v>2</v>
      </c>
      <c r="FT22" s="37" t="s">
        <v>3</v>
      </c>
      <c r="FU22" s="3" t="s">
        <v>0</v>
      </c>
      <c r="FV22" s="3" t="s">
        <v>1</v>
      </c>
      <c r="FW22" s="3" t="s">
        <v>1</v>
      </c>
      <c r="FX22" s="3" t="s">
        <v>2</v>
      </c>
      <c r="FY22" s="37" t="s">
        <v>3</v>
      </c>
      <c r="FZ22" s="3" t="s">
        <v>0</v>
      </c>
      <c r="GA22" s="3" t="s">
        <v>1</v>
      </c>
      <c r="GB22" s="3" t="s">
        <v>1</v>
      </c>
      <c r="GC22" s="3" t="s">
        <v>2</v>
      </c>
      <c r="GD22" s="37" t="s">
        <v>3</v>
      </c>
      <c r="GE22" s="3" t="s">
        <v>0</v>
      </c>
      <c r="GF22" s="3" t="s">
        <v>1</v>
      </c>
      <c r="GG22" s="3" t="s">
        <v>1</v>
      </c>
      <c r="GH22" s="3" t="s">
        <v>2</v>
      </c>
      <c r="GI22" s="37" t="s">
        <v>3</v>
      </c>
      <c r="GJ22" s="3" t="s">
        <v>0</v>
      </c>
      <c r="GK22" s="3" t="s">
        <v>1</v>
      </c>
      <c r="GL22" s="3" t="s">
        <v>1</v>
      </c>
      <c r="GM22" s="3" t="s">
        <v>2</v>
      </c>
      <c r="GN22" s="37" t="s">
        <v>3</v>
      </c>
      <c r="GO22" s="3" t="s">
        <v>0</v>
      </c>
      <c r="GP22" s="3" t="s">
        <v>1</v>
      </c>
      <c r="GQ22" s="3" t="s">
        <v>1</v>
      </c>
      <c r="GR22" s="3" t="s">
        <v>2</v>
      </c>
      <c r="GS22" s="37" t="s">
        <v>3</v>
      </c>
      <c r="GT22" s="3" t="s">
        <v>0</v>
      </c>
      <c r="GU22" s="3" t="s">
        <v>1</v>
      </c>
      <c r="GV22" s="3" t="s">
        <v>1</v>
      </c>
      <c r="GW22" s="3" t="s">
        <v>2</v>
      </c>
      <c r="GX22" s="37" t="s">
        <v>3</v>
      </c>
      <c r="GY22" s="3" t="s">
        <v>0</v>
      </c>
      <c r="GZ22" s="3" t="s">
        <v>1</v>
      </c>
      <c r="HA22" s="3" t="s">
        <v>1</v>
      </c>
      <c r="HB22" s="3" t="s">
        <v>2</v>
      </c>
      <c r="HC22" s="37" t="s">
        <v>3</v>
      </c>
      <c r="HD22" s="3" t="s">
        <v>0</v>
      </c>
      <c r="HE22" s="3" t="s">
        <v>1</v>
      </c>
      <c r="HF22" s="3" t="s">
        <v>1</v>
      </c>
      <c r="HG22" s="3" t="s">
        <v>2</v>
      </c>
      <c r="HH22" s="37" t="s">
        <v>3</v>
      </c>
      <c r="HI22" s="3" t="s">
        <v>0</v>
      </c>
      <c r="HJ22" s="3" t="s">
        <v>1</v>
      </c>
      <c r="HK22" s="3" t="s">
        <v>1</v>
      </c>
      <c r="HL22" s="3" t="s">
        <v>2</v>
      </c>
      <c r="HM22" s="37" t="s">
        <v>3</v>
      </c>
      <c r="HN22" s="3" t="s">
        <v>0</v>
      </c>
      <c r="HO22" s="3" t="s">
        <v>1</v>
      </c>
      <c r="HP22" s="3" t="s">
        <v>1</v>
      </c>
      <c r="HQ22" s="3" t="s">
        <v>2</v>
      </c>
      <c r="HR22" s="37" t="s">
        <v>3</v>
      </c>
      <c r="HS22" s="3" t="s">
        <v>0</v>
      </c>
      <c r="HT22" s="3" t="s">
        <v>1</v>
      </c>
      <c r="HU22" s="3" t="s">
        <v>1</v>
      </c>
      <c r="HV22" s="3" t="s">
        <v>2</v>
      </c>
      <c r="HW22" s="37" t="s">
        <v>3</v>
      </c>
      <c r="HX22" s="3" t="s">
        <v>0</v>
      </c>
      <c r="HY22" s="3" t="s">
        <v>1</v>
      </c>
      <c r="HZ22" s="3" t="s">
        <v>1</v>
      </c>
      <c r="IA22" s="3" t="s">
        <v>2</v>
      </c>
      <c r="IB22" s="37" t="s">
        <v>3</v>
      </c>
      <c r="IC22" s="3" t="s">
        <v>0</v>
      </c>
      <c r="ID22" s="3" t="s">
        <v>1</v>
      </c>
      <c r="IE22" s="3" t="s">
        <v>1</v>
      </c>
      <c r="IF22" s="3" t="s">
        <v>2</v>
      </c>
      <c r="IG22" s="37" t="s">
        <v>3</v>
      </c>
      <c r="IH22" s="3" t="s">
        <v>0</v>
      </c>
      <c r="II22" s="3" t="s">
        <v>1</v>
      </c>
      <c r="IJ22" s="3" t="s">
        <v>1</v>
      </c>
      <c r="IK22" s="3" t="s">
        <v>2</v>
      </c>
      <c r="IL22" s="37" t="s">
        <v>3</v>
      </c>
      <c r="IM22" s="3" t="s">
        <v>0</v>
      </c>
      <c r="IN22" s="3" t="s">
        <v>1</v>
      </c>
      <c r="IO22" s="3" t="s">
        <v>1</v>
      </c>
      <c r="IP22" s="3" t="s">
        <v>2</v>
      </c>
      <c r="IQ22" s="37" t="s">
        <v>3</v>
      </c>
      <c r="IR22" s="3" t="s">
        <v>0</v>
      </c>
      <c r="IS22" s="3" t="s">
        <v>1</v>
      </c>
      <c r="IT22" s="3" t="s">
        <v>1</v>
      </c>
      <c r="IU22" s="3" t="s">
        <v>2</v>
      </c>
      <c r="IV22" s="37" t="s">
        <v>3</v>
      </c>
      <c r="IW22" s="3" t="s">
        <v>0</v>
      </c>
      <c r="IX22" s="3" t="s">
        <v>1</v>
      </c>
      <c r="IY22" s="3" t="s">
        <v>1</v>
      </c>
      <c r="IZ22" s="3" t="s">
        <v>2</v>
      </c>
      <c r="JA22" s="37" t="s">
        <v>3</v>
      </c>
      <c r="JB22" s="3" t="s">
        <v>0</v>
      </c>
      <c r="JC22" s="3" t="s">
        <v>1</v>
      </c>
      <c r="JD22" s="3" t="s">
        <v>1</v>
      </c>
      <c r="JE22" s="3" t="s">
        <v>2</v>
      </c>
      <c r="JF22" s="37" t="s">
        <v>3</v>
      </c>
      <c r="JG22" s="3" t="s">
        <v>0</v>
      </c>
      <c r="JH22" s="3" t="s">
        <v>1</v>
      </c>
      <c r="JI22" s="3" t="s">
        <v>1</v>
      </c>
      <c r="JJ22" s="3" t="s">
        <v>2</v>
      </c>
      <c r="JK22" s="37" t="s">
        <v>3</v>
      </c>
      <c r="JL22" s="3" t="s">
        <v>0</v>
      </c>
      <c r="JM22" s="3" t="s">
        <v>1</v>
      </c>
      <c r="JN22" s="3" t="s">
        <v>1</v>
      </c>
      <c r="JO22" s="3" t="s">
        <v>2</v>
      </c>
      <c r="JP22" s="37" t="s">
        <v>3</v>
      </c>
      <c r="JQ22" s="3" t="s">
        <v>0</v>
      </c>
      <c r="JR22" s="3" t="s">
        <v>1</v>
      </c>
      <c r="JS22" s="3" t="s">
        <v>1</v>
      </c>
      <c r="JT22" s="3" t="s">
        <v>2</v>
      </c>
      <c r="JU22" s="37" t="s">
        <v>3</v>
      </c>
      <c r="JV22" s="3" t="s">
        <v>0</v>
      </c>
      <c r="JW22" s="3" t="s">
        <v>1</v>
      </c>
      <c r="JX22" s="3" t="s">
        <v>1</v>
      </c>
      <c r="JY22" s="3" t="s">
        <v>2</v>
      </c>
      <c r="JZ22" s="37" t="s">
        <v>3</v>
      </c>
    </row>
    <row r="23" spans="1:286" ht="71.25" customHeight="1" x14ac:dyDescent="0.25">
      <c r="A23" s="20"/>
      <c r="B23" s="5"/>
      <c r="C23" s="5"/>
      <c r="D23" s="5"/>
      <c r="E23" s="5"/>
      <c r="F23" s="6"/>
      <c r="G23" s="5"/>
      <c r="H23" s="5"/>
      <c r="I23" s="5"/>
      <c r="J23" s="5"/>
      <c r="K23" s="6"/>
      <c r="L23" s="5"/>
      <c r="M23" s="5"/>
      <c r="N23" s="5"/>
      <c r="O23" s="5"/>
      <c r="P23" s="6"/>
      <c r="Q23" s="5"/>
      <c r="R23" s="5"/>
      <c r="S23" s="5"/>
      <c r="T23" s="5"/>
      <c r="U23" s="6"/>
      <c r="V23" s="5"/>
      <c r="W23" s="5"/>
      <c r="X23" s="5"/>
      <c r="Y23" s="5"/>
      <c r="Z23" s="6"/>
      <c r="AA23" s="5"/>
      <c r="AB23" s="5"/>
      <c r="AC23" s="5"/>
      <c r="AD23" s="5"/>
      <c r="AE23" s="6"/>
      <c r="AF23" s="5"/>
      <c r="AG23" s="5"/>
      <c r="AH23" s="5"/>
      <c r="AI23" s="5"/>
      <c r="AJ23" s="6"/>
      <c r="AK23" s="5"/>
      <c r="AL23" s="5"/>
      <c r="AM23" s="5"/>
      <c r="AN23" s="5"/>
      <c r="AO23" s="6"/>
      <c r="AP23" s="5"/>
      <c r="AQ23" s="5"/>
      <c r="AR23" s="5"/>
      <c r="AS23" s="5"/>
      <c r="AT23" s="6"/>
      <c r="AU23" s="5"/>
      <c r="AV23" s="5"/>
      <c r="AW23" s="5"/>
      <c r="AX23" s="5"/>
      <c r="AY23" s="6"/>
      <c r="AZ23" s="5"/>
      <c r="BA23" s="5"/>
      <c r="BB23" s="5"/>
      <c r="BC23" s="5"/>
      <c r="BD23" s="6"/>
      <c r="BE23" s="5"/>
      <c r="BF23" s="5"/>
      <c r="BG23" s="5"/>
      <c r="BH23" s="5"/>
      <c r="BI23" s="6"/>
      <c r="BJ23" s="5"/>
      <c r="BK23" s="5"/>
      <c r="BL23" s="5"/>
      <c r="BM23" s="5"/>
      <c r="BN23" s="6"/>
      <c r="BO23" s="5"/>
      <c r="BP23" s="5"/>
      <c r="BQ23" s="5"/>
      <c r="BR23" s="5"/>
      <c r="BS23" s="6"/>
      <c r="BT23" s="5"/>
      <c r="BU23" s="5"/>
      <c r="BV23" s="5"/>
      <c r="BW23" s="5"/>
      <c r="BX23" s="6"/>
      <c r="BY23" s="5"/>
      <c r="BZ23" s="5"/>
      <c r="CA23" s="5"/>
      <c r="CB23" s="5"/>
      <c r="CC23" s="6"/>
      <c r="CD23" s="5"/>
      <c r="CE23" s="5"/>
      <c r="CF23" s="5"/>
      <c r="CG23" s="5"/>
      <c r="CH23" s="6"/>
      <c r="CI23" s="5"/>
      <c r="CJ23" s="5"/>
      <c r="CK23" s="5"/>
      <c r="CL23" s="5"/>
      <c r="CM23" s="6"/>
      <c r="CN23" s="5"/>
      <c r="CO23" s="5"/>
      <c r="CP23" s="5"/>
      <c r="CQ23" s="5"/>
      <c r="CR23" s="6"/>
      <c r="CS23" s="5"/>
      <c r="CT23" s="5"/>
      <c r="CU23" s="5"/>
      <c r="CV23" s="5"/>
      <c r="CW23" s="6"/>
      <c r="CX23" s="5"/>
      <c r="CY23" s="5"/>
      <c r="CZ23" s="5"/>
      <c r="DA23" s="5"/>
      <c r="DB23" s="6"/>
      <c r="DC23" s="5"/>
      <c r="DD23" s="5"/>
      <c r="DE23" s="5"/>
      <c r="DF23" s="5"/>
      <c r="DG23" s="6"/>
      <c r="DH23" s="5"/>
      <c r="DI23" s="5"/>
      <c r="DJ23" s="5"/>
      <c r="DK23" s="5"/>
      <c r="DL23" s="6"/>
      <c r="DM23" s="5"/>
      <c r="DN23" s="5"/>
      <c r="DO23" s="5"/>
      <c r="DP23" s="5"/>
      <c r="DQ23" s="6"/>
      <c r="DR23" s="5"/>
      <c r="DS23" s="5"/>
      <c r="DT23" s="5"/>
      <c r="DU23" s="5"/>
      <c r="DV23" s="6"/>
      <c r="DW23" s="5"/>
      <c r="DX23" s="5"/>
      <c r="DY23" s="5"/>
      <c r="DZ23" s="5"/>
      <c r="EA23" s="6"/>
      <c r="EB23" s="5"/>
      <c r="EC23" s="5"/>
      <c r="ED23" s="5"/>
      <c r="EE23" s="5"/>
      <c r="EF23" s="6"/>
      <c r="EG23" s="5"/>
      <c r="EH23" s="5"/>
      <c r="EI23" s="5"/>
      <c r="EJ23" s="5"/>
      <c r="EK23" s="6"/>
      <c r="EL23" s="5"/>
      <c r="EM23" s="5"/>
      <c r="EN23" s="5"/>
      <c r="EO23" s="5"/>
      <c r="EP23" s="6"/>
      <c r="EQ23" s="5"/>
      <c r="ER23" s="5"/>
      <c r="ES23" s="5"/>
      <c r="ET23" s="5"/>
      <c r="EU23" s="6"/>
      <c r="EV23" s="5"/>
      <c r="EW23" s="5"/>
      <c r="EX23" s="5"/>
      <c r="EY23" s="5"/>
      <c r="EZ23" s="6"/>
      <c r="FA23" s="5"/>
      <c r="FB23" s="5"/>
      <c r="FC23" s="5"/>
      <c r="FD23" s="5"/>
      <c r="FE23" s="6"/>
      <c r="FF23" s="5"/>
      <c r="FG23" s="5"/>
      <c r="FH23" s="5"/>
      <c r="FI23" s="5"/>
      <c r="FJ23" s="6"/>
      <c r="FK23" s="5"/>
      <c r="FL23" s="5"/>
      <c r="FM23" s="5"/>
      <c r="FN23" s="5"/>
      <c r="FO23" s="6"/>
      <c r="FP23" s="5"/>
      <c r="FQ23" s="5"/>
      <c r="FR23" s="5"/>
      <c r="FS23" s="5"/>
      <c r="FT23" s="6"/>
      <c r="FU23" s="5"/>
      <c r="FV23" s="5"/>
      <c r="FW23" s="5"/>
      <c r="FX23" s="5"/>
      <c r="FY23" s="6"/>
      <c r="FZ23" s="5"/>
      <c r="GA23" s="5"/>
      <c r="GB23" s="5"/>
      <c r="GC23" s="5"/>
      <c r="GD23" s="6"/>
      <c r="GE23" s="5"/>
      <c r="GF23" s="5"/>
      <c r="GG23" s="5"/>
      <c r="GH23" s="5"/>
      <c r="GI23" s="6"/>
      <c r="GJ23" s="5"/>
      <c r="GK23" s="5"/>
      <c r="GL23" s="5"/>
      <c r="GM23" s="5"/>
      <c r="GN23" s="6"/>
      <c r="GO23" s="5"/>
      <c r="GP23" s="5"/>
      <c r="GQ23" s="5"/>
      <c r="GR23" s="5"/>
      <c r="GS23" s="6"/>
      <c r="GT23" s="5"/>
      <c r="GU23" s="5"/>
      <c r="GV23" s="5"/>
      <c r="GW23" s="5"/>
      <c r="GX23" s="6"/>
      <c r="GY23" s="5"/>
      <c r="GZ23" s="5"/>
      <c r="HA23" s="5"/>
      <c r="HB23" s="5"/>
      <c r="HC23" s="6"/>
      <c r="HD23" s="5"/>
      <c r="HE23" s="5"/>
      <c r="HF23" s="5"/>
      <c r="HG23" s="5"/>
      <c r="HH23" s="6"/>
      <c r="HI23" s="5"/>
      <c r="HJ23" s="5"/>
      <c r="HK23" s="5"/>
      <c r="HL23" s="5"/>
      <c r="HM23" s="6"/>
      <c r="HN23" s="5"/>
      <c r="HO23" s="5"/>
      <c r="HP23" s="5"/>
      <c r="HQ23" s="5"/>
      <c r="HR23" s="6"/>
      <c r="HS23" s="5"/>
      <c r="HT23" s="5"/>
      <c r="HU23" s="5"/>
      <c r="HV23" s="5"/>
      <c r="HW23" s="6"/>
      <c r="HX23" s="5"/>
      <c r="HY23" s="5"/>
      <c r="HZ23" s="5"/>
      <c r="IA23" s="5"/>
      <c r="IB23" s="6"/>
      <c r="IC23" s="5"/>
      <c r="ID23" s="5"/>
      <c r="IE23" s="5"/>
      <c r="IF23" s="5"/>
      <c r="IG23" s="6"/>
      <c r="IH23" s="5"/>
      <c r="II23" s="5"/>
      <c r="IJ23" s="5"/>
      <c r="IK23" s="5"/>
      <c r="IL23" s="6"/>
      <c r="IM23" s="5"/>
      <c r="IN23" s="5"/>
      <c r="IO23" s="5"/>
      <c r="IP23" s="5"/>
      <c r="IQ23" s="6"/>
      <c r="IR23" s="5"/>
      <c r="IS23" s="5"/>
      <c r="IT23" s="5"/>
      <c r="IU23" s="5"/>
      <c r="IV23" s="6"/>
      <c r="IW23" s="5"/>
      <c r="IX23" s="5"/>
      <c r="IY23" s="5"/>
      <c r="IZ23" s="5"/>
      <c r="JA23" s="6"/>
      <c r="JB23" s="5"/>
      <c r="JC23" s="5"/>
      <c r="JD23" s="5"/>
      <c r="JE23" s="5"/>
      <c r="JF23" s="6"/>
      <c r="JG23" s="5"/>
      <c r="JH23" s="5"/>
      <c r="JI23" s="5"/>
      <c r="JJ23" s="5"/>
      <c r="JK23" s="6"/>
      <c r="JL23" s="5"/>
      <c r="JM23" s="5"/>
      <c r="JN23" s="5"/>
      <c r="JO23" s="5"/>
      <c r="JP23" s="6"/>
      <c r="JQ23" s="5"/>
      <c r="JR23" s="5"/>
      <c r="JS23" s="5"/>
      <c r="JT23" s="5"/>
      <c r="JU23" s="6"/>
      <c r="JV23" s="5"/>
      <c r="JW23" s="5"/>
      <c r="JX23" s="5"/>
      <c r="JY23" s="5"/>
      <c r="JZ23" s="6"/>
    </row>
    <row r="24" spans="1:286" ht="79.5" customHeight="1" x14ac:dyDescent="0.25">
      <c r="A24" s="8"/>
      <c r="B24" s="5"/>
      <c r="C24" s="5"/>
      <c r="D24" s="5"/>
      <c r="E24" s="5"/>
      <c r="F24" s="6"/>
      <c r="G24" s="5"/>
      <c r="H24" s="5"/>
      <c r="I24" s="5"/>
      <c r="J24" s="5"/>
      <c r="K24" s="6"/>
      <c r="L24" s="5"/>
      <c r="M24" s="5"/>
      <c r="N24" s="5"/>
      <c r="O24" s="5"/>
      <c r="P24" s="6"/>
      <c r="Q24" s="5"/>
      <c r="R24" s="5"/>
      <c r="S24" s="5"/>
      <c r="T24" s="5"/>
      <c r="U24" s="6"/>
      <c r="V24" s="5"/>
      <c r="W24" s="5"/>
      <c r="X24" s="5"/>
      <c r="Y24" s="5"/>
      <c r="Z24" s="6"/>
      <c r="AA24" s="5"/>
      <c r="AB24" s="5"/>
      <c r="AC24" s="5"/>
      <c r="AD24" s="5"/>
      <c r="AE24" s="6"/>
      <c r="AF24" s="5"/>
      <c r="AG24" s="5"/>
      <c r="AH24" s="5"/>
      <c r="AI24" s="5"/>
      <c r="AJ24" s="6"/>
      <c r="AK24" s="5"/>
      <c r="AL24" s="5"/>
      <c r="AM24" s="5"/>
      <c r="AN24" s="5"/>
      <c r="AO24" s="6"/>
      <c r="AP24" s="5"/>
      <c r="AQ24" s="5"/>
      <c r="AR24" s="5"/>
      <c r="AS24" s="5"/>
      <c r="AT24" s="6"/>
      <c r="AU24" s="5"/>
      <c r="AV24" s="5"/>
      <c r="AW24" s="5"/>
      <c r="AX24" s="5"/>
      <c r="AY24" s="6"/>
      <c r="AZ24" s="5"/>
      <c r="BA24" s="5"/>
      <c r="BB24" s="5"/>
      <c r="BC24" s="5"/>
      <c r="BD24" s="6"/>
      <c r="BE24" s="5"/>
      <c r="BF24" s="5"/>
      <c r="BG24" s="5"/>
      <c r="BH24" s="5"/>
      <c r="BI24" s="6"/>
      <c r="BJ24" s="5"/>
      <c r="BK24" s="5"/>
      <c r="BL24" s="5"/>
      <c r="BM24" s="5"/>
      <c r="BN24" s="6"/>
      <c r="BO24" s="5"/>
      <c r="BP24" s="5"/>
      <c r="BQ24" s="5"/>
      <c r="BR24" s="5"/>
      <c r="BS24" s="6"/>
      <c r="BT24" s="5"/>
      <c r="BU24" s="5"/>
      <c r="BV24" s="5"/>
      <c r="BW24" s="5"/>
      <c r="BX24" s="6"/>
      <c r="BY24" s="5"/>
      <c r="BZ24" s="5"/>
      <c r="CA24" s="5"/>
      <c r="CB24" s="5"/>
      <c r="CC24" s="6"/>
      <c r="CD24" s="5"/>
      <c r="CE24" s="5"/>
      <c r="CF24" s="5"/>
      <c r="CG24" s="5"/>
      <c r="CH24" s="6"/>
      <c r="CI24" s="5"/>
      <c r="CJ24" s="5"/>
      <c r="CK24" s="5"/>
      <c r="CL24" s="5"/>
      <c r="CM24" s="6"/>
      <c r="CN24" s="5"/>
      <c r="CO24" s="5"/>
      <c r="CP24" s="5"/>
      <c r="CQ24" s="5"/>
      <c r="CR24" s="6"/>
      <c r="CS24" s="5"/>
      <c r="CT24" s="5"/>
      <c r="CU24" s="5"/>
      <c r="CV24" s="5"/>
      <c r="CW24" s="6"/>
      <c r="CX24" s="5"/>
      <c r="CY24" s="5"/>
      <c r="CZ24" s="5"/>
      <c r="DA24" s="5"/>
      <c r="DB24" s="6"/>
      <c r="DC24" s="5"/>
      <c r="DD24" s="5"/>
      <c r="DE24" s="5"/>
      <c r="DF24" s="5"/>
      <c r="DG24" s="6"/>
      <c r="DH24" s="5"/>
      <c r="DI24" s="5"/>
      <c r="DJ24" s="5"/>
      <c r="DK24" s="5"/>
      <c r="DL24" s="6"/>
      <c r="DM24" s="5"/>
      <c r="DN24" s="5"/>
      <c r="DO24" s="5"/>
      <c r="DP24" s="5"/>
      <c r="DQ24" s="6"/>
      <c r="DR24" s="5"/>
      <c r="DS24" s="5"/>
      <c r="DT24" s="5"/>
      <c r="DU24" s="5"/>
      <c r="DV24" s="6"/>
      <c r="DW24" s="5"/>
      <c r="DX24" s="5"/>
      <c r="DY24" s="5"/>
      <c r="DZ24" s="5"/>
      <c r="EA24" s="6"/>
      <c r="EB24" s="5"/>
      <c r="EC24" s="5"/>
      <c r="ED24" s="5"/>
      <c r="EE24" s="5"/>
      <c r="EF24" s="6"/>
      <c r="EG24" s="5"/>
      <c r="EH24" s="5"/>
      <c r="EI24" s="5"/>
      <c r="EJ24" s="5"/>
      <c r="EK24" s="6"/>
      <c r="EL24" s="5"/>
      <c r="EM24" s="5"/>
      <c r="EN24" s="5"/>
      <c r="EO24" s="5"/>
      <c r="EP24" s="6"/>
      <c r="EQ24" s="5"/>
      <c r="ER24" s="5"/>
      <c r="ES24" s="5"/>
      <c r="ET24" s="5"/>
      <c r="EU24" s="6"/>
      <c r="EV24" s="5"/>
      <c r="EW24" s="5"/>
      <c r="EX24" s="5"/>
      <c r="EY24" s="5"/>
      <c r="EZ24" s="6"/>
      <c r="FA24" s="5"/>
      <c r="FB24" s="5"/>
      <c r="FC24" s="5"/>
      <c r="FD24" s="5"/>
      <c r="FE24" s="6"/>
      <c r="FF24" s="5"/>
      <c r="FG24" s="5"/>
      <c r="FH24" s="5"/>
      <c r="FI24" s="5"/>
      <c r="FJ24" s="6"/>
      <c r="FK24" s="5"/>
      <c r="FL24" s="5"/>
      <c r="FM24" s="5"/>
      <c r="FN24" s="5"/>
      <c r="FO24" s="6"/>
      <c r="FP24" s="5"/>
      <c r="FQ24" s="5"/>
      <c r="FR24" s="5"/>
      <c r="FS24" s="5"/>
      <c r="FT24" s="6"/>
      <c r="FU24" s="5"/>
      <c r="FV24" s="5"/>
      <c r="FW24" s="5"/>
      <c r="FX24" s="5"/>
      <c r="FY24" s="6"/>
      <c r="FZ24" s="5"/>
      <c r="GA24" s="5"/>
      <c r="GB24" s="5"/>
      <c r="GC24" s="5"/>
      <c r="GD24" s="6"/>
      <c r="GE24" s="5"/>
      <c r="GF24" s="5"/>
      <c r="GG24" s="5"/>
      <c r="GH24" s="5"/>
      <c r="GI24" s="6"/>
      <c r="GJ24" s="5"/>
      <c r="GK24" s="5"/>
      <c r="GL24" s="5"/>
      <c r="GM24" s="5"/>
      <c r="GN24" s="6"/>
      <c r="GO24" s="5"/>
      <c r="GP24" s="5"/>
      <c r="GQ24" s="5"/>
      <c r="GR24" s="5"/>
      <c r="GS24" s="6"/>
      <c r="GT24" s="5"/>
      <c r="GU24" s="5"/>
      <c r="GV24" s="5"/>
      <c r="GW24" s="5"/>
      <c r="GX24" s="6"/>
      <c r="GY24" s="5"/>
      <c r="GZ24" s="5"/>
      <c r="HA24" s="5"/>
      <c r="HB24" s="5"/>
      <c r="HC24" s="6"/>
      <c r="HD24" s="5"/>
      <c r="HE24" s="5"/>
      <c r="HF24" s="5"/>
      <c r="HG24" s="5"/>
      <c r="HH24" s="6"/>
      <c r="HI24" s="5"/>
      <c r="HJ24" s="5"/>
      <c r="HK24" s="5"/>
      <c r="HL24" s="5"/>
      <c r="HM24" s="6"/>
      <c r="HN24" s="5"/>
      <c r="HO24" s="5"/>
      <c r="HP24" s="5"/>
      <c r="HQ24" s="5"/>
      <c r="HR24" s="6"/>
      <c r="HS24" s="5"/>
      <c r="HT24" s="5"/>
      <c r="HU24" s="5"/>
      <c r="HV24" s="5"/>
      <c r="HW24" s="6"/>
      <c r="HX24" s="5"/>
      <c r="HY24" s="5"/>
      <c r="HZ24" s="5"/>
      <c r="IA24" s="5"/>
      <c r="IB24" s="6"/>
      <c r="IC24" s="5"/>
      <c r="ID24" s="5"/>
      <c r="IE24" s="5"/>
      <c r="IF24" s="5"/>
      <c r="IG24" s="6"/>
      <c r="IH24" s="5"/>
      <c r="II24" s="5"/>
      <c r="IJ24" s="5"/>
      <c r="IK24" s="5"/>
      <c r="IL24" s="6"/>
      <c r="IM24" s="5"/>
      <c r="IN24" s="5"/>
      <c r="IO24" s="5"/>
      <c r="IP24" s="5"/>
      <c r="IQ24" s="6"/>
      <c r="IR24" s="5"/>
      <c r="IS24" s="5"/>
      <c r="IT24" s="5"/>
      <c r="IU24" s="5"/>
      <c r="IV24" s="6"/>
      <c r="IW24" s="5"/>
      <c r="IX24" s="5"/>
      <c r="IY24" s="5"/>
      <c r="IZ24" s="5"/>
      <c r="JA24" s="6"/>
      <c r="JB24" s="5"/>
      <c r="JC24" s="5"/>
      <c r="JD24" s="5"/>
      <c r="JE24" s="5"/>
      <c r="JF24" s="6"/>
      <c r="JG24" s="5"/>
      <c r="JH24" s="5"/>
      <c r="JI24" s="5"/>
      <c r="JJ24" s="5"/>
      <c r="JK24" s="6"/>
      <c r="JL24" s="5"/>
      <c r="JM24" s="5"/>
      <c r="JN24" s="5"/>
      <c r="JO24" s="5"/>
      <c r="JP24" s="6"/>
      <c r="JQ24" s="5"/>
      <c r="JR24" s="5"/>
      <c r="JS24" s="5"/>
      <c r="JT24" s="5"/>
      <c r="JU24" s="6"/>
      <c r="JV24" s="5"/>
      <c r="JW24" s="5"/>
      <c r="JX24" s="5"/>
      <c r="JY24" s="5"/>
      <c r="JZ24" s="6"/>
    </row>
  </sheetData>
  <mergeCells count="211">
    <mergeCell ref="GT20:GX20"/>
    <mergeCell ref="GY20:HC20"/>
    <mergeCell ref="HD20:HH20"/>
    <mergeCell ref="HI20:HM20"/>
    <mergeCell ref="HN20:HR20"/>
    <mergeCell ref="HS20:HW20"/>
    <mergeCell ref="HX20:IB20"/>
    <mergeCell ref="IC20:IG20"/>
    <mergeCell ref="IH20:IL20"/>
    <mergeCell ref="FA20:FE20"/>
    <mergeCell ref="FF20:FJ20"/>
    <mergeCell ref="FK20:FO20"/>
    <mergeCell ref="FP20:FT20"/>
    <mergeCell ref="FU20:FY20"/>
    <mergeCell ref="FZ20:GD20"/>
    <mergeCell ref="GE20:GI20"/>
    <mergeCell ref="GJ20:GN20"/>
    <mergeCell ref="GO20:GS20"/>
    <mergeCell ref="AP20:AT20"/>
    <mergeCell ref="BE20:BI20"/>
    <mergeCell ref="BJ20:BN20"/>
    <mergeCell ref="BO20:BS20"/>
    <mergeCell ref="BT20:BX20"/>
    <mergeCell ref="BY20:CC20"/>
    <mergeCell ref="CD20:CH20"/>
    <mergeCell ref="CI20:CM20"/>
    <mergeCell ref="CN20:CR20"/>
    <mergeCell ref="IR13:IV13"/>
    <mergeCell ref="IW13:JA13"/>
    <mergeCell ref="JB13:JF13"/>
    <mergeCell ref="JG13:JK13"/>
    <mergeCell ref="JL13:JP13"/>
    <mergeCell ref="JQ13:JU13"/>
    <mergeCell ref="JV13:JZ13"/>
    <mergeCell ref="B19:X19"/>
    <mergeCell ref="Y19:AT19"/>
    <mergeCell ref="AU19:BN19"/>
    <mergeCell ref="BO19:CJ19"/>
    <mergeCell ref="CK19:DF19"/>
    <mergeCell ref="DG19:EA19"/>
    <mergeCell ref="EB19:EW19"/>
    <mergeCell ref="EX19:FT19"/>
    <mergeCell ref="FU19:GO19"/>
    <mergeCell ref="GP19:HK19"/>
    <mergeCell ref="HL19:IG19"/>
    <mergeCell ref="IH19:JB19"/>
    <mergeCell ref="JC19:JY19"/>
    <mergeCell ref="GY13:HC13"/>
    <mergeCell ref="HD13:HH13"/>
    <mergeCell ref="HI13:HM13"/>
    <mergeCell ref="HN13:HR13"/>
    <mergeCell ref="HS13:HW13"/>
    <mergeCell ref="HX13:IB13"/>
    <mergeCell ref="IC13:IG13"/>
    <mergeCell ref="IH13:IL13"/>
    <mergeCell ref="IM13:IQ13"/>
    <mergeCell ref="GP12:HK12"/>
    <mergeCell ref="HL12:IG12"/>
    <mergeCell ref="IH12:JB12"/>
    <mergeCell ref="JC12:JY12"/>
    <mergeCell ref="AP13:AT13"/>
    <mergeCell ref="BE13:BI13"/>
    <mergeCell ref="BJ13:BN13"/>
    <mergeCell ref="BO13:BS13"/>
    <mergeCell ref="BT13:BX13"/>
    <mergeCell ref="BY13:CC13"/>
    <mergeCell ref="CD13:CH13"/>
    <mergeCell ref="CI13:CM13"/>
    <mergeCell ref="CN13:CR13"/>
    <mergeCell ref="CS13:CW13"/>
    <mergeCell ref="CX13:DB13"/>
    <mergeCell ref="DC13:DG13"/>
    <mergeCell ref="DH13:DL13"/>
    <mergeCell ref="DM13:DQ13"/>
    <mergeCell ref="DR13:DV13"/>
    <mergeCell ref="DW13:EA13"/>
    <mergeCell ref="EB13:EF13"/>
    <mergeCell ref="EG13:EK13"/>
    <mergeCell ref="EL13:EP13"/>
    <mergeCell ref="EQ13:EU13"/>
    <mergeCell ref="B12:X12"/>
    <mergeCell ref="Y12:AT12"/>
    <mergeCell ref="AU12:BN12"/>
    <mergeCell ref="BO12:CJ12"/>
    <mergeCell ref="CK12:DF12"/>
    <mergeCell ref="DG12:EA12"/>
    <mergeCell ref="EB12:EW12"/>
    <mergeCell ref="EX12:FT12"/>
    <mergeCell ref="FU12:GO12"/>
    <mergeCell ref="IW4:JA4"/>
    <mergeCell ref="JB4:JF4"/>
    <mergeCell ref="JG4:JK4"/>
    <mergeCell ref="JL4:JP4"/>
    <mergeCell ref="JQ4:JU4"/>
    <mergeCell ref="JV4:JZ4"/>
    <mergeCell ref="IH3:JB3"/>
    <mergeCell ref="JC3:JY3"/>
    <mergeCell ref="EX3:FT3"/>
    <mergeCell ref="FU4:FY4"/>
    <mergeCell ref="FZ4:GD4"/>
    <mergeCell ref="GE4:GI4"/>
    <mergeCell ref="GJ4:GN4"/>
    <mergeCell ref="GO4:GS4"/>
    <mergeCell ref="GT4:GX4"/>
    <mergeCell ref="GY4:HC4"/>
    <mergeCell ref="HD4:HH4"/>
    <mergeCell ref="HI4:HM4"/>
    <mergeCell ref="HN4:HR4"/>
    <mergeCell ref="HS4:HW4"/>
    <mergeCell ref="HX4:IB4"/>
    <mergeCell ref="IC4:IG4"/>
    <mergeCell ref="IH4:IL4"/>
    <mergeCell ref="IM4:IQ4"/>
    <mergeCell ref="IR4:IV4"/>
    <mergeCell ref="FU3:GO3"/>
    <mergeCell ref="GP3:HK3"/>
    <mergeCell ref="HL3:IG3"/>
    <mergeCell ref="B3:X3"/>
    <mergeCell ref="Y3:AT3"/>
    <mergeCell ref="AU3:BN3"/>
    <mergeCell ref="BY4:CC4"/>
    <mergeCell ref="CD4:CH4"/>
    <mergeCell ref="CI4:CM4"/>
    <mergeCell ref="CN4:CR4"/>
    <mergeCell ref="CS4:CW4"/>
    <mergeCell ref="BO3:CJ3"/>
    <mergeCell ref="CK3:DF3"/>
    <mergeCell ref="AP4:AT4"/>
    <mergeCell ref="BE4:BI4"/>
    <mergeCell ref="BJ4:BN4"/>
    <mergeCell ref="BO4:BS4"/>
    <mergeCell ref="BT4:BX4"/>
    <mergeCell ref="CX4:DB4"/>
    <mergeCell ref="DC4:DG4"/>
    <mergeCell ref="DH4:DL4"/>
    <mergeCell ref="DM4:DQ4"/>
    <mergeCell ref="DR4:DV4"/>
    <mergeCell ref="DW4:EA4"/>
    <mergeCell ref="EB4:EF4"/>
    <mergeCell ref="EG4:EK4"/>
    <mergeCell ref="EL4:EP4"/>
    <mergeCell ref="EQ4:EU4"/>
    <mergeCell ref="EV4:EZ4"/>
    <mergeCell ref="DG3:EA3"/>
    <mergeCell ref="EB3:EW3"/>
    <mergeCell ref="IM20:IQ20"/>
    <mergeCell ref="IR20:IV20"/>
    <mergeCell ref="IW20:JA20"/>
    <mergeCell ref="JB20:JF20"/>
    <mergeCell ref="JG20:JK20"/>
    <mergeCell ref="JL20:JP20"/>
    <mergeCell ref="JQ20:JU20"/>
    <mergeCell ref="JV20:JZ20"/>
    <mergeCell ref="DW20:EA20"/>
    <mergeCell ref="EB20:EF20"/>
    <mergeCell ref="EG20:EK20"/>
    <mergeCell ref="EL20:EP20"/>
    <mergeCell ref="EQ20:EU20"/>
    <mergeCell ref="EV20:EZ20"/>
    <mergeCell ref="CS20:CW20"/>
    <mergeCell ref="CX20:DB20"/>
    <mergeCell ref="DC20:DG20"/>
    <mergeCell ref="DH20:DL20"/>
    <mergeCell ref="DM20:DQ20"/>
    <mergeCell ref="DR20:DV20"/>
    <mergeCell ref="AU20:AY20"/>
    <mergeCell ref="AZ20:BD20"/>
    <mergeCell ref="B20:F20"/>
    <mergeCell ref="G20:K20"/>
    <mergeCell ref="L20:P20"/>
    <mergeCell ref="Q20:U20"/>
    <mergeCell ref="V20:Z20"/>
    <mergeCell ref="AA20:AE20"/>
    <mergeCell ref="AF20:AJ20"/>
    <mergeCell ref="AK20:AO20"/>
    <mergeCell ref="EV13:EZ13"/>
    <mergeCell ref="FA13:FE13"/>
    <mergeCell ref="FF13:FJ13"/>
    <mergeCell ref="FK13:FO13"/>
    <mergeCell ref="FP13:FT13"/>
    <mergeCell ref="FU13:FY13"/>
    <mergeCell ref="FZ13:GD13"/>
    <mergeCell ref="GE13:GI13"/>
    <mergeCell ref="GJ13:GN13"/>
    <mergeCell ref="GO13:GS13"/>
    <mergeCell ref="GT13:GX13"/>
    <mergeCell ref="B13:F13"/>
    <mergeCell ref="G13:K13"/>
    <mergeCell ref="L13:P13"/>
    <mergeCell ref="Q13:U13"/>
    <mergeCell ref="V13:Z13"/>
    <mergeCell ref="AA13:AE13"/>
    <mergeCell ref="AF13:AJ13"/>
    <mergeCell ref="AK13:AO13"/>
    <mergeCell ref="AU13:AY13"/>
    <mergeCell ref="AZ13:BD13"/>
    <mergeCell ref="FF4:FJ4"/>
    <mergeCell ref="FK4:FO4"/>
    <mergeCell ref="FP4:FT4"/>
    <mergeCell ref="FA4:FE4"/>
    <mergeCell ref="AU4:AY4"/>
    <mergeCell ref="AZ4:BD4"/>
    <mergeCell ref="A7:A8"/>
    <mergeCell ref="B4:F4"/>
    <mergeCell ref="G4:K4"/>
    <mergeCell ref="L4:P4"/>
    <mergeCell ref="Q4:U4"/>
    <mergeCell ref="V4:Z4"/>
    <mergeCell ref="AA4:AE4"/>
    <mergeCell ref="AF4:AJ4"/>
    <mergeCell ref="AK4:AO4"/>
  </mergeCells>
  <phoneticPr fontId="9" type="noConversion"/>
  <conditionalFormatting sqref="B5:JZ11">
    <cfRule type="expression" dxfId="2" priority="3">
      <formula>COUNTIF(ferie,B$5)&gt;0</formula>
    </cfRule>
  </conditionalFormatting>
  <conditionalFormatting sqref="B14:JZ18">
    <cfRule type="expression" dxfId="1" priority="2">
      <formula>COUNTIF(ferie,B$5)&gt;0</formula>
    </cfRule>
  </conditionalFormatting>
  <conditionalFormatting sqref="B21:JZ24">
    <cfRule type="expression" dxfId="0" priority="1">
      <formula>COUNTIF(ferie,B$5)&gt;0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EA86B-6D99-4C00-BFF4-C6F59EB345DF}">
  <sheetPr codeName="Feuil2"/>
  <dimension ref="B2:G16"/>
  <sheetViews>
    <sheetView workbookViewId="0">
      <selection activeCell="J23" sqref="J23"/>
    </sheetView>
  </sheetViews>
  <sheetFormatPr baseColWidth="10" defaultRowHeight="15" x14ac:dyDescent="0.25"/>
  <cols>
    <col min="2" max="2" width="17.28515625" customWidth="1"/>
    <col min="3" max="3" width="4.28515625" customWidth="1"/>
    <col min="4" max="4" width="24.5703125" customWidth="1"/>
    <col min="5" max="5" width="18.85546875" customWidth="1"/>
  </cols>
  <sheetData>
    <row r="2" spans="2:7" x14ac:dyDescent="0.25">
      <c r="B2" s="26" t="s">
        <v>15</v>
      </c>
      <c r="D2" s="26" t="s">
        <v>16</v>
      </c>
      <c r="E2" s="22" t="s">
        <v>17</v>
      </c>
    </row>
    <row r="3" spans="2:7" x14ac:dyDescent="0.25">
      <c r="B3" s="26" t="s">
        <v>18</v>
      </c>
      <c r="D3" s="27" t="s">
        <v>42</v>
      </c>
      <c r="E3" s="45">
        <f>DATE(_An-1,12,25)</f>
        <v>46016</v>
      </c>
    </row>
    <row r="4" spans="2:7" x14ac:dyDescent="0.25">
      <c r="B4" s="26" t="s">
        <v>20</v>
      </c>
      <c r="D4" s="44" t="s">
        <v>19</v>
      </c>
      <c r="E4" s="45">
        <f>DATE(_An,1,1)</f>
        <v>46023</v>
      </c>
    </row>
    <row r="5" spans="2:7" x14ac:dyDescent="0.25">
      <c r="B5" s="26" t="s">
        <v>22</v>
      </c>
      <c r="D5" s="44" t="s">
        <v>21</v>
      </c>
      <c r="E5" s="45">
        <f>FLOOR(DAY(MINUTE(_An/38)/2+56)&amp;"/5/"&amp;_An,7)-34</f>
        <v>46117</v>
      </c>
    </row>
    <row r="6" spans="2:7" x14ac:dyDescent="0.25">
      <c r="B6" s="26" t="s">
        <v>24</v>
      </c>
      <c r="D6" s="44" t="s">
        <v>23</v>
      </c>
      <c r="E6" s="45">
        <f>_Paques+1</f>
        <v>46118</v>
      </c>
    </row>
    <row r="7" spans="2:7" x14ac:dyDescent="0.25">
      <c r="B7" s="26" t="s">
        <v>26</v>
      </c>
      <c r="D7" s="44" t="s">
        <v>25</v>
      </c>
      <c r="E7" s="45">
        <f>DATE(_An,5,1)</f>
        <v>46143</v>
      </c>
      <c r="G7" s="46"/>
    </row>
    <row r="8" spans="2:7" x14ac:dyDescent="0.25">
      <c r="B8" s="26" t="s">
        <v>28</v>
      </c>
      <c r="D8" s="44" t="s">
        <v>27</v>
      </c>
      <c r="E8" s="45">
        <f>DATE(_An,5,8)</f>
        <v>46150</v>
      </c>
      <c r="G8" s="46"/>
    </row>
    <row r="9" spans="2:7" x14ac:dyDescent="0.25">
      <c r="B9" s="26" t="s">
        <v>30</v>
      </c>
      <c r="D9" s="44" t="s">
        <v>29</v>
      </c>
      <c r="E9" s="45">
        <f>_Paques+39</f>
        <v>46156</v>
      </c>
      <c r="G9" s="46"/>
    </row>
    <row r="10" spans="2:7" x14ac:dyDescent="0.25">
      <c r="B10" s="26" t="s">
        <v>32</v>
      </c>
      <c r="D10" s="44" t="s">
        <v>31</v>
      </c>
      <c r="E10" s="45">
        <f>E5+49</f>
        <v>46166</v>
      </c>
      <c r="G10" s="46"/>
    </row>
    <row r="11" spans="2:7" x14ac:dyDescent="0.25">
      <c r="B11" s="26" t="s">
        <v>34</v>
      </c>
      <c r="D11" s="44" t="s">
        <v>33</v>
      </c>
      <c r="E11" s="45">
        <f>_Paques+50</f>
        <v>46167</v>
      </c>
      <c r="G11" s="46"/>
    </row>
    <row r="12" spans="2:7" x14ac:dyDescent="0.25">
      <c r="B12" s="26" t="s">
        <v>36</v>
      </c>
      <c r="D12" s="44" t="s">
        <v>35</v>
      </c>
      <c r="E12" s="45">
        <f>DATE(_An,7,14)</f>
        <v>46217</v>
      </c>
      <c r="G12" s="46"/>
    </row>
    <row r="13" spans="2:7" x14ac:dyDescent="0.25">
      <c r="B13" s="26" t="s">
        <v>38</v>
      </c>
      <c r="D13" s="44" t="s">
        <v>37</v>
      </c>
      <c r="E13" s="45">
        <f>DATE(_An,8,15)</f>
        <v>46249</v>
      </c>
      <c r="G13" s="46"/>
    </row>
    <row r="14" spans="2:7" x14ac:dyDescent="0.25">
      <c r="B14" s="26" t="s">
        <v>40</v>
      </c>
      <c r="D14" s="44" t="s">
        <v>39</v>
      </c>
      <c r="E14" s="45">
        <f>DATE(_An,11,1)</f>
        <v>46327</v>
      </c>
      <c r="G14" s="46"/>
    </row>
    <row r="15" spans="2:7" x14ac:dyDescent="0.25">
      <c r="D15" s="44" t="s">
        <v>41</v>
      </c>
      <c r="E15" s="45">
        <f>DATE(_An,11,11)</f>
        <v>46337</v>
      </c>
      <c r="G15" s="46"/>
    </row>
    <row r="16" spans="2:7" x14ac:dyDescent="0.25">
      <c r="D16" s="27" t="s">
        <v>42</v>
      </c>
      <c r="E16" s="45">
        <f>DATE(_An,12,25)</f>
        <v>46381</v>
      </c>
      <c r="G16" s="46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2026</vt:lpstr>
      <vt:lpstr>paramètres</vt:lpstr>
      <vt:lpstr>_An</vt:lpstr>
      <vt:lpstr>_Paques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Marylène COUE</dc:creator>
  <cp:lastModifiedBy>François</cp:lastModifiedBy>
  <cp:lastPrinted>2023-09-29T08:58:42Z</cp:lastPrinted>
  <dcterms:created xsi:type="dcterms:W3CDTF">2018-03-23T13:55:45Z</dcterms:created>
  <dcterms:modified xsi:type="dcterms:W3CDTF">2026-03-11T16:39:04Z</dcterms:modified>
</cp:coreProperties>
</file>