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DB40C32-2C0E-4013-88FF-AFA024C558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 DE DONNEE" sheetId="1" r:id="rId1"/>
    <sheet name="TDB" sheetId="2" r:id="rId2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4" i="1" l="1"/>
  <c r="M4" i="1"/>
  <c r="N4" i="1"/>
  <c r="O4" i="1"/>
  <c r="L5" i="1"/>
  <c r="M5" i="1"/>
  <c r="N5" i="1"/>
  <c r="O5" i="1"/>
  <c r="L6" i="1"/>
  <c r="M6" i="1"/>
  <c r="N6" i="1"/>
  <c r="O6" i="1"/>
  <c r="L7" i="1"/>
  <c r="M7" i="1"/>
  <c r="N7" i="1"/>
  <c r="O7" i="1"/>
  <c r="L8" i="1"/>
  <c r="M8" i="1"/>
  <c r="N8" i="1"/>
  <c r="O8" i="1"/>
  <c r="L9" i="1"/>
  <c r="M9" i="1"/>
  <c r="N9" i="1"/>
  <c r="O9" i="1"/>
  <c r="L10" i="1"/>
  <c r="M10" i="1"/>
  <c r="N10" i="1"/>
  <c r="O10" i="1"/>
  <c r="L11" i="1"/>
  <c r="M11" i="1"/>
  <c r="N11" i="1"/>
  <c r="O11" i="1"/>
  <c r="L12" i="1"/>
  <c r="M12" i="1"/>
  <c r="N12" i="1"/>
  <c r="O12" i="1"/>
  <c r="L13" i="1"/>
  <c r="M13" i="1"/>
  <c r="N13" i="1"/>
  <c r="O13" i="1"/>
  <c r="L14" i="1"/>
  <c r="M14" i="1"/>
  <c r="N14" i="1"/>
  <c r="O14" i="1"/>
  <c r="L15" i="1"/>
  <c r="M15" i="1"/>
  <c r="N15" i="1"/>
  <c r="O15" i="1"/>
  <c r="L16" i="1"/>
  <c r="M16" i="1"/>
  <c r="N16" i="1"/>
  <c r="O16" i="1"/>
  <c r="L17" i="1"/>
  <c r="M17" i="1"/>
  <c r="N17" i="1"/>
  <c r="O17" i="1"/>
  <c r="L18" i="1"/>
  <c r="M18" i="1"/>
  <c r="N18" i="1"/>
  <c r="O18" i="1"/>
  <c r="L19" i="1"/>
  <c r="M19" i="1"/>
  <c r="N19" i="1"/>
  <c r="O19" i="1"/>
  <c r="L20" i="1"/>
  <c r="M20" i="1"/>
  <c r="N20" i="1"/>
  <c r="O20" i="1"/>
  <c r="L21" i="1"/>
  <c r="M21" i="1"/>
  <c r="N21" i="1"/>
  <c r="O21" i="1"/>
  <c r="L22" i="1"/>
  <c r="M22" i="1"/>
  <c r="N22" i="1"/>
  <c r="O22" i="1"/>
  <c r="L23" i="1"/>
  <c r="M23" i="1"/>
  <c r="N23" i="1"/>
  <c r="O23" i="1"/>
  <c r="O38" i="1" s="1"/>
  <c r="F3" i="2" s="1"/>
  <c r="L24" i="1"/>
  <c r="M24" i="1"/>
  <c r="N24" i="1"/>
  <c r="O24" i="1"/>
  <c r="L25" i="1"/>
  <c r="M25" i="1"/>
  <c r="N25" i="1"/>
  <c r="O25" i="1"/>
  <c r="L26" i="1"/>
  <c r="M26" i="1"/>
  <c r="N26" i="1"/>
  <c r="O26" i="1"/>
  <c r="L27" i="1"/>
  <c r="M27" i="1"/>
  <c r="N27" i="1"/>
  <c r="O27" i="1"/>
  <c r="L28" i="1"/>
  <c r="M28" i="1"/>
  <c r="N28" i="1"/>
  <c r="O28" i="1"/>
  <c r="L29" i="1"/>
  <c r="M29" i="1"/>
  <c r="N29" i="1"/>
  <c r="O29" i="1"/>
  <c r="L30" i="1"/>
  <c r="M30" i="1"/>
  <c r="N30" i="1"/>
  <c r="O30" i="1"/>
  <c r="L31" i="1"/>
  <c r="M31" i="1"/>
  <c r="N31" i="1"/>
  <c r="O31" i="1"/>
  <c r="L32" i="1"/>
  <c r="M32" i="1"/>
  <c r="N32" i="1"/>
  <c r="O32" i="1"/>
  <c r="L33" i="1"/>
  <c r="M33" i="1"/>
  <c r="N33" i="1"/>
  <c r="O33" i="1"/>
  <c r="L34" i="1"/>
  <c r="M34" i="1"/>
  <c r="N34" i="1"/>
  <c r="O34" i="1"/>
  <c r="L35" i="1"/>
  <c r="M35" i="1"/>
  <c r="N35" i="1"/>
  <c r="O35" i="1"/>
  <c r="L36" i="1"/>
  <c r="M36" i="1"/>
  <c r="N36" i="1"/>
  <c r="O36" i="1"/>
  <c r="L37" i="1"/>
  <c r="M37" i="1"/>
  <c r="N37" i="1"/>
  <c r="O37" i="1"/>
  <c r="N3" i="1"/>
  <c r="N38" i="1" s="1"/>
  <c r="E3" i="2" s="1"/>
  <c r="O3" i="1"/>
  <c r="M3" i="1"/>
  <c r="L3" i="1"/>
  <c r="L38" i="1"/>
  <c r="C3" i="2" s="1"/>
  <c r="M38" i="1" l="1"/>
  <c r="D3" i="2" s="1"/>
</calcChain>
</file>

<file path=xl/sharedStrings.xml><?xml version="1.0" encoding="utf-8"?>
<sst xmlns="http://schemas.openxmlformats.org/spreadsheetml/2006/main" count="163" uniqueCount="58">
  <si>
    <t>Dossier</t>
  </si>
  <si>
    <t>Numéro de dossier</t>
  </si>
  <si>
    <t>Etat du dossier</t>
  </si>
  <si>
    <t>Entité d'achat</t>
  </si>
  <si>
    <t>Entité bénéficiaire</t>
  </si>
  <si>
    <t>24640</t>
  </si>
  <si>
    <t>Notifié</t>
  </si>
  <si>
    <t>24513</t>
  </si>
  <si>
    <t>24642</t>
  </si>
  <si>
    <t>24516</t>
  </si>
  <si>
    <t>24517</t>
  </si>
  <si>
    <t>24518</t>
  </si>
  <si>
    <t>24839</t>
  </si>
  <si>
    <t>24712</t>
  </si>
  <si>
    <t>23946</t>
  </si>
  <si>
    <t>24587</t>
  </si>
  <si>
    <t>24914</t>
  </si>
  <si>
    <t>24851</t>
  </si>
  <si>
    <t>24596</t>
  </si>
  <si>
    <t>24854</t>
  </si>
  <si>
    <t>25047</t>
  </si>
  <si>
    <t>24472</t>
  </si>
  <si>
    <t>24345</t>
  </si>
  <si>
    <t>24537</t>
  </si>
  <si>
    <t>24541</t>
  </si>
  <si>
    <t>24606</t>
  </si>
  <si>
    <t>24546</t>
  </si>
  <si>
    <t>24491</t>
  </si>
  <si>
    <t>24876</t>
  </si>
  <si>
    <t>24878</t>
  </si>
  <si>
    <t>24368</t>
  </si>
  <si>
    <t>24369</t>
  </si>
  <si>
    <t>23921</t>
  </si>
  <si>
    <t>24434</t>
  </si>
  <si>
    <t>24628</t>
  </si>
  <si>
    <t>24567</t>
  </si>
  <si>
    <t>24951</t>
  </si>
  <si>
    <t>24890</t>
  </si>
  <si>
    <t>24637</t>
  </si>
  <si>
    <t>20478</t>
  </si>
  <si>
    <t>24895</t>
  </si>
  <si>
    <t>Pôle est</t>
  </si>
  <si>
    <t>Pôle  Ouest</t>
  </si>
  <si>
    <t>Pôle  Nord-Est</t>
  </si>
  <si>
    <t>Immobilier</t>
  </si>
  <si>
    <t>Ingenierie</t>
  </si>
  <si>
    <t>RH</t>
  </si>
  <si>
    <t xml:space="preserve">Indicateurs </t>
  </si>
  <si>
    <t>11. Taux de saisie des plannings prévisionnels dans le SI achat</t>
  </si>
  <si>
    <t xml:space="preserve">Réalisé </t>
  </si>
  <si>
    <t>Envoi de la consultation</t>
  </si>
  <si>
    <t xml:space="preserve">Date prévisionnelle : </t>
  </si>
  <si>
    <t>Retour des offres</t>
  </si>
  <si>
    <t>Notification du marché</t>
  </si>
  <si>
    <t>Validation Stratégie</t>
  </si>
  <si>
    <t>Validation Attribution</t>
  </si>
  <si>
    <t>Début de marché</t>
  </si>
  <si>
    <t>les colonnes L à O peuvent être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</si>
</sst>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0"/>
      <name val="Arial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2"/>
      <name val="Aptos Narrow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right" vertical="top"/>
    </xf>
    <xf numFmtId="0" fontId="6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wrapText="1"/>
    </xf>
    <xf numFmtId="10" fontId="1" fillId="0" borderId="1" xfId="0" applyNumberFormat="1" applyFont="1" applyBorder="1" applyAlignment="1">
      <alignment horizontal="center" vertical="center"/>
    </xf>
    <xf numFmtId="0" fontId="2" fillId="2" borderId="3" xfId="0" applyFont="1" applyFill="1" applyBorder="1" applyAlignment="1">
      <alignment vertical="center" wrapText="1"/>
    </xf>
    <xf numFmtId="0" fontId="4" fillId="3" borderId="2" xfId="0" applyFont="1" applyFill="1" applyBorder="1" applyAlignment="1" applyProtection="1">
      <alignment vertical="center" textRotation="80" wrapText="1"/>
      <protection locked="0"/>
    </xf>
    <xf numFmtId="10" fontId="8" fillId="0" borderId="0" xfId="0" applyNumberFormat="1" applyFont="1"/>
    <xf numFmtId="0" fontId="7" fillId="4" borderId="0" xfId="0" applyFont="1" applyFill="1" applyAlignment="1">
      <alignment horizontal="center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textRotation="80" wrapText="1"/>
      <protection locked="0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numFmt numFmtId="19" formatCode="dd/mm/yyyy"/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57150</xdr:rowOff>
    </xdr:from>
    <xdr:to>
      <xdr:col>3</xdr:col>
      <xdr:colOff>0</xdr:colOff>
      <xdr:row>1</xdr:row>
      <xdr:rowOff>342900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79F89C51-514E-4A2D-9F54-54A98CDB1FF9}"/>
            </a:ext>
          </a:extLst>
        </xdr:cNvPr>
        <xdr:cNvCxnSpPr/>
      </xdr:nvCxnSpPr>
      <xdr:spPr>
        <a:xfrm flipH="1">
          <a:off x="13506450" y="847725"/>
          <a:ext cx="0" cy="1143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d" displayName="T_bdd" ref="A2:J37" totalsRowShown="0" headerRowDxfId="8" dataDxfId="7">
  <tableColumns count="10">
    <tableColumn id="1" xr3:uid="{00000000-0010-0000-0000-000001000000}" name="Numéro de dossier" dataDxfId="6"/>
    <tableColumn id="2" xr3:uid="{00000000-0010-0000-0000-000002000000}" name="Etat du dossier" dataDxfId="5"/>
    <tableColumn id="3" xr3:uid="{00000000-0010-0000-0000-000003000000}" name="Entité d'achat" dataDxfId="4"/>
    <tableColumn id="4" xr3:uid="{00000000-0010-0000-0000-000004000000}" name="Entité bénéficiaire" dataDxfId="3"/>
    <tableColumn id="5" xr3:uid="{00000000-0010-0000-0000-000005000000}" name="Envoi de la consultation"/>
    <tableColumn id="6" xr3:uid="{00000000-0010-0000-0000-000006000000}" name="Retour des offres"/>
    <tableColumn id="7" xr3:uid="{00000000-0010-0000-0000-000007000000}" name="Notification du marché" dataDxfId="2"/>
    <tableColumn id="8" xr3:uid="{00000000-0010-0000-0000-000008000000}" name="Validation Stratégie" dataDxfId="1"/>
    <tableColumn id="9" xr3:uid="{00000000-0010-0000-0000-000009000000}" name="Validation Attribution" dataDxfId="0"/>
    <tableColumn id="10" xr3:uid="{00000000-0010-0000-0000-00000A000000}" name="Début de march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workbookViewId="0">
      <selection activeCell="T16" sqref="T16"/>
    </sheetView>
  </sheetViews>
  <sheetFormatPr baseColWidth="10" defaultColWidth="9.140625" defaultRowHeight="12.75"/>
  <cols>
    <col min="1" max="1" width="10.140625" customWidth="1"/>
    <col min="2" max="2" width="8.7109375" customWidth="1"/>
    <col min="3" max="3" width="15.140625" customWidth="1"/>
    <col min="4" max="4" width="12.140625" customWidth="1"/>
    <col min="5" max="5" width="14.28515625" customWidth="1"/>
    <col min="6" max="6" width="10.85546875" customWidth="1"/>
    <col min="7" max="7" width="11.42578125" customWidth="1"/>
    <col min="8" max="8" width="13.28515625" customWidth="1"/>
    <col min="9" max="9" width="15.140625" customWidth="1"/>
    <col min="10" max="10" width="11.42578125" customWidth="1"/>
    <col min="12" max="12" width="10.140625" bestFit="1" customWidth="1"/>
  </cols>
  <sheetData>
    <row r="1" spans="1:18" ht="13.5" thickBot="1">
      <c r="A1" s="5" t="s">
        <v>0</v>
      </c>
      <c r="B1" s="6"/>
      <c r="C1" s="6"/>
      <c r="D1" s="6"/>
      <c r="E1" s="14" t="s">
        <v>51</v>
      </c>
      <c r="F1" s="14"/>
      <c r="G1" s="14"/>
      <c r="H1" s="14"/>
      <c r="I1" s="14"/>
      <c r="J1" s="14"/>
    </row>
    <row r="2" spans="1:18" s="4" customFormat="1" ht="48.75" customHeight="1">
      <c r="A2" s="7" t="s">
        <v>1</v>
      </c>
      <c r="B2" s="7" t="s">
        <v>2</v>
      </c>
      <c r="C2" s="7" t="s">
        <v>3</v>
      </c>
      <c r="D2" s="7" t="s">
        <v>4</v>
      </c>
      <c r="E2" s="8" t="s">
        <v>50</v>
      </c>
      <c r="F2" s="8" t="s">
        <v>52</v>
      </c>
      <c r="G2" s="8" t="s">
        <v>53</v>
      </c>
      <c r="H2" s="8" t="s">
        <v>54</v>
      </c>
      <c r="I2" s="8" t="s">
        <v>55</v>
      </c>
      <c r="J2" s="8" t="s">
        <v>56</v>
      </c>
      <c r="L2" s="11" t="s">
        <v>49</v>
      </c>
      <c r="M2" s="12" t="s">
        <v>41</v>
      </c>
      <c r="N2" s="12" t="s">
        <v>42</v>
      </c>
      <c r="O2" s="12" t="s">
        <v>43</v>
      </c>
      <c r="P2" s="9"/>
    </row>
    <row r="3" spans="1:18" ht="12.75" customHeight="1">
      <c r="A3" s="1" t="s">
        <v>5</v>
      </c>
      <c r="B3" s="1" t="s">
        <v>6</v>
      </c>
      <c r="C3" s="1" t="s">
        <v>41</v>
      </c>
      <c r="D3" s="1" t="s">
        <v>44</v>
      </c>
      <c r="G3" s="2">
        <v>46055</v>
      </c>
      <c r="H3" s="2">
        <v>45841</v>
      </c>
      <c r="I3" s="2">
        <v>45993</v>
      </c>
      <c r="L3" s="24">
        <f>COUNTA($H3,$F3,$E3,$I3,$G3,$J3)/6</f>
        <v>0.5</v>
      </c>
      <c r="M3" s="24">
        <f>IF($C3=M$2,COUNTA($H3,$E3,$F3,$I3,$G3,$J3)/6,"")</f>
        <v>0.5</v>
      </c>
      <c r="N3" s="24" t="str">
        <f t="shared" ref="N3:O18" si="0">IF($C3=N$2,COUNTA($H3,$E3,$F3,$I3,$G3,$J3)/6,"")</f>
        <v/>
      </c>
      <c r="O3" s="24" t="str">
        <f t="shared" si="0"/>
        <v/>
      </c>
    </row>
    <row r="4" spans="1:18">
      <c r="A4" s="1" t="s">
        <v>7</v>
      </c>
      <c r="B4" s="1" t="s">
        <v>6</v>
      </c>
      <c r="C4" s="1" t="s">
        <v>41</v>
      </c>
      <c r="D4" s="1" t="s">
        <v>45</v>
      </c>
      <c r="E4" s="2">
        <v>45831</v>
      </c>
      <c r="F4" s="2">
        <v>45888</v>
      </c>
      <c r="G4" s="2">
        <v>45986</v>
      </c>
      <c r="H4" s="2">
        <v>45824</v>
      </c>
      <c r="I4" s="2">
        <v>45978</v>
      </c>
      <c r="L4" s="24">
        <f t="shared" ref="L4:L37" si="1">COUNTA($H4,$F4,$E4,$I4,$G4,$J4)/6</f>
        <v>0.83333333333333337</v>
      </c>
      <c r="M4" s="24">
        <f t="shared" ref="M4:O37" si="2">IF($C4=M$2,COUNTA($H4,$E4,$F4,$I4,$G4,$J4)/6,"")</f>
        <v>0.83333333333333337</v>
      </c>
      <c r="N4" s="24" t="str">
        <f t="shared" si="0"/>
        <v/>
      </c>
      <c r="O4" s="24" t="str">
        <f t="shared" si="0"/>
        <v/>
      </c>
    </row>
    <row r="5" spans="1:18">
      <c r="A5" s="1" t="s">
        <v>8</v>
      </c>
      <c r="B5" s="1" t="s">
        <v>6</v>
      </c>
      <c r="C5" s="1" t="s">
        <v>41</v>
      </c>
      <c r="D5" s="1" t="s">
        <v>46</v>
      </c>
      <c r="L5" s="24">
        <f t="shared" si="1"/>
        <v>0</v>
      </c>
      <c r="M5" s="24">
        <f t="shared" si="2"/>
        <v>0</v>
      </c>
      <c r="N5" s="24" t="str">
        <f t="shared" si="0"/>
        <v/>
      </c>
      <c r="O5" s="24" t="str">
        <f t="shared" si="0"/>
        <v/>
      </c>
    </row>
    <row r="6" spans="1:18">
      <c r="A6" s="1" t="s">
        <v>9</v>
      </c>
      <c r="B6" s="1" t="s">
        <v>6</v>
      </c>
      <c r="C6" s="1" t="s">
        <v>41</v>
      </c>
      <c r="D6" s="1" t="s">
        <v>44</v>
      </c>
      <c r="E6" s="2">
        <v>45964</v>
      </c>
      <c r="F6" s="2">
        <v>45993</v>
      </c>
      <c r="G6" s="2">
        <v>46083</v>
      </c>
      <c r="H6" s="2">
        <v>45954</v>
      </c>
      <c r="I6" s="2">
        <v>46073</v>
      </c>
      <c r="L6" s="24">
        <f t="shared" si="1"/>
        <v>0.83333333333333337</v>
      </c>
      <c r="M6" s="24">
        <f t="shared" si="2"/>
        <v>0.83333333333333337</v>
      </c>
      <c r="N6" s="24" t="str">
        <f t="shared" si="0"/>
        <v/>
      </c>
      <c r="O6" s="24" t="str">
        <f t="shared" si="0"/>
        <v/>
      </c>
    </row>
    <row r="7" spans="1:18">
      <c r="A7" s="1" t="s">
        <v>10</v>
      </c>
      <c r="B7" s="1" t="s">
        <v>6</v>
      </c>
      <c r="C7" s="1" t="s">
        <v>41</v>
      </c>
      <c r="D7" s="1" t="s">
        <v>45</v>
      </c>
      <c r="E7" s="2">
        <v>45954</v>
      </c>
      <c r="G7" s="2">
        <v>46023</v>
      </c>
      <c r="H7" s="2">
        <v>45953</v>
      </c>
      <c r="I7" s="2">
        <v>46006</v>
      </c>
      <c r="L7" s="24">
        <f t="shared" si="1"/>
        <v>0.66666666666666663</v>
      </c>
      <c r="M7" s="24">
        <f t="shared" si="2"/>
        <v>0.66666666666666663</v>
      </c>
      <c r="N7" s="24" t="str">
        <f t="shared" si="0"/>
        <v/>
      </c>
      <c r="O7" s="24" t="str">
        <f t="shared" si="0"/>
        <v/>
      </c>
    </row>
    <row r="8" spans="1:18">
      <c r="A8" s="1" t="s">
        <v>11</v>
      </c>
      <c r="B8" s="1" t="s">
        <v>6</v>
      </c>
      <c r="C8" s="1" t="s">
        <v>41</v>
      </c>
      <c r="D8" s="1" t="s">
        <v>46</v>
      </c>
      <c r="G8" s="2">
        <v>46001</v>
      </c>
      <c r="H8" s="2">
        <v>45855</v>
      </c>
      <c r="I8" s="2">
        <v>45986</v>
      </c>
      <c r="L8" s="24">
        <f t="shared" si="1"/>
        <v>0.5</v>
      </c>
      <c r="M8" s="24">
        <f t="shared" si="2"/>
        <v>0.5</v>
      </c>
      <c r="N8" s="24" t="str">
        <f t="shared" si="0"/>
        <v/>
      </c>
      <c r="O8" s="24" t="str">
        <f t="shared" si="0"/>
        <v/>
      </c>
      <c r="R8" s="3" t="s">
        <v>57</v>
      </c>
    </row>
    <row r="9" spans="1:18">
      <c r="A9" s="1" t="s">
        <v>12</v>
      </c>
      <c r="B9" s="1" t="s">
        <v>6</v>
      </c>
      <c r="C9" s="1" t="s">
        <v>41</v>
      </c>
      <c r="D9" s="1" t="s">
        <v>45</v>
      </c>
      <c r="E9" s="2">
        <v>45999</v>
      </c>
      <c r="F9" s="2">
        <v>46051</v>
      </c>
      <c r="G9" s="2">
        <v>46072</v>
      </c>
      <c r="H9" s="2">
        <v>45993</v>
      </c>
      <c r="I9" s="2">
        <v>46071</v>
      </c>
      <c r="J9" s="2">
        <v>46097</v>
      </c>
      <c r="L9" s="24">
        <f t="shared" si="1"/>
        <v>1</v>
      </c>
      <c r="M9" s="24">
        <f t="shared" si="2"/>
        <v>1</v>
      </c>
      <c r="N9" s="24" t="str">
        <f t="shared" si="0"/>
        <v/>
      </c>
      <c r="O9" s="24" t="str">
        <f t="shared" si="0"/>
        <v/>
      </c>
    </row>
    <row r="10" spans="1:18">
      <c r="A10" s="1" t="s">
        <v>13</v>
      </c>
      <c r="B10" s="1" t="s">
        <v>6</v>
      </c>
      <c r="C10" s="1" t="s">
        <v>41</v>
      </c>
      <c r="D10" s="1" t="s">
        <v>45</v>
      </c>
      <c r="E10" s="2">
        <v>45902</v>
      </c>
      <c r="F10" s="2">
        <v>45950</v>
      </c>
      <c r="G10" s="2">
        <v>46006</v>
      </c>
      <c r="H10" s="2">
        <v>45901</v>
      </c>
      <c r="I10" s="2">
        <v>45989</v>
      </c>
      <c r="J10" s="2">
        <v>46023</v>
      </c>
      <c r="L10" s="24">
        <f t="shared" si="1"/>
        <v>1</v>
      </c>
      <c r="M10" s="24">
        <f t="shared" si="2"/>
        <v>1</v>
      </c>
      <c r="N10" s="24" t="str">
        <f t="shared" si="0"/>
        <v/>
      </c>
      <c r="O10" s="24" t="str">
        <f t="shared" si="0"/>
        <v/>
      </c>
    </row>
    <row r="11" spans="1:18">
      <c r="A11" s="1" t="s">
        <v>14</v>
      </c>
      <c r="B11" s="1" t="s">
        <v>6</v>
      </c>
      <c r="C11" s="1" t="s">
        <v>41</v>
      </c>
      <c r="D11" s="1" t="s">
        <v>45</v>
      </c>
      <c r="E11" s="2">
        <v>45653</v>
      </c>
      <c r="F11" s="2">
        <v>45681</v>
      </c>
      <c r="G11" s="2">
        <v>45716</v>
      </c>
      <c r="H11" s="2">
        <v>45646</v>
      </c>
      <c r="I11" s="2">
        <v>45695</v>
      </c>
      <c r="J11" s="2">
        <v>45748</v>
      </c>
      <c r="L11" s="24">
        <f t="shared" si="1"/>
        <v>1</v>
      </c>
      <c r="M11" s="24">
        <f t="shared" si="2"/>
        <v>1</v>
      </c>
      <c r="N11" s="24" t="str">
        <f t="shared" si="0"/>
        <v/>
      </c>
      <c r="O11" s="24" t="str">
        <f t="shared" si="0"/>
        <v/>
      </c>
    </row>
    <row r="12" spans="1:18">
      <c r="A12" s="1" t="s">
        <v>15</v>
      </c>
      <c r="B12" s="1" t="s">
        <v>6</v>
      </c>
      <c r="C12" s="1" t="s">
        <v>41</v>
      </c>
      <c r="D12" s="1" t="s">
        <v>45</v>
      </c>
      <c r="E12" s="2">
        <v>45964</v>
      </c>
      <c r="F12" s="2">
        <v>45996</v>
      </c>
      <c r="G12" s="2">
        <v>46034</v>
      </c>
      <c r="H12" s="2">
        <v>45929</v>
      </c>
      <c r="I12" s="2">
        <v>46010</v>
      </c>
      <c r="J12" s="2">
        <v>46034</v>
      </c>
      <c r="L12" s="24">
        <f t="shared" si="1"/>
        <v>1</v>
      </c>
      <c r="M12" s="24">
        <f t="shared" si="2"/>
        <v>1</v>
      </c>
      <c r="N12" s="24" t="str">
        <f t="shared" si="0"/>
        <v/>
      </c>
      <c r="O12" s="24" t="str">
        <f t="shared" si="0"/>
        <v/>
      </c>
    </row>
    <row r="13" spans="1:18">
      <c r="A13" s="1" t="s">
        <v>16</v>
      </c>
      <c r="B13" s="1" t="s">
        <v>6</v>
      </c>
      <c r="C13" s="1" t="s">
        <v>42</v>
      </c>
      <c r="D13" s="1" t="s">
        <v>45</v>
      </c>
      <c r="E13" s="2">
        <v>45985</v>
      </c>
      <c r="F13" s="2">
        <v>46001</v>
      </c>
      <c r="G13" s="2">
        <v>46042</v>
      </c>
      <c r="H13" s="2">
        <v>45982</v>
      </c>
      <c r="I13" s="2">
        <v>46035</v>
      </c>
      <c r="J13" s="2">
        <v>46055</v>
      </c>
      <c r="L13" s="24">
        <f t="shared" si="1"/>
        <v>1</v>
      </c>
      <c r="M13" s="24" t="str">
        <f t="shared" si="2"/>
        <v/>
      </c>
      <c r="N13" s="24">
        <f t="shared" si="0"/>
        <v>1</v>
      </c>
      <c r="O13" s="24" t="str">
        <f t="shared" si="0"/>
        <v/>
      </c>
    </row>
    <row r="14" spans="1:18">
      <c r="A14" s="1" t="s">
        <v>17</v>
      </c>
      <c r="B14" s="1" t="s">
        <v>6</v>
      </c>
      <c r="C14" s="1" t="s">
        <v>42</v>
      </c>
      <c r="D14" s="1" t="s">
        <v>45</v>
      </c>
      <c r="E14" s="2">
        <v>45987</v>
      </c>
      <c r="F14" s="2">
        <v>46014</v>
      </c>
      <c r="G14" s="2">
        <v>46057</v>
      </c>
      <c r="H14" s="2">
        <v>45973</v>
      </c>
      <c r="I14" s="2">
        <v>46052</v>
      </c>
      <c r="L14" s="24">
        <f t="shared" si="1"/>
        <v>0.83333333333333337</v>
      </c>
      <c r="M14" s="24" t="str">
        <f t="shared" si="2"/>
        <v/>
      </c>
      <c r="N14" s="24">
        <f t="shared" si="0"/>
        <v>0.83333333333333337</v>
      </c>
      <c r="O14" s="24" t="str">
        <f t="shared" si="0"/>
        <v/>
      </c>
    </row>
    <row r="15" spans="1:18">
      <c r="A15" s="1" t="s">
        <v>18</v>
      </c>
      <c r="B15" s="1" t="s">
        <v>6</v>
      </c>
      <c r="C15" s="1" t="s">
        <v>42</v>
      </c>
      <c r="D15" s="1" t="s">
        <v>45</v>
      </c>
      <c r="L15" s="24">
        <f t="shared" si="1"/>
        <v>0</v>
      </c>
      <c r="M15" s="24" t="str">
        <f t="shared" si="2"/>
        <v/>
      </c>
      <c r="N15" s="24">
        <f t="shared" si="0"/>
        <v>0</v>
      </c>
      <c r="O15" s="24" t="str">
        <f t="shared" si="0"/>
        <v/>
      </c>
    </row>
    <row r="16" spans="1:18">
      <c r="A16" s="1" t="s">
        <v>19</v>
      </c>
      <c r="B16" s="1" t="s">
        <v>6</v>
      </c>
      <c r="C16" s="1" t="s">
        <v>42</v>
      </c>
      <c r="D16" s="1" t="s">
        <v>45</v>
      </c>
      <c r="G16" s="2">
        <v>46096</v>
      </c>
      <c r="H16" s="2">
        <v>45992</v>
      </c>
      <c r="I16" s="2">
        <v>46079</v>
      </c>
      <c r="L16" s="24">
        <f t="shared" si="1"/>
        <v>0.5</v>
      </c>
      <c r="M16" s="24" t="str">
        <f t="shared" si="2"/>
        <v/>
      </c>
      <c r="N16" s="24">
        <f t="shared" si="0"/>
        <v>0.5</v>
      </c>
      <c r="O16" s="24" t="str">
        <f t="shared" si="0"/>
        <v/>
      </c>
    </row>
    <row r="17" spans="1:15">
      <c r="A17" s="1" t="s">
        <v>20</v>
      </c>
      <c r="B17" s="1" t="s">
        <v>6</v>
      </c>
      <c r="C17" s="1" t="s">
        <v>42</v>
      </c>
      <c r="D17" s="1" t="s">
        <v>45</v>
      </c>
      <c r="L17" s="24">
        <f t="shared" si="1"/>
        <v>0</v>
      </c>
      <c r="M17" s="24" t="str">
        <f t="shared" si="2"/>
        <v/>
      </c>
      <c r="N17" s="24">
        <f t="shared" si="0"/>
        <v>0</v>
      </c>
      <c r="O17" s="24" t="str">
        <f t="shared" si="0"/>
        <v/>
      </c>
    </row>
    <row r="18" spans="1:15">
      <c r="A18" s="1" t="s">
        <v>21</v>
      </c>
      <c r="B18" s="1" t="s">
        <v>6</v>
      </c>
      <c r="C18" s="1" t="s">
        <v>42</v>
      </c>
      <c r="D18" s="1" t="s">
        <v>45</v>
      </c>
      <c r="G18" s="2">
        <v>46055</v>
      </c>
      <c r="H18" s="2">
        <v>45723</v>
      </c>
      <c r="I18" s="2">
        <v>46042</v>
      </c>
      <c r="L18" s="24">
        <f t="shared" si="1"/>
        <v>0.5</v>
      </c>
      <c r="M18" s="24" t="str">
        <f t="shared" si="2"/>
        <v/>
      </c>
      <c r="N18" s="24">
        <f t="shared" si="0"/>
        <v>0.5</v>
      </c>
      <c r="O18" s="24" t="str">
        <f t="shared" si="0"/>
        <v/>
      </c>
    </row>
    <row r="19" spans="1:15">
      <c r="A19" s="1" t="s">
        <v>22</v>
      </c>
      <c r="B19" s="1" t="s">
        <v>6</v>
      </c>
      <c r="C19" s="1" t="s">
        <v>42</v>
      </c>
      <c r="D19" s="1" t="s">
        <v>45</v>
      </c>
      <c r="E19" s="2">
        <v>45922</v>
      </c>
      <c r="F19" s="2">
        <v>45964</v>
      </c>
      <c r="G19" s="2">
        <v>46003</v>
      </c>
      <c r="H19" s="2">
        <v>45917</v>
      </c>
      <c r="I19" s="2">
        <v>45992</v>
      </c>
      <c r="J19" s="2">
        <v>46003</v>
      </c>
      <c r="L19" s="24">
        <f t="shared" si="1"/>
        <v>1</v>
      </c>
      <c r="M19" s="24" t="str">
        <f t="shared" si="2"/>
        <v/>
      </c>
      <c r="N19" s="24">
        <f t="shared" si="2"/>
        <v>1</v>
      </c>
      <c r="O19" s="24" t="str">
        <f t="shared" si="2"/>
        <v/>
      </c>
    </row>
    <row r="20" spans="1:15">
      <c r="A20" s="1" t="s">
        <v>23</v>
      </c>
      <c r="B20" s="1" t="s">
        <v>6</v>
      </c>
      <c r="C20" s="1" t="s">
        <v>42</v>
      </c>
      <c r="D20" s="1" t="s">
        <v>45</v>
      </c>
      <c r="E20" s="2">
        <v>45845</v>
      </c>
      <c r="F20" s="2">
        <v>45950</v>
      </c>
      <c r="G20" s="2">
        <v>46030</v>
      </c>
      <c r="H20" s="2">
        <v>45842</v>
      </c>
      <c r="I20" s="2">
        <v>46006</v>
      </c>
      <c r="J20" s="2">
        <v>46032</v>
      </c>
      <c r="L20" s="24">
        <f t="shared" si="1"/>
        <v>1</v>
      </c>
      <c r="M20" s="24" t="str">
        <f t="shared" si="2"/>
        <v/>
      </c>
      <c r="N20" s="24">
        <f t="shared" si="2"/>
        <v>1</v>
      </c>
      <c r="O20" s="24" t="str">
        <f t="shared" si="2"/>
        <v/>
      </c>
    </row>
    <row r="21" spans="1:15">
      <c r="A21" s="1" t="s">
        <v>24</v>
      </c>
      <c r="B21" s="1" t="s">
        <v>6</v>
      </c>
      <c r="C21" s="1" t="s">
        <v>43</v>
      </c>
      <c r="D21" s="1" t="s">
        <v>45</v>
      </c>
      <c r="G21" s="2">
        <v>46001</v>
      </c>
      <c r="H21" s="2">
        <v>45846</v>
      </c>
      <c r="I21" s="2">
        <v>45994</v>
      </c>
      <c r="L21" s="24">
        <f t="shared" si="1"/>
        <v>0.5</v>
      </c>
      <c r="M21" s="24" t="str">
        <f t="shared" si="2"/>
        <v/>
      </c>
      <c r="N21" s="24" t="str">
        <f t="shared" si="2"/>
        <v/>
      </c>
      <c r="O21" s="24">
        <f t="shared" si="2"/>
        <v>0.5</v>
      </c>
    </row>
    <row r="22" spans="1:15">
      <c r="A22" s="1" t="s">
        <v>25</v>
      </c>
      <c r="B22" s="1" t="s">
        <v>6</v>
      </c>
      <c r="C22" s="1" t="s">
        <v>43</v>
      </c>
      <c r="D22" s="1" t="s">
        <v>45</v>
      </c>
      <c r="G22" s="2">
        <v>46035</v>
      </c>
      <c r="H22" s="2">
        <v>45808</v>
      </c>
      <c r="I22" s="2">
        <v>46021</v>
      </c>
      <c r="L22" s="24">
        <f t="shared" si="1"/>
        <v>0.5</v>
      </c>
      <c r="M22" s="24" t="str">
        <f t="shared" si="2"/>
        <v/>
      </c>
      <c r="N22" s="24" t="str">
        <f t="shared" si="2"/>
        <v/>
      </c>
      <c r="O22" s="24">
        <f t="shared" si="2"/>
        <v>0.5</v>
      </c>
    </row>
    <row r="23" spans="1:15">
      <c r="A23" s="1" t="s">
        <v>26</v>
      </c>
      <c r="B23" s="1" t="s">
        <v>6</v>
      </c>
      <c r="C23" s="1" t="s">
        <v>43</v>
      </c>
      <c r="D23" s="1" t="s">
        <v>45</v>
      </c>
      <c r="G23" s="2">
        <v>46051</v>
      </c>
      <c r="H23" s="2">
        <v>45898</v>
      </c>
      <c r="I23" s="2">
        <v>46034</v>
      </c>
      <c r="L23" s="24">
        <f t="shared" si="1"/>
        <v>0.5</v>
      </c>
      <c r="M23" s="24" t="str">
        <f t="shared" si="2"/>
        <v/>
      </c>
      <c r="N23" s="24" t="str">
        <f t="shared" si="2"/>
        <v/>
      </c>
      <c r="O23" s="24">
        <f t="shared" si="2"/>
        <v>0.5</v>
      </c>
    </row>
    <row r="24" spans="1:15">
      <c r="A24" s="1" t="s">
        <v>27</v>
      </c>
      <c r="B24" s="1" t="s">
        <v>6</v>
      </c>
      <c r="C24" s="1" t="s">
        <v>43</v>
      </c>
      <c r="D24" s="1" t="s">
        <v>45</v>
      </c>
      <c r="E24" s="2">
        <v>45957</v>
      </c>
      <c r="F24" s="2">
        <v>45989</v>
      </c>
      <c r="G24" s="2">
        <v>46052</v>
      </c>
      <c r="H24" s="2">
        <v>45954</v>
      </c>
      <c r="I24" s="2">
        <v>46045</v>
      </c>
      <c r="J24" s="2">
        <v>46052</v>
      </c>
      <c r="L24" s="24">
        <f t="shared" si="1"/>
        <v>1</v>
      </c>
      <c r="M24" s="24" t="str">
        <f t="shared" si="2"/>
        <v/>
      </c>
      <c r="N24" s="24" t="str">
        <f t="shared" si="2"/>
        <v/>
      </c>
      <c r="O24" s="24">
        <f t="shared" si="2"/>
        <v>1</v>
      </c>
    </row>
    <row r="25" spans="1:15">
      <c r="A25" s="1" t="s">
        <v>28</v>
      </c>
      <c r="B25" s="1" t="s">
        <v>6</v>
      </c>
      <c r="C25" s="1" t="s">
        <v>43</v>
      </c>
      <c r="D25" s="1" t="s">
        <v>45</v>
      </c>
      <c r="E25" s="2">
        <v>45985</v>
      </c>
      <c r="F25" s="2">
        <v>45999</v>
      </c>
      <c r="G25" s="2">
        <v>46029</v>
      </c>
      <c r="H25" s="2">
        <v>45953</v>
      </c>
      <c r="I25" s="2">
        <v>46014</v>
      </c>
      <c r="J25" s="2">
        <v>46032</v>
      </c>
      <c r="L25" s="24">
        <f t="shared" si="1"/>
        <v>1</v>
      </c>
      <c r="M25" s="24" t="str">
        <f t="shared" si="2"/>
        <v/>
      </c>
      <c r="N25" s="24" t="str">
        <f t="shared" si="2"/>
        <v/>
      </c>
      <c r="O25" s="24">
        <f t="shared" si="2"/>
        <v>1</v>
      </c>
    </row>
    <row r="26" spans="1:15">
      <c r="A26" s="1" t="s">
        <v>29</v>
      </c>
      <c r="B26" s="1" t="s">
        <v>6</v>
      </c>
      <c r="C26" s="1" t="s">
        <v>43</v>
      </c>
      <c r="D26" s="1" t="s">
        <v>46</v>
      </c>
      <c r="E26" s="2">
        <v>45964</v>
      </c>
      <c r="F26" s="2">
        <v>45993</v>
      </c>
      <c r="G26" s="2">
        <v>46059</v>
      </c>
      <c r="H26" s="2">
        <v>45960</v>
      </c>
      <c r="I26" s="2">
        <v>46031</v>
      </c>
      <c r="J26" s="2">
        <v>46083</v>
      </c>
      <c r="L26" s="24">
        <f t="shared" si="1"/>
        <v>1</v>
      </c>
      <c r="M26" s="24" t="str">
        <f t="shared" si="2"/>
        <v/>
      </c>
      <c r="N26" s="24" t="str">
        <f t="shared" si="2"/>
        <v/>
      </c>
      <c r="O26" s="24">
        <f t="shared" si="2"/>
        <v>1</v>
      </c>
    </row>
    <row r="27" spans="1:15">
      <c r="A27" s="1" t="s">
        <v>30</v>
      </c>
      <c r="B27" s="1" t="s">
        <v>6</v>
      </c>
      <c r="C27" s="1" t="s">
        <v>43</v>
      </c>
      <c r="D27" s="1" t="s">
        <v>46</v>
      </c>
      <c r="E27" s="2">
        <v>45839</v>
      </c>
      <c r="F27" s="2">
        <v>45915</v>
      </c>
      <c r="G27" s="2">
        <v>45981</v>
      </c>
      <c r="H27" s="2">
        <v>45733</v>
      </c>
      <c r="I27" s="2">
        <v>45971</v>
      </c>
      <c r="J27" s="2">
        <v>45985</v>
      </c>
      <c r="L27" s="24">
        <f t="shared" si="1"/>
        <v>1</v>
      </c>
      <c r="M27" s="24" t="str">
        <f t="shared" si="2"/>
        <v/>
      </c>
      <c r="N27" s="24" t="str">
        <f t="shared" si="2"/>
        <v/>
      </c>
      <c r="O27" s="24">
        <f t="shared" si="2"/>
        <v>1</v>
      </c>
    </row>
    <row r="28" spans="1:15">
      <c r="A28" s="1" t="s">
        <v>31</v>
      </c>
      <c r="B28" s="1" t="s">
        <v>6</v>
      </c>
      <c r="C28" s="1" t="s">
        <v>43</v>
      </c>
      <c r="D28" s="1" t="s">
        <v>46</v>
      </c>
      <c r="E28" s="2">
        <v>45628</v>
      </c>
      <c r="F28" s="2">
        <v>45695</v>
      </c>
      <c r="G28" s="2">
        <v>45766</v>
      </c>
      <c r="H28" s="2">
        <v>45625</v>
      </c>
      <c r="I28" s="2">
        <v>45754</v>
      </c>
      <c r="J28" s="2">
        <v>45779</v>
      </c>
      <c r="L28" s="24">
        <f t="shared" si="1"/>
        <v>1</v>
      </c>
      <c r="M28" s="24" t="str">
        <f t="shared" si="2"/>
        <v/>
      </c>
      <c r="N28" s="24" t="str">
        <f t="shared" si="2"/>
        <v/>
      </c>
      <c r="O28" s="24">
        <f t="shared" si="2"/>
        <v>1</v>
      </c>
    </row>
    <row r="29" spans="1:15">
      <c r="A29" s="1" t="s">
        <v>32</v>
      </c>
      <c r="B29" s="1" t="s">
        <v>6</v>
      </c>
      <c r="C29" s="1" t="s">
        <v>43</v>
      </c>
      <c r="D29" s="1" t="s">
        <v>46</v>
      </c>
      <c r="G29" s="2">
        <v>46059</v>
      </c>
      <c r="H29" s="2">
        <v>45937</v>
      </c>
      <c r="I29" s="2">
        <v>46052</v>
      </c>
      <c r="L29" s="24">
        <f t="shared" si="1"/>
        <v>0.5</v>
      </c>
      <c r="M29" s="24" t="str">
        <f t="shared" si="2"/>
        <v/>
      </c>
      <c r="N29" s="24" t="str">
        <f t="shared" si="2"/>
        <v/>
      </c>
      <c r="O29" s="24">
        <f t="shared" si="2"/>
        <v>0.5</v>
      </c>
    </row>
    <row r="30" spans="1:15">
      <c r="A30" s="1" t="s">
        <v>33</v>
      </c>
      <c r="B30" s="1" t="s">
        <v>6</v>
      </c>
      <c r="C30" s="1" t="s">
        <v>43</v>
      </c>
      <c r="D30" s="1" t="s">
        <v>46</v>
      </c>
      <c r="G30" s="2">
        <v>46022</v>
      </c>
      <c r="H30" s="2">
        <v>45976</v>
      </c>
      <c r="I30" s="2">
        <v>45992</v>
      </c>
      <c r="L30" s="24">
        <f t="shared" si="1"/>
        <v>0.5</v>
      </c>
      <c r="M30" s="24" t="str">
        <f t="shared" si="2"/>
        <v/>
      </c>
      <c r="N30" s="24" t="str">
        <f t="shared" si="2"/>
        <v/>
      </c>
      <c r="O30" s="24">
        <f t="shared" si="2"/>
        <v>0.5</v>
      </c>
    </row>
    <row r="31" spans="1:15">
      <c r="A31" s="1" t="s">
        <v>34</v>
      </c>
      <c r="B31" s="1" t="s">
        <v>6</v>
      </c>
      <c r="C31" s="1" t="s">
        <v>43</v>
      </c>
      <c r="D31" s="1" t="s">
        <v>46</v>
      </c>
      <c r="E31" s="2">
        <v>46006</v>
      </c>
      <c r="F31" s="2">
        <v>46029</v>
      </c>
      <c r="G31" s="2">
        <v>46048</v>
      </c>
      <c r="H31" s="2">
        <v>45945</v>
      </c>
      <c r="I31" s="2">
        <v>46034</v>
      </c>
      <c r="J31" s="2">
        <v>46049</v>
      </c>
      <c r="L31" s="24">
        <f t="shared" si="1"/>
        <v>1</v>
      </c>
      <c r="M31" s="24" t="str">
        <f t="shared" si="2"/>
        <v/>
      </c>
      <c r="N31" s="24" t="str">
        <f t="shared" si="2"/>
        <v/>
      </c>
      <c r="O31" s="24">
        <f t="shared" si="2"/>
        <v>1</v>
      </c>
    </row>
    <row r="32" spans="1:15">
      <c r="A32" s="1" t="s">
        <v>35</v>
      </c>
      <c r="B32" s="1" t="s">
        <v>6</v>
      </c>
      <c r="C32" s="1" t="s">
        <v>43</v>
      </c>
      <c r="D32" s="1" t="s">
        <v>46</v>
      </c>
      <c r="E32" s="2">
        <v>45860</v>
      </c>
      <c r="F32" s="2">
        <v>45950</v>
      </c>
      <c r="G32" s="2">
        <v>46035</v>
      </c>
      <c r="H32" s="2">
        <v>45856</v>
      </c>
      <c r="I32" s="2">
        <v>46007</v>
      </c>
      <c r="J32" s="2">
        <v>46035</v>
      </c>
      <c r="L32" s="24">
        <f t="shared" si="1"/>
        <v>1</v>
      </c>
      <c r="M32" s="24" t="str">
        <f t="shared" si="2"/>
        <v/>
      </c>
      <c r="N32" s="24" t="str">
        <f t="shared" si="2"/>
        <v/>
      </c>
      <c r="O32" s="24">
        <f t="shared" si="2"/>
        <v>1</v>
      </c>
    </row>
    <row r="33" spans="1:15">
      <c r="A33" s="1" t="s">
        <v>36</v>
      </c>
      <c r="B33" s="1" t="s">
        <v>6</v>
      </c>
      <c r="C33" s="1" t="s">
        <v>43</v>
      </c>
      <c r="D33" s="1" t="s">
        <v>46</v>
      </c>
      <c r="G33" s="2">
        <v>46024</v>
      </c>
      <c r="H33" s="2">
        <v>45992</v>
      </c>
      <c r="I33" s="2">
        <v>46006</v>
      </c>
      <c r="L33" s="24">
        <f t="shared" si="1"/>
        <v>0.5</v>
      </c>
      <c r="M33" s="24" t="str">
        <f t="shared" si="2"/>
        <v/>
      </c>
      <c r="N33" s="24" t="str">
        <f t="shared" si="2"/>
        <v/>
      </c>
      <c r="O33" s="24">
        <f t="shared" si="2"/>
        <v>0.5</v>
      </c>
    </row>
    <row r="34" spans="1:15">
      <c r="A34" s="1" t="s">
        <v>37</v>
      </c>
      <c r="B34" s="1" t="s">
        <v>6</v>
      </c>
      <c r="C34" s="1" t="s">
        <v>43</v>
      </c>
      <c r="D34" s="1" t="s">
        <v>46</v>
      </c>
      <c r="G34" s="2">
        <v>46066</v>
      </c>
      <c r="H34" s="2">
        <v>45975</v>
      </c>
      <c r="I34" s="2">
        <v>46031</v>
      </c>
      <c r="L34" s="24">
        <f t="shared" si="1"/>
        <v>0.5</v>
      </c>
      <c r="M34" s="24" t="str">
        <f t="shared" si="2"/>
        <v/>
      </c>
      <c r="N34" s="24" t="str">
        <f t="shared" si="2"/>
        <v/>
      </c>
      <c r="O34" s="24">
        <f t="shared" si="2"/>
        <v>0.5</v>
      </c>
    </row>
    <row r="35" spans="1:15">
      <c r="A35" s="1" t="s">
        <v>38</v>
      </c>
      <c r="B35" s="1" t="s">
        <v>6</v>
      </c>
      <c r="C35" s="1" t="s">
        <v>43</v>
      </c>
      <c r="D35" s="1" t="s">
        <v>46</v>
      </c>
      <c r="G35" s="2">
        <v>45933</v>
      </c>
      <c r="H35" s="2">
        <v>45853</v>
      </c>
      <c r="I35" s="2">
        <v>45925</v>
      </c>
      <c r="L35" s="24">
        <f t="shared" si="1"/>
        <v>0.5</v>
      </c>
      <c r="M35" s="24" t="str">
        <f t="shared" si="2"/>
        <v/>
      </c>
      <c r="N35" s="24" t="str">
        <f t="shared" si="2"/>
        <v/>
      </c>
      <c r="O35" s="24">
        <f t="shared" si="2"/>
        <v>0.5</v>
      </c>
    </row>
    <row r="36" spans="1:15">
      <c r="A36" s="1" t="s">
        <v>39</v>
      </c>
      <c r="B36" s="1" t="s">
        <v>6</v>
      </c>
      <c r="C36" s="1" t="s">
        <v>43</v>
      </c>
      <c r="D36" s="1" t="s">
        <v>46</v>
      </c>
      <c r="E36" s="2">
        <v>45723</v>
      </c>
      <c r="F36" s="2">
        <v>45765</v>
      </c>
      <c r="G36" s="2">
        <v>45991</v>
      </c>
      <c r="H36" s="2">
        <v>45722</v>
      </c>
      <c r="I36" s="2">
        <v>45961</v>
      </c>
      <c r="J36" s="2">
        <v>45991</v>
      </c>
      <c r="L36" s="24">
        <f t="shared" si="1"/>
        <v>1</v>
      </c>
      <c r="M36" s="24" t="str">
        <f t="shared" si="2"/>
        <v/>
      </c>
      <c r="N36" s="24" t="str">
        <f t="shared" si="2"/>
        <v/>
      </c>
      <c r="O36" s="24">
        <f t="shared" si="2"/>
        <v>1</v>
      </c>
    </row>
    <row r="37" spans="1:15">
      <c r="A37" s="1" t="s">
        <v>40</v>
      </c>
      <c r="B37" s="1" t="s">
        <v>6</v>
      </c>
      <c r="C37" s="1" t="s">
        <v>43</v>
      </c>
      <c r="D37" s="1" t="s">
        <v>46</v>
      </c>
      <c r="G37" s="2">
        <v>46065</v>
      </c>
      <c r="H37" s="2">
        <v>45993</v>
      </c>
      <c r="I37" s="2">
        <v>46059</v>
      </c>
      <c r="L37" s="24">
        <f t="shared" si="1"/>
        <v>0.5</v>
      </c>
      <c r="M37" s="24" t="str">
        <f t="shared" si="2"/>
        <v/>
      </c>
      <c r="N37" s="24" t="str">
        <f t="shared" si="2"/>
        <v/>
      </c>
      <c r="O37" s="24">
        <f t="shared" si="2"/>
        <v>0.5</v>
      </c>
    </row>
    <row r="38" spans="1:15">
      <c r="L38" s="13">
        <f>AVERAGE(L3:L37)</f>
        <v>0.70476190476190481</v>
      </c>
      <c r="M38" s="13">
        <f t="shared" ref="M38:O38" si="3">AVERAGE(M3:M37)</f>
        <v>0.73333333333333339</v>
      </c>
      <c r="N38" s="13">
        <f t="shared" si="3"/>
        <v>0.60416666666666674</v>
      </c>
      <c r="O38" s="13">
        <f t="shared" si="3"/>
        <v>0.73529411764705888</v>
      </c>
    </row>
  </sheetData>
  <mergeCells count="1">
    <mergeCell ref="E1:J1"/>
  </mergeCells>
  <pageMargins left="0.78740157499999996" right="0.78740157499999996" top="0.984251969" bottom="0.984251969" header="0.5" footer="0.5"/>
  <pageSetup paperSize="9" orientation="portrait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6"/>
  <sheetViews>
    <sheetView workbookViewId="0">
      <selection activeCell="G12" sqref="G12"/>
    </sheetView>
  </sheetViews>
  <sheetFormatPr baseColWidth="10" defaultRowHeight="12.75"/>
  <sheetData>
    <row r="1" spans="1:6">
      <c r="A1" s="18" t="s">
        <v>47</v>
      </c>
      <c r="B1" s="19"/>
      <c r="C1" s="22" t="s">
        <v>49</v>
      </c>
      <c r="D1" s="17" t="s">
        <v>41</v>
      </c>
      <c r="E1" s="17" t="s">
        <v>42</v>
      </c>
      <c r="F1" s="17" t="s">
        <v>43</v>
      </c>
    </row>
    <row r="2" spans="1:6" ht="62.25" customHeight="1" thickBot="1">
      <c r="A2" s="20"/>
      <c r="B2" s="21"/>
      <c r="C2" s="23"/>
      <c r="D2" s="17"/>
      <c r="E2" s="17"/>
      <c r="F2" s="17"/>
    </row>
    <row r="3" spans="1:6" ht="94.5" customHeight="1">
      <c r="A3" s="15" t="s">
        <v>48</v>
      </c>
      <c r="B3" s="16"/>
      <c r="C3" s="10">
        <f>'BASE DE DONNEE'!L38</f>
        <v>0.70476190476190481</v>
      </c>
      <c r="D3" s="10">
        <f>'BASE DE DONNEE'!M38</f>
        <v>0.73333333333333339</v>
      </c>
      <c r="E3" s="10">
        <f>'BASE DE DONNEE'!N38</f>
        <v>0.60416666666666674</v>
      </c>
      <c r="F3" s="10">
        <f>'BASE DE DONNEE'!O38</f>
        <v>0.73529411764705888</v>
      </c>
    </row>
    <row r="16" spans="1:6">
      <c r="F16" s="3"/>
    </row>
  </sheetData>
  <mergeCells count="6">
    <mergeCell ref="A3:B3"/>
    <mergeCell ref="E1:E2"/>
    <mergeCell ref="F1:F2"/>
    <mergeCell ref="A1:B2"/>
    <mergeCell ref="C1:C2"/>
    <mergeCell ref="D1:D2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</vt:lpstr>
      <vt:lpstr>TDB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François</cp:lastModifiedBy>
  <dcterms:created xsi:type="dcterms:W3CDTF">2026-02-24T16:56:28Z</dcterms:created>
  <dcterms:modified xsi:type="dcterms:W3CDTF">2026-02-25T07:33:50Z</dcterms:modified>
</cp:coreProperties>
</file>