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46812D4-B0BA-4755-8BB2-938AD7D409F5}" xr6:coauthVersionLast="47" xr6:coauthVersionMax="47" xr10:uidLastSave="{00000000-0000-0000-0000-000000000000}"/>
  <bookViews>
    <workbookView xWindow="-120" yWindow="-120" windowWidth="29040" windowHeight="15720" firstSheet="2" activeTab="2" xr2:uid="{00000000-000D-0000-FFFF-FFFF00000000}"/>
  </bookViews>
  <sheets>
    <sheet name="LISTE" sheetId="5" state="hidden" r:id="rId1"/>
    <sheet name="Base" sheetId="4" state="hidden" r:id="rId2"/>
    <sheet name="F I" sheetId="1" r:id="rId3"/>
    <sheet name="2026" sheetId="6" r:id="rId4"/>
  </sheets>
  <definedNames>
    <definedName name="_xlnm._FilterDatabase" localSheetId="0" hidden="1">LISTE!#REF!</definedName>
    <definedName name="code_machine">T_liste[Code machine]</definedName>
    <definedName name="Etages">T_etage[Etage]</definedName>
    <definedName name="Intervenants">T_inter[Intervenant]</definedName>
    <definedName name="machine">T_liste[Désignation]</definedName>
    <definedName name="Section">T_section[Section]</definedName>
    <definedName name="Type">T_type[Type de panne]</definedName>
    <definedName name="Unité">T_unite[Unité]</definedName>
    <definedName name="_xlnm.Print_Area" localSheetId="0">LISTE!$A$1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4" i="1" l="1"/>
  <c r="E12" i="1"/>
  <c r="E10" i="1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5" i="5"/>
  <c r="K4" i="5"/>
  <c r="K3" i="5"/>
  <c r="E24" i="1"/>
  <c r="E22" i="1"/>
  <c r="E20" i="1"/>
  <c r="E18" i="1"/>
  <c r="E16" i="1"/>
  <c r="E14" i="1"/>
  <c r="E8" i="1"/>
  <c r="E6" i="1"/>
  <c r="E26" i="1" l="1"/>
</calcChain>
</file>

<file path=xl/sharedStrings.xml><?xml version="1.0" encoding="utf-8"?>
<sst xmlns="http://schemas.openxmlformats.org/spreadsheetml/2006/main" count="231" uniqueCount="114">
  <si>
    <t>Fiche d'intervention</t>
  </si>
  <si>
    <t>N° FI</t>
  </si>
  <si>
    <t>Date</t>
  </si>
  <si>
    <t xml:space="preserve">N° Mach </t>
  </si>
  <si>
    <t>Nom Machine</t>
  </si>
  <si>
    <t>Unité</t>
  </si>
  <si>
    <t>Intervenant</t>
  </si>
  <si>
    <t>Type</t>
  </si>
  <si>
    <t>Description Panne</t>
  </si>
  <si>
    <t>Description Intervention</t>
  </si>
  <si>
    <t>Durée d'arrêt</t>
  </si>
  <si>
    <t>Durée Inter.</t>
  </si>
  <si>
    <t>Enregistrer</t>
  </si>
  <si>
    <t>Mécanique</t>
  </si>
  <si>
    <t>Curative</t>
  </si>
  <si>
    <t>CH03</t>
  </si>
  <si>
    <t>Type de panne</t>
  </si>
  <si>
    <t>Etage</t>
  </si>
  <si>
    <t>Section</t>
  </si>
  <si>
    <t>UAB</t>
  </si>
  <si>
    <t>Cave</t>
  </si>
  <si>
    <t>Moulin</t>
  </si>
  <si>
    <t>Electrique</t>
  </si>
  <si>
    <t>RDC</t>
  </si>
  <si>
    <t>Sous-traitant</t>
  </si>
  <si>
    <t>Emballage</t>
  </si>
  <si>
    <t>Pneumatique</t>
  </si>
  <si>
    <t xml:space="preserve">Emballage </t>
  </si>
  <si>
    <t>Apave</t>
  </si>
  <si>
    <t>Réception</t>
  </si>
  <si>
    <t>Hydraulique</t>
  </si>
  <si>
    <t>Reception</t>
  </si>
  <si>
    <t>Divers</t>
  </si>
  <si>
    <t>Plomberie</t>
  </si>
  <si>
    <t>Préventif</t>
  </si>
  <si>
    <t>Soudage</t>
  </si>
  <si>
    <t>Installation</t>
  </si>
  <si>
    <t>Peinture</t>
  </si>
  <si>
    <t>Informatique</t>
  </si>
  <si>
    <t>Climatisation</t>
  </si>
  <si>
    <t>Nettoyage</t>
  </si>
  <si>
    <t>Inspection</t>
  </si>
  <si>
    <t>Maçonnerie</t>
  </si>
  <si>
    <t>Code machine</t>
  </si>
  <si>
    <t>Désignation</t>
  </si>
  <si>
    <t>Colonne1</t>
  </si>
  <si>
    <t>Etat</t>
  </si>
  <si>
    <t>Colonne12</t>
  </si>
  <si>
    <t>Chaudière</t>
  </si>
  <si>
    <t>CH01</t>
  </si>
  <si>
    <t xml:space="preserve">Chaudière </t>
  </si>
  <si>
    <t xml:space="preserve">Aliment composé </t>
  </si>
  <si>
    <t>Obselete</t>
  </si>
  <si>
    <t>CH02</t>
  </si>
  <si>
    <t>Chaudière TECHNOTHERMICA</t>
  </si>
  <si>
    <t>Chaudière MANGANZINI</t>
  </si>
  <si>
    <t>Vis</t>
  </si>
  <si>
    <t>UAB1401</t>
  </si>
  <si>
    <t>Vis trémie</t>
  </si>
  <si>
    <t>Elevateur</t>
  </si>
  <si>
    <t>UAB1402</t>
  </si>
  <si>
    <t>Elévateur</t>
  </si>
  <si>
    <t>Etage 3</t>
  </si>
  <si>
    <t>Filtre</t>
  </si>
  <si>
    <t>Silo</t>
  </si>
  <si>
    <t>Transporteur</t>
  </si>
  <si>
    <t>Transporteur à chaine</t>
  </si>
  <si>
    <t>Etage 2</t>
  </si>
  <si>
    <t>Etage 1</t>
  </si>
  <si>
    <t>Menuiserie</t>
  </si>
  <si>
    <t>Farine</t>
  </si>
  <si>
    <t>Semoule</t>
  </si>
  <si>
    <t>EM38</t>
  </si>
  <si>
    <t>Silo SSS</t>
  </si>
  <si>
    <t>Suppresseur</t>
  </si>
  <si>
    <t>EM389</t>
  </si>
  <si>
    <t>EM39</t>
  </si>
  <si>
    <t>Silo 39</t>
  </si>
  <si>
    <t>EM391</t>
  </si>
  <si>
    <t>Filtre Farine</t>
  </si>
  <si>
    <t xml:space="preserve">Etage </t>
  </si>
  <si>
    <t>Obsolète</t>
  </si>
  <si>
    <t>MT01</t>
  </si>
  <si>
    <t xml:space="preserve">Toupie bois </t>
  </si>
  <si>
    <t>Silo mouillage BT</t>
  </si>
  <si>
    <t>Doseur</t>
  </si>
  <si>
    <t>Doseur BT</t>
  </si>
  <si>
    <t>Etage1</t>
  </si>
  <si>
    <t>Orge</t>
  </si>
  <si>
    <t>IDM</t>
  </si>
  <si>
    <t>Cylindre</t>
  </si>
  <si>
    <t xml:space="preserve">Suppresseur </t>
  </si>
  <si>
    <t>Vis doseur</t>
  </si>
  <si>
    <t>Vis mélangeur</t>
  </si>
  <si>
    <t>S24</t>
  </si>
  <si>
    <t>S25</t>
  </si>
  <si>
    <t>SON EMB</t>
  </si>
  <si>
    <t>TL01</t>
  </si>
  <si>
    <t>Transporteur de livraison 01</t>
  </si>
  <si>
    <t>TL02</t>
  </si>
  <si>
    <t>Transporteur de livraison 02</t>
  </si>
  <si>
    <t>TL03</t>
  </si>
  <si>
    <t>Transporteur de livraison 03</t>
  </si>
  <si>
    <t>TL04</t>
  </si>
  <si>
    <t>Transporteur de livraison 04</t>
  </si>
  <si>
    <t>TL05</t>
  </si>
  <si>
    <t>Transporteur de livraison 05</t>
  </si>
  <si>
    <t>Appareil à cylindre farine sup</t>
  </si>
  <si>
    <t>Appareil à cylindre semoule sup</t>
  </si>
  <si>
    <t>Ecluse Tchich</t>
  </si>
  <si>
    <t>Ecluuse Malthouth</t>
  </si>
  <si>
    <t>Ecluse Chorba</t>
  </si>
  <si>
    <t xml:space="preserve">Modification pour amélioré la prod </t>
  </si>
  <si>
    <t xml:space="preserve">changement du sens de rotation du tapis et élimination de la tôle pour le passage des sac dans le sens contraire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</si>
</sst>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7" formatCode="h:mm;@"/>
  </numFmts>
  <fonts count="13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14"/>
      <color rgb="FF000000"/>
      <name val="Arial"/>
      <family val="2"/>
    </font>
    <font>
      <b/>
      <sz val="18"/>
      <color rgb="FF000000"/>
      <name val="Arial"/>
      <family val="2"/>
    </font>
    <font>
      <b/>
      <sz val="11"/>
      <name val="Calibri"/>
      <family val="2"/>
      <scheme val="minor"/>
    </font>
    <font>
      <b/>
      <sz val="14"/>
      <color rgb="FF000000"/>
      <name val="Wingdings 2"/>
      <family val="1"/>
      <charset val="2"/>
    </font>
    <font>
      <sz val="10"/>
      <color theme="0" tint="-4.9989318521683403E-2"/>
      <name val="Arial"/>
      <family val="2"/>
    </font>
    <font>
      <b/>
      <sz val="10"/>
      <color theme="0" tint="-0.34998626667073579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b/>
      <sz val="8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0" xfId="0" applyFont="1" applyFill="1" applyAlignment="1">
      <alignment horizontal="left" vertical="center"/>
    </xf>
    <xf numFmtId="0" fontId="0" fillId="2" borderId="0" xfId="0" applyFont="1" applyFill="1" applyAlignment="1">
      <alignment horizontal="right" vertical="center" indent="1"/>
    </xf>
    <xf numFmtId="0" fontId="2" fillId="2" borderId="0" xfId="0" applyFont="1" applyFill="1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4" fillId="4" borderId="1" xfId="0" applyNumberFormat="1" applyFont="1" applyFill="1" applyBorder="1" applyAlignment="1">
      <alignment horizontal="right" vertical="center" indent="1"/>
    </xf>
    <xf numFmtId="0" fontId="0" fillId="5" borderId="1" xfId="0" applyFont="1" applyFill="1" applyBorder="1" applyAlignment="1">
      <alignment horizontal="left" vertical="center"/>
    </xf>
    <xf numFmtId="164" fontId="4" fillId="2" borderId="2" xfId="0" applyNumberFormat="1" applyFont="1" applyFill="1" applyBorder="1" applyAlignment="1">
      <alignment horizontal="right" vertical="center" indent="1"/>
    </xf>
    <xf numFmtId="14" fontId="1" fillId="5" borderId="1" xfId="0" applyNumberFormat="1" applyFont="1" applyFill="1" applyBorder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164" fontId="4" fillId="2" borderId="1" xfId="0" applyNumberFormat="1" applyFont="1" applyFill="1" applyBorder="1" applyAlignment="1">
      <alignment horizontal="right" vertical="center" indent="1"/>
    </xf>
    <xf numFmtId="0" fontId="4" fillId="4" borderId="1" xfId="0" applyFont="1" applyFill="1" applyBorder="1" applyAlignment="1">
      <alignment horizontal="right" vertical="center" indent="1" shrinkToFit="1"/>
    </xf>
    <xf numFmtId="0" fontId="4" fillId="2" borderId="3" xfId="0" applyFont="1" applyFill="1" applyBorder="1" applyAlignment="1">
      <alignment horizontal="right" vertical="center" indent="1" shrinkToFit="1"/>
    </xf>
    <xf numFmtId="0" fontId="0" fillId="2" borderId="0" xfId="0" applyFont="1" applyFill="1" applyBorder="1" applyAlignment="1">
      <alignment horizontal="left" vertical="center"/>
    </xf>
    <xf numFmtId="14" fontId="6" fillId="2" borderId="0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right" vertical="center" indent="1" shrinkToFit="1"/>
    </xf>
    <xf numFmtId="0" fontId="4" fillId="2" borderId="1" xfId="0" applyFont="1" applyFill="1" applyBorder="1" applyAlignment="1">
      <alignment horizontal="right" vertical="center" indent="1" shrinkToFit="1"/>
    </xf>
    <xf numFmtId="0" fontId="4" fillId="4" borderId="1" xfId="0" applyFont="1" applyFill="1" applyBorder="1" applyAlignment="1">
      <alignment horizontal="right" vertical="center" wrapText="1" indent="1"/>
    </xf>
    <xf numFmtId="0" fontId="4" fillId="0" borderId="1" xfId="0" applyFont="1" applyFill="1" applyBorder="1" applyAlignment="1">
      <alignment horizontal="right" vertical="center" wrapText="1" indent="1"/>
    </xf>
    <xf numFmtId="0" fontId="0" fillId="0" borderId="0" xfId="0" applyFont="1" applyFill="1" applyAlignment="1">
      <alignment horizontal="left" vertical="center"/>
    </xf>
    <xf numFmtId="0" fontId="4" fillId="2" borderId="1" xfId="0" applyFont="1" applyFill="1" applyBorder="1" applyAlignment="1">
      <alignment horizontal="right" vertical="center" wrapText="1" indent="1"/>
    </xf>
    <xf numFmtId="0" fontId="4" fillId="4" borderId="1" xfId="0" applyFont="1" applyFill="1" applyBorder="1" applyAlignment="1">
      <alignment horizontal="right" vertical="center" indent="1"/>
    </xf>
    <xf numFmtId="20" fontId="1" fillId="5" borderId="1" xfId="0" applyNumberFormat="1" applyFont="1" applyFill="1" applyBorder="1" applyAlignment="1">
      <alignment horizontal="left" vertical="center"/>
    </xf>
    <xf numFmtId="20" fontId="0" fillId="2" borderId="0" xfId="0" applyNumberFormat="1" applyFont="1" applyFill="1" applyAlignment="1">
      <alignment horizontal="left" vertical="center"/>
    </xf>
    <xf numFmtId="0" fontId="7" fillId="6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 inden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164" fontId="4" fillId="4" borderId="5" xfId="0" applyNumberFormat="1" applyFont="1" applyFill="1" applyBorder="1" applyAlignment="1">
      <alignment horizontal="center" vertical="center"/>
    </xf>
    <xf numFmtId="164" fontId="4" fillId="4" borderId="6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 shrinkToFi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0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8" fillId="0" borderId="9" xfId="0" applyFont="1" applyBorder="1" applyAlignment="1">
      <alignment horizontal="left" indent="1"/>
    </xf>
    <xf numFmtId="0" fontId="1" fillId="0" borderId="0" xfId="0" applyFont="1" applyAlignment="1">
      <alignment horizontal="left" indent="1"/>
    </xf>
    <xf numFmtId="0" fontId="0" fillId="0" borderId="0" xfId="0" applyFont="1" applyAlignment="1">
      <alignment horizontal="left" indent="1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 indent="1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 indent="1"/>
    </xf>
    <xf numFmtId="0" fontId="1" fillId="0" borderId="0" xfId="0" applyNumberFormat="1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 indent="2"/>
    </xf>
    <xf numFmtId="0" fontId="11" fillId="0" borderId="0" xfId="0" applyFont="1" applyAlignment="1">
      <alignment horizontal="left" vertical="center" indent="2"/>
    </xf>
    <xf numFmtId="0" fontId="11" fillId="0" borderId="0" xfId="0" applyNumberFormat="1" applyFont="1" applyAlignment="1">
      <alignment horizontal="left" vertical="center" indent="2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0" fontId="1" fillId="0" borderId="0" xfId="0" applyNumberFormat="1" applyFont="1" applyAlignment="1">
      <alignment horizontal="left" vertical="center" indent="2"/>
    </xf>
    <xf numFmtId="0" fontId="0" fillId="0" borderId="0" xfId="0" applyFont="1" applyAlignment="1">
      <alignment horizontal="left" vertical="center" indent="1"/>
    </xf>
    <xf numFmtId="0" fontId="0" fillId="5" borderId="1" xfId="0" applyNumberFormat="1" applyFont="1" applyFill="1" applyBorder="1" applyAlignment="1">
      <alignment horizontal="left" vertical="center"/>
    </xf>
    <xf numFmtId="14" fontId="0" fillId="5" borderId="1" xfId="0" applyNumberFormat="1" applyFont="1" applyFill="1" applyBorder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7" fontId="0" fillId="0" borderId="0" xfId="0" applyNumberFormat="1" applyAlignment="1">
      <alignment horizontal="center" vertical="center"/>
    </xf>
    <xf numFmtId="0" fontId="8" fillId="7" borderId="10" xfId="0" applyFont="1" applyFill="1" applyBorder="1" applyAlignment="1">
      <alignment horizontal="left" indent="1"/>
    </xf>
    <xf numFmtId="0" fontId="8" fillId="0" borderId="10" xfId="0" applyFont="1" applyBorder="1" applyAlignment="1">
      <alignment horizontal="left" indent="1"/>
    </xf>
    <xf numFmtId="0" fontId="10" fillId="8" borderId="11" xfId="0" applyFont="1" applyFill="1" applyBorder="1" applyAlignment="1">
      <alignment horizontal="center"/>
    </xf>
    <xf numFmtId="0" fontId="8" fillId="0" borderId="12" xfId="0" applyFont="1" applyBorder="1" applyAlignment="1">
      <alignment horizontal="left" indent="1"/>
    </xf>
    <xf numFmtId="0" fontId="8" fillId="7" borderId="12" xfId="0" applyFont="1" applyFill="1" applyBorder="1" applyAlignment="1">
      <alignment horizontal="left" indent="1"/>
    </xf>
    <xf numFmtId="14" fontId="0" fillId="5" borderId="1" xfId="0" applyNumberFormat="1" applyFont="1" applyFill="1" applyBorder="1" applyAlignment="1">
      <alignment horizontal="left" vertical="center" wrapText="1"/>
    </xf>
    <xf numFmtId="0" fontId="12" fillId="2" borderId="0" xfId="0" applyFont="1" applyFill="1" applyAlignment="1">
      <alignment horizontal="center" vertical="center"/>
    </xf>
  </cellXfs>
  <cellStyles count="1">
    <cellStyle name="Normal" xfId="0" builtinId="0"/>
  </cellStyles>
  <dxfs count="7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67" formatCode="h:mm;@"/>
      <alignment horizontal="center" vertical="center" textRotation="0" wrapText="0" indent="0" justifyLastLine="0" shrinkToFit="0" readingOrder="0"/>
    </dxf>
    <dxf>
      <numFmt numFmtId="167" formatCode="h:mm;@"/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horizontal="general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left" vertical="center" textRotation="0" wrapText="0" indent="1" justifyLastLine="0" shrinkToFit="0" readingOrder="0"/>
    </dxf>
    <dxf>
      <font>
        <b val="0"/>
      </font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25</xdr:row>
      <xdr:rowOff>0</xdr:rowOff>
    </xdr:from>
    <xdr:to>
      <xdr:col>4</xdr:col>
      <xdr:colOff>0</xdr:colOff>
      <xdr:row>26</xdr:row>
      <xdr:rowOff>0</xdr:rowOff>
    </xdr:to>
    <xdr:sp macro="[0]!enregistr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781300" y="5067300"/>
          <a:ext cx="2724150" cy="266700"/>
        </a:xfrm>
        <a:prstGeom prst="rect">
          <a:avLst/>
        </a:prstGeom>
        <a:solidFill>
          <a:srgbClr val="0070C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liste" displayName="T_liste" ref="D2:K32" headerRowDxfId="70" dataDxfId="69">
  <sortState xmlns:xlrd2="http://schemas.microsoft.com/office/spreadsheetml/2017/richdata2" ref="D3:K703">
    <sortCondition ref="E2:E888"/>
  </sortState>
  <tableColumns count="8">
    <tableColumn id="1" xr3:uid="{00000000-0010-0000-0000-000001000000}" name="Type" totalsRowLabel="Total" dataDxfId="68" totalsRowDxfId="67"/>
    <tableColumn id="7" xr3:uid="{00000000-0010-0000-0000-000007000000}" name="Code machine" dataDxfId="66" totalsRowDxfId="65"/>
    <tableColumn id="4" xr3:uid="{00000000-0010-0000-0000-000004000000}" name="Désignation" dataDxfId="64" totalsRowDxfId="63"/>
    <tableColumn id="3" xr3:uid="{00000000-0010-0000-0000-000003000000}" name="Section" dataDxfId="62" totalsRowDxfId="61"/>
    <tableColumn id="5" xr3:uid="{00000000-0010-0000-0000-000005000000}" name="Etage" dataDxfId="60" totalsRowDxfId="59"/>
    <tableColumn id="6" xr3:uid="{00000000-0010-0000-0000-000006000000}" name="Colonne1" dataDxfId="58" totalsRowDxfId="57"/>
    <tableColumn id="8" xr3:uid="{00000000-0010-0000-0000-000008000000}" name="Etat" dataDxfId="56" totalsRowDxfId="55"/>
    <tableColumn id="2" xr3:uid="{00000000-0010-0000-0000-000002000000}" name="Colonne12" totalsRowFunction="count" dataDxfId="54" totalsRowDxfId="53">
      <calculatedColumnFormula>G$3:G$41&amp;H$3:H$41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inter" displayName="T_inter" ref="B1:B6" totalsRowShown="0" headerRowDxfId="52" dataDxfId="51">
  <tableColumns count="1">
    <tableColumn id="1" xr3:uid="{00000000-0010-0000-0100-000001000000}" name="Intervenant" dataDxfId="5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3F15F4-2E25-4CDA-9962-6FFD1DCA2A9D}" name="T_unite" displayName="T_unite" ref="D1:D7" totalsRowShown="0" headerRowDxfId="30" dataDxfId="31" headerRowBorderDxfId="34" tableBorderDxfId="35" totalsRowBorderDxfId="33">
  <autoFilter ref="D1:D7" xr:uid="{BD3F15F4-2E25-4CDA-9962-6FFD1DCA2A9D}"/>
  <tableColumns count="1">
    <tableColumn id="1" xr3:uid="{9FB6407D-7918-4F1C-95EB-E6FA5FA0AA4A}" name="Unité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2164045-E7AB-4297-9D58-25F3323038BA}" name="T_type" displayName="T_type" ref="F1:F17" totalsRowShown="0" headerRowDxfId="24" dataDxfId="25" headerRowBorderDxfId="28" tableBorderDxfId="29" totalsRowBorderDxfId="27">
  <autoFilter ref="F1:F17" xr:uid="{92164045-E7AB-4297-9D58-25F3323038BA}"/>
  <tableColumns count="1">
    <tableColumn id="1" xr3:uid="{2470D93F-1439-42C2-96FE-8E1AC542664A}" name="Type de panne" dataDxfId="2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04D8926-E105-47DA-ABD7-2AAC22F25E7E}" name="T_etage" displayName="T_etage" ref="H1:H12" totalsRowShown="0" headerRowDxfId="18" dataDxfId="19" headerRowBorderDxfId="22" tableBorderDxfId="23" totalsRowBorderDxfId="21">
  <autoFilter ref="H1:H12" xr:uid="{C04D8926-E105-47DA-ABD7-2AAC22F25E7E}"/>
  <tableColumns count="1">
    <tableColumn id="1" xr3:uid="{D9EC0D43-ADAA-41AA-B287-9C05202C2AD8}" name="Etage" dataDxfId="2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3CA0DBC-8E9C-4836-BBDD-BCCC55E96A9A}" name="T_section" displayName="T_section" ref="J1:J7" totalsRowShown="0" headerRowDxfId="12" dataDxfId="13" headerRowBorderDxfId="16" tableBorderDxfId="17" totalsRowBorderDxfId="15">
  <autoFilter ref="J1:J7" xr:uid="{93CA0DBC-8E9C-4836-BBDD-BCCC55E96A9A}"/>
  <tableColumns count="1">
    <tableColumn id="1" xr3:uid="{0D76B7AD-2E71-4AA8-BB54-D9E82F5F00EF}" name="Section" dataDxfId="1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2311A0-5B87-408D-A8BB-68FB9EA9747E}" name="T_data" displayName="T_data" ref="A1:K4" totalsRowShown="0" headerRowDxfId="49" dataDxfId="48" headerRowBorderDxfId="47">
  <tableColumns count="11">
    <tableColumn id="1" xr3:uid="{CA8CED9A-D91C-4269-88A3-E75760CEA8D0}" name="N° FI" dataDxfId="42"/>
    <tableColumn id="2" xr3:uid="{A952599C-9BD1-453B-BA25-5E3F1D9F985D}" name="Date" dataDxfId="41"/>
    <tableColumn id="3" xr3:uid="{16051939-2413-47B6-B924-3BE3B1ADFF1B}" name="N° Mach " dataDxfId="39"/>
    <tableColumn id="4" xr3:uid="{7D454A60-056A-46D5-9702-2C98C2F1A19B}" name="Nom Machine" dataDxfId="40"/>
    <tableColumn id="5" xr3:uid="{8193A213-78D7-419E-A2A7-CBEFA48CBA38}" name="Unité" dataDxfId="46"/>
    <tableColumn id="6" xr3:uid="{E5DF623C-CC9A-4FCB-9FA8-967DD6D40A83}" name="Intervenant" dataDxfId="45"/>
    <tableColumn id="7" xr3:uid="{A320FAAF-1C48-4AA5-803A-941AD503BC9C}" name="Type" dataDxfId="44"/>
    <tableColumn id="8" xr3:uid="{C1D344F3-8A55-4F49-A615-3F52E110FF47}" name="Description Panne" dataDxfId="43"/>
    <tableColumn id="9" xr3:uid="{4CAD3F3B-2EEF-430D-8EC8-D568F53BBFA9}" name="Description Intervention" dataDxfId="38"/>
    <tableColumn id="10" xr3:uid="{CB9481B0-10DB-4789-8DC9-B44D68542615}" name="Durée d'arrêt" dataDxfId="37"/>
    <tableColumn id="11" xr3:uid="{03BE96BF-E8C2-4C58-9139-E2A81534AB0B}" name="Durée Inter." dataDxfId="3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2:K42"/>
  <sheetViews>
    <sheetView showGridLines="0" topLeftCell="C1" zoomScaleNormal="100" zoomScaleSheetLayoutView="85" workbookViewId="0">
      <pane ySplit="2" topLeftCell="A3" activePane="bottomLeft" state="frozen"/>
      <selection activeCell="F13" sqref="F13"/>
      <selection pane="bottomLeft" activeCell="F13" sqref="F13"/>
    </sheetView>
  </sheetViews>
  <sheetFormatPr baseColWidth="10" defaultColWidth="14.42578125" defaultRowHeight="15.75" customHeight="1" x14ac:dyDescent="0.2"/>
  <cols>
    <col min="1" max="1" width="1.140625" style="37" customWidth="1"/>
    <col min="2" max="2" width="0.85546875" style="4" customWidth="1"/>
    <col min="3" max="3" width="1.42578125" style="4" customWidth="1"/>
    <col min="4" max="4" width="16.42578125" style="4" hidden="1" customWidth="1"/>
    <col min="5" max="5" width="21.5703125" style="43" bestFit="1" customWidth="1"/>
    <col min="6" max="6" width="40.28515625" style="42" bestFit="1" customWidth="1"/>
    <col min="7" max="7" width="18.140625" style="58" bestFit="1" customWidth="1"/>
    <col min="8" max="8" width="12.85546875" style="28" hidden="1" customWidth="1"/>
    <col min="9" max="9" width="18.42578125" style="27" hidden="1" customWidth="1"/>
    <col min="10" max="10" width="11" style="58" hidden="1" customWidth="1"/>
    <col min="11" max="11" width="25.42578125" style="58" hidden="1" customWidth="1"/>
    <col min="12" max="12" width="19.140625" style="37" customWidth="1"/>
    <col min="13" max="16384" width="14.42578125" style="37"/>
  </cols>
  <sheetData>
    <row r="2" spans="2:11" ht="20.25" customHeight="1" x14ac:dyDescent="0.2">
      <c r="B2" s="20"/>
      <c r="C2" s="20"/>
      <c r="D2" s="44" t="s">
        <v>7</v>
      </c>
      <c r="E2" s="46" t="s">
        <v>43</v>
      </c>
      <c r="F2" s="45" t="s">
        <v>44</v>
      </c>
      <c r="G2" s="45" t="s">
        <v>18</v>
      </c>
      <c r="H2" s="45" t="s">
        <v>17</v>
      </c>
      <c r="I2" s="46" t="s">
        <v>45</v>
      </c>
      <c r="J2" s="45" t="s">
        <v>46</v>
      </c>
      <c r="K2" s="45" t="s">
        <v>47</v>
      </c>
    </row>
    <row r="3" spans="2:11" ht="12.75" x14ac:dyDescent="0.2">
      <c r="B3" s="20"/>
      <c r="C3" s="20"/>
      <c r="D3" s="44" t="s">
        <v>48</v>
      </c>
      <c r="E3" s="47" t="s">
        <v>49</v>
      </c>
      <c r="F3" s="45" t="s">
        <v>50</v>
      </c>
      <c r="G3" s="45" t="s">
        <v>51</v>
      </c>
      <c r="H3" s="45" t="s">
        <v>23</v>
      </c>
      <c r="I3" s="46"/>
      <c r="J3" s="45" t="s">
        <v>52</v>
      </c>
      <c r="K3" s="48" t="str">
        <f t="shared" ref="K3:K8" si="0">G$3:G$17&amp;H$3:H$17</f>
        <v>Aliment composé RDC</v>
      </c>
    </row>
    <row r="4" spans="2:11" ht="15.75" customHeight="1" x14ac:dyDescent="0.2">
      <c r="B4" s="20"/>
      <c r="C4" s="20"/>
      <c r="D4" s="44" t="s">
        <v>48</v>
      </c>
      <c r="E4" s="47" t="s">
        <v>53</v>
      </c>
      <c r="F4" s="45" t="s">
        <v>54</v>
      </c>
      <c r="G4" s="45" t="s">
        <v>51</v>
      </c>
      <c r="H4" s="45" t="s">
        <v>23</v>
      </c>
      <c r="I4" s="46"/>
      <c r="J4" s="45"/>
      <c r="K4" s="48" t="str">
        <f t="shared" si="0"/>
        <v>Aliment composé RDC</v>
      </c>
    </row>
    <row r="5" spans="2:11" ht="15.75" customHeight="1" x14ac:dyDescent="0.2">
      <c r="B5" s="20"/>
      <c r="C5" s="20"/>
      <c r="D5" s="44" t="s">
        <v>48</v>
      </c>
      <c r="E5" s="47" t="s">
        <v>15</v>
      </c>
      <c r="F5" s="45" t="s">
        <v>55</v>
      </c>
      <c r="G5" s="45" t="s">
        <v>51</v>
      </c>
      <c r="H5" s="45" t="s">
        <v>23</v>
      </c>
      <c r="I5" s="46"/>
      <c r="J5" s="45"/>
      <c r="K5" s="48" t="str">
        <f t="shared" si="0"/>
        <v>Aliment composé RDC</v>
      </c>
    </row>
    <row r="6" spans="2:11" ht="15.75" customHeight="1" x14ac:dyDescent="0.2">
      <c r="B6" s="20"/>
      <c r="C6" s="20"/>
      <c r="D6" s="44" t="s">
        <v>56</v>
      </c>
      <c r="E6" s="47" t="s">
        <v>57</v>
      </c>
      <c r="F6" s="45" t="s">
        <v>58</v>
      </c>
      <c r="G6" s="45" t="s">
        <v>51</v>
      </c>
      <c r="H6" s="48" t="s">
        <v>20</v>
      </c>
      <c r="I6" s="46"/>
      <c r="J6" s="45"/>
      <c r="K6" s="48" t="str">
        <f t="shared" si="0"/>
        <v>Aliment composé Cave</v>
      </c>
    </row>
    <row r="7" spans="2:11" ht="15.75" customHeight="1" x14ac:dyDescent="0.2">
      <c r="B7" s="20"/>
      <c r="C7" s="20"/>
      <c r="D7" s="44" t="s">
        <v>59</v>
      </c>
      <c r="E7" s="47" t="s">
        <v>60</v>
      </c>
      <c r="F7" s="45" t="s">
        <v>61</v>
      </c>
      <c r="G7" s="45" t="s">
        <v>51</v>
      </c>
      <c r="H7" s="48" t="s">
        <v>62</v>
      </c>
      <c r="I7" s="46"/>
      <c r="J7" s="45"/>
      <c r="K7" s="48" t="str">
        <f t="shared" si="0"/>
        <v>Aliment composé Etage 3</v>
      </c>
    </row>
    <row r="8" spans="2:11" ht="15.75" customHeight="1" x14ac:dyDescent="0.2">
      <c r="D8" s="56" t="s">
        <v>64</v>
      </c>
      <c r="E8" s="47" t="s">
        <v>72</v>
      </c>
      <c r="F8" s="45" t="s">
        <v>73</v>
      </c>
      <c r="G8" s="45" t="s">
        <v>25</v>
      </c>
      <c r="H8" s="48" t="s">
        <v>68</v>
      </c>
      <c r="I8" s="45"/>
      <c r="J8" s="45"/>
      <c r="K8" s="51" t="str">
        <f t="shared" si="0"/>
        <v>EmballageEtage 1</v>
      </c>
    </row>
    <row r="9" spans="2:11" ht="15.75" customHeight="1" x14ac:dyDescent="0.2">
      <c r="D9" s="56" t="s">
        <v>74</v>
      </c>
      <c r="E9" s="54" t="s">
        <v>75</v>
      </c>
      <c r="F9" s="45" t="s">
        <v>74</v>
      </c>
      <c r="G9" s="45" t="s">
        <v>25</v>
      </c>
      <c r="H9" s="52"/>
      <c r="I9" s="45"/>
      <c r="J9" s="52"/>
      <c r="K9" s="57" t="str">
        <f>G$3:G$41&amp;H$3:H$41</f>
        <v>Emballage</v>
      </c>
    </row>
    <row r="10" spans="2:11" ht="15.75" customHeight="1" x14ac:dyDescent="0.2">
      <c r="D10" s="56" t="s">
        <v>64</v>
      </c>
      <c r="E10" s="54" t="s">
        <v>76</v>
      </c>
      <c r="F10" s="45" t="s">
        <v>77</v>
      </c>
      <c r="G10" s="45" t="s">
        <v>25</v>
      </c>
      <c r="H10" s="48" t="s">
        <v>68</v>
      </c>
      <c r="I10" s="45"/>
      <c r="J10" s="45"/>
      <c r="K10" s="57" t="str">
        <f>G$3:G$41&amp;H$3:H$41</f>
        <v>EmballageEtage 1</v>
      </c>
    </row>
    <row r="11" spans="2:11" ht="15.75" customHeight="1" x14ac:dyDescent="0.2">
      <c r="D11" s="55" t="s">
        <v>63</v>
      </c>
      <c r="E11" s="47" t="s">
        <v>78</v>
      </c>
      <c r="F11" s="45" t="s">
        <v>79</v>
      </c>
      <c r="G11" s="45" t="s">
        <v>25</v>
      </c>
      <c r="H11" s="45" t="s">
        <v>80</v>
      </c>
      <c r="I11" s="45"/>
      <c r="J11" s="45"/>
      <c r="K11" s="51" t="str">
        <f>G$3:G$17&amp;H$3:H$17</f>
        <v xml:space="preserve">EmballageEtage </v>
      </c>
    </row>
    <row r="12" spans="2:11" ht="15.75" customHeight="1" x14ac:dyDescent="0.2">
      <c r="D12" s="44"/>
      <c r="E12" s="47" t="s">
        <v>82</v>
      </c>
      <c r="F12" s="45" t="s">
        <v>83</v>
      </c>
      <c r="G12" s="45" t="s">
        <v>69</v>
      </c>
      <c r="H12" s="45" t="s">
        <v>23</v>
      </c>
      <c r="I12" s="46"/>
      <c r="J12" s="45"/>
      <c r="K12" s="48" t="str">
        <f>G$3:G$17&amp;H$3:H$17</f>
        <v>MenuiserieRDC</v>
      </c>
    </row>
    <row r="13" spans="2:11" ht="15.75" customHeight="1" x14ac:dyDescent="0.2">
      <c r="D13" s="44" t="s">
        <v>64</v>
      </c>
      <c r="E13" s="47">
        <v>12</v>
      </c>
      <c r="F13" s="45" t="s">
        <v>84</v>
      </c>
      <c r="G13" s="45" t="s">
        <v>21</v>
      </c>
      <c r="H13" s="45" t="s">
        <v>67</v>
      </c>
      <c r="I13" s="46"/>
      <c r="J13" s="45"/>
      <c r="K13" s="48" t="str">
        <f t="shared" ref="K13:K19" si="1">G$3:G$27&amp;H$3:H$27</f>
        <v>MoulinEtage 2</v>
      </c>
    </row>
    <row r="14" spans="2:11" ht="15.75" customHeight="1" x14ac:dyDescent="0.2">
      <c r="D14" s="44" t="s">
        <v>85</v>
      </c>
      <c r="E14" s="47">
        <v>101</v>
      </c>
      <c r="F14" s="45" t="s">
        <v>86</v>
      </c>
      <c r="G14" s="45" t="s">
        <v>21</v>
      </c>
      <c r="H14" s="45" t="s">
        <v>23</v>
      </c>
      <c r="I14" s="46"/>
      <c r="J14" s="45"/>
      <c r="K14" s="48" t="str">
        <f t="shared" si="1"/>
        <v>MoulinRDC</v>
      </c>
    </row>
    <row r="15" spans="2:11" ht="15.75" customHeight="1" x14ac:dyDescent="0.2">
      <c r="D15" s="44" t="s">
        <v>65</v>
      </c>
      <c r="E15" s="47">
        <v>107</v>
      </c>
      <c r="F15" s="45" t="s">
        <v>66</v>
      </c>
      <c r="G15" s="45" t="s">
        <v>21</v>
      </c>
      <c r="H15" s="45" t="s">
        <v>23</v>
      </c>
      <c r="I15" s="46"/>
      <c r="J15" s="45"/>
      <c r="K15" s="48" t="str">
        <f t="shared" si="1"/>
        <v>MoulinRDC</v>
      </c>
    </row>
    <row r="16" spans="2:11" ht="15.75" customHeight="1" x14ac:dyDescent="0.2">
      <c r="D16" s="44" t="s">
        <v>65</v>
      </c>
      <c r="E16" s="47">
        <v>108</v>
      </c>
      <c r="F16" s="45" t="s">
        <v>66</v>
      </c>
      <c r="G16" s="45" t="s">
        <v>21</v>
      </c>
      <c r="H16" s="45" t="s">
        <v>23</v>
      </c>
      <c r="I16" s="46"/>
      <c r="J16" s="45"/>
      <c r="K16" s="48" t="str">
        <f t="shared" si="1"/>
        <v>MoulinRDC</v>
      </c>
    </row>
    <row r="17" spans="4:11" ht="15.75" customHeight="1" x14ac:dyDescent="0.2">
      <c r="D17" s="44" t="s">
        <v>61</v>
      </c>
      <c r="E17" s="47">
        <v>109</v>
      </c>
      <c r="F17" s="45" t="s">
        <v>61</v>
      </c>
      <c r="G17" s="45" t="s">
        <v>21</v>
      </c>
      <c r="H17" s="45" t="s">
        <v>23</v>
      </c>
      <c r="I17" s="46" t="s">
        <v>70</v>
      </c>
      <c r="J17" s="45"/>
      <c r="K17" s="48" t="str">
        <f t="shared" si="1"/>
        <v>MoulinRDC</v>
      </c>
    </row>
    <row r="18" spans="4:11" ht="15.75" customHeight="1" x14ac:dyDescent="0.2">
      <c r="D18" s="56" t="s">
        <v>56</v>
      </c>
      <c r="E18" s="47" t="s">
        <v>94</v>
      </c>
      <c r="F18" s="45" t="s">
        <v>92</v>
      </c>
      <c r="G18" s="45" t="s">
        <v>25</v>
      </c>
      <c r="H18" s="48" t="s">
        <v>68</v>
      </c>
      <c r="I18" s="45"/>
      <c r="J18" s="45"/>
      <c r="K18" s="53" t="str">
        <f t="shared" si="1"/>
        <v>EmballageEtage 1</v>
      </c>
    </row>
    <row r="19" spans="4:11" ht="15.75" customHeight="1" x14ac:dyDescent="0.2">
      <c r="D19" s="56" t="s">
        <v>56</v>
      </c>
      <c r="E19" s="54" t="s">
        <v>95</v>
      </c>
      <c r="F19" s="45" t="s">
        <v>93</v>
      </c>
      <c r="G19" s="45" t="s">
        <v>25</v>
      </c>
      <c r="H19" s="48" t="s">
        <v>68</v>
      </c>
      <c r="I19" s="45"/>
      <c r="J19" s="45"/>
      <c r="K19" s="53" t="str">
        <f t="shared" si="1"/>
        <v>EmballageEtage 1</v>
      </c>
    </row>
    <row r="20" spans="4:11" ht="15.75" customHeight="1" x14ac:dyDescent="0.2">
      <c r="D20" s="55" t="s">
        <v>74</v>
      </c>
      <c r="E20" s="47" t="s">
        <v>96</v>
      </c>
      <c r="F20" s="45" t="s">
        <v>74</v>
      </c>
      <c r="G20" s="45" t="s">
        <v>25</v>
      </c>
      <c r="H20" s="45" t="s">
        <v>23</v>
      </c>
      <c r="I20" s="45"/>
      <c r="J20" s="45"/>
      <c r="K20" s="51" t="e">
        <f>G$3:G$17&amp;H$3:H$17</f>
        <v>#VALUE!</v>
      </c>
    </row>
    <row r="21" spans="4:11" ht="15.75" customHeight="1" x14ac:dyDescent="0.2">
      <c r="D21" s="55" t="s">
        <v>65</v>
      </c>
      <c r="E21" s="47" t="s">
        <v>97</v>
      </c>
      <c r="F21" s="45" t="s">
        <v>98</v>
      </c>
      <c r="G21" s="45" t="s">
        <v>25</v>
      </c>
      <c r="H21" s="45" t="s">
        <v>23</v>
      </c>
      <c r="I21" s="45"/>
      <c r="J21" s="45"/>
      <c r="K21" s="51" t="e">
        <f>G$3:G$17&amp;H$3:H$17</f>
        <v>#VALUE!</v>
      </c>
    </row>
    <row r="22" spans="4:11" ht="15.75" customHeight="1" x14ac:dyDescent="0.2">
      <c r="D22" s="55" t="s">
        <v>65</v>
      </c>
      <c r="E22" s="47" t="s">
        <v>99</v>
      </c>
      <c r="F22" s="45" t="s">
        <v>100</v>
      </c>
      <c r="G22" s="45" t="s">
        <v>25</v>
      </c>
      <c r="H22" s="45" t="s">
        <v>23</v>
      </c>
      <c r="I22" s="45"/>
      <c r="J22" s="45"/>
      <c r="K22" s="51" t="e">
        <f>G$3:G$17&amp;H$3:H$17</f>
        <v>#VALUE!</v>
      </c>
    </row>
    <row r="23" spans="4:11" ht="15.75" customHeight="1" x14ac:dyDescent="0.2">
      <c r="D23" s="55" t="s">
        <v>65</v>
      </c>
      <c r="E23" s="47" t="s">
        <v>101</v>
      </c>
      <c r="F23" s="45" t="s">
        <v>102</v>
      </c>
      <c r="G23" s="45" t="s">
        <v>25</v>
      </c>
      <c r="H23" s="45" t="s">
        <v>23</v>
      </c>
      <c r="I23" s="45"/>
      <c r="J23" s="45"/>
      <c r="K23" s="51" t="str">
        <f>G$3:G$27&amp;H$3:H$27</f>
        <v>EmballageRDC</v>
      </c>
    </row>
    <row r="24" spans="4:11" ht="15.75" customHeight="1" x14ac:dyDescent="0.2">
      <c r="D24" s="55" t="s">
        <v>65</v>
      </c>
      <c r="E24" s="47" t="s">
        <v>103</v>
      </c>
      <c r="F24" s="45" t="s">
        <v>104</v>
      </c>
      <c r="G24" s="45" t="s">
        <v>25</v>
      </c>
      <c r="H24" s="45" t="s">
        <v>23</v>
      </c>
      <c r="I24" s="45"/>
      <c r="J24" s="45"/>
      <c r="K24" s="51" t="str">
        <f>G$3:G$27&amp;H$3:H$27</f>
        <v>EmballageRDC</v>
      </c>
    </row>
    <row r="25" spans="4:11" ht="15.75" customHeight="1" x14ac:dyDescent="0.2">
      <c r="D25" s="55" t="s">
        <v>65</v>
      </c>
      <c r="E25" s="47" t="s">
        <v>105</v>
      </c>
      <c r="F25" s="45" t="s">
        <v>106</v>
      </c>
      <c r="G25" s="45" t="s">
        <v>25</v>
      </c>
      <c r="H25" s="45" t="s">
        <v>23</v>
      </c>
      <c r="I25" s="45"/>
      <c r="J25" s="45"/>
      <c r="K25" s="51" t="str">
        <f>G$3:G$27&amp;H$3:H$27</f>
        <v>EmballageRDC</v>
      </c>
    </row>
    <row r="26" spans="4:11" ht="15.75" customHeight="1" x14ac:dyDescent="0.2">
      <c r="D26" s="44" t="s">
        <v>90</v>
      </c>
      <c r="E26" s="47"/>
      <c r="F26" s="45" t="s">
        <v>107</v>
      </c>
      <c r="G26" s="45" t="s">
        <v>21</v>
      </c>
      <c r="H26" s="48" t="s">
        <v>67</v>
      </c>
      <c r="I26" s="46" t="s">
        <v>70</v>
      </c>
      <c r="J26" s="45" t="s">
        <v>81</v>
      </c>
      <c r="K26" s="48" t="str">
        <f>G$3:G$27&amp;H$3:H$27</f>
        <v>MoulinEtage 2</v>
      </c>
    </row>
    <row r="27" spans="4:11" ht="15.75" customHeight="1" x14ac:dyDescent="0.2">
      <c r="D27" s="44" t="s">
        <v>90</v>
      </c>
      <c r="E27" s="47"/>
      <c r="F27" s="45" t="s">
        <v>108</v>
      </c>
      <c r="G27" s="45" t="s">
        <v>21</v>
      </c>
      <c r="H27" s="48" t="s">
        <v>67</v>
      </c>
      <c r="I27" s="46" t="s">
        <v>71</v>
      </c>
      <c r="J27" s="45" t="s">
        <v>81</v>
      </c>
      <c r="K27" s="48" t="str">
        <f>G$3:G$27&amp;H$3:H$27</f>
        <v>MoulinEtage 2</v>
      </c>
    </row>
    <row r="28" spans="4:11" ht="15.75" customHeight="1" x14ac:dyDescent="0.2">
      <c r="D28" s="49"/>
      <c r="E28" s="47">
        <v>967</v>
      </c>
      <c r="F28" s="45" t="s">
        <v>91</v>
      </c>
      <c r="G28" s="45" t="s">
        <v>21</v>
      </c>
      <c r="H28" s="48" t="s">
        <v>68</v>
      </c>
      <c r="I28" s="46" t="s">
        <v>88</v>
      </c>
      <c r="J28" s="52"/>
      <c r="K28" s="53" t="str">
        <f>G$3:G$29&amp;H$3:H$29</f>
        <v>MoulinEtage 1</v>
      </c>
    </row>
    <row r="29" spans="4:11" ht="15.75" customHeight="1" x14ac:dyDescent="0.2">
      <c r="D29" s="49"/>
      <c r="E29" s="47">
        <v>968</v>
      </c>
      <c r="F29" s="45" t="s">
        <v>109</v>
      </c>
      <c r="G29" s="45" t="s">
        <v>21</v>
      </c>
      <c r="H29" s="48" t="s">
        <v>87</v>
      </c>
      <c r="I29" s="46" t="s">
        <v>88</v>
      </c>
      <c r="J29" s="52"/>
      <c r="K29" s="53" t="str">
        <f>G$3:G$29&amp;H$3:H$29</f>
        <v>MoulinEtage1</v>
      </c>
    </row>
    <row r="30" spans="4:11" ht="15.75" customHeight="1" x14ac:dyDescent="0.2">
      <c r="D30" s="49"/>
      <c r="E30" s="47">
        <v>969</v>
      </c>
      <c r="F30" s="45" t="s">
        <v>110</v>
      </c>
      <c r="G30" s="45" t="s">
        <v>21</v>
      </c>
      <c r="H30" s="48" t="s">
        <v>87</v>
      </c>
      <c r="I30" s="46" t="s">
        <v>88</v>
      </c>
      <c r="J30" s="52"/>
      <c r="K30" s="53" t="str">
        <f>G$3:G$41&amp;H$3:H$41</f>
        <v>MoulinEtage1</v>
      </c>
    </row>
    <row r="31" spans="4:11" ht="15.75" customHeight="1" x14ac:dyDescent="0.2">
      <c r="D31" s="49"/>
      <c r="E31" s="47">
        <v>970</v>
      </c>
      <c r="F31" s="45" t="s">
        <v>111</v>
      </c>
      <c r="G31" s="45" t="s">
        <v>21</v>
      </c>
      <c r="H31" s="48" t="s">
        <v>87</v>
      </c>
      <c r="I31" s="46" t="s">
        <v>88</v>
      </c>
      <c r="J31" s="52"/>
      <c r="K31" s="53" t="str">
        <f>G$3:G$41&amp;H$3:H$41</f>
        <v>MoulinEtage1</v>
      </c>
    </row>
    <row r="32" spans="4:11" ht="15.75" customHeight="1" x14ac:dyDescent="0.2">
      <c r="D32" s="49"/>
      <c r="E32" s="47">
        <v>126</v>
      </c>
      <c r="F32" s="45" t="s">
        <v>89</v>
      </c>
      <c r="G32" s="45" t="s">
        <v>21</v>
      </c>
      <c r="H32" s="48" t="s">
        <v>68</v>
      </c>
      <c r="I32" s="46"/>
      <c r="J32" s="52"/>
      <c r="K32" s="53" t="str">
        <f>G$3:G$41&amp;H$3:H$41</f>
        <v>MoulinEtage 1</v>
      </c>
    </row>
    <row r="33" spans="4:11" ht="15.75" customHeight="1" x14ac:dyDescent="0.2">
      <c r="D33" s="49"/>
      <c r="E33" s="47"/>
      <c r="F33" s="50"/>
      <c r="G33" s="50"/>
      <c r="H33" s="48"/>
      <c r="I33" s="46"/>
      <c r="J33" s="52"/>
      <c r="K33" s="57" t="str">
        <f>G$3:G$41&amp;H$3:H$41</f>
        <v/>
      </c>
    </row>
    <row r="34" spans="4:11" ht="15.75" customHeight="1" x14ac:dyDescent="0.2">
      <c r="D34" s="49"/>
      <c r="E34" s="47"/>
      <c r="F34" s="50"/>
      <c r="G34" s="50"/>
      <c r="H34" s="48"/>
      <c r="I34" s="46"/>
      <c r="J34" s="52"/>
      <c r="K34" s="57" t="str">
        <f>G$3:G$41&amp;H$3:H$41</f>
        <v/>
      </c>
    </row>
    <row r="38" spans="4:11" ht="15.75" customHeight="1" x14ac:dyDescent="0.2">
      <c r="K38" s="53"/>
    </row>
    <row r="39" spans="4:11" ht="15.75" customHeight="1" x14ac:dyDescent="0.2">
      <c r="D39" s="49"/>
      <c r="E39" s="47"/>
      <c r="F39" s="50"/>
      <c r="G39" s="50"/>
      <c r="H39" s="48"/>
      <c r="I39" s="46"/>
      <c r="J39" s="52"/>
      <c r="K39" s="53"/>
    </row>
    <row r="40" spans="4:11" ht="15.75" customHeight="1" x14ac:dyDescent="0.2">
      <c r="D40" s="49"/>
      <c r="E40" s="47"/>
      <c r="F40" s="50"/>
      <c r="G40" s="50"/>
      <c r="H40" s="48"/>
      <c r="I40" s="46"/>
      <c r="J40" s="52"/>
      <c r="K40" s="53"/>
    </row>
    <row r="41" spans="4:11" ht="15.75" customHeight="1" x14ac:dyDescent="0.2">
      <c r="D41" s="49"/>
      <c r="E41" s="47"/>
      <c r="F41" s="50"/>
      <c r="G41" s="50"/>
      <c r="H41" s="48"/>
      <c r="I41" s="46"/>
      <c r="J41" s="52"/>
      <c r="K41" s="53"/>
    </row>
    <row r="42" spans="4:11" ht="15.75" customHeight="1" x14ac:dyDescent="0.2">
      <c r="D42" s="49"/>
      <c r="E42" s="46"/>
      <c r="F42" s="50"/>
      <c r="G42" s="50"/>
      <c r="H42" s="48"/>
      <c r="I42" s="46"/>
      <c r="J42" s="52"/>
      <c r="K42" s="53"/>
    </row>
  </sheetData>
  <pageMargins left="0.70866141732283472" right="0.70866141732283472" top="0.74803149606299213" bottom="0.74803149606299213" header="0.31496062992125984" footer="0.31496062992125984"/>
  <pageSetup paperSize="9" scale="41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J18"/>
  <sheetViews>
    <sheetView workbookViewId="0">
      <selection activeCell="F13" sqref="F13"/>
    </sheetView>
  </sheetViews>
  <sheetFormatPr baseColWidth="10" defaultRowHeight="12.75" x14ac:dyDescent="0.2"/>
  <cols>
    <col min="1" max="1" width="5.7109375" style="28" customWidth="1"/>
    <col min="2" max="2" width="15.85546875" style="43" bestFit="1" customWidth="1"/>
    <col min="3" max="3" width="5.7109375" style="28" customWidth="1"/>
    <col min="4" max="4" width="11.42578125" style="43" bestFit="1" customWidth="1"/>
    <col min="5" max="5" width="5.7109375" style="28" customWidth="1"/>
    <col min="6" max="6" width="16.7109375" style="43" customWidth="1"/>
    <col min="7" max="7" width="5.7109375" style="28" customWidth="1"/>
    <col min="8" max="8" width="14.5703125" style="43" bestFit="1" customWidth="1"/>
    <col min="9" max="9" width="5.7109375" style="28" customWidth="1"/>
    <col min="10" max="10" width="14.5703125" style="43" bestFit="1" customWidth="1"/>
    <col min="11" max="16384" width="11.42578125" style="28"/>
  </cols>
  <sheetData>
    <row r="1" spans="2:10" x14ac:dyDescent="0.2">
      <c r="B1" s="38" t="s">
        <v>6</v>
      </c>
      <c r="D1" s="70" t="s">
        <v>5</v>
      </c>
      <c r="F1" s="70" t="s">
        <v>16</v>
      </c>
      <c r="H1" s="70" t="s">
        <v>17</v>
      </c>
      <c r="J1" s="70" t="s">
        <v>18</v>
      </c>
    </row>
    <row r="2" spans="2:10" x14ac:dyDescent="0.2">
      <c r="B2" s="39"/>
      <c r="D2" s="68"/>
      <c r="F2" s="69"/>
      <c r="H2" s="69"/>
      <c r="J2" s="69"/>
    </row>
    <row r="3" spans="2:10" x14ac:dyDescent="0.2">
      <c r="B3" s="41" t="s">
        <v>13</v>
      </c>
      <c r="D3" s="69" t="s">
        <v>19</v>
      </c>
      <c r="F3" s="68" t="s">
        <v>13</v>
      </c>
      <c r="H3" s="68" t="s">
        <v>20</v>
      </c>
      <c r="J3" s="68" t="s">
        <v>21</v>
      </c>
    </row>
    <row r="4" spans="2:10" x14ac:dyDescent="0.2">
      <c r="B4" s="41" t="s">
        <v>22</v>
      </c>
      <c r="D4" s="68" t="s">
        <v>21</v>
      </c>
      <c r="F4" s="69" t="s">
        <v>22</v>
      </c>
      <c r="H4" s="69" t="s">
        <v>23</v>
      </c>
      <c r="J4" s="69" t="s">
        <v>19</v>
      </c>
    </row>
    <row r="5" spans="2:10" x14ac:dyDescent="0.2">
      <c r="B5" s="41" t="s">
        <v>24</v>
      </c>
      <c r="D5" s="69" t="s">
        <v>25</v>
      </c>
      <c r="F5" s="68" t="s">
        <v>26</v>
      </c>
      <c r="H5" s="68" t="s">
        <v>25</v>
      </c>
      <c r="J5" s="68" t="s">
        <v>27</v>
      </c>
    </row>
    <row r="6" spans="2:10" x14ac:dyDescent="0.2">
      <c r="B6" s="41" t="s">
        <v>28</v>
      </c>
      <c r="D6" s="68" t="s">
        <v>29</v>
      </c>
      <c r="F6" s="69" t="s">
        <v>30</v>
      </c>
      <c r="H6" s="69">
        <v>1</v>
      </c>
      <c r="J6" s="69" t="s">
        <v>31</v>
      </c>
    </row>
    <row r="7" spans="2:10" x14ac:dyDescent="0.2">
      <c r="D7" s="71" t="s">
        <v>32</v>
      </c>
      <c r="F7" s="68" t="s">
        <v>33</v>
      </c>
      <c r="H7" s="68">
        <v>2</v>
      </c>
      <c r="J7" s="72" t="s">
        <v>32</v>
      </c>
    </row>
    <row r="8" spans="2:10" x14ac:dyDescent="0.2">
      <c r="F8" s="69" t="s">
        <v>34</v>
      </c>
      <c r="H8" s="69">
        <v>3</v>
      </c>
    </row>
    <row r="9" spans="2:10" x14ac:dyDescent="0.2">
      <c r="F9" s="68" t="s">
        <v>14</v>
      </c>
      <c r="H9" s="68">
        <v>4</v>
      </c>
    </row>
    <row r="10" spans="2:10" x14ac:dyDescent="0.2">
      <c r="F10" s="69" t="s">
        <v>35</v>
      </c>
      <c r="H10" s="69">
        <v>5</v>
      </c>
    </row>
    <row r="11" spans="2:10" x14ac:dyDescent="0.2">
      <c r="F11" s="68" t="s">
        <v>36</v>
      </c>
      <c r="H11" s="68">
        <v>6</v>
      </c>
    </row>
    <row r="12" spans="2:10" x14ac:dyDescent="0.2">
      <c r="F12" s="69" t="s">
        <v>37</v>
      </c>
      <c r="H12" s="71">
        <v>7</v>
      </c>
    </row>
    <row r="13" spans="2:10" x14ac:dyDescent="0.2">
      <c r="F13" s="68" t="s">
        <v>38</v>
      </c>
    </row>
    <row r="14" spans="2:10" x14ac:dyDescent="0.2">
      <c r="F14" s="69" t="s">
        <v>39</v>
      </c>
    </row>
    <row r="15" spans="2:10" x14ac:dyDescent="0.2">
      <c r="F15" s="68" t="s">
        <v>40</v>
      </c>
    </row>
    <row r="16" spans="2:10" x14ac:dyDescent="0.2">
      <c r="F16" s="69" t="s">
        <v>41</v>
      </c>
    </row>
    <row r="17" spans="6:6" x14ac:dyDescent="0.2">
      <c r="F17" s="72" t="s">
        <v>42</v>
      </c>
    </row>
    <row r="18" spans="6:6" x14ac:dyDescent="0.2">
      <c r="F18" s="40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AJ44"/>
  <sheetViews>
    <sheetView tabSelected="1" workbookViewId="0">
      <selection activeCell="B33" sqref="B33"/>
    </sheetView>
  </sheetViews>
  <sheetFormatPr baseColWidth="10" defaultRowHeight="18" x14ac:dyDescent="0.2"/>
  <cols>
    <col min="1" max="1" width="11.42578125" style="4"/>
    <col min="2" max="2" width="26.42578125" style="26" customWidth="1"/>
    <col min="3" max="3" width="3.85546875" style="1" customWidth="1"/>
    <col min="4" max="4" width="40.85546875" style="4" customWidth="1"/>
    <col min="5" max="5" width="5.7109375" style="3" customWidth="1"/>
    <col min="6" max="6" width="24.5703125" style="1" customWidth="1"/>
    <col min="7" max="18" width="11.42578125" style="1" customWidth="1"/>
    <col min="19" max="36" width="11.42578125" style="1"/>
    <col min="37" max="16384" width="11.42578125" style="4"/>
  </cols>
  <sheetData>
    <row r="1" spans="1:36" s="1" customFormat="1" ht="28.5" customHeight="1" x14ac:dyDescent="0.2">
      <c r="B1" s="2"/>
      <c r="E1" s="3"/>
    </row>
    <row r="2" spans="1:36" ht="28.5" customHeight="1" x14ac:dyDescent="0.2">
      <c r="A2" s="1"/>
      <c r="B2" s="61" t="s">
        <v>0</v>
      </c>
      <c r="C2" s="61"/>
      <c r="D2" s="61"/>
    </row>
    <row r="3" spans="1:36" s="1" customFormat="1" ht="14.25" customHeight="1" x14ac:dyDescent="0.2">
      <c r="B3" s="2"/>
      <c r="E3" s="3"/>
    </row>
    <row r="4" spans="1:36" ht="20.100000000000001" customHeight="1" x14ac:dyDescent="0.2">
      <c r="A4" s="1"/>
      <c r="B4" s="5" t="s">
        <v>1</v>
      </c>
      <c r="D4" s="6"/>
      <c r="E4" s="9" t="str">
        <f>IF(D4="","","P")</f>
        <v/>
      </c>
    </row>
    <row r="5" spans="1:36" s="1" customFormat="1" ht="9.9499999999999993" customHeight="1" x14ac:dyDescent="0.2">
      <c r="B5" s="7"/>
      <c r="E5" s="3"/>
    </row>
    <row r="6" spans="1:36" ht="20.100000000000001" customHeight="1" x14ac:dyDescent="0.2">
      <c r="A6" s="1"/>
      <c r="B6" s="5" t="s">
        <v>2</v>
      </c>
      <c r="D6" s="8"/>
      <c r="E6" s="9" t="str">
        <f>IF(D6="","","P")</f>
        <v/>
      </c>
    </row>
    <row r="7" spans="1:36" s="1" customFormat="1" ht="5.0999999999999996" customHeight="1" x14ac:dyDescent="0.2">
      <c r="B7" s="10"/>
      <c r="E7" s="9"/>
    </row>
    <row r="8" spans="1:36" ht="20.100000000000001" customHeight="1" x14ac:dyDescent="0.2">
      <c r="A8" s="1"/>
      <c r="B8" s="11" t="s">
        <v>3</v>
      </c>
      <c r="D8" s="59"/>
      <c r="E8" s="9" t="str">
        <f>IF(D8="","","P")</f>
        <v/>
      </c>
    </row>
    <row r="9" spans="1:36" s="1" customFormat="1" ht="5.0999999999999996" customHeight="1" x14ac:dyDescent="0.2">
      <c r="B9" s="12"/>
      <c r="C9" s="13"/>
      <c r="D9" s="14"/>
      <c r="E9" s="15"/>
    </row>
    <row r="10" spans="1:36" ht="20.100000000000001" customHeight="1" x14ac:dyDescent="0.2">
      <c r="A10" s="1"/>
      <c r="B10" s="11" t="s">
        <v>4</v>
      </c>
      <c r="D10" s="60"/>
      <c r="E10" s="9" t="str">
        <f>IF(D10="","","P")</f>
        <v/>
      </c>
    </row>
    <row r="11" spans="1:36" s="1" customFormat="1" ht="5.0999999999999996" customHeight="1" x14ac:dyDescent="0.2">
      <c r="A11" s="13"/>
      <c r="B11" s="16"/>
      <c r="C11" s="13"/>
      <c r="D11" s="14"/>
      <c r="E11" s="9"/>
    </row>
    <row r="12" spans="1:36" ht="20.100000000000001" customHeight="1" x14ac:dyDescent="0.2">
      <c r="A12" s="1"/>
      <c r="B12" s="11" t="s">
        <v>5</v>
      </c>
      <c r="D12" s="60"/>
      <c r="E12" s="9" t="str">
        <f>IF(D12="","","P")</f>
        <v/>
      </c>
    </row>
    <row r="13" spans="1:36" s="1" customFormat="1" ht="5.0999999999999996" customHeight="1" x14ac:dyDescent="0.2">
      <c r="B13" s="17"/>
      <c r="E13" s="9"/>
    </row>
    <row r="14" spans="1:36" ht="20.100000000000001" customHeight="1" x14ac:dyDescent="0.2">
      <c r="A14" s="1"/>
      <c r="B14" s="18" t="s">
        <v>6</v>
      </c>
      <c r="D14" s="8"/>
      <c r="E14" s="9" t="str">
        <f>IF(D14="","","P")</f>
        <v/>
      </c>
    </row>
    <row r="15" spans="1:36" s="20" customFormat="1" ht="5.0999999999999996" customHeight="1" x14ac:dyDescent="0.2">
      <c r="A15" s="1"/>
      <c r="B15" s="19"/>
      <c r="C15" s="1"/>
      <c r="E15" s="9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</row>
    <row r="16" spans="1:36" ht="20.100000000000001" customHeight="1" x14ac:dyDescent="0.2">
      <c r="A16" s="1"/>
      <c r="B16" s="18" t="s">
        <v>7</v>
      </c>
      <c r="D16" s="8"/>
      <c r="E16" s="9" t="str">
        <f>IF(D16="","","P")</f>
        <v/>
      </c>
    </row>
    <row r="17" spans="1:36" s="20" customFormat="1" ht="5.0999999999999996" customHeight="1" x14ac:dyDescent="0.2">
      <c r="A17" s="1"/>
      <c r="B17" s="21"/>
      <c r="C17" s="1"/>
      <c r="E17" s="9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</row>
    <row r="18" spans="1:36" ht="38.25" customHeight="1" x14ac:dyDescent="0.2">
      <c r="A18" s="1"/>
      <c r="B18" s="18" t="s">
        <v>8</v>
      </c>
      <c r="D18" s="60"/>
      <c r="E18" s="9" t="str">
        <f>IF(D18="","","P")</f>
        <v/>
      </c>
    </row>
    <row r="19" spans="1:36" s="1" customFormat="1" ht="5.0999999999999996" customHeight="1" x14ac:dyDescent="0.2">
      <c r="B19" s="21"/>
      <c r="E19" s="9"/>
    </row>
    <row r="20" spans="1:36" ht="45.75" customHeight="1" x14ac:dyDescent="0.2">
      <c r="A20" s="1"/>
      <c r="B20" s="22" t="s">
        <v>9</v>
      </c>
      <c r="D20" s="73"/>
      <c r="E20" s="9" t="str">
        <f>IF(D20="","","P")</f>
        <v/>
      </c>
    </row>
    <row r="21" spans="1:36" s="1" customFormat="1" ht="5.0999999999999996" customHeight="1" x14ac:dyDescent="0.2">
      <c r="B21" s="21"/>
      <c r="E21" s="9"/>
    </row>
    <row r="22" spans="1:36" ht="20.100000000000001" customHeight="1" x14ac:dyDescent="0.2">
      <c r="A22" s="1"/>
      <c r="B22" s="18" t="s">
        <v>10</v>
      </c>
      <c r="D22" s="23"/>
      <c r="E22" s="9" t="str">
        <f>IF(D22="","","P")</f>
        <v/>
      </c>
    </row>
    <row r="23" spans="1:36" s="1" customFormat="1" ht="5.0999999999999996" customHeight="1" x14ac:dyDescent="0.2">
      <c r="B23" s="21"/>
      <c r="D23" s="24"/>
      <c r="E23" s="9"/>
    </row>
    <row r="24" spans="1:36" ht="20.100000000000001" customHeight="1" x14ac:dyDescent="0.2">
      <c r="A24" s="1"/>
      <c r="B24" s="18" t="s">
        <v>11</v>
      </c>
      <c r="D24" s="23"/>
      <c r="E24" s="9" t="str">
        <f>IF(D24="","","P")</f>
        <v/>
      </c>
    </row>
    <row r="25" spans="1:36" s="1" customFormat="1" x14ac:dyDescent="0.2">
      <c r="B25" s="2"/>
      <c r="E25" s="3"/>
    </row>
    <row r="26" spans="1:36" s="1" customFormat="1" ht="21" customHeight="1" x14ac:dyDescent="0.2">
      <c r="B26" s="2"/>
      <c r="D26" s="25" t="s">
        <v>12</v>
      </c>
      <c r="E26" s="74">
        <f>COUNTIF(E4:E24,"P")</f>
        <v>0</v>
      </c>
    </row>
    <row r="27" spans="1:36" s="1" customFormat="1" x14ac:dyDescent="0.2">
      <c r="B27" s="2"/>
      <c r="E27" s="3"/>
    </row>
    <row r="28" spans="1:36" s="1" customFormat="1" x14ac:dyDescent="0.2">
      <c r="B28" s="2"/>
      <c r="E28" s="3"/>
    </row>
    <row r="29" spans="1:36" s="1" customFormat="1" x14ac:dyDescent="0.2">
      <c r="B29" s="2"/>
      <c r="E29" s="3"/>
    </row>
    <row r="30" spans="1:36" s="1" customFormat="1" x14ac:dyDescent="0.2">
      <c r="B30" s="2"/>
      <c r="E30" s="3"/>
    </row>
    <row r="31" spans="1:36" s="1" customFormat="1" x14ac:dyDescent="0.2">
      <c r="B31" s="2"/>
      <c r="E31" s="3"/>
    </row>
    <row r="32" spans="1:36" s="1" customFormat="1" x14ac:dyDescent="0.2">
      <c r="B32" s="2"/>
      <c r="E32" s="3"/>
    </row>
    <row r="33" spans="2:5" s="1" customFormat="1" x14ac:dyDescent="0.2">
      <c r="B33" s="2"/>
      <c r="E33" s="3"/>
    </row>
    <row r="34" spans="2:5" s="1" customFormat="1" x14ac:dyDescent="0.2">
      <c r="B34" s="2"/>
      <c r="E34" s="3"/>
    </row>
    <row r="35" spans="2:5" s="1" customFormat="1" x14ac:dyDescent="0.2">
      <c r="B35" s="2"/>
      <c r="E35" s="3"/>
    </row>
    <row r="36" spans="2:5" s="1" customFormat="1" x14ac:dyDescent="0.2">
      <c r="B36" s="2"/>
      <c r="E36" s="3"/>
    </row>
    <row r="37" spans="2:5" s="1" customFormat="1" x14ac:dyDescent="0.2">
      <c r="B37" s="2"/>
      <c r="E37" s="3"/>
    </row>
    <row r="38" spans="2:5" s="1" customFormat="1" x14ac:dyDescent="0.2">
      <c r="B38" s="2"/>
      <c r="E38" s="3"/>
    </row>
    <row r="39" spans="2:5" s="1" customFormat="1" x14ac:dyDescent="0.2">
      <c r="B39" s="2"/>
      <c r="E39" s="3"/>
    </row>
    <row r="40" spans="2:5" s="1" customFormat="1" x14ac:dyDescent="0.2">
      <c r="B40" s="2"/>
      <c r="E40" s="3"/>
    </row>
    <row r="41" spans="2:5" s="1" customFormat="1" x14ac:dyDescent="0.2">
      <c r="B41" s="2"/>
      <c r="E41" s="3"/>
    </row>
    <row r="42" spans="2:5" s="1" customFormat="1" x14ac:dyDescent="0.2">
      <c r="B42" s="2"/>
      <c r="E42" s="3"/>
    </row>
    <row r="43" spans="2:5" s="1" customFormat="1" x14ac:dyDescent="0.2">
      <c r="B43" s="2"/>
      <c r="E43" s="3"/>
    </row>
    <row r="44" spans="2:5" s="1" customFormat="1" x14ac:dyDescent="0.2">
      <c r="B44" s="2"/>
      <c r="E44" s="3"/>
    </row>
  </sheetData>
  <mergeCells count="1">
    <mergeCell ref="B2:D2"/>
  </mergeCells>
  <conditionalFormatting sqref="E6">
    <cfRule type="expression" dxfId="11" priority="12">
      <formula>E6="P"</formula>
    </cfRule>
  </conditionalFormatting>
  <conditionalFormatting sqref="E8">
    <cfRule type="expression" dxfId="10" priority="11">
      <formula>E8="P"</formula>
    </cfRule>
  </conditionalFormatting>
  <conditionalFormatting sqref="E18">
    <cfRule type="expression" dxfId="9" priority="8">
      <formula>E18="P"</formula>
    </cfRule>
  </conditionalFormatting>
  <conditionalFormatting sqref="E14">
    <cfRule type="expression" dxfId="8" priority="10">
      <formula>E14="P"</formula>
    </cfRule>
  </conditionalFormatting>
  <conditionalFormatting sqref="E20">
    <cfRule type="expression" dxfId="7" priority="7">
      <formula>E20="P"</formula>
    </cfRule>
  </conditionalFormatting>
  <conditionalFormatting sqref="E16">
    <cfRule type="expression" dxfId="6" priority="9">
      <formula>E16="P"</formula>
    </cfRule>
  </conditionalFormatting>
  <conditionalFormatting sqref="E22">
    <cfRule type="expression" dxfId="5" priority="6">
      <formula>E22="P"</formula>
    </cfRule>
  </conditionalFormatting>
  <conditionalFormatting sqref="E24">
    <cfRule type="expression" dxfId="4" priority="5">
      <formula>E24="P"</formula>
    </cfRule>
  </conditionalFormatting>
  <conditionalFormatting sqref="D26">
    <cfRule type="expression" dxfId="3" priority="4">
      <formula>validation</formula>
    </cfRule>
  </conditionalFormatting>
  <conditionalFormatting sqref="E10">
    <cfRule type="expression" dxfId="2" priority="3">
      <formula>E10="P"</formula>
    </cfRule>
  </conditionalFormatting>
  <conditionalFormatting sqref="E12">
    <cfRule type="expression" dxfId="1" priority="2">
      <formula>E12="P"</formula>
    </cfRule>
  </conditionalFormatting>
  <conditionalFormatting sqref="E4">
    <cfRule type="expression" dxfId="0" priority="1">
      <formula>E4="P"</formula>
    </cfRule>
  </conditionalFormatting>
  <dataValidations count="3">
    <dataValidation type="list" allowBlank="1" showInputMessage="1" showErrorMessage="1" sqref="D8" xr:uid="{24B976F7-6164-4A9F-A1FF-EEB10031A8AF}">
      <formula1>code_machine</formula1>
    </dataValidation>
    <dataValidation type="list" allowBlank="1" showInputMessage="1" showErrorMessage="1" sqref="D10" xr:uid="{BB929FAC-796F-4699-A897-BD3E7845B96C}">
      <formula1>machine</formula1>
    </dataValidation>
    <dataValidation type="list" allowBlank="1" showInputMessage="1" showErrorMessage="1" sqref="D12" xr:uid="{2D4E8892-05EE-4C60-A2B2-60404FB95C81}">
      <formula1>Unité</formula1>
    </dataValidation>
  </dataValidations>
  <pageMargins left="0.7" right="0.7" top="0.75" bottom="0.75" header="0.3" footer="0.3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Base!$F$2:$F$18</xm:f>
          </x14:formula1>
          <xm:sqref>D16</xm:sqref>
        </x14:dataValidation>
        <x14:dataValidation type="list" allowBlank="1" showInputMessage="1" showErrorMessage="1" xr:uid="{00000000-0002-0000-0200-000000000000}">
          <x14:formula1>
            <xm:f>Base!$B$2:$B$6</xm:f>
          </x14:formula1>
          <xm:sqref>D14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834C1-6C7E-45FC-BEF3-FEE7C7FC6D7D}">
  <sheetPr codeName="Feuil1"/>
  <dimension ref="A1:N4"/>
  <sheetViews>
    <sheetView workbookViewId="0">
      <selection activeCell="E24" sqref="E24"/>
    </sheetView>
  </sheetViews>
  <sheetFormatPr baseColWidth="10" defaultRowHeight="12.75" x14ac:dyDescent="0.2"/>
  <cols>
    <col min="1" max="3" width="11.42578125" style="62"/>
    <col min="4" max="4" width="25.140625" customWidth="1"/>
    <col min="6" max="6" width="13.5703125" customWidth="1"/>
    <col min="8" max="8" width="31.7109375" customWidth="1"/>
    <col min="9" max="9" width="86" customWidth="1"/>
    <col min="10" max="10" width="9.7109375" customWidth="1"/>
    <col min="11" max="11" width="9.85546875" customWidth="1"/>
  </cols>
  <sheetData>
    <row r="1" spans="1:14" s="36" customFormat="1" ht="32.25" customHeight="1" thickBot="1" x14ac:dyDescent="0.25">
      <c r="A1" s="29" t="s">
        <v>1</v>
      </c>
      <c r="B1" s="30" t="s">
        <v>2</v>
      </c>
      <c r="C1" s="31" t="s">
        <v>3</v>
      </c>
      <c r="D1" s="32" t="s">
        <v>4</v>
      </c>
      <c r="E1" s="32" t="s">
        <v>5</v>
      </c>
      <c r="F1" s="33" t="s">
        <v>6</v>
      </c>
      <c r="G1" s="33" t="s">
        <v>7</v>
      </c>
      <c r="H1" s="33" t="s">
        <v>8</v>
      </c>
      <c r="I1" s="33" t="s">
        <v>9</v>
      </c>
      <c r="J1" s="33" t="s">
        <v>10</v>
      </c>
      <c r="K1" s="34" t="s">
        <v>11</v>
      </c>
      <c r="L1" s="35"/>
      <c r="M1" s="35"/>
      <c r="N1" s="35"/>
    </row>
    <row r="2" spans="1:14" s="65" customFormat="1" ht="25.5" x14ac:dyDescent="0.2">
      <c r="A2" s="63">
        <v>123</v>
      </c>
      <c r="B2" s="64">
        <v>46024</v>
      </c>
      <c r="C2" s="63" t="s">
        <v>103</v>
      </c>
      <c r="D2" s="65" t="s">
        <v>104</v>
      </c>
      <c r="E2" s="65" t="s">
        <v>25</v>
      </c>
      <c r="F2" s="65" t="s">
        <v>13</v>
      </c>
      <c r="G2" s="65" t="s">
        <v>14</v>
      </c>
      <c r="H2" s="65" t="s">
        <v>112</v>
      </c>
      <c r="I2" s="66" t="s">
        <v>113</v>
      </c>
      <c r="J2" s="67">
        <v>6.25E-2</v>
      </c>
      <c r="K2" s="67">
        <v>6.25E-2</v>
      </c>
    </row>
    <row r="3" spans="1:14" ht="25.5" x14ac:dyDescent="0.2">
      <c r="A3" s="63">
        <v>112</v>
      </c>
      <c r="B3" s="64">
        <v>46024</v>
      </c>
      <c r="C3" s="63" t="s">
        <v>103</v>
      </c>
      <c r="D3" s="65" t="s">
        <v>104</v>
      </c>
      <c r="E3" s="65" t="s">
        <v>25</v>
      </c>
      <c r="F3" s="65" t="s">
        <v>13</v>
      </c>
      <c r="G3" s="65" t="s">
        <v>14</v>
      </c>
      <c r="H3" s="65" t="s">
        <v>112</v>
      </c>
      <c r="I3" s="66" t="s">
        <v>113</v>
      </c>
      <c r="J3" s="67">
        <v>6.25E-2</v>
      </c>
      <c r="K3" s="67">
        <v>6.25E-2</v>
      </c>
    </row>
    <row r="4" spans="1:14" ht="25.5" x14ac:dyDescent="0.2">
      <c r="A4" s="63">
        <v>125</v>
      </c>
      <c r="B4" s="64">
        <v>46024</v>
      </c>
      <c r="C4" s="63" t="s">
        <v>103</v>
      </c>
      <c r="D4" s="65" t="s">
        <v>104</v>
      </c>
      <c r="E4" s="65" t="s">
        <v>25</v>
      </c>
      <c r="F4" s="65" t="s">
        <v>13</v>
      </c>
      <c r="G4" s="65" t="s">
        <v>14</v>
      </c>
      <c r="H4" s="65" t="s">
        <v>112</v>
      </c>
      <c r="I4" s="66" t="s">
        <v>113</v>
      </c>
      <c r="J4" s="67">
        <v>6.25E-2</v>
      </c>
      <c r="K4" s="67">
        <v>6.25E-2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LISTE</vt:lpstr>
      <vt:lpstr>Base</vt:lpstr>
      <vt:lpstr>F I</vt:lpstr>
      <vt:lpstr>2026</vt:lpstr>
      <vt:lpstr>code_machine</vt:lpstr>
      <vt:lpstr>Etages</vt:lpstr>
      <vt:lpstr>Intervenants</vt:lpstr>
      <vt:lpstr>machine</vt:lpstr>
      <vt:lpstr>Section</vt:lpstr>
      <vt:lpstr>Type</vt:lpstr>
      <vt:lpstr>Unité</vt:lpstr>
      <vt:lpstr>LISTE!Zone_d_impression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Nizar MOALLA</dc:creator>
  <cp:lastModifiedBy>François</cp:lastModifiedBy>
  <dcterms:created xsi:type="dcterms:W3CDTF">2026-01-02T14:51:09Z</dcterms:created>
  <dcterms:modified xsi:type="dcterms:W3CDTF">2026-01-22T14:15:46Z</dcterms:modified>
</cp:coreProperties>
</file>