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521B9ED-0F19-4995-9A9F-472F484C95E8}" xr6:coauthVersionLast="47" xr6:coauthVersionMax="47" xr10:uidLastSave="{00000000-0000-0000-0000-000000000000}"/>
  <bookViews>
    <workbookView xWindow="-120" yWindow="-120" windowWidth="29040" windowHeight="15720" xr2:uid="{A684D328-88A5-457E-968E-3EFEC31F94C7}"/>
  </bookViews>
  <sheets>
    <sheet name="Planning" sheetId="1" r:id="rId1"/>
    <sheet name="Données" sheetId="2" r:id="rId2"/>
  </sheets>
  <definedNames>
    <definedName name="ferie">Données!$Q$3:$Q$15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O3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" i="1"/>
  <c r="AG3" i="1"/>
  <c r="AD3" i="1"/>
  <c r="AA3" i="1"/>
  <c r="X3" i="1"/>
  <c r="U3" i="1"/>
  <c r="R3" i="1"/>
  <c r="O3" i="1"/>
  <c r="L3" i="1"/>
  <c r="I3" i="1"/>
  <c r="F3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8" i="1"/>
  <c r="C4" i="1"/>
  <c r="C5" i="1"/>
  <c r="C6" i="1"/>
  <c r="C7" i="1"/>
  <c r="C3" i="1"/>
  <c r="D31" i="1"/>
  <c r="E3" i="1"/>
  <c r="D3" i="1"/>
  <c r="K4" i="1"/>
  <c r="K3" i="1"/>
  <c r="J3" i="1"/>
  <c r="Q3" i="1"/>
  <c r="Q4" i="1" s="1"/>
  <c r="P3" i="1"/>
  <c r="N3" i="1"/>
  <c r="N4" i="1" s="1"/>
  <c r="M3" i="1"/>
  <c r="H4" i="1"/>
  <c r="H3" i="1"/>
  <c r="G3" i="1"/>
  <c r="B3" i="1"/>
  <c r="B4" i="1" s="1"/>
  <c r="A3" i="1"/>
  <c r="Z4" i="1"/>
  <c r="Z3" i="1"/>
  <c r="Y3" i="1"/>
  <c r="W3" i="1"/>
  <c r="W4" i="1" s="1"/>
  <c r="V3" i="1"/>
  <c r="T3" i="1"/>
  <c r="T4" i="1" s="1"/>
  <c r="S3" i="1"/>
  <c r="AC3" i="1"/>
  <c r="AC4" i="1" s="1"/>
  <c r="AB3" i="1"/>
  <c r="AI3" i="1"/>
  <c r="AI4" i="1" s="1"/>
  <c r="AH3" i="1"/>
  <c r="AF3" i="1"/>
  <c r="AF4" i="1" s="1"/>
  <c r="AE3" i="1"/>
  <c r="E4" i="1" l="1"/>
  <c r="J4" i="1"/>
  <c r="K5" i="1"/>
  <c r="Q5" i="1"/>
  <c r="P4" i="1"/>
  <c r="N5" i="1"/>
  <c r="M4" i="1"/>
  <c r="H5" i="1"/>
  <c r="G4" i="1"/>
  <c r="B5" i="1"/>
  <c r="A4" i="1"/>
  <c r="Y4" i="1"/>
  <c r="Z5" i="1"/>
  <c r="W5" i="1"/>
  <c r="V4" i="1"/>
  <c r="T5" i="1"/>
  <c r="S4" i="1"/>
  <c r="AC5" i="1"/>
  <c r="AB4" i="1"/>
  <c r="AI5" i="1"/>
  <c r="AH4" i="1"/>
  <c r="AF5" i="1"/>
  <c r="AE4" i="1"/>
  <c r="Q2" i="2"/>
  <c r="AH2" i="1"/>
  <c r="AE2" i="1"/>
  <c r="AB2" i="1"/>
  <c r="Y2" i="1"/>
  <c r="V2" i="1"/>
  <c r="G2" i="1"/>
  <c r="D2" i="1"/>
  <c r="A2" i="1"/>
  <c r="Q15" i="2" l="1"/>
  <c r="Q14" i="2"/>
  <c r="Q7" i="2"/>
  <c r="Q4" i="2"/>
  <c r="Q12" i="2"/>
  <c r="Q11" i="2"/>
  <c r="Q13" i="2"/>
  <c r="Q6" i="2"/>
  <c r="Q3" i="2"/>
  <c r="D4" i="1"/>
  <c r="E5" i="1"/>
  <c r="K6" i="1"/>
  <c r="J5" i="1"/>
  <c r="Q6" i="1"/>
  <c r="P5" i="1"/>
  <c r="N6" i="1"/>
  <c r="M5" i="1"/>
  <c r="H6" i="1"/>
  <c r="G5" i="1"/>
  <c r="B6" i="1"/>
  <c r="A5" i="1"/>
  <c r="Y5" i="1"/>
  <c r="Z6" i="1"/>
  <c r="W6" i="1"/>
  <c r="V5" i="1"/>
  <c r="T6" i="1"/>
  <c r="S5" i="1"/>
  <c r="AB5" i="1"/>
  <c r="AC6" i="1"/>
  <c r="AI6" i="1"/>
  <c r="AH5" i="1"/>
  <c r="AF6" i="1"/>
  <c r="AE5" i="1"/>
  <c r="J2" i="1"/>
  <c r="Q9" i="2" l="1"/>
  <c r="Q10" i="2" s="1"/>
  <c r="Q8" i="2"/>
  <c r="Q5" i="2"/>
  <c r="E6" i="1"/>
  <c r="D5" i="1"/>
  <c r="K7" i="1"/>
  <c r="J6" i="1"/>
  <c r="Q7" i="1"/>
  <c r="P6" i="1"/>
  <c r="N7" i="1"/>
  <c r="M6" i="1"/>
  <c r="H7" i="1"/>
  <c r="G6" i="1"/>
  <c r="B7" i="1"/>
  <c r="A6" i="1"/>
  <c r="Z7" i="1"/>
  <c r="Y6" i="1"/>
  <c r="W7" i="1"/>
  <c r="V6" i="1"/>
  <c r="T7" i="1"/>
  <c r="S6" i="1"/>
  <c r="AB6" i="1"/>
  <c r="AC7" i="1"/>
  <c r="AI7" i="1"/>
  <c r="AH6" i="1"/>
  <c r="AF7" i="1"/>
  <c r="AE6" i="1"/>
  <c r="M2" i="1"/>
  <c r="E7" i="1" l="1"/>
  <c r="D6" i="1"/>
  <c r="J7" i="1"/>
  <c r="K8" i="1"/>
  <c r="Q8" i="1"/>
  <c r="P7" i="1"/>
  <c r="N8" i="1"/>
  <c r="M7" i="1"/>
  <c r="H8" i="1"/>
  <c r="G7" i="1"/>
  <c r="B8" i="1"/>
  <c r="A7" i="1"/>
  <c r="Z8" i="1"/>
  <c r="Y7" i="1"/>
  <c r="W8" i="1"/>
  <c r="V7" i="1"/>
  <c r="T8" i="1"/>
  <c r="S7" i="1"/>
  <c r="AC8" i="1"/>
  <c r="AB7" i="1"/>
  <c r="AI8" i="1"/>
  <c r="AH7" i="1"/>
  <c r="AF8" i="1"/>
  <c r="AE7" i="1"/>
  <c r="P2" i="1"/>
  <c r="E8" i="1" l="1"/>
  <c r="D7" i="1"/>
  <c r="K9" i="1"/>
  <c r="J8" i="1"/>
  <c r="Q9" i="1"/>
  <c r="P8" i="1"/>
  <c r="N9" i="1"/>
  <c r="M8" i="1"/>
  <c r="H9" i="1"/>
  <c r="G8" i="1"/>
  <c r="B9" i="1"/>
  <c r="A8" i="1"/>
  <c r="Z9" i="1"/>
  <c r="Y8" i="1"/>
  <c r="W9" i="1"/>
  <c r="V8" i="1"/>
  <c r="T9" i="1"/>
  <c r="S8" i="1"/>
  <c r="AC9" i="1"/>
  <c r="AB8" i="1"/>
  <c r="AI9" i="1"/>
  <c r="AH8" i="1"/>
  <c r="AF9" i="1"/>
  <c r="AE8" i="1"/>
  <c r="S2" i="1"/>
  <c r="E9" i="1" l="1"/>
  <c r="D8" i="1"/>
  <c r="K10" i="1"/>
  <c r="J9" i="1"/>
  <c r="Q10" i="1"/>
  <c r="P9" i="1"/>
  <c r="N10" i="1"/>
  <c r="M9" i="1"/>
  <c r="H10" i="1"/>
  <c r="G9" i="1"/>
  <c r="B10" i="1"/>
  <c r="A9" i="1"/>
  <c r="Z10" i="1"/>
  <c r="Y9" i="1"/>
  <c r="W10" i="1"/>
  <c r="V9" i="1"/>
  <c r="T10" i="1"/>
  <c r="S9" i="1"/>
  <c r="AB9" i="1"/>
  <c r="AC10" i="1"/>
  <c r="AI10" i="1"/>
  <c r="AH9" i="1"/>
  <c r="AF10" i="1"/>
  <c r="AE9" i="1"/>
  <c r="E10" i="1" l="1"/>
  <c r="D9" i="1"/>
  <c r="K11" i="1"/>
  <c r="J10" i="1"/>
  <c r="Q11" i="1"/>
  <c r="P10" i="1"/>
  <c r="N11" i="1"/>
  <c r="M10" i="1"/>
  <c r="H11" i="1"/>
  <c r="G10" i="1"/>
  <c r="B11" i="1"/>
  <c r="A10" i="1"/>
  <c r="Z11" i="1"/>
  <c r="Y10" i="1"/>
  <c r="V10" i="1"/>
  <c r="W11" i="1"/>
  <c r="T11" i="1"/>
  <c r="S10" i="1"/>
  <c r="AC11" i="1"/>
  <c r="AB10" i="1"/>
  <c r="AI11" i="1"/>
  <c r="AH10" i="1"/>
  <c r="AF11" i="1"/>
  <c r="AE10" i="1"/>
  <c r="E11" i="1" l="1"/>
  <c r="D10" i="1"/>
  <c r="K12" i="1"/>
  <c r="J11" i="1"/>
  <c r="Q12" i="1"/>
  <c r="P11" i="1"/>
  <c r="N12" i="1"/>
  <c r="M11" i="1"/>
  <c r="H12" i="1"/>
  <c r="G11" i="1"/>
  <c r="B12" i="1"/>
  <c r="A11" i="1"/>
  <c r="Z12" i="1"/>
  <c r="Y11" i="1"/>
  <c r="W12" i="1"/>
  <c r="V11" i="1"/>
  <c r="T12" i="1"/>
  <c r="S11" i="1"/>
  <c r="AC12" i="1"/>
  <c r="AB11" i="1"/>
  <c r="AI12" i="1"/>
  <c r="AH11" i="1"/>
  <c r="AF12" i="1"/>
  <c r="AE11" i="1"/>
  <c r="E12" i="1" l="1"/>
  <c r="D11" i="1"/>
  <c r="K13" i="1"/>
  <c r="J12" i="1"/>
  <c r="Q13" i="1"/>
  <c r="P12" i="1"/>
  <c r="N13" i="1"/>
  <c r="M12" i="1"/>
  <c r="H13" i="1"/>
  <c r="G12" i="1"/>
  <c r="B13" i="1"/>
  <c r="A12" i="1"/>
  <c r="Z13" i="1"/>
  <c r="Y12" i="1"/>
  <c r="W13" i="1"/>
  <c r="V12" i="1"/>
  <c r="T13" i="1"/>
  <c r="S12" i="1"/>
  <c r="AC13" i="1"/>
  <c r="AB12" i="1"/>
  <c r="AI13" i="1"/>
  <c r="AH12" i="1"/>
  <c r="AF13" i="1"/>
  <c r="AE12" i="1"/>
  <c r="E13" i="1" l="1"/>
  <c r="D12" i="1"/>
  <c r="K14" i="1"/>
  <c r="J13" i="1"/>
  <c r="Q14" i="1"/>
  <c r="P13" i="1"/>
  <c r="N14" i="1"/>
  <c r="M13" i="1"/>
  <c r="H14" i="1"/>
  <c r="G13" i="1"/>
  <c r="B14" i="1"/>
  <c r="A13" i="1"/>
  <c r="Y13" i="1"/>
  <c r="Z14" i="1"/>
  <c r="W14" i="1"/>
  <c r="V13" i="1"/>
  <c r="T14" i="1"/>
  <c r="S13" i="1"/>
  <c r="AC14" i="1"/>
  <c r="AB13" i="1"/>
  <c r="AI14" i="1"/>
  <c r="AH13" i="1"/>
  <c r="AF14" i="1"/>
  <c r="AE13" i="1"/>
  <c r="E14" i="1" l="1"/>
  <c r="D13" i="1"/>
  <c r="K15" i="1"/>
  <c r="J14" i="1"/>
  <c r="Q15" i="1"/>
  <c r="P14" i="1"/>
  <c r="N15" i="1"/>
  <c r="M14" i="1"/>
  <c r="H15" i="1"/>
  <c r="G14" i="1"/>
  <c r="A14" i="1"/>
  <c r="B15" i="1"/>
  <c r="Z15" i="1"/>
  <c r="Y14" i="1"/>
  <c r="W15" i="1"/>
  <c r="V14" i="1"/>
  <c r="T15" i="1"/>
  <c r="S14" i="1"/>
  <c r="AC15" i="1"/>
  <c r="AB14" i="1"/>
  <c r="AI15" i="1"/>
  <c r="AH14" i="1"/>
  <c r="AF15" i="1"/>
  <c r="AE14" i="1"/>
  <c r="E15" i="1" l="1"/>
  <c r="D14" i="1"/>
  <c r="K16" i="1"/>
  <c r="J15" i="1"/>
  <c r="Q16" i="1"/>
  <c r="P15" i="1"/>
  <c r="N16" i="1"/>
  <c r="M15" i="1"/>
  <c r="H16" i="1"/>
  <c r="G15" i="1"/>
  <c r="B16" i="1"/>
  <c r="A15" i="1"/>
  <c r="Z16" i="1"/>
  <c r="Y15" i="1"/>
  <c r="W16" i="1"/>
  <c r="V15" i="1"/>
  <c r="T16" i="1"/>
  <c r="S15" i="1"/>
  <c r="AC16" i="1"/>
  <c r="AB15" i="1"/>
  <c r="AI16" i="1"/>
  <c r="AH15" i="1"/>
  <c r="AF16" i="1"/>
  <c r="AE15" i="1"/>
  <c r="E16" i="1" l="1"/>
  <c r="D15" i="1"/>
  <c r="K17" i="1"/>
  <c r="J16" i="1"/>
  <c r="Q17" i="1"/>
  <c r="P16" i="1"/>
  <c r="N17" i="1"/>
  <c r="M16" i="1"/>
  <c r="H17" i="1"/>
  <c r="G16" i="1"/>
  <c r="B17" i="1"/>
  <c r="A16" i="1"/>
  <c r="Z17" i="1"/>
  <c r="Y16" i="1"/>
  <c r="W17" i="1"/>
  <c r="V16" i="1"/>
  <c r="T17" i="1"/>
  <c r="S16" i="1"/>
  <c r="AC17" i="1"/>
  <c r="AB16" i="1"/>
  <c r="AI17" i="1"/>
  <c r="AH16" i="1"/>
  <c r="AF17" i="1"/>
  <c r="AE16" i="1"/>
  <c r="E17" i="1" l="1"/>
  <c r="D16" i="1"/>
  <c r="K18" i="1"/>
  <c r="J17" i="1"/>
  <c r="Q18" i="1"/>
  <c r="P17" i="1"/>
  <c r="N18" i="1"/>
  <c r="M17" i="1"/>
  <c r="H18" i="1"/>
  <c r="G17" i="1"/>
  <c r="B18" i="1"/>
  <c r="A17" i="1"/>
  <c r="Z18" i="1"/>
  <c r="Y17" i="1"/>
  <c r="W18" i="1"/>
  <c r="V17" i="1"/>
  <c r="T18" i="1"/>
  <c r="S17" i="1"/>
  <c r="AB17" i="1"/>
  <c r="AC18" i="1"/>
  <c r="AI18" i="1"/>
  <c r="AH17" i="1"/>
  <c r="AF18" i="1"/>
  <c r="AE17" i="1"/>
  <c r="E18" i="1" l="1"/>
  <c r="D17" i="1"/>
  <c r="K19" i="1"/>
  <c r="J18" i="1"/>
  <c r="Q19" i="1"/>
  <c r="P18" i="1"/>
  <c r="N19" i="1"/>
  <c r="M18" i="1"/>
  <c r="H19" i="1"/>
  <c r="G18" i="1"/>
  <c r="B19" i="1"/>
  <c r="A18" i="1"/>
  <c r="Z19" i="1"/>
  <c r="Y18" i="1"/>
  <c r="V18" i="1"/>
  <c r="W19" i="1"/>
  <c r="T19" i="1"/>
  <c r="S18" i="1"/>
  <c r="AB18" i="1"/>
  <c r="AC19" i="1"/>
  <c r="AI19" i="1"/>
  <c r="AH18" i="1"/>
  <c r="AF19" i="1"/>
  <c r="AE18" i="1"/>
  <c r="E19" i="1" l="1"/>
  <c r="D18" i="1"/>
  <c r="K20" i="1"/>
  <c r="J19" i="1"/>
  <c r="Q20" i="1"/>
  <c r="P19" i="1"/>
  <c r="N20" i="1"/>
  <c r="M19" i="1"/>
  <c r="H20" i="1"/>
  <c r="G19" i="1"/>
  <c r="B20" i="1"/>
  <c r="A19" i="1"/>
  <c r="Z20" i="1"/>
  <c r="Y19" i="1"/>
  <c r="W20" i="1"/>
  <c r="V19" i="1"/>
  <c r="T20" i="1"/>
  <c r="S19" i="1"/>
  <c r="AC20" i="1"/>
  <c r="AB19" i="1"/>
  <c r="AI20" i="1"/>
  <c r="AH19" i="1"/>
  <c r="AF20" i="1"/>
  <c r="AE19" i="1"/>
  <c r="E20" i="1" l="1"/>
  <c r="D19" i="1"/>
  <c r="K21" i="1"/>
  <c r="J20" i="1"/>
  <c r="Q21" i="1"/>
  <c r="P20" i="1"/>
  <c r="N21" i="1"/>
  <c r="M20" i="1"/>
  <c r="H21" i="1"/>
  <c r="G20" i="1"/>
  <c r="B21" i="1"/>
  <c r="A20" i="1"/>
  <c r="Z21" i="1"/>
  <c r="Y20" i="1"/>
  <c r="W21" i="1"/>
  <c r="V20" i="1"/>
  <c r="T21" i="1"/>
  <c r="S20" i="1"/>
  <c r="AC21" i="1"/>
  <c r="AB20" i="1"/>
  <c r="AI21" i="1"/>
  <c r="AH20" i="1"/>
  <c r="AF21" i="1"/>
  <c r="AE20" i="1"/>
  <c r="E21" i="1" l="1"/>
  <c r="D20" i="1"/>
  <c r="K22" i="1"/>
  <c r="J21" i="1"/>
  <c r="Q22" i="1"/>
  <c r="P21" i="1"/>
  <c r="N22" i="1"/>
  <c r="M21" i="1"/>
  <c r="H22" i="1"/>
  <c r="G21" i="1"/>
  <c r="B22" i="1"/>
  <c r="A21" i="1"/>
  <c r="Z22" i="1"/>
  <c r="Y21" i="1"/>
  <c r="W22" i="1"/>
  <c r="V21" i="1"/>
  <c r="T22" i="1"/>
  <c r="S21" i="1"/>
  <c r="AC22" i="1"/>
  <c r="AB21" i="1"/>
  <c r="AI22" i="1"/>
  <c r="AH21" i="1"/>
  <c r="AF22" i="1"/>
  <c r="AE21" i="1"/>
  <c r="E22" i="1" l="1"/>
  <c r="D21" i="1"/>
  <c r="K23" i="1"/>
  <c r="J22" i="1"/>
  <c r="Q23" i="1"/>
  <c r="P22" i="1"/>
  <c r="N23" i="1"/>
  <c r="M22" i="1"/>
  <c r="H23" i="1"/>
  <c r="G22" i="1"/>
  <c r="A22" i="1"/>
  <c r="B23" i="1"/>
  <c r="Z23" i="1"/>
  <c r="Y22" i="1"/>
  <c r="W23" i="1"/>
  <c r="V22" i="1"/>
  <c r="T23" i="1"/>
  <c r="S22" i="1"/>
  <c r="AC23" i="1"/>
  <c r="AB22" i="1"/>
  <c r="AI23" i="1"/>
  <c r="AH22" i="1"/>
  <c r="AF23" i="1"/>
  <c r="AE22" i="1"/>
  <c r="E23" i="1" l="1"/>
  <c r="D22" i="1"/>
  <c r="J23" i="1"/>
  <c r="K24" i="1"/>
  <c r="Q24" i="1"/>
  <c r="P23" i="1"/>
  <c r="N24" i="1"/>
  <c r="M23" i="1"/>
  <c r="H24" i="1"/>
  <c r="G23" i="1"/>
  <c r="B24" i="1"/>
  <c r="A23" i="1"/>
  <c r="Z24" i="1"/>
  <c r="Y23" i="1"/>
  <c r="W24" i="1"/>
  <c r="V23" i="1"/>
  <c r="T24" i="1"/>
  <c r="S23" i="1"/>
  <c r="AC24" i="1"/>
  <c r="AB23" i="1"/>
  <c r="AI24" i="1"/>
  <c r="AH23" i="1"/>
  <c r="AF24" i="1"/>
  <c r="AE23" i="1"/>
  <c r="E24" i="1" l="1"/>
  <c r="D23" i="1"/>
  <c r="K25" i="1"/>
  <c r="J24" i="1"/>
  <c r="Q25" i="1"/>
  <c r="P24" i="1"/>
  <c r="N25" i="1"/>
  <c r="M24" i="1"/>
  <c r="H25" i="1"/>
  <c r="G24" i="1"/>
  <c r="B25" i="1"/>
  <c r="A24" i="1"/>
  <c r="Z25" i="1"/>
  <c r="Y24" i="1"/>
  <c r="W25" i="1"/>
  <c r="V24" i="1"/>
  <c r="T25" i="1"/>
  <c r="S24" i="1"/>
  <c r="AC25" i="1"/>
  <c r="AB24" i="1"/>
  <c r="AI25" i="1"/>
  <c r="AH24" i="1"/>
  <c r="AF25" i="1"/>
  <c r="AE24" i="1"/>
  <c r="E25" i="1" l="1"/>
  <c r="D24" i="1"/>
  <c r="K26" i="1"/>
  <c r="J25" i="1"/>
  <c r="Q26" i="1"/>
  <c r="P25" i="1"/>
  <c r="N26" i="1"/>
  <c r="M25" i="1"/>
  <c r="H26" i="1"/>
  <c r="G25" i="1"/>
  <c r="B26" i="1"/>
  <c r="A25" i="1"/>
  <c r="Z26" i="1"/>
  <c r="Y25" i="1"/>
  <c r="W26" i="1"/>
  <c r="V25" i="1"/>
  <c r="T26" i="1"/>
  <c r="S25" i="1"/>
  <c r="AC26" i="1"/>
  <c r="AB25" i="1"/>
  <c r="AI26" i="1"/>
  <c r="AH25" i="1"/>
  <c r="AF26" i="1"/>
  <c r="AE25" i="1"/>
  <c r="E26" i="1" l="1"/>
  <c r="D25" i="1"/>
  <c r="K27" i="1"/>
  <c r="J26" i="1"/>
  <c r="Q27" i="1"/>
  <c r="P26" i="1"/>
  <c r="N27" i="1"/>
  <c r="M26" i="1"/>
  <c r="H27" i="1"/>
  <c r="G26" i="1"/>
  <c r="A26" i="1"/>
  <c r="B27" i="1"/>
  <c r="Z27" i="1"/>
  <c r="Y26" i="1"/>
  <c r="W27" i="1"/>
  <c r="V26" i="1"/>
  <c r="T27" i="1"/>
  <c r="S26" i="1"/>
  <c r="AC27" i="1"/>
  <c r="AB26" i="1"/>
  <c r="AI27" i="1"/>
  <c r="AH26" i="1"/>
  <c r="AF27" i="1"/>
  <c r="AE26" i="1"/>
  <c r="E27" i="1" l="1"/>
  <c r="D26" i="1"/>
  <c r="K28" i="1"/>
  <c r="J27" i="1"/>
  <c r="Q28" i="1"/>
  <c r="P27" i="1"/>
  <c r="N28" i="1"/>
  <c r="M27" i="1"/>
  <c r="H28" i="1"/>
  <c r="G27" i="1"/>
  <c r="B28" i="1"/>
  <c r="A27" i="1"/>
  <c r="Z28" i="1"/>
  <c r="Y27" i="1"/>
  <c r="W28" i="1"/>
  <c r="V27" i="1"/>
  <c r="T28" i="1"/>
  <c r="S27" i="1"/>
  <c r="AC28" i="1"/>
  <c r="AB27" i="1"/>
  <c r="AI28" i="1"/>
  <c r="AH27" i="1"/>
  <c r="AF28" i="1"/>
  <c r="AE27" i="1"/>
  <c r="E28" i="1" l="1"/>
  <c r="D27" i="1"/>
  <c r="K29" i="1"/>
  <c r="J28" i="1"/>
  <c r="Q29" i="1"/>
  <c r="P28" i="1"/>
  <c r="N29" i="1"/>
  <c r="M28" i="1"/>
  <c r="H29" i="1"/>
  <c r="G28" i="1"/>
  <c r="B29" i="1"/>
  <c r="A28" i="1"/>
  <c r="Z29" i="1"/>
  <c r="Y28" i="1"/>
  <c r="W29" i="1"/>
  <c r="V28" i="1"/>
  <c r="T29" i="1"/>
  <c r="S28" i="1"/>
  <c r="AC29" i="1"/>
  <c r="AB28" i="1"/>
  <c r="AI29" i="1"/>
  <c r="AH28" i="1"/>
  <c r="AF29" i="1"/>
  <c r="AE28" i="1"/>
  <c r="D28" i="1" l="1"/>
  <c r="E29" i="1"/>
  <c r="K30" i="1"/>
  <c r="J29" i="1"/>
  <c r="Q30" i="1"/>
  <c r="P29" i="1"/>
  <c r="N30" i="1"/>
  <c r="M29" i="1"/>
  <c r="H30" i="1"/>
  <c r="G29" i="1"/>
  <c r="B30" i="1"/>
  <c r="A29" i="1"/>
  <c r="Z30" i="1"/>
  <c r="Y29" i="1"/>
  <c r="W30" i="1"/>
  <c r="V29" i="1"/>
  <c r="T30" i="1"/>
  <c r="S29" i="1"/>
  <c r="AC30" i="1"/>
  <c r="AB29" i="1"/>
  <c r="AI30" i="1"/>
  <c r="AH29" i="1"/>
  <c r="AF30" i="1"/>
  <c r="AE29" i="1"/>
  <c r="E30" i="1" l="1"/>
  <c r="D29" i="1"/>
  <c r="K31" i="1"/>
  <c r="J30" i="1"/>
  <c r="Q31" i="1"/>
  <c r="P30" i="1"/>
  <c r="N31" i="1"/>
  <c r="M30" i="1"/>
  <c r="H31" i="1"/>
  <c r="G30" i="1"/>
  <c r="B31" i="1"/>
  <c r="A30" i="1"/>
  <c r="Z31" i="1"/>
  <c r="Y30" i="1"/>
  <c r="W31" i="1"/>
  <c r="V30" i="1"/>
  <c r="T31" i="1"/>
  <c r="S30" i="1"/>
  <c r="AB30" i="1"/>
  <c r="AC31" i="1"/>
  <c r="AI31" i="1"/>
  <c r="AH30" i="1"/>
  <c r="AF31" i="1"/>
  <c r="AE30" i="1"/>
  <c r="E31" i="1" l="1"/>
  <c r="D30" i="1"/>
  <c r="E32" i="1"/>
  <c r="E33" i="1"/>
  <c r="K32" i="1"/>
  <c r="J31" i="1"/>
  <c r="Q32" i="1"/>
  <c r="P31" i="1"/>
  <c r="N32" i="1"/>
  <c r="M31" i="1"/>
  <c r="H32" i="1"/>
  <c r="G31" i="1"/>
  <c r="B32" i="1"/>
  <c r="A31" i="1"/>
  <c r="Z32" i="1"/>
  <c r="Y31" i="1"/>
  <c r="W32" i="1"/>
  <c r="V31" i="1"/>
  <c r="T32" i="1"/>
  <c r="S31" i="1"/>
  <c r="AC32" i="1"/>
  <c r="AB31" i="1"/>
  <c r="AI32" i="1"/>
  <c r="AH31" i="1"/>
  <c r="AF32" i="1"/>
  <c r="AE31" i="1"/>
  <c r="F33" i="1" l="1"/>
  <c r="D33" i="1"/>
  <c r="F32" i="1"/>
  <c r="D32" i="1"/>
  <c r="J32" i="1"/>
  <c r="P32" i="1"/>
  <c r="N33" i="1"/>
  <c r="M32" i="1"/>
  <c r="H33" i="1"/>
  <c r="G32" i="1"/>
  <c r="B33" i="1"/>
  <c r="A32" i="1"/>
  <c r="Y32" i="1"/>
  <c r="W33" i="1"/>
  <c r="V32" i="1"/>
  <c r="T33" i="1"/>
  <c r="S32" i="1"/>
  <c r="AC33" i="1"/>
  <c r="AB32" i="1"/>
  <c r="AI33" i="1"/>
  <c r="AH32" i="1"/>
  <c r="AE32" i="1"/>
  <c r="M33" i="1" l="1"/>
  <c r="G33" i="1"/>
  <c r="A33" i="1"/>
  <c r="V33" i="1"/>
  <c r="S33" i="1"/>
  <c r="AB33" i="1"/>
  <c r="AH33" i="1"/>
</calcChain>
</file>

<file path=xl/sharedStrings.xml><?xml version="1.0" encoding="utf-8"?>
<sst xmlns="http://schemas.openxmlformats.org/spreadsheetml/2006/main" count="28" uniqueCount="16">
  <si>
    <t>T</t>
  </si>
  <si>
    <t>R</t>
  </si>
  <si>
    <t>feries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</si>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</sst>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mmmm"/>
    <numFmt numFmtId="166" formatCode="dd"/>
    <numFmt numFmtId="167" formatCode="ddd"/>
    <numFmt numFmtId="171" formatCode="ddd\ dd\ mmm\ 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0" fontId="2" fillId="2" borderId="0" xfId="0" applyFont="1" applyFill="1" applyAlignment="1" applyProtection="1">
      <alignment horizontal="right"/>
      <protection hidden="1"/>
    </xf>
    <xf numFmtId="171" fontId="2" fillId="2" borderId="0" xfId="0" applyNumberFormat="1" applyFont="1" applyFill="1" applyAlignment="1" applyProtection="1">
      <alignment horizontal="center"/>
      <protection hidden="1"/>
    </xf>
    <xf numFmtId="0" fontId="0" fillId="0" borderId="0" xfId="0" quotePrefix="1"/>
    <xf numFmtId="171" fontId="2" fillId="2" borderId="0" xfId="0" quotePrefix="1" applyNumberFormat="1" applyFont="1" applyFill="1" applyAlignment="1" applyProtection="1">
      <alignment horizontal="center"/>
      <protection hidden="1"/>
    </xf>
    <xf numFmtId="165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7" fontId="0" fillId="0" borderId="4" xfId="0" applyNumberFormat="1" applyBorder="1"/>
    <xf numFmtId="166" fontId="0" fillId="0" borderId="0" xfId="0" applyNumberFormat="1" applyBorder="1"/>
    <xf numFmtId="0" fontId="0" fillId="0" borderId="5" xfId="0" applyBorder="1"/>
    <xf numFmtId="167" fontId="0" fillId="0" borderId="6" xfId="0" applyNumberFormat="1" applyBorder="1"/>
    <xf numFmtId="166" fontId="0" fillId="0" borderId="7" xfId="0" applyNumberFormat="1" applyBorder="1"/>
    <xf numFmtId="167" fontId="0" fillId="0" borderId="0" xfId="0" applyNumberFormat="1" applyBorder="1"/>
    <xf numFmtId="167" fontId="0" fillId="0" borderId="7" xfId="0" applyNumberFormat="1" applyBorder="1"/>
    <xf numFmtId="167" fontId="0" fillId="0" borderId="1" xfId="0" applyNumberFormat="1" applyBorder="1"/>
    <xf numFmtId="166" fontId="0" fillId="0" borderId="2" xfId="0" applyNumberFormat="1" applyBorder="1"/>
  </cellXfs>
  <cellStyles count="3">
    <cellStyle name="Normal" xfId="0" builtinId="0"/>
    <cellStyle name="Normal 2" xfId="1" xr:uid="{FEDA50E9-5DCD-47B2-A368-9682C252CE9C}"/>
    <cellStyle name="Normal 3" xfId="2" xr:uid="{6ABADF39-2CB1-4F30-B13D-C703054318BF}"/>
  </cellStyles>
  <dxfs count="327"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78E4-8314-4BB1-B3DA-C68F220EF9C9}">
  <sheetPr codeName="Feuil1"/>
  <dimension ref="A1:AJ33"/>
  <sheetViews>
    <sheetView tabSelected="1" workbookViewId="0">
      <selection activeCell="F35" sqref="F35"/>
    </sheetView>
  </sheetViews>
  <sheetFormatPr baseColWidth="10" defaultRowHeight="15" x14ac:dyDescent="0.25"/>
  <cols>
    <col min="1" max="1" width="4.7109375" customWidth="1"/>
    <col min="2" max="2" width="3.5703125" customWidth="1"/>
    <col min="4" max="4" width="4.7109375" customWidth="1"/>
    <col min="5" max="5" width="3.5703125" customWidth="1"/>
    <col min="7" max="7" width="4.7109375" customWidth="1"/>
    <col min="8" max="8" width="3.5703125" customWidth="1"/>
    <col min="10" max="10" width="4.7109375" customWidth="1"/>
    <col min="11" max="11" width="3.5703125" customWidth="1"/>
    <col min="13" max="13" width="4.7109375" customWidth="1"/>
    <col min="14" max="14" width="3.5703125" customWidth="1"/>
    <col min="16" max="16" width="4.7109375" customWidth="1"/>
    <col min="17" max="17" width="3.5703125" customWidth="1"/>
    <col min="19" max="19" width="4.7109375" customWidth="1"/>
    <col min="20" max="20" width="3.5703125" customWidth="1"/>
    <col min="22" max="22" width="4.7109375" customWidth="1"/>
    <col min="23" max="23" width="3.5703125" customWidth="1"/>
    <col min="25" max="25" width="4.7109375" customWidth="1"/>
    <col min="26" max="26" width="3.5703125" customWidth="1"/>
    <col min="28" max="28" width="4.7109375" customWidth="1"/>
    <col min="29" max="29" width="3.5703125" customWidth="1"/>
    <col min="31" max="31" width="4.7109375" customWidth="1"/>
    <col min="32" max="32" width="3.5703125" customWidth="1"/>
    <col min="34" max="34" width="4.7109375" customWidth="1"/>
    <col min="35" max="35" width="3.5703125" customWidth="1"/>
  </cols>
  <sheetData>
    <row r="1" spans="1:36" ht="15.75" thickBot="1" x14ac:dyDescent="0.3">
      <c r="A1" s="3">
        <v>2026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5.75" thickBot="1" x14ac:dyDescent="0.3">
      <c r="A2" s="8">
        <f>DATE(A1,1,1)</f>
        <v>46023</v>
      </c>
      <c r="B2" s="9"/>
      <c r="C2" s="10"/>
      <c r="D2" s="8">
        <f>EDATE(A2,1)</f>
        <v>46054</v>
      </c>
      <c r="E2" s="9"/>
      <c r="F2" s="10"/>
      <c r="G2" s="8">
        <f>EDATE(D2,1)</f>
        <v>46082</v>
      </c>
      <c r="H2" s="9"/>
      <c r="I2" s="10"/>
      <c r="J2" s="8">
        <f>EDATE(G2,1)</f>
        <v>46113</v>
      </c>
      <c r="K2" s="9"/>
      <c r="L2" s="10"/>
      <c r="M2" s="8">
        <f>EDATE(J2,1)</f>
        <v>46143</v>
      </c>
      <c r="N2" s="9"/>
      <c r="O2" s="10"/>
      <c r="P2" s="8">
        <f>EDATE(M2,1)</f>
        <v>46174</v>
      </c>
      <c r="Q2" s="9"/>
      <c r="R2" s="10"/>
      <c r="S2" s="8">
        <f>EDATE(P2,1)</f>
        <v>46204</v>
      </c>
      <c r="T2" s="9"/>
      <c r="U2" s="10"/>
      <c r="V2" s="8">
        <f>EDATE(S2,1)</f>
        <v>46235</v>
      </c>
      <c r="W2" s="9"/>
      <c r="X2" s="10"/>
      <c r="Y2" s="8">
        <f>EDATE(V2,1)</f>
        <v>46266</v>
      </c>
      <c r="Z2" s="9"/>
      <c r="AA2" s="9"/>
      <c r="AB2" s="8">
        <f>EDATE(Y2,1)</f>
        <v>46296</v>
      </c>
      <c r="AC2" s="9"/>
      <c r="AD2" s="10"/>
      <c r="AE2" s="9">
        <f>EDATE(AB2,1)</f>
        <v>46327</v>
      </c>
      <c r="AF2" s="9"/>
      <c r="AG2" s="9"/>
      <c r="AH2" s="8">
        <f>EDATE(AE2,1)</f>
        <v>46357</v>
      </c>
      <c r="AI2" s="9"/>
      <c r="AJ2" s="10"/>
    </row>
    <row r="3" spans="1:36" x14ac:dyDescent="0.25">
      <c r="A3" s="11">
        <f>A2</f>
        <v>46023</v>
      </c>
      <c r="B3" s="12">
        <f>A2</f>
        <v>46023</v>
      </c>
      <c r="C3" s="13" t="str">
        <f ca="1">IFERROR(OFFSET(Données!$A$1,1,MOD(B3+5,14)),"")</f>
        <v>T</v>
      </c>
      <c r="D3" s="18">
        <f>D2</f>
        <v>46054</v>
      </c>
      <c r="E3" s="19">
        <f>D2</f>
        <v>46054</v>
      </c>
      <c r="F3" s="13" t="str">
        <f ca="1">IFERROR(OFFSET(Données!$A$1,1,MOD(E3+5,14)),"")</f>
        <v>R</v>
      </c>
      <c r="G3" s="11">
        <f>G2</f>
        <v>46082</v>
      </c>
      <c r="H3" s="12">
        <f>G2</f>
        <v>46082</v>
      </c>
      <c r="I3" s="13" t="str">
        <f ca="1">IFERROR(OFFSET(Données!$A$1,1,MOD(H3+5,14)),"")</f>
        <v>R</v>
      </c>
      <c r="J3" s="16">
        <f>J2</f>
        <v>46113</v>
      </c>
      <c r="K3" s="12">
        <f>J2</f>
        <v>46113</v>
      </c>
      <c r="L3" s="13" t="str">
        <f ca="1">IFERROR(OFFSET(Données!$A$1,1,MOD(K3+5,14)),"")</f>
        <v>R</v>
      </c>
      <c r="M3" s="11">
        <f>M2</f>
        <v>46143</v>
      </c>
      <c r="N3" s="12">
        <f>M2</f>
        <v>46143</v>
      </c>
      <c r="O3" s="13" t="str">
        <f ca="1">IFERROR(OFFSET(Données!$A$1,1,MOD(N3+5,14)),"")</f>
        <v>T</v>
      </c>
      <c r="P3" s="16">
        <f>P2</f>
        <v>46174</v>
      </c>
      <c r="Q3" s="12">
        <f>P2</f>
        <v>46174</v>
      </c>
      <c r="R3" s="13" t="str">
        <f ca="1">IFERROR(OFFSET(Données!$A$1,1,MOD(Q3+5,14)),"")</f>
        <v>R</v>
      </c>
      <c r="S3" s="11">
        <f>S2</f>
        <v>46204</v>
      </c>
      <c r="T3" s="12">
        <f>S2</f>
        <v>46204</v>
      </c>
      <c r="U3" s="13" t="str">
        <f ca="1">IFERROR(OFFSET(Données!$A$1,1,MOD(T3+5,14)),"")</f>
        <v>T</v>
      </c>
      <c r="V3" s="11">
        <f>V2</f>
        <v>46235</v>
      </c>
      <c r="W3" s="12">
        <f>V2</f>
        <v>46235</v>
      </c>
      <c r="X3" s="13" t="str">
        <f ca="1">IFERROR(OFFSET(Données!$A$1,1,MOD(W3+5,14)),"")</f>
        <v>R</v>
      </c>
      <c r="Y3" s="16">
        <f>Y2</f>
        <v>46266</v>
      </c>
      <c r="Z3" s="12">
        <f>Y2</f>
        <v>46266</v>
      </c>
      <c r="AA3" s="13" t="str">
        <f ca="1">IFERROR(OFFSET(Données!$A$1,1,MOD(Z3+5,14)),"")</f>
        <v>T</v>
      </c>
      <c r="AB3" s="11">
        <f>AB2</f>
        <v>46296</v>
      </c>
      <c r="AC3" s="12">
        <f>AB2</f>
        <v>46296</v>
      </c>
      <c r="AD3" s="13" t="str">
        <f ca="1">IFERROR(OFFSET(Données!$A$1,1,MOD(AC3+5,14)),"")</f>
        <v>R</v>
      </c>
      <c r="AE3" s="16">
        <f>AE2</f>
        <v>46327</v>
      </c>
      <c r="AF3" s="12">
        <f>AE2</f>
        <v>46327</v>
      </c>
      <c r="AG3" s="13" t="str">
        <f ca="1">IFERROR(OFFSET(Données!$A$1,1,MOD(AF3+5,14)),"")</f>
        <v>T</v>
      </c>
      <c r="AH3" s="11">
        <f>AH2</f>
        <v>46357</v>
      </c>
      <c r="AI3" s="12">
        <f>AH2</f>
        <v>46357</v>
      </c>
      <c r="AJ3" s="13" t="str">
        <f ca="1">IFERROR(OFFSET(Données!$A$1,1,MOD(AI3+5,14)),"")</f>
        <v>R</v>
      </c>
    </row>
    <row r="4" spans="1:36" x14ac:dyDescent="0.25">
      <c r="A4" s="11">
        <f>B4</f>
        <v>46024</v>
      </c>
      <c r="B4" s="12">
        <f>B3+1</f>
        <v>46024</v>
      </c>
      <c r="C4" s="13" t="str">
        <f ca="1">IFERROR(OFFSET(Données!$A$1,1,MOD(B4+5,14)),"")</f>
        <v>R</v>
      </c>
      <c r="D4" s="11">
        <f>E4</f>
        <v>46055</v>
      </c>
      <c r="E4" s="12">
        <f>E3+1</f>
        <v>46055</v>
      </c>
      <c r="F4" s="13" t="str">
        <f ca="1">IFERROR(OFFSET(Données!$A$1,1,MOD(E4+5,14)),"")</f>
        <v>T</v>
      </c>
      <c r="G4" s="11">
        <f>H4</f>
        <v>46083</v>
      </c>
      <c r="H4" s="12">
        <f>H3+1</f>
        <v>46083</v>
      </c>
      <c r="I4" s="13" t="str">
        <f ca="1">IFERROR(OFFSET(Données!$A$1,1,MOD(H4+5,14)),"")</f>
        <v>T</v>
      </c>
      <c r="J4" s="16">
        <f>K4</f>
        <v>46114</v>
      </c>
      <c r="K4" s="12">
        <f>K3+1</f>
        <v>46114</v>
      </c>
      <c r="L4" s="13" t="str">
        <f ca="1">IFERROR(OFFSET(Données!$A$1,1,MOD(K4+5,14)),"")</f>
        <v>R</v>
      </c>
      <c r="M4" s="11">
        <f>N4</f>
        <v>46144</v>
      </c>
      <c r="N4" s="12">
        <f>N3+1</f>
        <v>46144</v>
      </c>
      <c r="O4" s="13" t="str">
        <f ca="1">IFERROR(OFFSET(Données!$A$1,1,MOD(N4+5,14)),"")</f>
        <v>T</v>
      </c>
      <c r="P4" s="16">
        <f>Q4</f>
        <v>46175</v>
      </c>
      <c r="Q4" s="12">
        <f>Q3+1</f>
        <v>46175</v>
      </c>
      <c r="R4" s="13" t="str">
        <f ca="1">IFERROR(OFFSET(Données!$A$1,1,MOD(Q4+5,14)),"")</f>
        <v>R</v>
      </c>
      <c r="S4" s="11">
        <f>T4</f>
        <v>46205</v>
      </c>
      <c r="T4" s="12">
        <f>T3+1</f>
        <v>46205</v>
      </c>
      <c r="U4" s="13" t="str">
        <f ca="1">IFERROR(OFFSET(Données!$A$1,1,MOD(T4+5,14)),"")</f>
        <v>T</v>
      </c>
      <c r="V4" s="11">
        <f>W4</f>
        <v>46236</v>
      </c>
      <c r="W4" s="12">
        <f>W3+1</f>
        <v>46236</v>
      </c>
      <c r="X4" s="13" t="str">
        <f ca="1">IFERROR(OFFSET(Données!$A$1,1,MOD(W4+5,14)),"")</f>
        <v>R</v>
      </c>
      <c r="Y4" s="16">
        <f>Z4</f>
        <v>46267</v>
      </c>
      <c r="Z4" s="12">
        <f>Z3+1</f>
        <v>46267</v>
      </c>
      <c r="AA4" s="13" t="str">
        <f ca="1">IFERROR(OFFSET(Données!$A$1,1,MOD(Z4+5,14)),"")</f>
        <v>R</v>
      </c>
      <c r="AB4" s="11">
        <f>AC4</f>
        <v>46297</v>
      </c>
      <c r="AC4" s="12">
        <f>AC3+1</f>
        <v>46297</v>
      </c>
      <c r="AD4" s="13" t="str">
        <f ca="1">IFERROR(OFFSET(Données!$A$1,1,MOD(AC4+5,14)),"")</f>
        <v>T</v>
      </c>
      <c r="AE4" s="16">
        <f>AF4</f>
        <v>46328</v>
      </c>
      <c r="AF4" s="12">
        <f>AF3+1</f>
        <v>46328</v>
      </c>
      <c r="AG4" s="13" t="str">
        <f ca="1">IFERROR(OFFSET(Données!$A$1,1,MOD(AF4+5,14)),"")</f>
        <v>R</v>
      </c>
      <c r="AH4" s="11">
        <f>AI4</f>
        <v>46358</v>
      </c>
      <c r="AI4" s="12">
        <f>AI3+1</f>
        <v>46358</v>
      </c>
      <c r="AJ4" s="13" t="str">
        <f ca="1">IFERROR(OFFSET(Données!$A$1,1,MOD(AI4+5,14)),"")</f>
        <v>T</v>
      </c>
    </row>
    <row r="5" spans="1:36" x14ac:dyDescent="0.25">
      <c r="A5" s="11">
        <f t="shared" ref="A5:A32" si="0">B5</f>
        <v>46025</v>
      </c>
      <c r="B5" s="12">
        <f t="shared" ref="B5:B32" si="1">B4+1</f>
        <v>46025</v>
      </c>
      <c r="C5" s="13" t="str">
        <f ca="1">IFERROR(OFFSET(Données!$A$1,1,MOD(B5+5,14)),"")</f>
        <v>R</v>
      </c>
      <c r="D5" s="11">
        <f t="shared" ref="D5:D31" si="2">E5</f>
        <v>46056</v>
      </c>
      <c r="E5" s="12">
        <f t="shared" ref="E5:E31" si="3">E4+1</f>
        <v>46056</v>
      </c>
      <c r="F5" s="13" t="str">
        <f ca="1">IFERROR(OFFSET(Données!$A$1,1,MOD(E5+5,14)),"")</f>
        <v>T</v>
      </c>
      <c r="G5" s="11">
        <f t="shared" ref="G5:G32" si="4">H5</f>
        <v>46084</v>
      </c>
      <c r="H5" s="12">
        <f t="shared" ref="H5:H32" si="5">H4+1</f>
        <v>46084</v>
      </c>
      <c r="I5" s="13" t="str">
        <f ca="1">IFERROR(OFFSET(Données!$A$1,1,MOD(H5+5,14)),"")</f>
        <v>T</v>
      </c>
      <c r="J5" s="16">
        <f t="shared" ref="J5:J32" si="6">K5</f>
        <v>46115</v>
      </c>
      <c r="K5" s="12">
        <f t="shared" ref="K5:K32" si="7">K4+1</f>
        <v>46115</v>
      </c>
      <c r="L5" s="13" t="str">
        <f ca="1">IFERROR(OFFSET(Données!$A$1,1,MOD(K5+5,14)),"")</f>
        <v>T</v>
      </c>
      <c r="M5" s="11">
        <f t="shared" ref="M5:M32" si="8">N5</f>
        <v>46145</v>
      </c>
      <c r="N5" s="12">
        <f t="shared" ref="N5:N32" si="9">N4+1</f>
        <v>46145</v>
      </c>
      <c r="O5" s="13" t="str">
        <f ca="1">IFERROR(OFFSET(Données!$A$1,1,MOD(N5+5,14)),"")</f>
        <v>T</v>
      </c>
      <c r="P5" s="16">
        <f t="shared" ref="P5:P32" si="10">Q5</f>
        <v>46176</v>
      </c>
      <c r="Q5" s="12">
        <f t="shared" ref="Q5:Q32" si="11">Q4+1</f>
        <v>46176</v>
      </c>
      <c r="R5" s="13" t="str">
        <f ca="1">IFERROR(OFFSET(Données!$A$1,1,MOD(Q5+5,14)),"")</f>
        <v>T</v>
      </c>
      <c r="S5" s="11">
        <f t="shared" ref="S5:S32" si="12">T5</f>
        <v>46206</v>
      </c>
      <c r="T5" s="12">
        <f t="shared" ref="T5:T32" si="13">T4+1</f>
        <v>46206</v>
      </c>
      <c r="U5" s="13" t="str">
        <f ca="1">IFERROR(OFFSET(Données!$A$1,1,MOD(T5+5,14)),"")</f>
        <v>R</v>
      </c>
      <c r="V5" s="11">
        <f t="shared" ref="V5:V32" si="14">W5</f>
        <v>46237</v>
      </c>
      <c r="W5" s="12">
        <f t="shared" ref="W5:W32" si="15">W4+1</f>
        <v>46237</v>
      </c>
      <c r="X5" s="13" t="str">
        <f ca="1">IFERROR(OFFSET(Données!$A$1,1,MOD(W5+5,14)),"")</f>
        <v>T</v>
      </c>
      <c r="Y5" s="16">
        <f t="shared" ref="Y5:Y32" si="16">Z5</f>
        <v>46268</v>
      </c>
      <c r="Z5" s="12">
        <f t="shared" ref="Z5:Z32" si="17">Z4+1</f>
        <v>46268</v>
      </c>
      <c r="AA5" s="13" t="str">
        <f ca="1">IFERROR(OFFSET(Données!$A$1,1,MOD(Z5+5,14)),"")</f>
        <v>R</v>
      </c>
      <c r="AB5" s="11">
        <f t="shared" ref="AB5:AB32" si="18">AC5</f>
        <v>46298</v>
      </c>
      <c r="AC5" s="12">
        <f t="shared" ref="AC5:AC32" si="19">AC4+1</f>
        <v>46298</v>
      </c>
      <c r="AD5" s="13" t="str">
        <f ca="1">IFERROR(OFFSET(Données!$A$1,1,MOD(AC5+5,14)),"")</f>
        <v>T</v>
      </c>
      <c r="AE5" s="16">
        <f t="shared" ref="AE5:AE32" si="20">AF5</f>
        <v>46329</v>
      </c>
      <c r="AF5" s="12">
        <f t="shared" ref="AF5:AF32" si="21">AF4+1</f>
        <v>46329</v>
      </c>
      <c r="AG5" s="13" t="str">
        <f ca="1">IFERROR(OFFSET(Données!$A$1,1,MOD(AF5+5,14)),"")</f>
        <v>R</v>
      </c>
      <c r="AH5" s="11">
        <f t="shared" ref="AH5:AH32" si="22">AI5</f>
        <v>46359</v>
      </c>
      <c r="AI5" s="12">
        <f t="shared" ref="AI5:AI32" si="23">AI4+1</f>
        <v>46359</v>
      </c>
      <c r="AJ5" s="13" t="str">
        <f ca="1">IFERROR(OFFSET(Données!$A$1,1,MOD(AI5+5,14)),"")</f>
        <v>T</v>
      </c>
    </row>
    <row r="6" spans="1:36" x14ac:dyDescent="0.25">
      <c r="A6" s="11">
        <f t="shared" si="0"/>
        <v>46026</v>
      </c>
      <c r="B6" s="12">
        <f t="shared" si="1"/>
        <v>46026</v>
      </c>
      <c r="C6" s="13" t="str">
        <f ca="1">IFERROR(OFFSET(Données!$A$1,1,MOD(B6+5,14)),"")</f>
        <v>R</v>
      </c>
      <c r="D6" s="11">
        <f t="shared" si="2"/>
        <v>46057</v>
      </c>
      <c r="E6" s="12">
        <f t="shared" si="3"/>
        <v>46057</v>
      </c>
      <c r="F6" s="13" t="str">
        <f ca="1">IFERROR(OFFSET(Données!$A$1,1,MOD(E6+5,14)),"")</f>
        <v>R</v>
      </c>
      <c r="G6" s="11">
        <f t="shared" si="4"/>
        <v>46085</v>
      </c>
      <c r="H6" s="12">
        <f t="shared" si="5"/>
        <v>46085</v>
      </c>
      <c r="I6" s="13" t="str">
        <f ca="1">IFERROR(OFFSET(Données!$A$1,1,MOD(H6+5,14)),"")</f>
        <v>R</v>
      </c>
      <c r="J6" s="16">
        <f t="shared" si="6"/>
        <v>46116</v>
      </c>
      <c r="K6" s="12">
        <f t="shared" si="7"/>
        <v>46116</v>
      </c>
      <c r="L6" s="13" t="str">
        <f ca="1">IFERROR(OFFSET(Données!$A$1,1,MOD(K6+5,14)),"")</f>
        <v>T</v>
      </c>
      <c r="M6" s="11">
        <f t="shared" si="8"/>
        <v>46146</v>
      </c>
      <c r="N6" s="12">
        <f t="shared" si="9"/>
        <v>46146</v>
      </c>
      <c r="O6" s="13" t="str">
        <f ca="1">IFERROR(OFFSET(Données!$A$1,1,MOD(N6+5,14)),"")</f>
        <v>R</v>
      </c>
      <c r="P6" s="16">
        <f t="shared" si="10"/>
        <v>46177</v>
      </c>
      <c r="Q6" s="12">
        <f t="shared" si="11"/>
        <v>46177</v>
      </c>
      <c r="R6" s="13" t="str">
        <f ca="1">IFERROR(OFFSET(Données!$A$1,1,MOD(Q6+5,14)),"")</f>
        <v>T</v>
      </c>
      <c r="S6" s="11">
        <f t="shared" si="12"/>
        <v>46207</v>
      </c>
      <c r="T6" s="12">
        <f t="shared" si="13"/>
        <v>46207</v>
      </c>
      <c r="U6" s="13" t="str">
        <f ca="1">IFERROR(OFFSET(Données!$A$1,1,MOD(T6+5,14)),"")</f>
        <v>R</v>
      </c>
      <c r="V6" s="11">
        <f t="shared" si="14"/>
        <v>46238</v>
      </c>
      <c r="W6" s="12">
        <f t="shared" si="15"/>
        <v>46238</v>
      </c>
      <c r="X6" s="13" t="str">
        <f ca="1">IFERROR(OFFSET(Données!$A$1,1,MOD(W6+5,14)),"")</f>
        <v>T</v>
      </c>
      <c r="Y6" s="16">
        <f t="shared" si="16"/>
        <v>46269</v>
      </c>
      <c r="Z6" s="12">
        <f t="shared" si="17"/>
        <v>46269</v>
      </c>
      <c r="AA6" s="13" t="str">
        <f ca="1">IFERROR(OFFSET(Données!$A$1,1,MOD(Z6+5,14)),"")</f>
        <v>T</v>
      </c>
      <c r="AB6" s="11">
        <f t="shared" si="18"/>
        <v>46299</v>
      </c>
      <c r="AC6" s="12">
        <f t="shared" si="19"/>
        <v>46299</v>
      </c>
      <c r="AD6" s="13" t="str">
        <f ca="1">IFERROR(OFFSET(Données!$A$1,1,MOD(AC6+5,14)),"")</f>
        <v>T</v>
      </c>
      <c r="AE6" s="16">
        <f t="shared" si="20"/>
        <v>46330</v>
      </c>
      <c r="AF6" s="12">
        <f t="shared" si="21"/>
        <v>46330</v>
      </c>
      <c r="AG6" s="13" t="str">
        <f ca="1">IFERROR(OFFSET(Données!$A$1,1,MOD(AF6+5,14)),"")</f>
        <v>T</v>
      </c>
      <c r="AH6" s="11">
        <f t="shared" si="22"/>
        <v>46360</v>
      </c>
      <c r="AI6" s="12">
        <f t="shared" si="23"/>
        <v>46360</v>
      </c>
      <c r="AJ6" s="13" t="str">
        <f ca="1">IFERROR(OFFSET(Données!$A$1,1,MOD(AI6+5,14)),"")</f>
        <v>R</v>
      </c>
    </row>
    <row r="7" spans="1:36" x14ac:dyDescent="0.25">
      <c r="A7" s="11">
        <f t="shared" si="0"/>
        <v>46027</v>
      </c>
      <c r="B7" s="12">
        <f t="shared" si="1"/>
        <v>46027</v>
      </c>
      <c r="C7" s="13" t="str">
        <f ca="1">IFERROR(OFFSET(Données!$A$1,1,MOD(B7+5,14)),"")</f>
        <v>T</v>
      </c>
      <c r="D7" s="11">
        <f t="shared" si="2"/>
        <v>46058</v>
      </c>
      <c r="E7" s="12">
        <f t="shared" si="3"/>
        <v>46058</v>
      </c>
      <c r="F7" s="13" t="str">
        <f ca="1">IFERROR(OFFSET(Données!$A$1,1,MOD(E7+5,14)),"")</f>
        <v>R</v>
      </c>
      <c r="G7" s="11">
        <f t="shared" si="4"/>
        <v>46086</v>
      </c>
      <c r="H7" s="12">
        <f t="shared" si="5"/>
        <v>46086</v>
      </c>
      <c r="I7" s="13" t="str">
        <f ca="1">IFERROR(OFFSET(Données!$A$1,1,MOD(H7+5,14)),"")</f>
        <v>R</v>
      </c>
      <c r="J7" s="16">
        <f t="shared" si="6"/>
        <v>46117</v>
      </c>
      <c r="K7" s="12">
        <f t="shared" si="7"/>
        <v>46117</v>
      </c>
      <c r="L7" s="13" t="str">
        <f ca="1">IFERROR(OFFSET(Données!$A$1,1,MOD(K7+5,14)),"")</f>
        <v>T</v>
      </c>
      <c r="M7" s="11">
        <f t="shared" si="8"/>
        <v>46147</v>
      </c>
      <c r="N7" s="12">
        <f t="shared" si="9"/>
        <v>46147</v>
      </c>
      <c r="O7" s="13" t="str">
        <f ca="1">IFERROR(OFFSET(Données!$A$1,1,MOD(N7+5,14)),"")</f>
        <v>R</v>
      </c>
      <c r="P7" s="16">
        <f t="shared" si="10"/>
        <v>46178</v>
      </c>
      <c r="Q7" s="12">
        <f t="shared" si="11"/>
        <v>46178</v>
      </c>
      <c r="R7" s="13" t="str">
        <f ca="1">IFERROR(OFFSET(Données!$A$1,1,MOD(Q7+5,14)),"")</f>
        <v>R</v>
      </c>
      <c r="S7" s="11">
        <f t="shared" si="12"/>
        <v>46208</v>
      </c>
      <c r="T7" s="12">
        <f t="shared" si="13"/>
        <v>46208</v>
      </c>
      <c r="U7" s="13" t="str">
        <f ca="1">IFERROR(OFFSET(Données!$A$1,1,MOD(T7+5,14)),"")</f>
        <v>R</v>
      </c>
      <c r="V7" s="11">
        <f t="shared" si="14"/>
        <v>46239</v>
      </c>
      <c r="W7" s="12">
        <f t="shared" si="15"/>
        <v>46239</v>
      </c>
      <c r="X7" s="13" t="str">
        <f ca="1">IFERROR(OFFSET(Données!$A$1,1,MOD(W7+5,14)),"")</f>
        <v>R</v>
      </c>
      <c r="Y7" s="16">
        <f t="shared" si="16"/>
        <v>46270</v>
      </c>
      <c r="Z7" s="12">
        <f t="shared" si="17"/>
        <v>46270</v>
      </c>
      <c r="AA7" s="13" t="str">
        <f ca="1">IFERROR(OFFSET(Données!$A$1,1,MOD(Z7+5,14)),"")</f>
        <v>T</v>
      </c>
      <c r="AB7" s="11">
        <f t="shared" si="18"/>
        <v>46300</v>
      </c>
      <c r="AC7" s="12">
        <f t="shared" si="19"/>
        <v>46300</v>
      </c>
      <c r="AD7" s="13" t="str">
        <f ca="1">IFERROR(OFFSET(Données!$A$1,1,MOD(AC7+5,14)),"")</f>
        <v>R</v>
      </c>
      <c r="AE7" s="16">
        <f t="shared" si="20"/>
        <v>46331</v>
      </c>
      <c r="AF7" s="12">
        <f t="shared" si="21"/>
        <v>46331</v>
      </c>
      <c r="AG7" s="13" t="str">
        <f ca="1">IFERROR(OFFSET(Données!$A$1,1,MOD(AF7+5,14)),"")</f>
        <v>T</v>
      </c>
      <c r="AH7" s="11">
        <f t="shared" si="22"/>
        <v>46361</v>
      </c>
      <c r="AI7" s="12">
        <f t="shared" si="23"/>
        <v>46361</v>
      </c>
      <c r="AJ7" s="13" t="str">
        <f ca="1">IFERROR(OFFSET(Données!$A$1,1,MOD(AI7+5,14)),"")</f>
        <v>R</v>
      </c>
    </row>
    <row r="8" spans="1:36" x14ac:dyDescent="0.25">
      <c r="A8" s="11">
        <f t="shared" si="0"/>
        <v>46028</v>
      </c>
      <c r="B8" s="12">
        <f t="shared" si="1"/>
        <v>46028</v>
      </c>
      <c r="C8" s="13" t="str">
        <f ca="1">IFERROR(OFFSET(Données!$A$1,1,MOD(B8+5,14)),"")</f>
        <v>T</v>
      </c>
      <c r="D8" s="11">
        <f t="shared" si="2"/>
        <v>46059</v>
      </c>
      <c r="E8" s="12">
        <f t="shared" si="3"/>
        <v>46059</v>
      </c>
      <c r="F8" s="13" t="str">
        <f ca="1">IFERROR(OFFSET(Données!$A$1,1,MOD(E8+5,14)),"")</f>
        <v>T</v>
      </c>
      <c r="G8" s="11">
        <f t="shared" si="4"/>
        <v>46087</v>
      </c>
      <c r="H8" s="12">
        <f t="shared" si="5"/>
        <v>46087</v>
      </c>
      <c r="I8" s="13" t="str">
        <f ca="1">IFERROR(OFFSET(Données!$A$1,1,MOD(H8+5,14)),"")</f>
        <v>T</v>
      </c>
      <c r="J8" s="16">
        <f t="shared" si="6"/>
        <v>46118</v>
      </c>
      <c r="K8" s="12">
        <f t="shared" si="7"/>
        <v>46118</v>
      </c>
      <c r="L8" s="13" t="str">
        <f ca="1">IFERROR(OFFSET(Données!$A$1,1,MOD(K8+5,14)),"")</f>
        <v>R</v>
      </c>
      <c r="M8" s="11">
        <f t="shared" si="8"/>
        <v>46148</v>
      </c>
      <c r="N8" s="12">
        <f t="shared" si="9"/>
        <v>46148</v>
      </c>
      <c r="O8" s="13" t="str">
        <f ca="1">IFERROR(OFFSET(Données!$A$1,1,MOD(N8+5,14)),"")</f>
        <v>T</v>
      </c>
      <c r="P8" s="16">
        <f t="shared" si="10"/>
        <v>46179</v>
      </c>
      <c r="Q8" s="12">
        <f t="shared" si="11"/>
        <v>46179</v>
      </c>
      <c r="R8" s="13" t="str">
        <f ca="1">IFERROR(OFFSET(Données!$A$1,1,MOD(Q8+5,14)),"")</f>
        <v>R</v>
      </c>
      <c r="S8" s="11">
        <f t="shared" si="12"/>
        <v>46209</v>
      </c>
      <c r="T8" s="12">
        <f t="shared" si="13"/>
        <v>46209</v>
      </c>
      <c r="U8" s="13" t="str">
        <f ca="1">IFERROR(OFFSET(Données!$A$1,1,MOD(T8+5,14)),"")</f>
        <v>T</v>
      </c>
      <c r="V8" s="11">
        <f t="shared" si="14"/>
        <v>46240</v>
      </c>
      <c r="W8" s="12">
        <f t="shared" si="15"/>
        <v>46240</v>
      </c>
      <c r="X8" s="13" t="str">
        <f ca="1">IFERROR(OFFSET(Données!$A$1,1,MOD(W8+5,14)),"")</f>
        <v>R</v>
      </c>
      <c r="Y8" s="16">
        <f t="shared" si="16"/>
        <v>46271</v>
      </c>
      <c r="Z8" s="12">
        <f t="shared" si="17"/>
        <v>46271</v>
      </c>
      <c r="AA8" s="13" t="str">
        <f ca="1">IFERROR(OFFSET(Données!$A$1,1,MOD(Z8+5,14)),"")</f>
        <v>T</v>
      </c>
      <c r="AB8" s="11">
        <f t="shared" si="18"/>
        <v>46301</v>
      </c>
      <c r="AC8" s="12">
        <f t="shared" si="19"/>
        <v>46301</v>
      </c>
      <c r="AD8" s="13" t="str">
        <f ca="1">IFERROR(OFFSET(Données!$A$1,1,MOD(AC8+5,14)),"")</f>
        <v>R</v>
      </c>
      <c r="AE8" s="16">
        <f t="shared" si="20"/>
        <v>46332</v>
      </c>
      <c r="AF8" s="12">
        <f t="shared" si="21"/>
        <v>46332</v>
      </c>
      <c r="AG8" s="13" t="str">
        <f ca="1">IFERROR(OFFSET(Données!$A$1,1,MOD(AF8+5,14)),"")</f>
        <v>R</v>
      </c>
      <c r="AH8" s="11">
        <f t="shared" si="22"/>
        <v>46362</v>
      </c>
      <c r="AI8" s="12">
        <f t="shared" si="23"/>
        <v>46362</v>
      </c>
      <c r="AJ8" s="13" t="str">
        <f ca="1">IFERROR(OFFSET(Données!$A$1,1,MOD(AI8+5,14)),"")</f>
        <v>R</v>
      </c>
    </row>
    <row r="9" spans="1:36" x14ac:dyDescent="0.25">
      <c r="A9" s="11">
        <f t="shared" si="0"/>
        <v>46029</v>
      </c>
      <c r="B9" s="12">
        <f t="shared" si="1"/>
        <v>46029</v>
      </c>
      <c r="C9" s="13" t="str">
        <f ca="1">IFERROR(OFFSET(Données!$A$1,1,MOD(B9+5,14)),"")</f>
        <v>R</v>
      </c>
      <c r="D9" s="11">
        <f t="shared" si="2"/>
        <v>46060</v>
      </c>
      <c r="E9" s="12">
        <f t="shared" si="3"/>
        <v>46060</v>
      </c>
      <c r="F9" s="13" t="str">
        <f ca="1">IFERROR(OFFSET(Données!$A$1,1,MOD(E9+5,14)),"")</f>
        <v>T</v>
      </c>
      <c r="G9" s="11">
        <f t="shared" si="4"/>
        <v>46088</v>
      </c>
      <c r="H9" s="12">
        <f t="shared" si="5"/>
        <v>46088</v>
      </c>
      <c r="I9" s="13" t="str">
        <f ca="1">IFERROR(OFFSET(Données!$A$1,1,MOD(H9+5,14)),"")</f>
        <v>T</v>
      </c>
      <c r="J9" s="16">
        <f t="shared" si="6"/>
        <v>46119</v>
      </c>
      <c r="K9" s="12">
        <f t="shared" si="7"/>
        <v>46119</v>
      </c>
      <c r="L9" s="13" t="str">
        <f ca="1">IFERROR(OFFSET(Données!$A$1,1,MOD(K9+5,14)),"")</f>
        <v>R</v>
      </c>
      <c r="M9" s="11">
        <f t="shared" si="8"/>
        <v>46149</v>
      </c>
      <c r="N9" s="12">
        <f t="shared" si="9"/>
        <v>46149</v>
      </c>
      <c r="O9" s="13" t="str">
        <f ca="1">IFERROR(OFFSET(Données!$A$1,1,MOD(N9+5,14)),"")</f>
        <v>T</v>
      </c>
      <c r="P9" s="16">
        <f t="shared" si="10"/>
        <v>46180</v>
      </c>
      <c r="Q9" s="12">
        <f t="shared" si="11"/>
        <v>46180</v>
      </c>
      <c r="R9" s="13" t="str">
        <f ca="1">IFERROR(OFFSET(Données!$A$1,1,MOD(Q9+5,14)),"")</f>
        <v>R</v>
      </c>
      <c r="S9" s="11">
        <f t="shared" si="12"/>
        <v>46210</v>
      </c>
      <c r="T9" s="12">
        <f t="shared" si="13"/>
        <v>46210</v>
      </c>
      <c r="U9" s="13" t="str">
        <f ca="1">IFERROR(OFFSET(Données!$A$1,1,MOD(T9+5,14)),"")</f>
        <v>T</v>
      </c>
      <c r="V9" s="11">
        <f t="shared" si="14"/>
        <v>46241</v>
      </c>
      <c r="W9" s="12">
        <f t="shared" si="15"/>
        <v>46241</v>
      </c>
      <c r="X9" s="13" t="str">
        <f ca="1">IFERROR(OFFSET(Données!$A$1,1,MOD(W9+5,14)),"")</f>
        <v>T</v>
      </c>
      <c r="Y9" s="16">
        <f t="shared" si="16"/>
        <v>46272</v>
      </c>
      <c r="Z9" s="12">
        <f t="shared" si="17"/>
        <v>46272</v>
      </c>
      <c r="AA9" s="13" t="str">
        <f ca="1">IFERROR(OFFSET(Données!$A$1,1,MOD(Z9+5,14)),"")</f>
        <v>R</v>
      </c>
      <c r="AB9" s="11">
        <f t="shared" si="18"/>
        <v>46302</v>
      </c>
      <c r="AC9" s="12">
        <f t="shared" si="19"/>
        <v>46302</v>
      </c>
      <c r="AD9" s="13" t="str">
        <f ca="1">IFERROR(OFFSET(Données!$A$1,1,MOD(AC9+5,14)),"")</f>
        <v>T</v>
      </c>
      <c r="AE9" s="16">
        <f t="shared" si="20"/>
        <v>46333</v>
      </c>
      <c r="AF9" s="12">
        <f t="shared" si="21"/>
        <v>46333</v>
      </c>
      <c r="AG9" s="13" t="str">
        <f ca="1">IFERROR(OFFSET(Données!$A$1,1,MOD(AF9+5,14)),"")</f>
        <v>R</v>
      </c>
      <c r="AH9" s="11">
        <f t="shared" si="22"/>
        <v>46363</v>
      </c>
      <c r="AI9" s="12">
        <f t="shared" si="23"/>
        <v>46363</v>
      </c>
      <c r="AJ9" s="13" t="str">
        <f ca="1">IFERROR(OFFSET(Données!$A$1,1,MOD(AI9+5,14)),"")</f>
        <v>T</v>
      </c>
    </row>
    <row r="10" spans="1:36" x14ac:dyDescent="0.25">
      <c r="A10" s="11">
        <f t="shared" si="0"/>
        <v>46030</v>
      </c>
      <c r="B10" s="12">
        <f t="shared" si="1"/>
        <v>46030</v>
      </c>
      <c r="C10" s="13" t="str">
        <f ca="1">IFERROR(OFFSET(Données!$A$1,1,MOD(B10+5,14)),"")</f>
        <v>R</v>
      </c>
      <c r="D10" s="11">
        <f t="shared" si="2"/>
        <v>46061</v>
      </c>
      <c r="E10" s="12">
        <f t="shared" si="3"/>
        <v>46061</v>
      </c>
      <c r="F10" s="13" t="str">
        <f ca="1">IFERROR(OFFSET(Données!$A$1,1,MOD(E10+5,14)),"")</f>
        <v>T</v>
      </c>
      <c r="G10" s="11">
        <f t="shared" si="4"/>
        <v>46089</v>
      </c>
      <c r="H10" s="12">
        <f t="shared" si="5"/>
        <v>46089</v>
      </c>
      <c r="I10" s="13" t="str">
        <f ca="1">IFERROR(OFFSET(Données!$A$1,1,MOD(H10+5,14)),"")</f>
        <v>T</v>
      </c>
      <c r="J10" s="16">
        <f t="shared" si="6"/>
        <v>46120</v>
      </c>
      <c r="K10" s="12">
        <f t="shared" si="7"/>
        <v>46120</v>
      </c>
      <c r="L10" s="13" t="str">
        <f ca="1">IFERROR(OFFSET(Données!$A$1,1,MOD(K10+5,14)),"")</f>
        <v>T</v>
      </c>
      <c r="M10" s="11">
        <f t="shared" si="8"/>
        <v>46150</v>
      </c>
      <c r="N10" s="12">
        <f t="shared" si="9"/>
        <v>46150</v>
      </c>
      <c r="O10" s="13" t="str">
        <f ca="1">IFERROR(OFFSET(Données!$A$1,1,MOD(N10+5,14)),"")</f>
        <v>R</v>
      </c>
      <c r="P10" s="16">
        <f t="shared" si="10"/>
        <v>46181</v>
      </c>
      <c r="Q10" s="12">
        <f t="shared" si="11"/>
        <v>46181</v>
      </c>
      <c r="R10" s="13" t="str">
        <f ca="1">IFERROR(OFFSET(Données!$A$1,1,MOD(Q10+5,14)),"")</f>
        <v>T</v>
      </c>
      <c r="S10" s="11">
        <f t="shared" si="12"/>
        <v>46211</v>
      </c>
      <c r="T10" s="12">
        <f t="shared" si="13"/>
        <v>46211</v>
      </c>
      <c r="U10" s="13" t="str">
        <f ca="1">IFERROR(OFFSET(Données!$A$1,1,MOD(T10+5,14)),"")</f>
        <v>R</v>
      </c>
      <c r="V10" s="11">
        <f t="shared" si="14"/>
        <v>46242</v>
      </c>
      <c r="W10" s="12">
        <f t="shared" si="15"/>
        <v>46242</v>
      </c>
      <c r="X10" s="13" t="str">
        <f ca="1">IFERROR(OFFSET(Données!$A$1,1,MOD(W10+5,14)),"")</f>
        <v>T</v>
      </c>
      <c r="Y10" s="16">
        <f t="shared" si="16"/>
        <v>46273</v>
      </c>
      <c r="Z10" s="12">
        <f t="shared" si="17"/>
        <v>46273</v>
      </c>
      <c r="AA10" s="13" t="str">
        <f ca="1">IFERROR(OFFSET(Données!$A$1,1,MOD(Z10+5,14)),"")</f>
        <v>R</v>
      </c>
      <c r="AB10" s="11">
        <f t="shared" si="18"/>
        <v>46303</v>
      </c>
      <c r="AC10" s="12">
        <f t="shared" si="19"/>
        <v>46303</v>
      </c>
      <c r="AD10" s="13" t="str">
        <f ca="1">IFERROR(OFFSET(Données!$A$1,1,MOD(AC10+5,14)),"")</f>
        <v>T</v>
      </c>
      <c r="AE10" s="16">
        <f t="shared" si="20"/>
        <v>46334</v>
      </c>
      <c r="AF10" s="12">
        <f t="shared" si="21"/>
        <v>46334</v>
      </c>
      <c r="AG10" s="13" t="str">
        <f ca="1">IFERROR(OFFSET(Données!$A$1,1,MOD(AF10+5,14)),"")</f>
        <v>R</v>
      </c>
      <c r="AH10" s="11">
        <f t="shared" si="22"/>
        <v>46364</v>
      </c>
      <c r="AI10" s="12">
        <f t="shared" si="23"/>
        <v>46364</v>
      </c>
      <c r="AJ10" s="13" t="str">
        <f ca="1">IFERROR(OFFSET(Données!$A$1,1,MOD(AI10+5,14)),"")</f>
        <v>T</v>
      </c>
    </row>
    <row r="11" spans="1:36" x14ac:dyDescent="0.25">
      <c r="A11" s="11">
        <f t="shared" si="0"/>
        <v>46031</v>
      </c>
      <c r="B11" s="12">
        <f t="shared" si="1"/>
        <v>46031</v>
      </c>
      <c r="C11" s="13" t="str">
        <f ca="1">IFERROR(OFFSET(Données!$A$1,1,MOD(B11+5,14)),"")</f>
        <v>T</v>
      </c>
      <c r="D11" s="11">
        <f t="shared" si="2"/>
        <v>46062</v>
      </c>
      <c r="E11" s="12">
        <f t="shared" si="3"/>
        <v>46062</v>
      </c>
      <c r="F11" s="13" t="str">
        <f ca="1">IFERROR(OFFSET(Données!$A$1,1,MOD(E11+5,14)),"")</f>
        <v>R</v>
      </c>
      <c r="G11" s="11">
        <f t="shared" si="4"/>
        <v>46090</v>
      </c>
      <c r="H11" s="12">
        <f t="shared" si="5"/>
        <v>46090</v>
      </c>
      <c r="I11" s="13" t="str">
        <f ca="1">IFERROR(OFFSET(Données!$A$1,1,MOD(H11+5,14)),"")</f>
        <v>R</v>
      </c>
      <c r="J11" s="16">
        <f t="shared" si="6"/>
        <v>46121</v>
      </c>
      <c r="K11" s="12">
        <f t="shared" si="7"/>
        <v>46121</v>
      </c>
      <c r="L11" s="13" t="str">
        <f ca="1">IFERROR(OFFSET(Données!$A$1,1,MOD(K11+5,14)),"")</f>
        <v>T</v>
      </c>
      <c r="M11" s="11">
        <f t="shared" si="8"/>
        <v>46151</v>
      </c>
      <c r="N11" s="12">
        <f t="shared" si="9"/>
        <v>46151</v>
      </c>
      <c r="O11" s="13" t="str">
        <f ca="1">IFERROR(OFFSET(Données!$A$1,1,MOD(N11+5,14)),"")</f>
        <v>R</v>
      </c>
      <c r="P11" s="16">
        <f t="shared" si="10"/>
        <v>46182</v>
      </c>
      <c r="Q11" s="12">
        <f t="shared" si="11"/>
        <v>46182</v>
      </c>
      <c r="R11" s="13" t="str">
        <f ca="1">IFERROR(OFFSET(Données!$A$1,1,MOD(Q11+5,14)),"")</f>
        <v>T</v>
      </c>
      <c r="S11" s="11">
        <f t="shared" si="12"/>
        <v>46212</v>
      </c>
      <c r="T11" s="12">
        <f t="shared" si="13"/>
        <v>46212</v>
      </c>
      <c r="U11" s="13" t="str">
        <f ca="1">IFERROR(OFFSET(Données!$A$1,1,MOD(T11+5,14)),"")</f>
        <v>R</v>
      </c>
      <c r="V11" s="11">
        <f t="shared" si="14"/>
        <v>46243</v>
      </c>
      <c r="W11" s="12">
        <f t="shared" si="15"/>
        <v>46243</v>
      </c>
      <c r="X11" s="13" t="str">
        <f ca="1">IFERROR(OFFSET(Données!$A$1,1,MOD(W11+5,14)),"")</f>
        <v>T</v>
      </c>
      <c r="Y11" s="16">
        <f t="shared" si="16"/>
        <v>46274</v>
      </c>
      <c r="Z11" s="12">
        <f t="shared" si="17"/>
        <v>46274</v>
      </c>
      <c r="AA11" s="13" t="str">
        <f ca="1">IFERROR(OFFSET(Données!$A$1,1,MOD(Z11+5,14)),"")</f>
        <v>T</v>
      </c>
      <c r="AB11" s="11">
        <f t="shared" si="18"/>
        <v>46304</v>
      </c>
      <c r="AC11" s="12">
        <f t="shared" si="19"/>
        <v>46304</v>
      </c>
      <c r="AD11" s="13" t="str">
        <f ca="1">IFERROR(OFFSET(Données!$A$1,1,MOD(AC11+5,14)),"")</f>
        <v>R</v>
      </c>
      <c r="AE11" s="16">
        <f t="shared" si="20"/>
        <v>46335</v>
      </c>
      <c r="AF11" s="12">
        <f t="shared" si="21"/>
        <v>46335</v>
      </c>
      <c r="AG11" s="13" t="str">
        <f ca="1">IFERROR(OFFSET(Données!$A$1,1,MOD(AF11+5,14)),"")</f>
        <v>T</v>
      </c>
      <c r="AH11" s="11">
        <f t="shared" si="22"/>
        <v>46365</v>
      </c>
      <c r="AI11" s="12">
        <f t="shared" si="23"/>
        <v>46365</v>
      </c>
      <c r="AJ11" s="13" t="str">
        <f ca="1">IFERROR(OFFSET(Données!$A$1,1,MOD(AI11+5,14)),"")</f>
        <v>R</v>
      </c>
    </row>
    <row r="12" spans="1:36" x14ac:dyDescent="0.25">
      <c r="A12" s="11">
        <f t="shared" si="0"/>
        <v>46032</v>
      </c>
      <c r="B12" s="12">
        <f t="shared" si="1"/>
        <v>46032</v>
      </c>
      <c r="C12" s="13" t="str">
        <f ca="1">IFERROR(OFFSET(Données!$A$1,1,MOD(B12+5,14)),"")</f>
        <v>T</v>
      </c>
      <c r="D12" s="11">
        <f t="shared" si="2"/>
        <v>46063</v>
      </c>
      <c r="E12" s="12">
        <f t="shared" si="3"/>
        <v>46063</v>
      </c>
      <c r="F12" s="13" t="str">
        <f ca="1">IFERROR(OFFSET(Données!$A$1,1,MOD(E12+5,14)),"")</f>
        <v>R</v>
      </c>
      <c r="G12" s="11">
        <f t="shared" si="4"/>
        <v>46091</v>
      </c>
      <c r="H12" s="12">
        <f t="shared" si="5"/>
        <v>46091</v>
      </c>
      <c r="I12" s="13" t="str">
        <f ca="1">IFERROR(OFFSET(Données!$A$1,1,MOD(H12+5,14)),"")</f>
        <v>R</v>
      </c>
      <c r="J12" s="16">
        <f t="shared" si="6"/>
        <v>46122</v>
      </c>
      <c r="K12" s="12">
        <f t="shared" si="7"/>
        <v>46122</v>
      </c>
      <c r="L12" s="13" t="str">
        <f ca="1">IFERROR(OFFSET(Données!$A$1,1,MOD(K12+5,14)),"")</f>
        <v>R</v>
      </c>
      <c r="M12" s="11">
        <f t="shared" si="8"/>
        <v>46152</v>
      </c>
      <c r="N12" s="12">
        <f t="shared" si="9"/>
        <v>46152</v>
      </c>
      <c r="O12" s="13" t="str">
        <f ca="1">IFERROR(OFFSET(Données!$A$1,1,MOD(N12+5,14)),"")</f>
        <v>R</v>
      </c>
      <c r="P12" s="16">
        <f t="shared" si="10"/>
        <v>46183</v>
      </c>
      <c r="Q12" s="12">
        <f t="shared" si="11"/>
        <v>46183</v>
      </c>
      <c r="R12" s="13" t="str">
        <f ca="1">IFERROR(OFFSET(Données!$A$1,1,MOD(Q12+5,14)),"")</f>
        <v>R</v>
      </c>
      <c r="S12" s="11">
        <f t="shared" si="12"/>
        <v>46213</v>
      </c>
      <c r="T12" s="12">
        <f t="shared" si="13"/>
        <v>46213</v>
      </c>
      <c r="U12" s="13" t="str">
        <f ca="1">IFERROR(OFFSET(Données!$A$1,1,MOD(T12+5,14)),"")</f>
        <v>T</v>
      </c>
      <c r="V12" s="11">
        <f t="shared" si="14"/>
        <v>46244</v>
      </c>
      <c r="W12" s="12">
        <f t="shared" si="15"/>
        <v>46244</v>
      </c>
      <c r="X12" s="13" t="str">
        <f ca="1">IFERROR(OFFSET(Données!$A$1,1,MOD(W12+5,14)),"")</f>
        <v>R</v>
      </c>
      <c r="Y12" s="16">
        <f t="shared" si="16"/>
        <v>46275</v>
      </c>
      <c r="Z12" s="12">
        <f t="shared" si="17"/>
        <v>46275</v>
      </c>
      <c r="AA12" s="13" t="str">
        <f ca="1">IFERROR(OFFSET(Données!$A$1,1,MOD(Z12+5,14)),"")</f>
        <v>T</v>
      </c>
      <c r="AB12" s="11">
        <f t="shared" si="18"/>
        <v>46305</v>
      </c>
      <c r="AC12" s="12">
        <f t="shared" si="19"/>
        <v>46305</v>
      </c>
      <c r="AD12" s="13" t="str">
        <f ca="1">IFERROR(OFFSET(Données!$A$1,1,MOD(AC12+5,14)),"")</f>
        <v>R</v>
      </c>
      <c r="AE12" s="16">
        <f t="shared" si="20"/>
        <v>46336</v>
      </c>
      <c r="AF12" s="12">
        <f t="shared" si="21"/>
        <v>46336</v>
      </c>
      <c r="AG12" s="13" t="str">
        <f ca="1">IFERROR(OFFSET(Données!$A$1,1,MOD(AF12+5,14)),"")</f>
        <v>T</v>
      </c>
      <c r="AH12" s="11">
        <f t="shared" si="22"/>
        <v>46366</v>
      </c>
      <c r="AI12" s="12">
        <f t="shared" si="23"/>
        <v>46366</v>
      </c>
      <c r="AJ12" s="13" t="str">
        <f ca="1">IFERROR(OFFSET(Données!$A$1,1,MOD(AI12+5,14)),"")</f>
        <v>R</v>
      </c>
    </row>
    <row r="13" spans="1:36" x14ac:dyDescent="0.25">
      <c r="A13" s="11">
        <f t="shared" si="0"/>
        <v>46033</v>
      </c>
      <c r="B13" s="12">
        <f t="shared" si="1"/>
        <v>46033</v>
      </c>
      <c r="C13" s="13" t="str">
        <f ca="1">IFERROR(OFFSET(Données!$A$1,1,MOD(B13+5,14)),"")</f>
        <v>T</v>
      </c>
      <c r="D13" s="11">
        <f t="shared" si="2"/>
        <v>46064</v>
      </c>
      <c r="E13" s="12">
        <f t="shared" si="3"/>
        <v>46064</v>
      </c>
      <c r="F13" s="13" t="str">
        <f ca="1">IFERROR(OFFSET(Données!$A$1,1,MOD(E13+5,14)),"")</f>
        <v>T</v>
      </c>
      <c r="G13" s="11">
        <f t="shared" si="4"/>
        <v>46092</v>
      </c>
      <c r="H13" s="12">
        <f t="shared" si="5"/>
        <v>46092</v>
      </c>
      <c r="I13" s="13" t="str">
        <f ca="1">IFERROR(OFFSET(Données!$A$1,1,MOD(H13+5,14)),"")</f>
        <v>T</v>
      </c>
      <c r="J13" s="16">
        <f t="shared" si="6"/>
        <v>46123</v>
      </c>
      <c r="K13" s="12">
        <f t="shared" si="7"/>
        <v>46123</v>
      </c>
      <c r="L13" s="13" t="str">
        <f ca="1">IFERROR(OFFSET(Données!$A$1,1,MOD(K13+5,14)),"")</f>
        <v>R</v>
      </c>
      <c r="M13" s="11">
        <f t="shared" si="8"/>
        <v>46153</v>
      </c>
      <c r="N13" s="12">
        <f t="shared" si="9"/>
        <v>46153</v>
      </c>
      <c r="O13" s="13" t="str">
        <f ca="1">IFERROR(OFFSET(Données!$A$1,1,MOD(N13+5,14)),"")</f>
        <v>T</v>
      </c>
      <c r="P13" s="16">
        <f t="shared" si="10"/>
        <v>46184</v>
      </c>
      <c r="Q13" s="12">
        <f t="shared" si="11"/>
        <v>46184</v>
      </c>
      <c r="R13" s="13" t="str">
        <f ca="1">IFERROR(OFFSET(Données!$A$1,1,MOD(Q13+5,14)),"")</f>
        <v>R</v>
      </c>
      <c r="S13" s="11">
        <f t="shared" si="12"/>
        <v>46214</v>
      </c>
      <c r="T13" s="12">
        <f t="shared" si="13"/>
        <v>46214</v>
      </c>
      <c r="U13" s="13" t="str">
        <f ca="1">IFERROR(OFFSET(Données!$A$1,1,MOD(T13+5,14)),"")</f>
        <v>T</v>
      </c>
      <c r="V13" s="11">
        <f t="shared" si="14"/>
        <v>46245</v>
      </c>
      <c r="W13" s="12">
        <f t="shared" si="15"/>
        <v>46245</v>
      </c>
      <c r="X13" s="13" t="str">
        <f ca="1">IFERROR(OFFSET(Données!$A$1,1,MOD(W13+5,14)),"")</f>
        <v>R</v>
      </c>
      <c r="Y13" s="16">
        <f t="shared" si="16"/>
        <v>46276</v>
      </c>
      <c r="Z13" s="12">
        <f t="shared" si="17"/>
        <v>46276</v>
      </c>
      <c r="AA13" s="13" t="str">
        <f ca="1">IFERROR(OFFSET(Données!$A$1,1,MOD(Z13+5,14)),"")</f>
        <v>R</v>
      </c>
      <c r="AB13" s="11">
        <f t="shared" si="18"/>
        <v>46306</v>
      </c>
      <c r="AC13" s="12">
        <f t="shared" si="19"/>
        <v>46306</v>
      </c>
      <c r="AD13" s="13" t="str">
        <f ca="1">IFERROR(OFFSET(Données!$A$1,1,MOD(AC13+5,14)),"")</f>
        <v>R</v>
      </c>
      <c r="AE13" s="16">
        <f t="shared" si="20"/>
        <v>46337</v>
      </c>
      <c r="AF13" s="12">
        <f t="shared" si="21"/>
        <v>46337</v>
      </c>
      <c r="AG13" s="13" t="str">
        <f ca="1">IFERROR(OFFSET(Données!$A$1,1,MOD(AF13+5,14)),"")</f>
        <v>R</v>
      </c>
      <c r="AH13" s="11">
        <f t="shared" si="22"/>
        <v>46367</v>
      </c>
      <c r="AI13" s="12">
        <f t="shared" si="23"/>
        <v>46367</v>
      </c>
      <c r="AJ13" s="13" t="str">
        <f ca="1">IFERROR(OFFSET(Données!$A$1,1,MOD(AI13+5,14)),"")</f>
        <v>T</v>
      </c>
    </row>
    <row r="14" spans="1:36" x14ac:dyDescent="0.25">
      <c r="A14" s="11">
        <f t="shared" si="0"/>
        <v>46034</v>
      </c>
      <c r="B14" s="12">
        <f t="shared" si="1"/>
        <v>46034</v>
      </c>
      <c r="C14" s="13" t="str">
        <f ca="1">IFERROR(OFFSET(Données!$A$1,1,MOD(B14+5,14)),"")</f>
        <v>R</v>
      </c>
      <c r="D14" s="11">
        <f t="shared" si="2"/>
        <v>46065</v>
      </c>
      <c r="E14" s="12">
        <f t="shared" si="3"/>
        <v>46065</v>
      </c>
      <c r="F14" s="13" t="str">
        <f ca="1">IFERROR(OFFSET(Données!$A$1,1,MOD(E14+5,14)),"")</f>
        <v>T</v>
      </c>
      <c r="G14" s="11">
        <f t="shared" si="4"/>
        <v>46093</v>
      </c>
      <c r="H14" s="12">
        <f t="shared" si="5"/>
        <v>46093</v>
      </c>
      <c r="I14" s="13" t="str">
        <f ca="1">IFERROR(OFFSET(Données!$A$1,1,MOD(H14+5,14)),"")</f>
        <v>T</v>
      </c>
      <c r="J14" s="16">
        <f t="shared" si="6"/>
        <v>46124</v>
      </c>
      <c r="K14" s="12">
        <f t="shared" si="7"/>
        <v>46124</v>
      </c>
      <c r="L14" s="13" t="str">
        <f ca="1">IFERROR(OFFSET(Données!$A$1,1,MOD(K14+5,14)),"")</f>
        <v>R</v>
      </c>
      <c r="M14" s="11">
        <f t="shared" si="8"/>
        <v>46154</v>
      </c>
      <c r="N14" s="12">
        <f t="shared" si="9"/>
        <v>46154</v>
      </c>
      <c r="O14" s="13" t="str">
        <f ca="1">IFERROR(OFFSET(Données!$A$1,1,MOD(N14+5,14)),"")</f>
        <v>T</v>
      </c>
      <c r="P14" s="16">
        <f t="shared" si="10"/>
        <v>46185</v>
      </c>
      <c r="Q14" s="12">
        <f t="shared" si="11"/>
        <v>46185</v>
      </c>
      <c r="R14" s="13" t="str">
        <f ca="1">IFERROR(OFFSET(Données!$A$1,1,MOD(Q14+5,14)),"")</f>
        <v>T</v>
      </c>
      <c r="S14" s="11">
        <f t="shared" si="12"/>
        <v>46215</v>
      </c>
      <c r="T14" s="12">
        <f t="shared" si="13"/>
        <v>46215</v>
      </c>
      <c r="U14" s="13" t="str">
        <f ca="1">IFERROR(OFFSET(Données!$A$1,1,MOD(T14+5,14)),"")</f>
        <v>T</v>
      </c>
      <c r="V14" s="11">
        <f t="shared" si="14"/>
        <v>46246</v>
      </c>
      <c r="W14" s="12">
        <f t="shared" si="15"/>
        <v>46246</v>
      </c>
      <c r="X14" s="13" t="str">
        <f ca="1">IFERROR(OFFSET(Données!$A$1,1,MOD(W14+5,14)),"")</f>
        <v>T</v>
      </c>
      <c r="Y14" s="16">
        <f t="shared" si="16"/>
        <v>46277</v>
      </c>
      <c r="Z14" s="12">
        <f t="shared" si="17"/>
        <v>46277</v>
      </c>
      <c r="AA14" s="13" t="str">
        <f ca="1">IFERROR(OFFSET(Données!$A$1,1,MOD(Z14+5,14)),"")</f>
        <v>R</v>
      </c>
      <c r="AB14" s="11">
        <f t="shared" si="18"/>
        <v>46307</v>
      </c>
      <c r="AC14" s="12">
        <f t="shared" si="19"/>
        <v>46307</v>
      </c>
      <c r="AD14" s="13" t="str">
        <f ca="1">IFERROR(OFFSET(Données!$A$1,1,MOD(AC14+5,14)),"")</f>
        <v>T</v>
      </c>
      <c r="AE14" s="16">
        <f t="shared" si="20"/>
        <v>46338</v>
      </c>
      <c r="AF14" s="12">
        <f t="shared" si="21"/>
        <v>46338</v>
      </c>
      <c r="AG14" s="13" t="str">
        <f ca="1">IFERROR(OFFSET(Données!$A$1,1,MOD(AF14+5,14)),"")</f>
        <v>R</v>
      </c>
      <c r="AH14" s="11">
        <f t="shared" si="22"/>
        <v>46368</v>
      </c>
      <c r="AI14" s="12">
        <f t="shared" si="23"/>
        <v>46368</v>
      </c>
      <c r="AJ14" s="13" t="str">
        <f ca="1">IFERROR(OFFSET(Données!$A$1,1,MOD(AI14+5,14)),"")</f>
        <v>T</v>
      </c>
    </row>
    <row r="15" spans="1:36" x14ac:dyDescent="0.25">
      <c r="A15" s="11">
        <f t="shared" si="0"/>
        <v>46035</v>
      </c>
      <c r="B15" s="12">
        <f t="shared" si="1"/>
        <v>46035</v>
      </c>
      <c r="C15" s="13" t="str">
        <f ca="1">IFERROR(OFFSET(Données!$A$1,1,MOD(B15+5,14)),"")</f>
        <v>R</v>
      </c>
      <c r="D15" s="11">
        <f t="shared" si="2"/>
        <v>46066</v>
      </c>
      <c r="E15" s="12">
        <f t="shared" si="3"/>
        <v>46066</v>
      </c>
      <c r="F15" s="13" t="str">
        <f ca="1">IFERROR(OFFSET(Données!$A$1,1,MOD(E15+5,14)),"")</f>
        <v>R</v>
      </c>
      <c r="G15" s="11">
        <f t="shared" si="4"/>
        <v>46094</v>
      </c>
      <c r="H15" s="12">
        <f t="shared" si="5"/>
        <v>46094</v>
      </c>
      <c r="I15" s="13" t="str">
        <f ca="1">IFERROR(OFFSET(Données!$A$1,1,MOD(H15+5,14)),"")</f>
        <v>R</v>
      </c>
      <c r="J15" s="16">
        <f t="shared" si="6"/>
        <v>46125</v>
      </c>
      <c r="K15" s="12">
        <f t="shared" si="7"/>
        <v>46125</v>
      </c>
      <c r="L15" s="13" t="str">
        <f ca="1">IFERROR(OFFSET(Données!$A$1,1,MOD(K15+5,14)),"")</f>
        <v>T</v>
      </c>
      <c r="M15" s="11">
        <f t="shared" si="8"/>
        <v>46155</v>
      </c>
      <c r="N15" s="12">
        <f t="shared" si="9"/>
        <v>46155</v>
      </c>
      <c r="O15" s="13" t="str">
        <f ca="1">IFERROR(OFFSET(Données!$A$1,1,MOD(N15+5,14)),"")</f>
        <v>R</v>
      </c>
      <c r="P15" s="16">
        <f t="shared" si="10"/>
        <v>46186</v>
      </c>
      <c r="Q15" s="12">
        <f t="shared" si="11"/>
        <v>46186</v>
      </c>
      <c r="R15" s="13" t="str">
        <f ca="1">IFERROR(OFFSET(Données!$A$1,1,MOD(Q15+5,14)),"")</f>
        <v>T</v>
      </c>
      <c r="S15" s="11">
        <f t="shared" si="12"/>
        <v>46216</v>
      </c>
      <c r="T15" s="12">
        <f t="shared" si="13"/>
        <v>46216</v>
      </c>
      <c r="U15" s="13" t="str">
        <f ca="1">IFERROR(OFFSET(Données!$A$1,1,MOD(T15+5,14)),"")</f>
        <v>R</v>
      </c>
      <c r="V15" s="11">
        <f t="shared" si="14"/>
        <v>46247</v>
      </c>
      <c r="W15" s="12">
        <f t="shared" si="15"/>
        <v>46247</v>
      </c>
      <c r="X15" s="13" t="str">
        <f ca="1">IFERROR(OFFSET(Données!$A$1,1,MOD(W15+5,14)),"")</f>
        <v>T</v>
      </c>
      <c r="Y15" s="16">
        <f t="shared" si="16"/>
        <v>46278</v>
      </c>
      <c r="Z15" s="12">
        <f t="shared" si="17"/>
        <v>46278</v>
      </c>
      <c r="AA15" s="13" t="str">
        <f ca="1">IFERROR(OFFSET(Données!$A$1,1,MOD(Z15+5,14)),"")</f>
        <v>R</v>
      </c>
      <c r="AB15" s="11">
        <f t="shared" si="18"/>
        <v>46308</v>
      </c>
      <c r="AC15" s="12">
        <f t="shared" si="19"/>
        <v>46308</v>
      </c>
      <c r="AD15" s="13" t="str">
        <f ca="1">IFERROR(OFFSET(Données!$A$1,1,MOD(AC15+5,14)),"")</f>
        <v>T</v>
      </c>
      <c r="AE15" s="16">
        <f t="shared" si="20"/>
        <v>46339</v>
      </c>
      <c r="AF15" s="12">
        <f t="shared" si="21"/>
        <v>46339</v>
      </c>
      <c r="AG15" s="13" t="str">
        <f ca="1">IFERROR(OFFSET(Données!$A$1,1,MOD(AF15+5,14)),"")</f>
        <v>T</v>
      </c>
      <c r="AH15" s="11">
        <f t="shared" si="22"/>
        <v>46369</v>
      </c>
      <c r="AI15" s="12">
        <f t="shared" si="23"/>
        <v>46369</v>
      </c>
      <c r="AJ15" s="13" t="str">
        <f ca="1">IFERROR(OFFSET(Données!$A$1,1,MOD(AI15+5,14)),"")</f>
        <v>T</v>
      </c>
    </row>
    <row r="16" spans="1:36" x14ac:dyDescent="0.25">
      <c r="A16" s="11">
        <f t="shared" si="0"/>
        <v>46036</v>
      </c>
      <c r="B16" s="12">
        <f t="shared" si="1"/>
        <v>46036</v>
      </c>
      <c r="C16" s="13" t="str">
        <f ca="1">IFERROR(OFFSET(Données!$A$1,1,MOD(B16+5,14)),"")</f>
        <v>T</v>
      </c>
      <c r="D16" s="11">
        <f t="shared" si="2"/>
        <v>46067</v>
      </c>
      <c r="E16" s="12">
        <f t="shared" si="3"/>
        <v>46067</v>
      </c>
      <c r="F16" s="13" t="str">
        <f ca="1">IFERROR(OFFSET(Données!$A$1,1,MOD(E16+5,14)),"")</f>
        <v>R</v>
      </c>
      <c r="G16" s="11">
        <f t="shared" si="4"/>
        <v>46095</v>
      </c>
      <c r="H16" s="12">
        <f t="shared" si="5"/>
        <v>46095</v>
      </c>
      <c r="I16" s="13" t="str">
        <f ca="1">IFERROR(OFFSET(Données!$A$1,1,MOD(H16+5,14)),"")</f>
        <v>R</v>
      </c>
      <c r="J16" s="16">
        <f t="shared" si="6"/>
        <v>46126</v>
      </c>
      <c r="K16" s="12">
        <f t="shared" si="7"/>
        <v>46126</v>
      </c>
      <c r="L16" s="13" t="str">
        <f ca="1">IFERROR(OFFSET(Données!$A$1,1,MOD(K16+5,14)),"")</f>
        <v>T</v>
      </c>
      <c r="M16" s="11">
        <f t="shared" si="8"/>
        <v>46156</v>
      </c>
      <c r="N16" s="12">
        <f t="shared" si="9"/>
        <v>46156</v>
      </c>
      <c r="O16" s="13" t="str">
        <f ca="1">IFERROR(OFFSET(Données!$A$1,1,MOD(N16+5,14)),"")</f>
        <v>R</v>
      </c>
      <c r="P16" s="16">
        <f t="shared" si="10"/>
        <v>46187</v>
      </c>
      <c r="Q16" s="12">
        <f t="shared" si="11"/>
        <v>46187</v>
      </c>
      <c r="R16" s="13" t="str">
        <f ca="1">IFERROR(OFFSET(Données!$A$1,1,MOD(Q16+5,14)),"")</f>
        <v>T</v>
      </c>
      <c r="S16" s="11">
        <f t="shared" si="12"/>
        <v>46217</v>
      </c>
      <c r="T16" s="12">
        <f t="shared" si="13"/>
        <v>46217</v>
      </c>
      <c r="U16" s="13" t="str">
        <f ca="1">IFERROR(OFFSET(Données!$A$1,1,MOD(T16+5,14)),"")</f>
        <v>R</v>
      </c>
      <c r="V16" s="11">
        <f t="shared" si="14"/>
        <v>46248</v>
      </c>
      <c r="W16" s="12">
        <f t="shared" si="15"/>
        <v>46248</v>
      </c>
      <c r="X16" s="13" t="str">
        <f ca="1">IFERROR(OFFSET(Données!$A$1,1,MOD(W16+5,14)),"")</f>
        <v>R</v>
      </c>
      <c r="Y16" s="16">
        <f t="shared" si="16"/>
        <v>46279</v>
      </c>
      <c r="Z16" s="12">
        <f t="shared" si="17"/>
        <v>46279</v>
      </c>
      <c r="AA16" s="13" t="str">
        <f ca="1">IFERROR(OFFSET(Données!$A$1,1,MOD(Z16+5,14)),"")</f>
        <v>T</v>
      </c>
      <c r="AB16" s="11">
        <f t="shared" si="18"/>
        <v>46309</v>
      </c>
      <c r="AC16" s="12">
        <f t="shared" si="19"/>
        <v>46309</v>
      </c>
      <c r="AD16" s="13" t="str">
        <f ca="1">IFERROR(OFFSET(Données!$A$1,1,MOD(AC16+5,14)),"")</f>
        <v>R</v>
      </c>
      <c r="AE16" s="16">
        <f t="shared" si="20"/>
        <v>46340</v>
      </c>
      <c r="AF16" s="12">
        <f t="shared" si="21"/>
        <v>46340</v>
      </c>
      <c r="AG16" s="13" t="str">
        <f ca="1">IFERROR(OFFSET(Données!$A$1,1,MOD(AF16+5,14)),"")</f>
        <v>T</v>
      </c>
      <c r="AH16" s="11">
        <f t="shared" si="22"/>
        <v>46370</v>
      </c>
      <c r="AI16" s="12">
        <f t="shared" si="23"/>
        <v>46370</v>
      </c>
      <c r="AJ16" s="13" t="str">
        <f ca="1">IFERROR(OFFSET(Données!$A$1,1,MOD(AI16+5,14)),"")</f>
        <v>R</v>
      </c>
    </row>
    <row r="17" spans="1:36" x14ac:dyDescent="0.25">
      <c r="A17" s="11">
        <f t="shared" si="0"/>
        <v>46037</v>
      </c>
      <c r="B17" s="12">
        <f t="shared" si="1"/>
        <v>46037</v>
      </c>
      <c r="C17" s="13" t="str">
        <f ca="1">IFERROR(OFFSET(Données!$A$1,1,MOD(B17+5,14)),"")</f>
        <v>T</v>
      </c>
      <c r="D17" s="11">
        <f t="shared" si="2"/>
        <v>46068</v>
      </c>
      <c r="E17" s="12">
        <f t="shared" si="3"/>
        <v>46068</v>
      </c>
      <c r="F17" s="13" t="str">
        <f ca="1">IFERROR(OFFSET(Données!$A$1,1,MOD(E17+5,14)),"")</f>
        <v>R</v>
      </c>
      <c r="G17" s="11">
        <f t="shared" si="4"/>
        <v>46096</v>
      </c>
      <c r="H17" s="12">
        <f t="shared" si="5"/>
        <v>46096</v>
      </c>
      <c r="I17" s="13" t="str">
        <f ca="1">IFERROR(OFFSET(Données!$A$1,1,MOD(H17+5,14)),"")</f>
        <v>R</v>
      </c>
      <c r="J17" s="16">
        <f t="shared" si="6"/>
        <v>46127</v>
      </c>
      <c r="K17" s="12">
        <f t="shared" si="7"/>
        <v>46127</v>
      </c>
      <c r="L17" s="13" t="str">
        <f ca="1">IFERROR(OFFSET(Données!$A$1,1,MOD(K17+5,14)),"")</f>
        <v>R</v>
      </c>
      <c r="M17" s="11">
        <f t="shared" si="8"/>
        <v>46157</v>
      </c>
      <c r="N17" s="12">
        <f t="shared" si="9"/>
        <v>46157</v>
      </c>
      <c r="O17" s="13" t="str">
        <f ca="1">IFERROR(OFFSET(Données!$A$1,1,MOD(N17+5,14)),"")</f>
        <v>T</v>
      </c>
      <c r="P17" s="16">
        <f t="shared" si="10"/>
        <v>46188</v>
      </c>
      <c r="Q17" s="12">
        <f t="shared" si="11"/>
        <v>46188</v>
      </c>
      <c r="R17" s="13" t="str">
        <f ca="1">IFERROR(OFFSET(Données!$A$1,1,MOD(Q17+5,14)),"")</f>
        <v>R</v>
      </c>
      <c r="S17" s="11">
        <f t="shared" si="12"/>
        <v>46218</v>
      </c>
      <c r="T17" s="12">
        <f t="shared" si="13"/>
        <v>46218</v>
      </c>
      <c r="U17" s="13" t="str">
        <f ca="1">IFERROR(OFFSET(Données!$A$1,1,MOD(T17+5,14)),"")</f>
        <v>T</v>
      </c>
      <c r="V17" s="11">
        <f t="shared" si="14"/>
        <v>46249</v>
      </c>
      <c r="W17" s="12">
        <f t="shared" si="15"/>
        <v>46249</v>
      </c>
      <c r="X17" s="13" t="str">
        <f ca="1">IFERROR(OFFSET(Données!$A$1,1,MOD(W17+5,14)),"")</f>
        <v>R</v>
      </c>
      <c r="Y17" s="16">
        <f t="shared" si="16"/>
        <v>46280</v>
      </c>
      <c r="Z17" s="12">
        <f t="shared" si="17"/>
        <v>46280</v>
      </c>
      <c r="AA17" s="13" t="str">
        <f ca="1">IFERROR(OFFSET(Données!$A$1,1,MOD(Z17+5,14)),"")</f>
        <v>T</v>
      </c>
      <c r="AB17" s="11">
        <f t="shared" si="18"/>
        <v>46310</v>
      </c>
      <c r="AC17" s="12">
        <f t="shared" si="19"/>
        <v>46310</v>
      </c>
      <c r="AD17" s="13" t="str">
        <f ca="1">IFERROR(OFFSET(Données!$A$1,1,MOD(AC17+5,14)),"")</f>
        <v>R</v>
      </c>
      <c r="AE17" s="16">
        <f t="shared" si="20"/>
        <v>46341</v>
      </c>
      <c r="AF17" s="12">
        <f t="shared" si="21"/>
        <v>46341</v>
      </c>
      <c r="AG17" s="13" t="str">
        <f ca="1">IFERROR(OFFSET(Données!$A$1,1,MOD(AF17+5,14)),"")</f>
        <v>T</v>
      </c>
      <c r="AH17" s="11">
        <f t="shared" si="22"/>
        <v>46371</v>
      </c>
      <c r="AI17" s="12">
        <f t="shared" si="23"/>
        <v>46371</v>
      </c>
      <c r="AJ17" s="13" t="str">
        <f ca="1">IFERROR(OFFSET(Données!$A$1,1,MOD(AI17+5,14)),"")</f>
        <v>R</v>
      </c>
    </row>
    <row r="18" spans="1:36" x14ac:dyDescent="0.25">
      <c r="A18" s="11">
        <f t="shared" si="0"/>
        <v>46038</v>
      </c>
      <c r="B18" s="12">
        <f t="shared" si="1"/>
        <v>46038</v>
      </c>
      <c r="C18" s="13" t="str">
        <f ca="1">IFERROR(OFFSET(Données!$A$1,1,MOD(B18+5,14)),"")</f>
        <v>R</v>
      </c>
      <c r="D18" s="11">
        <f t="shared" si="2"/>
        <v>46069</v>
      </c>
      <c r="E18" s="12">
        <f t="shared" si="3"/>
        <v>46069</v>
      </c>
      <c r="F18" s="13" t="str">
        <f ca="1">IFERROR(OFFSET(Données!$A$1,1,MOD(E18+5,14)),"")</f>
        <v>T</v>
      </c>
      <c r="G18" s="11">
        <f t="shared" si="4"/>
        <v>46097</v>
      </c>
      <c r="H18" s="12">
        <f t="shared" si="5"/>
        <v>46097</v>
      </c>
      <c r="I18" s="13" t="str">
        <f ca="1">IFERROR(OFFSET(Données!$A$1,1,MOD(H18+5,14)),"")</f>
        <v>T</v>
      </c>
      <c r="J18" s="16">
        <f t="shared" si="6"/>
        <v>46128</v>
      </c>
      <c r="K18" s="12">
        <f t="shared" si="7"/>
        <v>46128</v>
      </c>
      <c r="L18" s="13" t="str">
        <f ca="1">IFERROR(OFFSET(Données!$A$1,1,MOD(K18+5,14)),"")</f>
        <v>R</v>
      </c>
      <c r="M18" s="11">
        <f t="shared" si="8"/>
        <v>46158</v>
      </c>
      <c r="N18" s="12">
        <f t="shared" si="9"/>
        <v>46158</v>
      </c>
      <c r="O18" s="13" t="str">
        <f ca="1">IFERROR(OFFSET(Données!$A$1,1,MOD(N18+5,14)),"")</f>
        <v>T</v>
      </c>
      <c r="P18" s="16">
        <f t="shared" si="10"/>
        <v>46189</v>
      </c>
      <c r="Q18" s="12">
        <f t="shared" si="11"/>
        <v>46189</v>
      </c>
      <c r="R18" s="13" t="str">
        <f ca="1">IFERROR(OFFSET(Données!$A$1,1,MOD(Q18+5,14)),"")</f>
        <v>R</v>
      </c>
      <c r="S18" s="11">
        <f t="shared" si="12"/>
        <v>46219</v>
      </c>
      <c r="T18" s="12">
        <f t="shared" si="13"/>
        <v>46219</v>
      </c>
      <c r="U18" s="13" t="str">
        <f ca="1">IFERROR(OFFSET(Données!$A$1,1,MOD(T18+5,14)),"")</f>
        <v>T</v>
      </c>
      <c r="V18" s="11">
        <f t="shared" si="14"/>
        <v>46250</v>
      </c>
      <c r="W18" s="12">
        <f t="shared" si="15"/>
        <v>46250</v>
      </c>
      <c r="X18" s="13" t="str">
        <f ca="1">IFERROR(OFFSET(Données!$A$1,1,MOD(W18+5,14)),"")</f>
        <v>R</v>
      </c>
      <c r="Y18" s="16">
        <f t="shared" si="16"/>
        <v>46281</v>
      </c>
      <c r="Z18" s="12">
        <f t="shared" si="17"/>
        <v>46281</v>
      </c>
      <c r="AA18" s="13" t="str">
        <f ca="1">IFERROR(OFFSET(Données!$A$1,1,MOD(Z18+5,14)),"")</f>
        <v>R</v>
      </c>
      <c r="AB18" s="11">
        <f t="shared" si="18"/>
        <v>46311</v>
      </c>
      <c r="AC18" s="12">
        <f t="shared" si="19"/>
        <v>46311</v>
      </c>
      <c r="AD18" s="13" t="str">
        <f ca="1">IFERROR(OFFSET(Données!$A$1,1,MOD(AC18+5,14)),"")</f>
        <v>T</v>
      </c>
      <c r="AE18" s="16">
        <f t="shared" si="20"/>
        <v>46342</v>
      </c>
      <c r="AF18" s="12">
        <f t="shared" si="21"/>
        <v>46342</v>
      </c>
      <c r="AG18" s="13" t="str">
        <f ca="1">IFERROR(OFFSET(Données!$A$1,1,MOD(AF18+5,14)),"")</f>
        <v>R</v>
      </c>
      <c r="AH18" s="11">
        <f t="shared" si="22"/>
        <v>46372</v>
      </c>
      <c r="AI18" s="12">
        <f t="shared" si="23"/>
        <v>46372</v>
      </c>
      <c r="AJ18" s="13" t="str">
        <f ca="1">IFERROR(OFFSET(Données!$A$1,1,MOD(AI18+5,14)),"")</f>
        <v>T</v>
      </c>
    </row>
    <row r="19" spans="1:36" x14ac:dyDescent="0.25">
      <c r="A19" s="11">
        <f t="shared" si="0"/>
        <v>46039</v>
      </c>
      <c r="B19" s="12">
        <f t="shared" si="1"/>
        <v>46039</v>
      </c>
      <c r="C19" s="13" t="str">
        <f ca="1">IFERROR(OFFSET(Données!$A$1,1,MOD(B19+5,14)),"")</f>
        <v>R</v>
      </c>
      <c r="D19" s="11">
        <f t="shared" si="2"/>
        <v>46070</v>
      </c>
      <c r="E19" s="12">
        <f t="shared" si="3"/>
        <v>46070</v>
      </c>
      <c r="F19" s="13" t="str">
        <f ca="1">IFERROR(OFFSET(Données!$A$1,1,MOD(E19+5,14)),"")</f>
        <v>T</v>
      </c>
      <c r="G19" s="11">
        <f t="shared" si="4"/>
        <v>46098</v>
      </c>
      <c r="H19" s="12">
        <f t="shared" si="5"/>
        <v>46098</v>
      </c>
      <c r="I19" s="13" t="str">
        <f ca="1">IFERROR(OFFSET(Données!$A$1,1,MOD(H19+5,14)),"")</f>
        <v>T</v>
      </c>
      <c r="J19" s="16">
        <f t="shared" si="6"/>
        <v>46129</v>
      </c>
      <c r="K19" s="12">
        <f t="shared" si="7"/>
        <v>46129</v>
      </c>
      <c r="L19" s="13" t="str">
        <f ca="1">IFERROR(OFFSET(Données!$A$1,1,MOD(K19+5,14)),"")</f>
        <v>T</v>
      </c>
      <c r="M19" s="11">
        <f t="shared" si="8"/>
        <v>46159</v>
      </c>
      <c r="N19" s="12">
        <f t="shared" si="9"/>
        <v>46159</v>
      </c>
      <c r="O19" s="13" t="str">
        <f ca="1">IFERROR(OFFSET(Données!$A$1,1,MOD(N19+5,14)),"")</f>
        <v>T</v>
      </c>
      <c r="P19" s="16">
        <f t="shared" si="10"/>
        <v>46190</v>
      </c>
      <c r="Q19" s="12">
        <f t="shared" si="11"/>
        <v>46190</v>
      </c>
      <c r="R19" s="13" t="str">
        <f ca="1">IFERROR(OFFSET(Données!$A$1,1,MOD(Q19+5,14)),"")</f>
        <v>T</v>
      </c>
      <c r="S19" s="11">
        <f t="shared" si="12"/>
        <v>46220</v>
      </c>
      <c r="T19" s="12">
        <f t="shared" si="13"/>
        <v>46220</v>
      </c>
      <c r="U19" s="13" t="str">
        <f ca="1">IFERROR(OFFSET(Données!$A$1,1,MOD(T19+5,14)),"")</f>
        <v>R</v>
      </c>
      <c r="V19" s="11">
        <f t="shared" si="14"/>
        <v>46251</v>
      </c>
      <c r="W19" s="12">
        <f t="shared" si="15"/>
        <v>46251</v>
      </c>
      <c r="X19" s="13" t="str">
        <f ca="1">IFERROR(OFFSET(Données!$A$1,1,MOD(W19+5,14)),"")</f>
        <v>T</v>
      </c>
      <c r="Y19" s="16">
        <f t="shared" si="16"/>
        <v>46282</v>
      </c>
      <c r="Z19" s="12">
        <f t="shared" si="17"/>
        <v>46282</v>
      </c>
      <c r="AA19" s="13" t="str">
        <f ca="1">IFERROR(OFFSET(Données!$A$1,1,MOD(Z19+5,14)),"")</f>
        <v>R</v>
      </c>
      <c r="AB19" s="11">
        <f t="shared" si="18"/>
        <v>46312</v>
      </c>
      <c r="AC19" s="12">
        <f t="shared" si="19"/>
        <v>46312</v>
      </c>
      <c r="AD19" s="13" t="str">
        <f ca="1">IFERROR(OFFSET(Données!$A$1,1,MOD(AC19+5,14)),"")</f>
        <v>T</v>
      </c>
      <c r="AE19" s="16">
        <f t="shared" si="20"/>
        <v>46343</v>
      </c>
      <c r="AF19" s="12">
        <f t="shared" si="21"/>
        <v>46343</v>
      </c>
      <c r="AG19" s="13" t="str">
        <f ca="1">IFERROR(OFFSET(Données!$A$1,1,MOD(AF19+5,14)),"")</f>
        <v>R</v>
      </c>
      <c r="AH19" s="11">
        <f t="shared" si="22"/>
        <v>46373</v>
      </c>
      <c r="AI19" s="12">
        <f t="shared" si="23"/>
        <v>46373</v>
      </c>
      <c r="AJ19" s="13" t="str">
        <f ca="1">IFERROR(OFFSET(Données!$A$1,1,MOD(AI19+5,14)),"")</f>
        <v>T</v>
      </c>
    </row>
    <row r="20" spans="1:36" x14ac:dyDescent="0.25">
      <c r="A20" s="11">
        <f t="shared" si="0"/>
        <v>46040</v>
      </c>
      <c r="B20" s="12">
        <f t="shared" si="1"/>
        <v>46040</v>
      </c>
      <c r="C20" s="13" t="str">
        <f ca="1">IFERROR(OFFSET(Données!$A$1,1,MOD(B20+5,14)),"")</f>
        <v>R</v>
      </c>
      <c r="D20" s="11">
        <f t="shared" si="2"/>
        <v>46071</v>
      </c>
      <c r="E20" s="12">
        <f t="shared" si="3"/>
        <v>46071</v>
      </c>
      <c r="F20" s="13" t="str">
        <f ca="1">IFERROR(OFFSET(Données!$A$1,1,MOD(E20+5,14)),"")</f>
        <v>R</v>
      </c>
      <c r="G20" s="11">
        <f t="shared" si="4"/>
        <v>46099</v>
      </c>
      <c r="H20" s="12">
        <f t="shared" si="5"/>
        <v>46099</v>
      </c>
      <c r="I20" s="13" t="str">
        <f ca="1">IFERROR(OFFSET(Données!$A$1,1,MOD(H20+5,14)),"")</f>
        <v>R</v>
      </c>
      <c r="J20" s="16">
        <f t="shared" si="6"/>
        <v>46130</v>
      </c>
      <c r="K20" s="12">
        <f t="shared" si="7"/>
        <v>46130</v>
      </c>
      <c r="L20" s="13" t="str">
        <f ca="1">IFERROR(OFFSET(Données!$A$1,1,MOD(K20+5,14)),"")</f>
        <v>T</v>
      </c>
      <c r="M20" s="11">
        <f t="shared" si="8"/>
        <v>46160</v>
      </c>
      <c r="N20" s="12">
        <f t="shared" si="9"/>
        <v>46160</v>
      </c>
      <c r="O20" s="13" t="str">
        <f ca="1">IFERROR(OFFSET(Données!$A$1,1,MOD(N20+5,14)),"")</f>
        <v>R</v>
      </c>
      <c r="P20" s="16">
        <f t="shared" si="10"/>
        <v>46191</v>
      </c>
      <c r="Q20" s="12">
        <f t="shared" si="11"/>
        <v>46191</v>
      </c>
      <c r="R20" s="13" t="str">
        <f ca="1">IFERROR(OFFSET(Données!$A$1,1,MOD(Q20+5,14)),"")</f>
        <v>T</v>
      </c>
      <c r="S20" s="11">
        <f t="shared" si="12"/>
        <v>46221</v>
      </c>
      <c r="T20" s="12">
        <f t="shared" si="13"/>
        <v>46221</v>
      </c>
      <c r="U20" s="13" t="str">
        <f ca="1">IFERROR(OFFSET(Données!$A$1,1,MOD(T20+5,14)),"")</f>
        <v>R</v>
      </c>
      <c r="V20" s="11">
        <f t="shared" si="14"/>
        <v>46252</v>
      </c>
      <c r="W20" s="12">
        <f t="shared" si="15"/>
        <v>46252</v>
      </c>
      <c r="X20" s="13" t="str">
        <f ca="1">IFERROR(OFFSET(Données!$A$1,1,MOD(W20+5,14)),"")</f>
        <v>T</v>
      </c>
      <c r="Y20" s="16">
        <f t="shared" si="16"/>
        <v>46283</v>
      </c>
      <c r="Z20" s="12">
        <f t="shared" si="17"/>
        <v>46283</v>
      </c>
      <c r="AA20" s="13" t="str">
        <f ca="1">IFERROR(OFFSET(Données!$A$1,1,MOD(Z20+5,14)),"")</f>
        <v>T</v>
      </c>
      <c r="AB20" s="11">
        <f t="shared" si="18"/>
        <v>46313</v>
      </c>
      <c r="AC20" s="12">
        <f t="shared" si="19"/>
        <v>46313</v>
      </c>
      <c r="AD20" s="13" t="str">
        <f ca="1">IFERROR(OFFSET(Données!$A$1,1,MOD(AC20+5,14)),"")</f>
        <v>T</v>
      </c>
      <c r="AE20" s="16">
        <f t="shared" si="20"/>
        <v>46344</v>
      </c>
      <c r="AF20" s="12">
        <f t="shared" si="21"/>
        <v>46344</v>
      </c>
      <c r="AG20" s="13" t="str">
        <f ca="1">IFERROR(OFFSET(Données!$A$1,1,MOD(AF20+5,14)),"")</f>
        <v>T</v>
      </c>
      <c r="AH20" s="11">
        <f t="shared" si="22"/>
        <v>46374</v>
      </c>
      <c r="AI20" s="12">
        <f t="shared" si="23"/>
        <v>46374</v>
      </c>
      <c r="AJ20" s="13" t="str">
        <f ca="1">IFERROR(OFFSET(Données!$A$1,1,MOD(AI20+5,14)),"")</f>
        <v>R</v>
      </c>
    </row>
    <row r="21" spans="1:36" x14ac:dyDescent="0.25">
      <c r="A21" s="11">
        <f t="shared" si="0"/>
        <v>46041</v>
      </c>
      <c r="B21" s="12">
        <f t="shared" si="1"/>
        <v>46041</v>
      </c>
      <c r="C21" s="13" t="str">
        <f ca="1">IFERROR(OFFSET(Données!$A$1,1,MOD(B21+5,14)),"")</f>
        <v>T</v>
      </c>
      <c r="D21" s="11">
        <f t="shared" si="2"/>
        <v>46072</v>
      </c>
      <c r="E21" s="12">
        <f t="shared" si="3"/>
        <v>46072</v>
      </c>
      <c r="F21" s="13" t="str">
        <f ca="1">IFERROR(OFFSET(Données!$A$1,1,MOD(E21+5,14)),"")</f>
        <v>R</v>
      </c>
      <c r="G21" s="11">
        <f t="shared" si="4"/>
        <v>46100</v>
      </c>
      <c r="H21" s="12">
        <f t="shared" si="5"/>
        <v>46100</v>
      </c>
      <c r="I21" s="13" t="str">
        <f ca="1">IFERROR(OFFSET(Données!$A$1,1,MOD(H21+5,14)),"")</f>
        <v>R</v>
      </c>
      <c r="J21" s="16">
        <f t="shared" si="6"/>
        <v>46131</v>
      </c>
      <c r="K21" s="12">
        <f t="shared" si="7"/>
        <v>46131</v>
      </c>
      <c r="L21" s="13" t="str">
        <f ca="1">IFERROR(OFFSET(Données!$A$1,1,MOD(K21+5,14)),"")</f>
        <v>T</v>
      </c>
      <c r="M21" s="11">
        <f t="shared" si="8"/>
        <v>46161</v>
      </c>
      <c r="N21" s="12">
        <f t="shared" si="9"/>
        <v>46161</v>
      </c>
      <c r="O21" s="13" t="str">
        <f ca="1">IFERROR(OFFSET(Données!$A$1,1,MOD(N21+5,14)),"")</f>
        <v>R</v>
      </c>
      <c r="P21" s="16">
        <f t="shared" si="10"/>
        <v>46192</v>
      </c>
      <c r="Q21" s="12">
        <f t="shared" si="11"/>
        <v>46192</v>
      </c>
      <c r="R21" s="13" t="str">
        <f ca="1">IFERROR(OFFSET(Données!$A$1,1,MOD(Q21+5,14)),"")</f>
        <v>R</v>
      </c>
      <c r="S21" s="11">
        <f t="shared" si="12"/>
        <v>46222</v>
      </c>
      <c r="T21" s="12">
        <f t="shared" si="13"/>
        <v>46222</v>
      </c>
      <c r="U21" s="13" t="str">
        <f ca="1">IFERROR(OFFSET(Données!$A$1,1,MOD(T21+5,14)),"")</f>
        <v>R</v>
      </c>
      <c r="V21" s="11">
        <f t="shared" si="14"/>
        <v>46253</v>
      </c>
      <c r="W21" s="12">
        <f t="shared" si="15"/>
        <v>46253</v>
      </c>
      <c r="X21" s="13" t="str">
        <f ca="1">IFERROR(OFFSET(Données!$A$1,1,MOD(W21+5,14)),"")</f>
        <v>R</v>
      </c>
      <c r="Y21" s="16">
        <f t="shared" si="16"/>
        <v>46284</v>
      </c>
      <c r="Z21" s="12">
        <f t="shared" si="17"/>
        <v>46284</v>
      </c>
      <c r="AA21" s="13" t="str">
        <f ca="1">IFERROR(OFFSET(Données!$A$1,1,MOD(Z21+5,14)),"")</f>
        <v>T</v>
      </c>
      <c r="AB21" s="11">
        <f t="shared" si="18"/>
        <v>46314</v>
      </c>
      <c r="AC21" s="12">
        <f t="shared" si="19"/>
        <v>46314</v>
      </c>
      <c r="AD21" s="13" t="str">
        <f ca="1">IFERROR(OFFSET(Données!$A$1,1,MOD(AC21+5,14)),"")</f>
        <v>R</v>
      </c>
      <c r="AE21" s="16">
        <f t="shared" si="20"/>
        <v>46345</v>
      </c>
      <c r="AF21" s="12">
        <f t="shared" si="21"/>
        <v>46345</v>
      </c>
      <c r="AG21" s="13" t="str">
        <f ca="1">IFERROR(OFFSET(Données!$A$1,1,MOD(AF21+5,14)),"")</f>
        <v>T</v>
      </c>
      <c r="AH21" s="11">
        <f t="shared" si="22"/>
        <v>46375</v>
      </c>
      <c r="AI21" s="12">
        <f t="shared" si="23"/>
        <v>46375</v>
      </c>
      <c r="AJ21" s="13" t="str">
        <f ca="1">IFERROR(OFFSET(Données!$A$1,1,MOD(AI21+5,14)),"")</f>
        <v>R</v>
      </c>
    </row>
    <row r="22" spans="1:36" x14ac:dyDescent="0.25">
      <c r="A22" s="11">
        <f t="shared" si="0"/>
        <v>46042</v>
      </c>
      <c r="B22" s="12">
        <f t="shared" si="1"/>
        <v>46042</v>
      </c>
      <c r="C22" s="13" t="str">
        <f ca="1">IFERROR(OFFSET(Données!$A$1,1,MOD(B22+5,14)),"")</f>
        <v>T</v>
      </c>
      <c r="D22" s="11">
        <f t="shared" si="2"/>
        <v>46073</v>
      </c>
      <c r="E22" s="12">
        <f t="shared" si="3"/>
        <v>46073</v>
      </c>
      <c r="F22" s="13" t="str">
        <f ca="1">IFERROR(OFFSET(Données!$A$1,1,MOD(E22+5,14)),"")</f>
        <v>T</v>
      </c>
      <c r="G22" s="11">
        <f t="shared" si="4"/>
        <v>46101</v>
      </c>
      <c r="H22" s="12">
        <f t="shared" si="5"/>
        <v>46101</v>
      </c>
      <c r="I22" s="13" t="str">
        <f ca="1">IFERROR(OFFSET(Données!$A$1,1,MOD(H22+5,14)),"")</f>
        <v>T</v>
      </c>
      <c r="J22" s="16">
        <f t="shared" si="6"/>
        <v>46132</v>
      </c>
      <c r="K22" s="12">
        <f t="shared" si="7"/>
        <v>46132</v>
      </c>
      <c r="L22" s="13" t="str">
        <f ca="1">IFERROR(OFFSET(Données!$A$1,1,MOD(K22+5,14)),"")</f>
        <v>R</v>
      </c>
      <c r="M22" s="11">
        <f t="shared" si="8"/>
        <v>46162</v>
      </c>
      <c r="N22" s="12">
        <f t="shared" si="9"/>
        <v>46162</v>
      </c>
      <c r="O22" s="13" t="str">
        <f ca="1">IFERROR(OFFSET(Données!$A$1,1,MOD(N22+5,14)),"")</f>
        <v>T</v>
      </c>
      <c r="P22" s="16">
        <f t="shared" si="10"/>
        <v>46193</v>
      </c>
      <c r="Q22" s="12">
        <f t="shared" si="11"/>
        <v>46193</v>
      </c>
      <c r="R22" s="13" t="str">
        <f ca="1">IFERROR(OFFSET(Données!$A$1,1,MOD(Q22+5,14)),"")</f>
        <v>R</v>
      </c>
      <c r="S22" s="11">
        <f t="shared" si="12"/>
        <v>46223</v>
      </c>
      <c r="T22" s="12">
        <f t="shared" si="13"/>
        <v>46223</v>
      </c>
      <c r="U22" s="13" t="str">
        <f ca="1">IFERROR(OFFSET(Données!$A$1,1,MOD(T22+5,14)),"")</f>
        <v>T</v>
      </c>
      <c r="V22" s="11">
        <f t="shared" si="14"/>
        <v>46254</v>
      </c>
      <c r="W22" s="12">
        <f t="shared" si="15"/>
        <v>46254</v>
      </c>
      <c r="X22" s="13" t="str">
        <f ca="1">IFERROR(OFFSET(Données!$A$1,1,MOD(W22+5,14)),"")</f>
        <v>R</v>
      </c>
      <c r="Y22" s="16">
        <f t="shared" si="16"/>
        <v>46285</v>
      </c>
      <c r="Z22" s="12">
        <f t="shared" si="17"/>
        <v>46285</v>
      </c>
      <c r="AA22" s="13" t="str">
        <f ca="1">IFERROR(OFFSET(Données!$A$1,1,MOD(Z22+5,14)),"")</f>
        <v>T</v>
      </c>
      <c r="AB22" s="11">
        <f t="shared" si="18"/>
        <v>46315</v>
      </c>
      <c r="AC22" s="12">
        <f t="shared" si="19"/>
        <v>46315</v>
      </c>
      <c r="AD22" s="13" t="str">
        <f ca="1">IFERROR(OFFSET(Données!$A$1,1,MOD(AC22+5,14)),"")</f>
        <v>R</v>
      </c>
      <c r="AE22" s="16">
        <f t="shared" si="20"/>
        <v>46346</v>
      </c>
      <c r="AF22" s="12">
        <f t="shared" si="21"/>
        <v>46346</v>
      </c>
      <c r="AG22" s="13" t="str">
        <f ca="1">IFERROR(OFFSET(Données!$A$1,1,MOD(AF22+5,14)),"")</f>
        <v>R</v>
      </c>
      <c r="AH22" s="11">
        <f t="shared" si="22"/>
        <v>46376</v>
      </c>
      <c r="AI22" s="12">
        <f t="shared" si="23"/>
        <v>46376</v>
      </c>
      <c r="AJ22" s="13" t="str">
        <f ca="1">IFERROR(OFFSET(Données!$A$1,1,MOD(AI22+5,14)),"")</f>
        <v>R</v>
      </c>
    </row>
    <row r="23" spans="1:36" x14ac:dyDescent="0.25">
      <c r="A23" s="11">
        <f t="shared" si="0"/>
        <v>46043</v>
      </c>
      <c r="B23" s="12">
        <f t="shared" si="1"/>
        <v>46043</v>
      </c>
      <c r="C23" s="13" t="str">
        <f ca="1">IFERROR(OFFSET(Données!$A$1,1,MOD(B23+5,14)),"")</f>
        <v>R</v>
      </c>
      <c r="D23" s="11">
        <f t="shared" si="2"/>
        <v>46074</v>
      </c>
      <c r="E23" s="12">
        <f t="shared" si="3"/>
        <v>46074</v>
      </c>
      <c r="F23" s="13" t="str">
        <f ca="1">IFERROR(OFFSET(Données!$A$1,1,MOD(E23+5,14)),"")</f>
        <v>T</v>
      </c>
      <c r="G23" s="11">
        <f t="shared" si="4"/>
        <v>46102</v>
      </c>
      <c r="H23" s="12">
        <f t="shared" si="5"/>
        <v>46102</v>
      </c>
      <c r="I23" s="13" t="str">
        <f ca="1">IFERROR(OFFSET(Données!$A$1,1,MOD(H23+5,14)),"")</f>
        <v>T</v>
      </c>
      <c r="J23" s="16">
        <f t="shared" si="6"/>
        <v>46133</v>
      </c>
      <c r="K23" s="12">
        <f t="shared" si="7"/>
        <v>46133</v>
      </c>
      <c r="L23" s="13" t="str">
        <f ca="1">IFERROR(OFFSET(Données!$A$1,1,MOD(K23+5,14)),"")</f>
        <v>R</v>
      </c>
      <c r="M23" s="11">
        <f t="shared" si="8"/>
        <v>46163</v>
      </c>
      <c r="N23" s="12">
        <f t="shared" si="9"/>
        <v>46163</v>
      </c>
      <c r="O23" s="13" t="str">
        <f ca="1">IFERROR(OFFSET(Données!$A$1,1,MOD(N23+5,14)),"")</f>
        <v>T</v>
      </c>
      <c r="P23" s="16">
        <f t="shared" si="10"/>
        <v>46194</v>
      </c>
      <c r="Q23" s="12">
        <f t="shared" si="11"/>
        <v>46194</v>
      </c>
      <c r="R23" s="13" t="str">
        <f ca="1">IFERROR(OFFSET(Données!$A$1,1,MOD(Q23+5,14)),"")</f>
        <v>R</v>
      </c>
      <c r="S23" s="11">
        <f t="shared" si="12"/>
        <v>46224</v>
      </c>
      <c r="T23" s="12">
        <f t="shared" si="13"/>
        <v>46224</v>
      </c>
      <c r="U23" s="13" t="str">
        <f ca="1">IFERROR(OFFSET(Données!$A$1,1,MOD(T23+5,14)),"")</f>
        <v>T</v>
      </c>
      <c r="V23" s="11">
        <f t="shared" si="14"/>
        <v>46255</v>
      </c>
      <c r="W23" s="12">
        <f t="shared" si="15"/>
        <v>46255</v>
      </c>
      <c r="X23" s="13" t="str">
        <f ca="1">IFERROR(OFFSET(Données!$A$1,1,MOD(W23+5,14)),"")</f>
        <v>T</v>
      </c>
      <c r="Y23" s="16">
        <f t="shared" si="16"/>
        <v>46286</v>
      </c>
      <c r="Z23" s="12">
        <f t="shared" si="17"/>
        <v>46286</v>
      </c>
      <c r="AA23" s="13" t="str">
        <f ca="1">IFERROR(OFFSET(Données!$A$1,1,MOD(Z23+5,14)),"")</f>
        <v>R</v>
      </c>
      <c r="AB23" s="11">
        <f t="shared" si="18"/>
        <v>46316</v>
      </c>
      <c r="AC23" s="12">
        <f t="shared" si="19"/>
        <v>46316</v>
      </c>
      <c r="AD23" s="13" t="str">
        <f ca="1">IFERROR(OFFSET(Données!$A$1,1,MOD(AC23+5,14)),"")</f>
        <v>T</v>
      </c>
      <c r="AE23" s="16">
        <f t="shared" si="20"/>
        <v>46347</v>
      </c>
      <c r="AF23" s="12">
        <f t="shared" si="21"/>
        <v>46347</v>
      </c>
      <c r="AG23" s="13" t="str">
        <f ca="1">IFERROR(OFFSET(Données!$A$1,1,MOD(AF23+5,14)),"")</f>
        <v>R</v>
      </c>
      <c r="AH23" s="11">
        <f t="shared" si="22"/>
        <v>46377</v>
      </c>
      <c r="AI23" s="12">
        <f t="shared" si="23"/>
        <v>46377</v>
      </c>
      <c r="AJ23" s="13" t="str">
        <f ca="1">IFERROR(OFFSET(Données!$A$1,1,MOD(AI23+5,14)),"")</f>
        <v>T</v>
      </c>
    </row>
    <row r="24" spans="1:36" x14ac:dyDescent="0.25">
      <c r="A24" s="11">
        <f t="shared" si="0"/>
        <v>46044</v>
      </c>
      <c r="B24" s="12">
        <f t="shared" si="1"/>
        <v>46044</v>
      </c>
      <c r="C24" s="13" t="str">
        <f ca="1">IFERROR(OFFSET(Données!$A$1,1,MOD(B24+5,14)),"")</f>
        <v>R</v>
      </c>
      <c r="D24" s="11">
        <f t="shared" si="2"/>
        <v>46075</v>
      </c>
      <c r="E24" s="12">
        <f t="shared" si="3"/>
        <v>46075</v>
      </c>
      <c r="F24" s="13" t="str">
        <f ca="1">IFERROR(OFFSET(Données!$A$1,1,MOD(E24+5,14)),"")</f>
        <v>T</v>
      </c>
      <c r="G24" s="11">
        <f t="shared" si="4"/>
        <v>46103</v>
      </c>
      <c r="H24" s="12">
        <f t="shared" si="5"/>
        <v>46103</v>
      </c>
      <c r="I24" s="13" t="str">
        <f ca="1">IFERROR(OFFSET(Données!$A$1,1,MOD(H24+5,14)),"")</f>
        <v>T</v>
      </c>
      <c r="J24" s="16">
        <f t="shared" si="6"/>
        <v>46134</v>
      </c>
      <c r="K24" s="12">
        <f t="shared" si="7"/>
        <v>46134</v>
      </c>
      <c r="L24" s="13" t="str">
        <f ca="1">IFERROR(OFFSET(Données!$A$1,1,MOD(K24+5,14)),"")</f>
        <v>T</v>
      </c>
      <c r="M24" s="11">
        <f t="shared" si="8"/>
        <v>46164</v>
      </c>
      <c r="N24" s="12">
        <f t="shared" si="9"/>
        <v>46164</v>
      </c>
      <c r="O24" s="13" t="str">
        <f ca="1">IFERROR(OFFSET(Données!$A$1,1,MOD(N24+5,14)),"")</f>
        <v>R</v>
      </c>
      <c r="P24" s="16">
        <f t="shared" si="10"/>
        <v>46195</v>
      </c>
      <c r="Q24" s="12">
        <f t="shared" si="11"/>
        <v>46195</v>
      </c>
      <c r="R24" s="13" t="str">
        <f ca="1">IFERROR(OFFSET(Données!$A$1,1,MOD(Q24+5,14)),"")</f>
        <v>T</v>
      </c>
      <c r="S24" s="11">
        <f t="shared" si="12"/>
        <v>46225</v>
      </c>
      <c r="T24" s="12">
        <f t="shared" si="13"/>
        <v>46225</v>
      </c>
      <c r="U24" s="13" t="str">
        <f ca="1">IFERROR(OFFSET(Données!$A$1,1,MOD(T24+5,14)),"")</f>
        <v>R</v>
      </c>
      <c r="V24" s="11">
        <f t="shared" si="14"/>
        <v>46256</v>
      </c>
      <c r="W24" s="12">
        <f t="shared" si="15"/>
        <v>46256</v>
      </c>
      <c r="X24" s="13" t="str">
        <f ca="1">IFERROR(OFFSET(Données!$A$1,1,MOD(W24+5,14)),"")</f>
        <v>T</v>
      </c>
      <c r="Y24" s="16">
        <f t="shared" si="16"/>
        <v>46287</v>
      </c>
      <c r="Z24" s="12">
        <f t="shared" si="17"/>
        <v>46287</v>
      </c>
      <c r="AA24" s="13" t="str">
        <f ca="1">IFERROR(OFFSET(Données!$A$1,1,MOD(Z24+5,14)),"")</f>
        <v>R</v>
      </c>
      <c r="AB24" s="11">
        <f t="shared" si="18"/>
        <v>46317</v>
      </c>
      <c r="AC24" s="12">
        <f t="shared" si="19"/>
        <v>46317</v>
      </c>
      <c r="AD24" s="13" t="str">
        <f ca="1">IFERROR(OFFSET(Données!$A$1,1,MOD(AC24+5,14)),"")</f>
        <v>T</v>
      </c>
      <c r="AE24" s="16">
        <f t="shared" si="20"/>
        <v>46348</v>
      </c>
      <c r="AF24" s="12">
        <f t="shared" si="21"/>
        <v>46348</v>
      </c>
      <c r="AG24" s="13" t="str">
        <f ca="1">IFERROR(OFFSET(Données!$A$1,1,MOD(AF24+5,14)),"")</f>
        <v>R</v>
      </c>
      <c r="AH24" s="11">
        <f t="shared" si="22"/>
        <v>46378</v>
      </c>
      <c r="AI24" s="12">
        <f t="shared" si="23"/>
        <v>46378</v>
      </c>
      <c r="AJ24" s="13" t="str">
        <f ca="1">IFERROR(OFFSET(Données!$A$1,1,MOD(AI24+5,14)),"")</f>
        <v>T</v>
      </c>
    </row>
    <row r="25" spans="1:36" x14ac:dyDescent="0.25">
      <c r="A25" s="11">
        <f t="shared" si="0"/>
        <v>46045</v>
      </c>
      <c r="B25" s="12">
        <f t="shared" si="1"/>
        <v>46045</v>
      </c>
      <c r="C25" s="13" t="str">
        <f ca="1">IFERROR(OFFSET(Données!$A$1,1,MOD(B25+5,14)),"")</f>
        <v>T</v>
      </c>
      <c r="D25" s="11">
        <f t="shared" si="2"/>
        <v>46076</v>
      </c>
      <c r="E25" s="12">
        <f t="shared" si="3"/>
        <v>46076</v>
      </c>
      <c r="F25" s="13" t="str">
        <f ca="1">IFERROR(OFFSET(Données!$A$1,1,MOD(E25+5,14)),"")</f>
        <v>R</v>
      </c>
      <c r="G25" s="11">
        <f t="shared" si="4"/>
        <v>46104</v>
      </c>
      <c r="H25" s="12">
        <f t="shared" si="5"/>
        <v>46104</v>
      </c>
      <c r="I25" s="13" t="str">
        <f ca="1">IFERROR(OFFSET(Données!$A$1,1,MOD(H25+5,14)),"")</f>
        <v>R</v>
      </c>
      <c r="J25" s="16">
        <f t="shared" si="6"/>
        <v>46135</v>
      </c>
      <c r="K25" s="12">
        <f t="shared" si="7"/>
        <v>46135</v>
      </c>
      <c r="L25" s="13" t="str">
        <f ca="1">IFERROR(OFFSET(Données!$A$1,1,MOD(K25+5,14)),"")</f>
        <v>T</v>
      </c>
      <c r="M25" s="11">
        <f t="shared" si="8"/>
        <v>46165</v>
      </c>
      <c r="N25" s="12">
        <f t="shared" si="9"/>
        <v>46165</v>
      </c>
      <c r="O25" s="13" t="str">
        <f ca="1">IFERROR(OFFSET(Données!$A$1,1,MOD(N25+5,14)),"")</f>
        <v>R</v>
      </c>
      <c r="P25" s="16">
        <f t="shared" si="10"/>
        <v>46196</v>
      </c>
      <c r="Q25" s="12">
        <f t="shared" si="11"/>
        <v>46196</v>
      </c>
      <c r="R25" s="13" t="str">
        <f ca="1">IFERROR(OFFSET(Données!$A$1,1,MOD(Q25+5,14)),"")</f>
        <v>T</v>
      </c>
      <c r="S25" s="11">
        <f t="shared" si="12"/>
        <v>46226</v>
      </c>
      <c r="T25" s="12">
        <f t="shared" si="13"/>
        <v>46226</v>
      </c>
      <c r="U25" s="13" t="str">
        <f ca="1">IFERROR(OFFSET(Données!$A$1,1,MOD(T25+5,14)),"")</f>
        <v>R</v>
      </c>
      <c r="V25" s="11">
        <f t="shared" si="14"/>
        <v>46257</v>
      </c>
      <c r="W25" s="12">
        <f t="shared" si="15"/>
        <v>46257</v>
      </c>
      <c r="X25" s="13" t="str">
        <f ca="1">IFERROR(OFFSET(Données!$A$1,1,MOD(W25+5,14)),"")</f>
        <v>T</v>
      </c>
      <c r="Y25" s="16">
        <f t="shared" si="16"/>
        <v>46288</v>
      </c>
      <c r="Z25" s="12">
        <f t="shared" si="17"/>
        <v>46288</v>
      </c>
      <c r="AA25" s="13" t="str">
        <f ca="1">IFERROR(OFFSET(Données!$A$1,1,MOD(Z25+5,14)),"")</f>
        <v>T</v>
      </c>
      <c r="AB25" s="11">
        <f t="shared" si="18"/>
        <v>46318</v>
      </c>
      <c r="AC25" s="12">
        <f t="shared" si="19"/>
        <v>46318</v>
      </c>
      <c r="AD25" s="13" t="str">
        <f ca="1">IFERROR(OFFSET(Données!$A$1,1,MOD(AC25+5,14)),"")</f>
        <v>R</v>
      </c>
      <c r="AE25" s="16">
        <f t="shared" si="20"/>
        <v>46349</v>
      </c>
      <c r="AF25" s="12">
        <f t="shared" si="21"/>
        <v>46349</v>
      </c>
      <c r="AG25" s="13" t="str">
        <f ca="1">IFERROR(OFFSET(Données!$A$1,1,MOD(AF25+5,14)),"")</f>
        <v>T</v>
      </c>
      <c r="AH25" s="11">
        <f t="shared" si="22"/>
        <v>46379</v>
      </c>
      <c r="AI25" s="12">
        <f t="shared" si="23"/>
        <v>46379</v>
      </c>
      <c r="AJ25" s="13" t="str">
        <f ca="1">IFERROR(OFFSET(Données!$A$1,1,MOD(AI25+5,14)),"")</f>
        <v>R</v>
      </c>
    </row>
    <row r="26" spans="1:36" x14ac:dyDescent="0.25">
      <c r="A26" s="11">
        <f t="shared" si="0"/>
        <v>46046</v>
      </c>
      <c r="B26" s="12">
        <f t="shared" si="1"/>
        <v>46046</v>
      </c>
      <c r="C26" s="13" t="str">
        <f ca="1">IFERROR(OFFSET(Données!$A$1,1,MOD(B26+5,14)),"")</f>
        <v>T</v>
      </c>
      <c r="D26" s="11">
        <f t="shared" si="2"/>
        <v>46077</v>
      </c>
      <c r="E26" s="12">
        <f t="shared" si="3"/>
        <v>46077</v>
      </c>
      <c r="F26" s="13" t="str">
        <f ca="1">IFERROR(OFFSET(Données!$A$1,1,MOD(E26+5,14)),"")</f>
        <v>R</v>
      </c>
      <c r="G26" s="11">
        <f t="shared" si="4"/>
        <v>46105</v>
      </c>
      <c r="H26" s="12">
        <f t="shared" si="5"/>
        <v>46105</v>
      </c>
      <c r="I26" s="13" t="str">
        <f ca="1">IFERROR(OFFSET(Données!$A$1,1,MOD(H26+5,14)),"")</f>
        <v>R</v>
      </c>
      <c r="J26" s="16">
        <f t="shared" si="6"/>
        <v>46136</v>
      </c>
      <c r="K26" s="12">
        <f t="shared" si="7"/>
        <v>46136</v>
      </c>
      <c r="L26" s="13" t="str">
        <f ca="1">IFERROR(OFFSET(Données!$A$1,1,MOD(K26+5,14)),"")</f>
        <v>R</v>
      </c>
      <c r="M26" s="11">
        <f t="shared" si="8"/>
        <v>46166</v>
      </c>
      <c r="N26" s="12">
        <f t="shared" si="9"/>
        <v>46166</v>
      </c>
      <c r="O26" s="13" t="str">
        <f ca="1">IFERROR(OFFSET(Données!$A$1,1,MOD(N26+5,14)),"")</f>
        <v>R</v>
      </c>
      <c r="P26" s="16">
        <f t="shared" si="10"/>
        <v>46197</v>
      </c>
      <c r="Q26" s="12">
        <f t="shared" si="11"/>
        <v>46197</v>
      </c>
      <c r="R26" s="13" t="str">
        <f ca="1">IFERROR(OFFSET(Données!$A$1,1,MOD(Q26+5,14)),"")</f>
        <v>R</v>
      </c>
      <c r="S26" s="11">
        <f t="shared" si="12"/>
        <v>46227</v>
      </c>
      <c r="T26" s="12">
        <f t="shared" si="13"/>
        <v>46227</v>
      </c>
      <c r="U26" s="13" t="str">
        <f ca="1">IFERROR(OFFSET(Données!$A$1,1,MOD(T26+5,14)),"")</f>
        <v>T</v>
      </c>
      <c r="V26" s="11">
        <f t="shared" si="14"/>
        <v>46258</v>
      </c>
      <c r="W26" s="12">
        <f t="shared" si="15"/>
        <v>46258</v>
      </c>
      <c r="X26" s="13" t="str">
        <f ca="1">IFERROR(OFFSET(Données!$A$1,1,MOD(W26+5,14)),"")</f>
        <v>R</v>
      </c>
      <c r="Y26" s="16">
        <f t="shared" si="16"/>
        <v>46289</v>
      </c>
      <c r="Z26" s="12">
        <f t="shared" si="17"/>
        <v>46289</v>
      </c>
      <c r="AA26" s="13" t="str">
        <f ca="1">IFERROR(OFFSET(Données!$A$1,1,MOD(Z26+5,14)),"")</f>
        <v>T</v>
      </c>
      <c r="AB26" s="11">
        <f t="shared" si="18"/>
        <v>46319</v>
      </c>
      <c r="AC26" s="12">
        <f t="shared" si="19"/>
        <v>46319</v>
      </c>
      <c r="AD26" s="13" t="str">
        <f ca="1">IFERROR(OFFSET(Données!$A$1,1,MOD(AC26+5,14)),"")</f>
        <v>R</v>
      </c>
      <c r="AE26" s="16">
        <f t="shared" si="20"/>
        <v>46350</v>
      </c>
      <c r="AF26" s="12">
        <f t="shared" si="21"/>
        <v>46350</v>
      </c>
      <c r="AG26" s="13" t="str">
        <f ca="1">IFERROR(OFFSET(Données!$A$1,1,MOD(AF26+5,14)),"")</f>
        <v>T</v>
      </c>
      <c r="AH26" s="11">
        <f t="shared" si="22"/>
        <v>46380</v>
      </c>
      <c r="AI26" s="12">
        <f t="shared" si="23"/>
        <v>46380</v>
      </c>
      <c r="AJ26" s="13" t="str">
        <f ca="1">IFERROR(OFFSET(Données!$A$1,1,MOD(AI26+5,14)),"")</f>
        <v>R</v>
      </c>
    </row>
    <row r="27" spans="1:36" x14ac:dyDescent="0.25">
      <c r="A27" s="11">
        <f t="shared" si="0"/>
        <v>46047</v>
      </c>
      <c r="B27" s="12">
        <f t="shared" si="1"/>
        <v>46047</v>
      </c>
      <c r="C27" s="13" t="str">
        <f ca="1">IFERROR(OFFSET(Données!$A$1,1,MOD(B27+5,14)),"")</f>
        <v>T</v>
      </c>
      <c r="D27" s="11">
        <f t="shared" si="2"/>
        <v>46078</v>
      </c>
      <c r="E27" s="12">
        <f t="shared" si="3"/>
        <v>46078</v>
      </c>
      <c r="F27" s="13" t="str">
        <f ca="1">IFERROR(OFFSET(Données!$A$1,1,MOD(E27+5,14)),"")</f>
        <v>T</v>
      </c>
      <c r="G27" s="11">
        <f t="shared" si="4"/>
        <v>46106</v>
      </c>
      <c r="H27" s="12">
        <f t="shared" si="5"/>
        <v>46106</v>
      </c>
      <c r="I27" s="13" t="str">
        <f ca="1">IFERROR(OFFSET(Données!$A$1,1,MOD(H27+5,14)),"")</f>
        <v>T</v>
      </c>
      <c r="J27" s="16">
        <f t="shared" si="6"/>
        <v>46137</v>
      </c>
      <c r="K27" s="12">
        <f t="shared" si="7"/>
        <v>46137</v>
      </c>
      <c r="L27" s="13" t="str">
        <f ca="1">IFERROR(OFFSET(Données!$A$1,1,MOD(K27+5,14)),"")</f>
        <v>R</v>
      </c>
      <c r="M27" s="11">
        <f t="shared" si="8"/>
        <v>46167</v>
      </c>
      <c r="N27" s="12">
        <f t="shared" si="9"/>
        <v>46167</v>
      </c>
      <c r="O27" s="13" t="str">
        <f ca="1">IFERROR(OFFSET(Données!$A$1,1,MOD(N27+5,14)),"")</f>
        <v>T</v>
      </c>
      <c r="P27" s="16">
        <f t="shared" si="10"/>
        <v>46198</v>
      </c>
      <c r="Q27" s="12">
        <f t="shared" si="11"/>
        <v>46198</v>
      </c>
      <c r="R27" s="13" t="str">
        <f ca="1">IFERROR(OFFSET(Données!$A$1,1,MOD(Q27+5,14)),"")</f>
        <v>R</v>
      </c>
      <c r="S27" s="11">
        <f t="shared" si="12"/>
        <v>46228</v>
      </c>
      <c r="T27" s="12">
        <f t="shared" si="13"/>
        <v>46228</v>
      </c>
      <c r="U27" s="13" t="str">
        <f ca="1">IFERROR(OFFSET(Données!$A$1,1,MOD(T27+5,14)),"")</f>
        <v>T</v>
      </c>
      <c r="V27" s="11">
        <f t="shared" si="14"/>
        <v>46259</v>
      </c>
      <c r="W27" s="12">
        <f t="shared" si="15"/>
        <v>46259</v>
      </c>
      <c r="X27" s="13" t="str">
        <f ca="1">IFERROR(OFFSET(Données!$A$1,1,MOD(W27+5,14)),"")</f>
        <v>R</v>
      </c>
      <c r="Y27" s="16">
        <f t="shared" si="16"/>
        <v>46290</v>
      </c>
      <c r="Z27" s="12">
        <f t="shared" si="17"/>
        <v>46290</v>
      </c>
      <c r="AA27" s="13" t="str">
        <f ca="1">IFERROR(OFFSET(Données!$A$1,1,MOD(Z27+5,14)),"")</f>
        <v>R</v>
      </c>
      <c r="AB27" s="11">
        <f t="shared" si="18"/>
        <v>46320</v>
      </c>
      <c r="AC27" s="12">
        <f t="shared" si="19"/>
        <v>46320</v>
      </c>
      <c r="AD27" s="13" t="str">
        <f ca="1">IFERROR(OFFSET(Données!$A$1,1,MOD(AC27+5,14)),"")</f>
        <v>R</v>
      </c>
      <c r="AE27" s="16">
        <f t="shared" si="20"/>
        <v>46351</v>
      </c>
      <c r="AF27" s="12">
        <f t="shared" si="21"/>
        <v>46351</v>
      </c>
      <c r="AG27" s="13" t="str">
        <f ca="1">IFERROR(OFFSET(Données!$A$1,1,MOD(AF27+5,14)),"")</f>
        <v>R</v>
      </c>
      <c r="AH27" s="11">
        <f t="shared" si="22"/>
        <v>46381</v>
      </c>
      <c r="AI27" s="12">
        <f t="shared" si="23"/>
        <v>46381</v>
      </c>
      <c r="AJ27" s="13" t="str">
        <f ca="1">IFERROR(OFFSET(Données!$A$1,1,MOD(AI27+5,14)),"")</f>
        <v>T</v>
      </c>
    </row>
    <row r="28" spans="1:36" x14ac:dyDescent="0.25">
      <c r="A28" s="11">
        <f t="shared" si="0"/>
        <v>46048</v>
      </c>
      <c r="B28" s="12">
        <f t="shared" si="1"/>
        <v>46048</v>
      </c>
      <c r="C28" s="13" t="str">
        <f ca="1">IFERROR(OFFSET(Données!$A$1,1,MOD(B28+5,14)),"")</f>
        <v>R</v>
      </c>
      <c r="D28" s="11">
        <f t="shared" si="2"/>
        <v>46079</v>
      </c>
      <c r="E28" s="12">
        <f t="shared" si="3"/>
        <v>46079</v>
      </c>
      <c r="F28" s="13" t="str">
        <f ca="1">IFERROR(OFFSET(Données!$A$1,1,MOD(E28+5,14)),"")</f>
        <v>T</v>
      </c>
      <c r="G28" s="11">
        <f t="shared" si="4"/>
        <v>46107</v>
      </c>
      <c r="H28" s="12">
        <f t="shared" si="5"/>
        <v>46107</v>
      </c>
      <c r="I28" s="13" t="str">
        <f ca="1">IFERROR(OFFSET(Données!$A$1,1,MOD(H28+5,14)),"")</f>
        <v>T</v>
      </c>
      <c r="J28" s="16">
        <f t="shared" si="6"/>
        <v>46138</v>
      </c>
      <c r="K28" s="12">
        <f t="shared" si="7"/>
        <v>46138</v>
      </c>
      <c r="L28" s="13" t="str">
        <f ca="1">IFERROR(OFFSET(Données!$A$1,1,MOD(K28+5,14)),"")</f>
        <v>R</v>
      </c>
      <c r="M28" s="11">
        <f t="shared" si="8"/>
        <v>46168</v>
      </c>
      <c r="N28" s="12">
        <f t="shared" si="9"/>
        <v>46168</v>
      </c>
      <c r="O28" s="13" t="str">
        <f ca="1">IFERROR(OFFSET(Données!$A$1,1,MOD(N28+5,14)),"")</f>
        <v>T</v>
      </c>
      <c r="P28" s="16">
        <f t="shared" si="10"/>
        <v>46199</v>
      </c>
      <c r="Q28" s="12">
        <f t="shared" si="11"/>
        <v>46199</v>
      </c>
      <c r="R28" s="13" t="str">
        <f ca="1">IFERROR(OFFSET(Données!$A$1,1,MOD(Q28+5,14)),"")</f>
        <v>T</v>
      </c>
      <c r="S28" s="11">
        <f t="shared" si="12"/>
        <v>46229</v>
      </c>
      <c r="T28" s="12">
        <f t="shared" si="13"/>
        <v>46229</v>
      </c>
      <c r="U28" s="13" t="str">
        <f ca="1">IFERROR(OFFSET(Données!$A$1,1,MOD(T28+5,14)),"")</f>
        <v>T</v>
      </c>
      <c r="V28" s="11">
        <f t="shared" si="14"/>
        <v>46260</v>
      </c>
      <c r="W28" s="12">
        <f t="shared" si="15"/>
        <v>46260</v>
      </c>
      <c r="X28" s="13" t="str">
        <f ca="1">IFERROR(OFFSET(Données!$A$1,1,MOD(W28+5,14)),"")</f>
        <v>T</v>
      </c>
      <c r="Y28" s="16">
        <f t="shared" si="16"/>
        <v>46291</v>
      </c>
      <c r="Z28" s="12">
        <f t="shared" si="17"/>
        <v>46291</v>
      </c>
      <c r="AA28" s="13" t="str">
        <f ca="1">IFERROR(OFFSET(Données!$A$1,1,MOD(Z28+5,14)),"")</f>
        <v>R</v>
      </c>
      <c r="AB28" s="11">
        <f t="shared" si="18"/>
        <v>46321</v>
      </c>
      <c r="AC28" s="12">
        <f t="shared" si="19"/>
        <v>46321</v>
      </c>
      <c r="AD28" s="13" t="str">
        <f ca="1">IFERROR(OFFSET(Données!$A$1,1,MOD(AC28+5,14)),"")</f>
        <v>T</v>
      </c>
      <c r="AE28" s="16">
        <f t="shared" si="20"/>
        <v>46352</v>
      </c>
      <c r="AF28" s="12">
        <f t="shared" si="21"/>
        <v>46352</v>
      </c>
      <c r="AG28" s="13" t="str">
        <f ca="1">IFERROR(OFFSET(Données!$A$1,1,MOD(AF28+5,14)),"")</f>
        <v>R</v>
      </c>
      <c r="AH28" s="11">
        <f t="shared" si="22"/>
        <v>46382</v>
      </c>
      <c r="AI28" s="12">
        <f t="shared" si="23"/>
        <v>46382</v>
      </c>
      <c r="AJ28" s="13" t="str">
        <f ca="1">IFERROR(OFFSET(Données!$A$1,1,MOD(AI28+5,14)),"")</f>
        <v>T</v>
      </c>
    </row>
    <row r="29" spans="1:36" x14ac:dyDescent="0.25">
      <c r="A29" s="11">
        <f t="shared" si="0"/>
        <v>46049</v>
      </c>
      <c r="B29" s="12">
        <f t="shared" si="1"/>
        <v>46049</v>
      </c>
      <c r="C29" s="13" t="str">
        <f ca="1">IFERROR(OFFSET(Données!$A$1,1,MOD(B29+5,14)),"")</f>
        <v>R</v>
      </c>
      <c r="D29" s="11">
        <f t="shared" si="2"/>
        <v>46080</v>
      </c>
      <c r="E29" s="12">
        <f t="shared" si="3"/>
        <v>46080</v>
      </c>
      <c r="F29" s="13" t="str">
        <f ca="1">IFERROR(OFFSET(Données!$A$1,1,MOD(E29+5,14)),"")</f>
        <v>R</v>
      </c>
      <c r="G29" s="11">
        <f t="shared" si="4"/>
        <v>46108</v>
      </c>
      <c r="H29" s="12">
        <f t="shared" si="5"/>
        <v>46108</v>
      </c>
      <c r="I29" s="13" t="str">
        <f ca="1">IFERROR(OFFSET(Données!$A$1,1,MOD(H29+5,14)),"")</f>
        <v>R</v>
      </c>
      <c r="J29" s="16">
        <f t="shared" si="6"/>
        <v>46139</v>
      </c>
      <c r="K29" s="12">
        <f t="shared" si="7"/>
        <v>46139</v>
      </c>
      <c r="L29" s="13" t="str">
        <f ca="1">IFERROR(OFFSET(Données!$A$1,1,MOD(K29+5,14)),"")</f>
        <v>T</v>
      </c>
      <c r="M29" s="11">
        <f t="shared" si="8"/>
        <v>46169</v>
      </c>
      <c r="N29" s="12">
        <f t="shared" si="9"/>
        <v>46169</v>
      </c>
      <c r="O29" s="13" t="str">
        <f ca="1">IFERROR(OFFSET(Données!$A$1,1,MOD(N29+5,14)),"")</f>
        <v>R</v>
      </c>
      <c r="P29" s="16">
        <f t="shared" si="10"/>
        <v>46200</v>
      </c>
      <c r="Q29" s="12">
        <f t="shared" si="11"/>
        <v>46200</v>
      </c>
      <c r="R29" s="13" t="str">
        <f ca="1">IFERROR(OFFSET(Données!$A$1,1,MOD(Q29+5,14)),"")</f>
        <v>T</v>
      </c>
      <c r="S29" s="11">
        <f t="shared" si="12"/>
        <v>46230</v>
      </c>
      <c r="T29" s="12">
        <f t="shared" si="13"/>
        <v>46230</v>
      </c>
      <c r="U29" s="13" t="str">
        <f ca="1">IFERROR(OFFSET(Données!$A$1,1,MOD(T29+5,14)),"")</f>
        <v>R</v>
      </c>
      <c r="V29" s="11">
        <f t="shared" si="14"/>
        <v>46261</v>
      </c>
      <c r="W29" s="12">
        <f t="shared" si="15"/>
        <v>46261</v>
      </c>
      <c r="X29" s="13" t="str">
        <f ca="1">IFERROR(OFFSET(Données!$A$1,1,MOD(W29+5,14)),"")</f>
        <v>T</v>
      </c>
      <c r="Y29" s="16">
        <f t="shared" si="16"/>
        <v>46292</v>
      </c>
      <c r="Z29" s="12">
        <f t="shared" si="17"/>
        <v>46292</v>
      </c>
      <c r="AA29" s="13" t="str">
        <f ca="1">IFERROR(OFFSET(Données!$A$1,1,MOD(Z29+5,14)),"")</f>
        <v>R</v>
      </c>
      <c r="AB29" s="11">
        <f t="shared" si="18"/>
        <v>46322</v>
      </c>
      <c r="AC29" s="12">
        <f t="shared" si="19"/>
        <v>46322</v>
      </c>
      <c r="AD29" s="13" t="str">
        <f ca="1">IFERROR(OFFSET(Données!$A$1,1,MOD(AC29+5,14)),"")</f>
        <v>T</v>
      </c>
      <c r="AE29" s="16">
        <f t="shared" si="20"/>
        <v>46353</v>
      </c>
      <c r="AF29" s="12">
        <f t="shared" si="21"/>
        <v>46353</v>
      </c>
      <c r="AG29" s="13" t="str">
        <f ca="1">IFERROR(OFFSET(Données!$A$1,1,MOD(AF29+5,14)),"")</f>
        <v>T</v>
      </c>
      <c r="AH29" s="11">
        <f t="shared" si="22"/>
        <v>46383</v>
      </c>
      <c r="AI29" s="12">
        <f t="shared" si="23"/>
        <v>46383</v>
      </c>
      <c r="AJ29" s="13" t="str">
        <f ca="1">IFERROR(OFFSET(Données!$A$1,1,MOD(AI29+5,14)),"")</f>
        <v>T</v>
      </c>
    </row>
    <row r="30" spans="1:36" x14ac:dyDescent="0.25">
      <c r="A30" s="11">
        <f t="shared" si="0"/>
        <v>46050</v>
      </c>
      <c r="B30" s="12">
        <f t="shared" si="1"/>
        <v>46050</v>
      </c>
      <c r="C30" s="13" t="str">
        <f ca="1">IFERROR(OFFSET(Données!$A$1,1,MOD(B30+5,14)),"")</f>
        <v>T</v>
      </c>
      <c r="D30" s="11">
        <f t="shared" si="2"/>
        <v>46081</v>
      </c>
      <c r="E30" s="12">
        <f t="shared" si="3"/>
        <v>46081</v>
      </c>
      <c r="F30" s="13" t="str">
        <f ca="1">IFERROR(OFFSET(Données!$A$1,1,MOD(E30+5,14)),"")</f>
        <v>R</v>
      </c>
      <c r="G30" s="11">
        <f t="shared" si="4"/>
        <v>46109</v>
      </c>
      <c r="H30" s="12">
        <f t="shared" si="5"/>
        <v>46109</v>
      </c>
      <c r="I30" s="13" t="str">
        <f ca="1">IFERROR(OFFSET(Données!$A$1,1,MOD(H30+5,14)),"")</f>
        <v>R</v>
      </c>
      <c r="J30" s="16">
        <f t="shared" si="6"/>
        <v>46140</v>
      </c>
      <c r="K30" s="12">
        <f t="shared" si="7"/>
        <v>46140</v>
      </c>
      <c r="L30" s="13" t="str">
        <f ca="1">IFERROR(OFFSET(Données!$A$1,1,MOD(K30+5,14)),"")</f>
        <v>T</v>
      </c>
      <c r="M30" s="11">
        <f t="shared" si="8"/>
        <v>46170</v>
      </c>
      <c r="N30" s="12">
        <f t="shared" si="9"/>
        <v>46170</v>
      </c>
      <c r="O30" s="13" t="str">
        <f ca="1">IFERROR(OFFSET(Données!$A$1,1,MOD(N30+5,14)),"")</f>
        <v>R</v>
      </c>
      <c r="P30" s="16">
        <f t="shared" si="10"/>
        <v>46201</v>
      </c>
      <c r="Q30" s="12">
        <f t="shared" si="11"/>
        <v>46201</v>
      </c>
      <c r="R30" s="13" t="str">
        <f ca="1">IFERROR(OFFSET(Données!$A$1,1,MOD(Q30+5,14)),"")</f>
        <v>T</v>
      </c>
      <c r="S30" s="11">
        <f t="shared" si="12"/>
        <v>46231</v>
      </c>
      <c r="T30" s="12">
        <f t="shared" si="13"/>
        <v>46231</v>
      </c>
      <c r="U30" s="13" t="str">
        <f ca="1">IFERROR(OFFSET(Données!$A$1,1,MOD(T30+5,14)),"")</f>
        <v>R</v>
      </c>
      <c r="V30" s="11">
        <f t="shared" si="14"/>
        <v>46262</v>
      </c>
      <c r="W30" s="12">
        <f t="shared" si="15"/>
        <v>46262</v>
      </c>
      <c r="X30" s="13" t="str">
        <f ca="1">IFERROR(OFFSET(Données!$A$1,1,MOD(W30+5,14)),"")</f>
        <v>R</v>
      </c>
      <c r="Y30" s="16">
        <f t="shared" si="16"/>
        <v>46293</v>
      </c>
      <c r="Z30" s="12">
        <f t="shared" si="17"/>
        <v>46293</v>
      </c>
      <c r="AA30" s="13" t="str">
        <f ca="1">IFERROR(OFFSET(Données!$A$1,1,MOD(Z30+5,14)),"")</f>
        <v>T</v>
      </c>
      <c r="AB30" s="11">
        <f t="shared" si="18"/>
        <v>46323</v>
      </c>
      <c r="AC30" s="12">
        <f t="shared" si="19"/>
        <v>46323</v>
      </c>
      <c r="AD30" s="13" t="str">
        <f ca="1">IFERROR(OFFSET(Données!$A$1,1,MOD(AC30+5,14)),"")</f>
        <v>R</v>
      </c>
      <c r="AE30" s="16">
        <f t="shared" si="20"/>
        <v>46354</v>
      </c>
      <c r="AF30" s="12">
        <f t="shared" si="21"/>
        <v>46354</v>
      </c>
      <c r="AG30" s="13" t="str">
        <f ca="1">IFERROR(OFFSET(Données!$A$1,1,MOD(AF30+5,14)),"")</f>
        <v>T</v>
      </c>
      <c r="AH30" s="11">
        <f t="shared" si="22"/>
        <v>46384</v>
      </c>
      <c r="AI30" s="12">
        <f t="shared" si="23"/>
        <v>46384</v>
      </c>
      <c r="AJ30" s="13" t="str">
        <f ca="1">IFERROR(OFFSET(Données!$A$1,1,MOD(AI30+5,14)),"")</f>
        <v>R</v>
      </c>
    </row>
    <row r="31" spans="1:36" ht="15.75" thickBot="1" x14ac:dyDescent="0.3">
      <c r="A31" s="11">
        <f t="shared" si="0"/>
        <v>46051</v>
      </c>
      <c r="B31" s="12">
        <f t="shared" si="1"/>
        <v>46051</v>
      </c>
      <c r="C31" s="13" t="str">
        <f ca="1">IFERROR(OFFSET(Données!$A$1,1,MOD(B31+5,14)),"")</f>
        <v>T</v>
      </c>
      <c r="D31" s="14" t="str">
        <f>E31</f>
        <v/>
      </c>
      <c r="E31" s="15" t="str">
        <f>IF(MONTH(E$30+1)=MONTH(D$2),E$30+1,"")</f>
        <v/>
      </c>
      <c r="F31" s="13" t="str">
        <f ca="1">IFERROR(OFFSET(Données!$A$1,1,MOD(E31+5,14)),"")</f>
        <v/>
      </c>
      <c r="G31" s="11">
        <f t="shared" si="4"/>
        <v>46110</v>
      </c>
      <c r="H31" s="12">
        <f t="shared" si="5"/>
        <v>46110</v>
      </c>
      <c r="I31" s="13" t="str">
        <f ca="1">IFERROR(OFFSET(Données!$A$1,1,MOD(H31+5,14)),"")</f>
        <v>R</v>
      </c>
      <c r="J31" s="16">
        <f t="shared" si="6"/>
        <v>46141</v>
      </c>
      <c r="K31" s="12">
        <f t="shared" si="7"/>
        <v>46141</v>
      </c>
      <c r="L31" s="13" t="str">
        <f ca="1">IFERROR(OFFSET(Données!$A$1,1,MOD(K31+5,14)),"")</f>
        <v>R</v>
      </c>
      <c r="M31" s="11">
        <f t="shared" si="8"/>
        <v>46171</v>
      </c>
      <c r="N31" s="12">
        <f t="shared" si="9"/>
        <v>46171</v>
      </c>
      <c r="O31" s="13" t="str">
        <f ca="1">IFERROR(OFFSET(Données!$A$1,1,MOD(N31+5,14)),"")</f>
        <v>T</v>
      </c>
      <c r="P31" s="16">
        <f t="shared" si="10"/>
        <v>46202</v>
      </c>
      <c r="Q31" s="12">
        <f t="shared" si="11"/>
        <v>46202</v>
      </c>
      <c r="R31" s="13" t="str">
        <f ca="1">IFERROR(OFFSET(Données!$A$1,1,MOD(Q31+5,14)),"")</f>
        <v>R</v>
      </c>
      <c r="S31" s="11">
        <f t="shared" si="12"/>
        <v>46232</v>
      </c>
      <c r="T31" s="12">
        <f t="shared" si="13"/>
        <v>46232</v>
      </c>
      <c r="U31" s="13" t="str">
        <f ca="1">IFERROR(OFFSET(Données!$A$1,1,MOD(T31+5,14)),"")</f>
        <v>T</v>
      </c>
      <c r="V31" s="11">
        <f t="shared" si="14"/>
        <v>46263</v>
      </c>
      <c r="W31" s="12">
        <f t="shared" si="15"/>
        <v>46263</v>
      </c>
      <c r="X31" s="13" t="str">
        <f ca="1">IFERROR(OFFSET(Données!$A$1,1,MOD(W31+5,14)),"")</f>
        <v>R</v>
      </c>
      <c r="Y31" s="16">
        <f t="shared" si="16"/>
        <v>46294</v>
      </c>
      <c r="Z31" s="12">
        <f t="shared" si="17"/>
        <v>46294</v>
      </c>
      <c r="AA31" s="13" t="str">
        <f ca="1">IFERROR(OFFSET(Données!$A$1,1,MOD(Z31+5,14)),"")</f>
        <v>T</v>
      </c>
      <c r="AB31" s="11">
        <f t="shared" si="18"/>
        <v>46324</v>
      </c>
      <c r="AC31" s="12">
        <f t="shared" si="19"/>
        <v>46324</v>
      </c>
      <c r="AD31" s="13" t="str">
        <f ca="1">IFERROR(OFFSET(Données!$A$1,1,MOD(AC31+5,14)),"")</f>
        <v>R</v>
      </c>
      <c r="AE31" s="16">
        <f t="shared" si="20"/>
        <v>46355</v>
      </c>
      <c r="AF31" s="12">
        <f t="shared" si="21"/>
        <v>46355</v>
      </c>
      <c r="AG31" s="13" t="str">
        <f ca="1">IFERROR(OFFSET(Données!$A$1,1,MOD(AF31+5,14)),"")</f>
        <v>T</v>
      </c>
      <c r="AH31" s="11">
        <f t="shared" si="22"/>
        <v>46385</v>
      </c>
      <c r="AI31" s="12">
        <f t="shared" si="23"/>
        <v>46385</v>
      </c>
      <c r="AJ31" s="13" t="str">
        <f ca="1">IFERROR(OFFSET(Données!$A$1,1,MOD(AI31+5,14)),"")</f>
        <v>R</v>
      </c>
    </row>
    <row r="32" spans="1:36" ht="15.75" thickBot="1" x14ac:dyDescent="0.3">
      <c r="A32" s="11">
        <f t="shared" si="0"/>
        <v>46052</v>
      </c>
      <c r="B32" s="12">
        <f t="shared" si="1"/>
        <v>46052</v>
      </c>
      <c r="C32" s="13" t="str">
        <f ca="1">IFERROR(OFFSET(Données!$A$1,1,MOD(B32+5,14)),"")</f>
        <v>R</v>
      </c>
      <c r="D32" s="2" t="str">
        <f t="shared" ref="D5:D33" si="24">E32</f>
        <v/>
      </c>
      <c r="E32" s="1" t="str">
        <f>IF(MONTH(E$30+2)=MONTH(D$2),E$30+2,"")</f>
        <v/>
      </c>
      <c r="F32" t="str">
        <f ca="1">IFERROR(OFFSET(Données!$A$1,1,MOD(E32,14)),"")</f>
        <v/>
      </c>
      <c r="G32" s="11">
        <f t="shared" si="4"/>
        <v>46111</v>
      </c>
      <c r="H32" s="12">
        <f t="shared" si="5"/>
        <v>46111</v>
      </c>
      <c r="I32" s="13" t="str">
        <f ca="1">IFERROR(OFFSET(Données!$A$1,1,MOD(H32+5,14)),"")</f>
        <v>T</v>
      </c>
      <c r="J32" s="17">
        <f t="shared" si="6"/>
        <v>46142</v>
      </c>
      <c r="K32" s="15">
        <f t="shared" si="7"/>
        <v>46142</v>
      </c>
      <c r="L32" s="13" t="str">
        <f ca="1">IFERROR(OFFSET(Données!$A$1,1,MOD(K32+5,14)),"")</f>
        <v>R</v>
      </c>
      <c r="M32" s="11">
        <f t="shared" si="8"/>
        <v>46172</v>
      </c>
      <c r="N32" s="12">
        <f t="shared" si="9"/>
        <v>46172</v>
      </c>
      <c r="O32" s="13" t="str">
        <f ca="1">IFERROR(OFFSET(Données!$A$1,1,MOD(N32+5,14)),"")</f>
        <v>T</v>
      </c>
      <c r="P32" s="17">
        <f t="shared" si="10"/>
        <v>46203</v>
      </c>
      <c r="Q32" s="15">
        <f t="shared" si="11"/>
        <v>46203</v>
      </c>
      <c r="R32" s="13" t="str">
        <f ca="1">IFERROR(OFFSET(Données!$A$1,1,MOD(Q32+5,14)),"")</f>
        <v>R</v>
      </c>
      <c r="S32" s="11">
        <f t="shared" si="12"/>
        <v>46233</v>
      </c>
      <c r="T32" s="12">
        <f t="shared" si="13"/>
        <v>46233</v>
      </c>
      <c r="U32" s="13" t="str">
        <f ca="1">IFERROR(OFFSET(Données!$A$1,1,MOD(T32+5,14)),"")</f>
        <v>T</v>
      </c>
      <c r="V32" s="11">
        <f t="shared" si="14"/>
        <v>46264</v>
      </c>
      <c r="W32" s="12">
        <f t="shared" si="15"/>
        <v>46264</v>
      </c>
      <c r="X32" s="13" t="str">
        <f ca="1">IFERROR(OFFSET(Données!$A$1,1,MOD(W32+5,14)),"")</f>
        <v>R</v>
      </c>
      <c r="Y32" s="17">
        <f t="shared" si="16"/>
        <v>46295</v>
      </c>
      <c r="Z32" s="15">
        <f t="shared" si="17"/>
        <v>46295</v>
      </c>
      <c r="AA32" s="13" t="str">
        <f ca="1">IFERROR(OFFSET(Données!$A$1,1,MOD(Z32+5,14)),"")</f>
        <v>R</v>
      </c>
      <c r="AB32" s="11">
        <f t="shared" si="18"/>
        <v>46325</v>
      </c>
      <c r="AC32" s="12">
        <f t="shared" si="19"/>
        <v>46325</v>
      </c>
      <c r="AD32" s="13" t="str">
        <f ca="1">IFERROR(OFFSET(Données!$A$1,1,MOD(AC32+5,14)),"")</f>
        <v>T</v>
      </c>
      <c r="AE32" s="17">
        <f t="shared" si="20"/>
        <v>46356</v>
      </c>
      <c r="AF32" s="15">
        <f t="shared" si="21"/>
        <v>46356</v>
      </c>
      <c r="AG32" s="13" t="str">
        <f ca="1">IFERROR(OFFSET(Données!$A$1,1,MOD(AF32+5,14)),"")</f>
        <v>R</v>
      </c>
      <c r="AH32" s="11">
        <f t="shared" si="22"/>
        <v>46386</v>
      </c>
      <c r="AI32" s="12">
        <f t="shared" si="23"/>
        <v>46386</v>
      </c>
      <c r="AJ32" s="13" t="str">
        <f ca="1">IFERROR(OFFSET(Données!$A$1,1,MOD(AI32+5,14)),"")</f>
        <v>T</v>
      </c>
    </row>
    <row r="33" spans="1:36" ht="15.75" thickBot="1" x14ac:dyDescent="0.3">
      <c r="A33" s="14">
        <f>B33</f>
        <v>46053</v>
      </c>
      <c r="B33" s="15">
        <f>B32+1</f>
        <v>46053</v>
      </c>
      <c r="C33" s="13" t="str">
        <f ca="1">IFERROR(OFFSET(Données!$A$1,1,MOD(B33+5,14)),"")</f>
        <v>R</v>
      </c>
      <c r="D33" s="2" t="str">
        <f t="shared" si="24"/>
        <v/>
      </c>
      <c r="E33" s="1" t="str">
        <f>IF(MONTH(E$30+3)=MONTH(D$2),E$30+3,"")</f>
        <v/>
      </c>
      <c r="F33" t="str">
        <f ca="1">IFERROR(OFFSET(Données!$A$1,1,MOD(E33,14)),"")</f>
        <v/>
      </c>
      <c r="G33" s="14">
        <f>H33</f>
        <v>46112</v>
      </c>
      <c r="H33" s="15">
        <f>H32+1</f>
        <v>46112</v>
      </c>
      <c r="I33" s="13" t="str">
        <f ca="1">IFERROR(OFFSET(Données!$A$1,1,MOD(H33+5,14)),"")</f>
        <v>T</v>
      </c>
      <c r="M33" s="14">
        <f>N33</f>
        <v>46173</v>
      </c>
      <c r="N33" s="15">
        <f>N32+1</f>
        <v>46173</v>
      </c>
      <c r="O33" s="13" t="str">
        <f ca="1">IFERROR(OFFSET(Données!$A$1,1,MOD(N33+5,14)),"")</f>
        <v>T</v>
      </c>
      <c r="S33" s="14">
        <f>T33</f>
        <v>46234</v>
      </c>
      <c r="T33" s="15">
        <f>T32+1</f>
        <v>46234</v>
      </c>
      <c r="U33" s="13" t="str">
        <f ca="1">IFERROR(OFFSET(Données!$A$1,1,MOD(T33+5,14)),"")</f>
        <v>R</v>
      </c>
      <c r="V33" s="14">
        <f>W33</f>
        <v>46265</v>
      </c>
      <c r="W33" s="15">
        <f>W32+1</f>
        <v>46265</v>
      </c>
      <c r="X33" s="13" t="str">
        <f ca="1">IFERROR(OFFSET(Données!$A$1,1,MOD(W33+5,14)),"")</f>
        <v>T</v>
      </c>
      <c r="AB33" s="14">
        <f>AC33</f>
        <v>46326</v>
      </c>
      <c r="AC33" s="15">
        <f>AC32+1</f>
        <v>46326</v>
      </c>
      <c r="AD33" s="13" t="str">
        <f ca="1">IFERROR(OFFSET(Données!$A$1,1,MOD(AC33+5,14)),"")</f>
        <v>T</v>
      </c>
      <c r="AH33" s="14">
        <f>AI33</f>
        <v>46387</v>
      </c>
      <c r="AI33" s="15">
        <f>AI32+1</f>
        <v>46387</v>
      </c>
      <c r="AJ33" s="13" t="str">
        <f ca="1">IFERROR(OFFSET(Données!$A$1,1,MOD(AI33+5,14)),"")</f>
        <v>T</v>
      </c>
    </row>
  </sheetData>
  <mergeCells count="13">
    <mergeCell ref="A1:AJ1"/>
    <mergeCell ref="S2:U2"/>
    <mergeCell ref="V2:X2"/>
    <mergeCell ref="Y2:AA2"/>
    <mergeCell ref="AB2:AD2"/>
    <mergeCell ref="AE2:AG2"/>
    <mergeCell ref="AH2:AJ2"/>
    <mergeCell ref="A2:C2"/>
    <mergeCell ref="D2:F2"/>
    <mergeCell ref="G2:I2"/>
    <mergeCell ref="J2:L2"/>
    <mergeCell ref="M2:O2"/>
    <mergeCell ref="P2:R2"/>
  </mergeCells>
  <conditionalFormatting sqref="AH3:AI33">
    <cfRule type="cellIs" dxfId="104" priority="64" operator="equal">
      <formula>"T"</formula>
    </cfRule>
    <cfRule type="expression" dxfId="103" priority="65">
      <formula>COUNTIF(ferie,$AI3)&gt;0</formula>
    </cfRule>
    <cfRule type="expression" dxfId="102" priority="66">
      <formula>WEEKDAY($AI3,2)&gt;5</formula>
    </cfRule>
  </conditionalFormatting>
  <conditionalFormatting sqref="AE3:AF32">
    <cfRule type="cellIs" dxfId="101" priority="67" operator="equal">
      <formula>"T"</formula>
    </cfRule>
    <cfRule type="expression" dxfId="100" priority="68">
      <formula>COUNTIF(ferie,$AF3)&gt;0</formula>
    </cfRule>
    <cfRule type="expression" dxfId="99" priority="70">
      <formula>WEEKDAY($AF3,2)&gt;5</formula>
    </cfRule>
  </conditionalFormatting>
  <conditionalFormatting sqref="AB3:AC33">
    <cfRule type="cellIs" dxfId="98" priority="61" operator="equal">
      <formula>"T"</formula>
    </cfRule>
    <cfRule type="expression" dxfId="97" priority="62">
      <formula>COUNTIF(ferie,$AB3)&gt;0</formula>
    </cfRule>
    <cfRule type="expression" dxfId="96" priority="63">
      <formula>WEEKDAY($AB3,2)&gt;5</formula>
    </cfRule>
  </conditionalFormatting>
  <conditionalFormatting sqref="S3:T33">
    <cfRule type="cellIs" dxfId="95" priority="58" operator="equal">
      <formula>"T"</formula>
    </cfRule>
    <cfRule type="expression" dxfId="94" priority="59">
      <formula>COUNTIF(ferie,$S3)&gt;0</formula>
    </cfRule>
    <cfRule type="expression" dxfId="93" priority="60">
      <formula>WEEKDAY($S3,2)&gt;5</formula>
    </cfRule>
  </conditionalFormatting>
  <conditionalFormatting sqref="V3:W33">
    <cfRule type="cellIs" dxfId="92" priority="55" operator="equal">
      <formula>"T"</formula>
    </cfRule>
    <cfRule type="expression" dxfId="91" priority="56">
      <formula>COUNTIF(ferie,$V3)&gt;0</formula>
    </cfRule>
    <cfRule type="expression" dxfId="90" priority="57">
      <formula>WEEKDAY($V3,2)&gt;5</formula>
    </cfRule>
  </conditionalFormatting>
  <conditionalFormatting sqref="Y3:Z32">
    <cfRule type="cellIs" dxfId="89" priority="52" operator="equal">
      <formula>"T"</formula>
    </cfRule>
    <cfRule type="expression" dxfId="88" priority="53">
      <formula>COUNTIF(ferie,$Y3)&gt;0</formula>
    </cfRule>
    <cfRule type="expression" dxfId="87" priority="54">
      <formula>WEEKDAY($Y3,2)&gt;5</formula>
    </cfRule>
  </conditionalFormatting>
  <conditionalFormatting sqref="A3:C33">
    <cfRule type="cellIs" dxfId="86" priority="49" operator="equal">
      <formula>"T"</formula>
    </cfRule>
    <cfRule type="expression" dxfId="85" priority="50">
      <formula>COUNTIF(ferie,$A3)&gt;0</formula>
    </cfRule>
    <cfRule type="expression" dxfId="84" priority="51">
      <formula>WEEKDAY($A3,2)&gt;5</formula>
    </cfRule>
  </conditionalFormatting>
  <conditionalFormatting sqref="G3:H33">
    <cfRule type="cellIs" dxfId="83" priority="46" operator="equal">
      <formula>"T"</formula>
    </cfRule>
    <cfRule type="expression" dxfId="82" priority="47">
      <formula>COUNTIF(ferie,$G3)&gt;0</formula>
    </cfRule>
    <cfRule type="expression" dxfId="81" priority="48">
      <formula>WEEKDAY($G3,2)&gt;5</formula>
    </cfRule>
  </conditionalFormatting>
  <conditionalFormatting sqref="M3:N33">
    <cfRule type="cellIs" dxfId="80" priority="43" operator="equal">
      <formula>"T"</formula>
    </cfRule>
    <cfRule type="expression" dxfId="79" priority="44">
      <formula>COUNTIF(ferie,$M3)&gt;0</formula>
    </cfRule>
    <cfRule type="expression" dxfId="78" priority="45">
      <formula>WEEKDAY($M3,2)&gt;5</formula>
    </cfRule>
  </conditionalFormatting>
  <conditionalFormatting sqref="P3:Q32">
    <cfRule type="cellIs" dxfId="77" priority="40" operator="equal">
      <formula>"T"</formula>
    </cfRule>
    <cfRule type="expression" dxfId="76" priority="41">
      <formula>COUNTIF(ferie,$P3)&gt;0</formula>
    </cfRule>
    <cfRule type="expression" dxfId="75" priority="42">
      <formula>WEEKDAY($P3,2)&gt;5</formula>
    </cfRule>
  </conditionalFormatting>
  <conditionalFormatting sqref="J3:K32">
    <cfRule type="cellIs" dxfId="74" priority="37" operator="equal">
      <formula>"T"</formula>
    </cfRule>
    <cfRule type="expression" dxfId="73" priority="38">
      <formula>COUNTIF(ferie,$J3)&gt;0</formula>
    </cfRule>
    <cfRule type="expression" dxfId="72" priority="39">
      <formula>WEEKDAY($J3,2)&gt;5</formula>
    </cfRule>
  </conditionalFormatting>
  <conditionalFormatting sqref="D3:E31">
    <cfRule type="cellIs" dxfId="71" priority="34" operator="equal">
      <formula>"T"</formula>
    </cfRule>
    <cfRule type="expression" dxfId="70" priority="35">
      <formula>COUNTIF(ferie,$D3)&gt;0</formula>
    </cfRule>
    <cfRule type="expression" dxfId="69" priority="36">
      <formula>WEEKDAY($D3,2)&gt;5</formula>
    </cfRule>
  </conditionalFormatting>
  <conditionalFormatting sqref="F3:F31">
    <cfRule type="cellIs" dxfId="32" priority="31" operator="equal">
      <formula>"T"</formula>
    </cfRule>
    <cfRule type="expression" dxfId="31" priority="32">
      <formula>COUNTIF(ferie,$A3)&gt;0</formula>
    </cfRule>
    <cfRule type="expression" dxfId="30" priority="33">
      <formula>WEEKDAY($A3,2)&gt;5</formula>
    </cfRule>
  </conditionalFormatting>
  <conditionalFormatting sqref="I3:I33">
    <cfRule type="cellIs" dxfId="29" priority="28" operator="equal">
      <formula>"T"</formula>
    </cfRule>
    <cfRule type="expression" dxfId="28" priority="29">
      <formula>COUNTIF(ferie,$A3)&gt;0</formula>
    </cfRule>
    <cfRule type="expression" dxfId="27" priority="30">
      <formula>WEEKDAY($A3,2)&gt;5</formula>
    </cfRule>
  </conditionalFormatting>
  <conditionalFormatting sqref="L3:L32">
    <cfRule type="cellIs" dxfId="26" priority="25" operator="equal">
      <formula>"T"</formula>
    </cfRule>
    <cfRule type="expression" dxfId="25" priority="26">
      <formula>COUNTIF(ferie,$A3)&gt;0</formula>
    </cfRule>
    <cfRule type="expression" dxfId="24" priority="27">
      <formula>WEEKDAY($A3,2)&gt;5</formula>
    </cfRule>
  </conditionalFormatting>
  <conditionalFormatting sqref="O3:O33">
    <cfRule type="cellIs" dxfId="23" priority="22" operator="equal">
      <formula>"T"</formula>
    </cfRule>
    <cfRule type="expression" dxfId="22" priority="23">
      <formula>COUNTIF(ferie,$A3)&gt;0</formula>
    </cfRule>
    <cfRule type="expression" dxfId="21" priority="24">
      <formula>WEEKDAY($A3,2)&gt;5</formula>
    </cfRule>
  </conditionalFormatting>
  <conditionalFormatting sqref="R3:R32">
    <cfRule type="cellIs" dxfId="20" priority="19" operator="equal">
      <formula>"T"</formula>
    </cfRule>
    <cfRule type="expression" dxfId="19" priority="20">
      <formula>COUNTIF(ferie,$A3)&gt;0</formula>
    </cfRule>
    <cfRule type="expression" dxfId="18" priority="21">
      <formula>WEEKDAY($A3,2)&gt;5</formula>
    </cfRule>
  </conditionalFormatting>
  <conditionalFormatting sqref="U3:U33">
    <cfRule type="cellIs" dxfId="17" priority="16" operator="equal">
      <formula>"T"</formula>
    </cfRule>
    <cfRule type="expression" dxfId="16" priority="17">
      <formula>COUNTIF(ferie,$A3)&gt;0</formula>
    </cfRule>
    <cfRule type="expression" dxfId="15" priority="18">
      <formula>WEEKDAY($A3,2)&gt;5</formula>
    </cfRule>
  </conditionalFormatting>
  <conditionalFormatting sqref="X3:X33">
    <cfRule type="cellIs" dxfId="14" priority="13" operator="equal">
      <formula>"T"</formula>
    </cfRule>
    <cfRule type="expression" dxfId="13" priority="14">
      <formula>COUNTIF(ferie,$A3)&gt;0</formula>
    </cfRule>
    <cfRule type="expression" dxfId="12" priority="15">
      <formula>WEEKDAY($A3,2)&gt;5</formula>
    </cfRule>
  </conditionalFormatting>
  <conditionalFormatting sqref="AA3:AA32">
    <cfRule type="cellIs" dxfId="11" priority="10" operator="equal">
      <formula>"T"</formula>
    </cfRule>
    <cfRule type="expression" dxfId="10" priority="11">
      <formula>COUNTIF(ferie,$A3)&gt;0</formula>
    </cfRule>
    <cfRule type="expression" dxfId="9" priority="12">
      <formula>WEEKDAY($A3,2)&gt;5</formula>
    </cfRule>
  </conditionalFormatting>
  <conditionalFormatting sqref="AD3:AD33">
    <cfRule type="cellIs" dxfId="8" priority="7" operator="equal">
      <formula>"T"</formula>
    </cfRule>
    <cfRule type="expression" dxfId="7" priority="8">
      <formula>COUNTIF(ferie,$A3)&gt;0</formula>
    </cfRule>
    <cfRule type="expression" dxfId="6" priority="9">
      <formula>WEEKDAY($A3,2)&gt;5</formula>
    </cfRule>
  </conditionalFormatting>
  <conditionalFormatting sqref="AG3:AG32">
    <cfRule type="cellIs" dxfId="5" priority="4" operator="equal">
      <formula>"T"</formula>
    </cfRule>
    <cfRule type="expression" dxfId="4" priority="5">
      <formula>COUNTIF(ferie,$A3)&gt;0</formula>
    </cfRule>
    <cfRule type="expression" dxfId="3" priority="6">
      <formula>WEEKDAY($A3,2)&gt;5</formula>
    </cfRule>
  </conditionalFormatting>
  <conditionalFormatting sqref="AJ3:AJ33">
    <cfRule type="cellIs" dxfId="2" priority="1" operator="equal">
      <formula>"T"</formula>
    </cfRule>
    <cfRule type="expression" dxfId="1" priority="2">
      <formula>COUNTIF(ferie,$A3)&gt;0</formula>
    </cfRule>
    <cfRule type="expression" dxfId="0" priority="3">
      <formula>WEEKDAY($A3,2)&gt;5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C1BC6-E813-42FF-A660-6A20E234D993}">
  <sheetPr codeName="Feuil2"/>
  <dimension ref="A2:Q25"/>
  <sheetViews>
    <sheetView workbookViewId="0">
      <selection activeCell="F30" sqref="F30"/>
    </sheetView>
  </sheetViews>
  <sheetFormatPr baseColWidth="10" defaultRowHeight="15" x14ac:dyDescent="0.25"/>
  <cols>
    <col min="1" max="14" width="5" customWidth="1"/>
    <col min="16" max="16" width="16.85546875" customWidth="1"/>
    <col min="17" max="17" width="13.85546875" bestFit="1" customWidth="1"/>
  </cols>
  <sheetData>
    <row r="2" spans="1:17" x14ac:dyDescent="0.25">
      <c r="A2" t="s">
        <v>0</v>
      </c>
      <c r="B2" t="s">
        <v>0</v>
      </c>
      <c r="C2" t="s">
        <v>1</v>
      </c>
      <c r="D2" t="s">
        <v>1</v>
      </c>
      <c r="E2" t="s">
        <v>0</v>
      </c>
      <c r="F2" t="s">
        <v>0</v>
      </c>
      <c r="G2" t="s">
        <v>0</v>
      </c>
      <c r="H2" t="s">
        <v>1</v>
      </c>
      <c r="I2" t="s">
        <v>1</v>
      </c>
      <c r="J2" t="s">
        <v>0</v>
      </c>
      <c r="K2" t="s">
        <v>0</v>
      </c>
      <c r="L2" t="s">
        <v>1</v>
      </c>
      <c r="M2" t="s">
        <v>1</v>
      </c>
      <c r="N2" t="s">
        <v>1</v>
      </c>
      <c r="P2" t="s">
        <v>2</v>
      </c>
      <c r="Q2">
        <f>Planning!A1</f>
        <v>2026</v>
      </c>
    </row>
    <row r="3" spans="1:17" x14ac:dyDescent="0.25">
      <c r="P3" s="4" t="s">
        <v>3</v>
      </c>
      <c r="Q3" s="5">
        <f>DATE(Q2,1,1)</f>
        <v>46023</v>
      </c>
    </row>
    <row r="4" spans="1:17" x14ac:dyDescent="0.25">
      <c r="P4" s="4" t="s">
        <v>4</v>
      </c>
      <c r="Q4" s="7">
        <f>FLOOR(DAY(MINUTE(Q2/38)/2+56)&amp;"/5/"&amp;Q2,7)-34</f>
        <v>46117</v>
      </c>
    </row>
    <row r="5" spans="1:17" x14ac:dyDescent="0.25">
      <c r="P5" s="4" t="s">
        <v>5</v>
      </c>
      <c r="Q5" s="5">
        <f>Q4+1</f>
        <v>46118</v>
      </c>
    </row>
    <row r="6" spans="1:17" x14ac:dyDescent="0.25">
      <c r="P6" s="4" t="s">
        <v>6</v>
      </c>
      <c r="Q6" s="5">
        <f>DATE(Q2,5,1)</f>
        <v>46143</v>
      </c>
    </row>
    <row r="7" spans="1:17" x14ac:dyDescent="0.25">
      <c r="P7" s="4" t="s">
        <v>7</v>
      </c>
      <c r="Q7" s="5">
        <f>DATE(Q2,5,8)</f>
        <v>46150</v>
      </c>
    </row>
    <row r="8" spans="1:17" x14ac:dyDescent="0.25">
      <c r="P8" s="4" t="s">
        <v>8</v>
      </c>
      <c r="Q8" s="5">
        <f>Q4+39</f>
        <v>46156</v>
      </c>
    </row>
    <row r="9" spans="1:17" x14ac:dyDescent="0.25">
      <c r="P9" s="4" t="s">
        <v>9</v>
      </c>
      <c r="Q9" s="5">
        <f>Q4+49</f>
        <v>46166</v>
      </c>
    </row>
    <row r="10" spans="1:17" x14ac:dyDescent="0.25">
      <c r="P10" s="4" t="s">
        <v>10</v>
      </c>
      <c r="Q10" s="5">
        <f>Q9+1</f>
        <v>46167</v>
      </c>
    </row>
    <row r="11" spans="1:17" x14ac:dyDescent="0.25">
      <c r="P11" s="4" t="s">
        <v>11</v>
      </c>
      <c r="Q11" s="5">
        <f>DATE(Q2,7,14)</f>
        <v>46217</v>
      </c>
    </row>
    <row r="12" spans="1:17" x14ac:dyDescent="0.25">
      <c r="P12" s="4" t="s">
        <v>12</v>
      </c>
      <c r="Q12" s="5">
        <f>DATE(Q2,8,15)</f>
        <v>46249</v>
      </c>
    </row>
    <row r="13" spans="1:17" x14ac:dyDescent="0.25">
      <c r="P13" s="4" t="s">
        <v>13</v>
      </c>
      <c r="Q13" s="5">
        <f>DATE(Q2,11,1)</f>
        <v>46327</v>
      </c>
    </row>
    <row r="14" spans="1:17" x14ac:dyDescent="0.25">
      <c r="P14" s="4" t="s">
        <v>14</v>
      </c>
      <c r="Q14" s="5">
        <f>DATE(Q2,11,11)</f>
        <v>46337</v>
      </c>
    </row>
    <row r="15" spans="1:17" x14ac:dyDescent="0.25">
      <c r="P15" s="4" t="s">
        <v>15</v>
      </c>
      <c r="Q15" s="5">
        <f>DATE(Q2,12,25)</f>
        <v>46381</v>
      </c>
    </row>
    <row r="22" spans="17:17" x14ac:dyDescent="0.25">
      <c r="Q22" s="6"/>
    </row>
    <row r="25" spans="17:17" x14ac:dyDescent="0.25">
      <c r="Q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Données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2026-01-12T10:16:52Z</dcterms:created>
  <dcterms:modified xsi:type="dcterms:W3CDTF">2026-01-12T12:38:19Z</dcterms:modified>
</cp:coreProperties>
</file>