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codeName="ThisWorkbook"/>
  <mc:AlternateContent xmlns:mc="http://schemas.openxmlformats.org/markup-compatibility/2006">
    <mc:Choice Requires="x15">
      <x15ac:absPath xmlns:x15ac="http://schemas.microsoft.com/office/spreadsheetml/2010/11/ac" url="D:\Téléchargements\"/>
    </mc:Choice>
  </mc:AlternateContent>
  <xr:revisionPtr revIDLastSave="0" documentId="13_ncr:1_{918D9F8A-3D6D-48E7-BF23-8BDF5FFF5AE3}" xr6:coauthVersionLast="47" xr6:coauthVersionMax="47" xr10:uidLastSave="{00000000-0000-0000-0000-000000000000}"/>
  <bookViews>
    <workbookView xWindow="-120" yWindow="-120" windowWidth="29040" windowHeight="15720" activeTab="1" xr2:uid="{00000000-000D-0000-FFFF-FFFF00000000}"/>
  </bookViews>
  <sheets>
    <sheet name="Planning_Day" sheetId="11" r:id="rId1"/>
    <sheet name="Planning_Week" sheetId="15" r:id="rId2"/>
  </sheets>
  <definedNames>
    <definedName name="Display_Week">Planning_Day!$S$2</definedName>
    <definedName name="_xlnm.Print_Titles" localSheetId="0">Planning_Day!$4:$6</definedName>
    <definedName name="Project_Start">Planning_Day!$S$1</definedName>
    <definedName name="task_end" localSheetId="0">Planning_Day!$F1</definedName>
    <definedName name="task_end" localSheetId="1">Planning_Day!$F1</definedName>
    <definedName name="task_progress" localSheetId="0">Planning_Day!$D1</definedName>
    <definedName name="task_progress" localSheetId="1">Planning_Day!$D1</definedName>
    <definedName name="task_start" localSheetId="0">Planning_Day!$E1</definedName>
    <definedName name="task_start" localSheetId="1">Planning_Day!$E1</definedName>
    <definedName name="today" localSheetId="0">TODAY()</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K4" i="15" l="1"/>
  <c r="K5" i="15" s="1"/>
  <c r="B7" i="15"/>
  <c r="C7" i="15"/>
  <c r="D7" i="15"/>
  <c r="E7" i="15"/>
  <c r="F7" i="15"/>
  <c r="G7" i="15"/>
  <c r="H7" i="15"/>
  <c r="B8" i="15"/>
  <c r="C8" i="15"/>
  <c r="D8" i="15"/>
  <c r="E8" i="15"/>
  <c r="F8" i="15"/>
  <c r="G8" i="15"/>
  <c r="H8" i="15"/>
  <c r="B9" i="15"/>
  <c r="C9" i="15"/>
  <c r="D9" i="15"/>
  <c r="E9" i="15"/>
  <c r="F9" i="15"/>
  <c r="G9" i="15"/>
  <c r="H9" i="15"/>
  <c r="B10" i="15"/>
  <c r="C10" i="15"/>
  <c r="D10" i="15"/>
  <c r="E10" i="15"/>
  <c r="F10" i="15"/>
  <c r="G10" i="15"/>
  <c r="H10" i="15"/>
  <c r="B11" i="15"/>
  <c r="C11" i="15"/>
  <c r="D11" i="15"/>
  <c r="E11" i="15"/>
  <c r="F11" i="15"/>
  <c r="G11" i="15"/>
  <c r="H11" i="15"/>
  <c r="B12" i="15"/>
  <c r="C12" i="15"/>
  <c r="D12" i="15"/>
  <c r="E12" i="15"/>
  <c r="F12" i="15"/>
  <c r="G12" i="15"/>
  <c r="H12" i="15"/>
  <c r="B13" i="15"/>
  <c r="C13" i="15"/>
  <c r="D13" i="15"/>
  <c r="E13" i="15"/>
  <c r="F13" i="15"/>
  <c r="G13" i="15"/>
  <c r="H13" i="15"/>
  <c r="B14" i="15"/>
  <c r="C14" i="15"/>
  <c r="D14" i="15"/>
  <c r="E14" i="15"/>
  <c r="F14" i="15"/>
  <c r="G14" i="15"/>
  <c r="H14" i="15"/>
  <c r="B15" i="15"/>
  <c r="C15" i="15"/>
  <c r="D15" i="15"/>
  <c r="E15" i="15"/>
  <c r="F15" i="15"/>
  <c r="G15" i="15"/>
  <c r="H15" i="15"/>
  <c r="B16" i="15"/>
  <c r="C16" i="15"/>
  <c r="D16" i="15"/>
  <c r="E16" i="15"/>
  <c r="F16" i="15"/>
  <c r="G16" i="15"/>
  <c r="H16" i="15"/>
  <c r="B17" i="15"/>
  <c r="C17" i="15"/>
  <c r="D17" i="15"/>
  <c r="E17" i="15"/>
  <c r="F17" i="15"/>
  <c r="G17" i="15"/>
  <c r="H17" i="15"/>
  <c r="B18" i="15"/>
  <c r="C18" i="15"/>
  <c r="D18" i="15"/>
  <c r="E18" i="15"/>
  <c r="F18" i="15"/>
  <c r="G18" i="15"/>
  <c r="H18" i="15"/>
  <c r="B19" i="15"/>
  <c r="C19" i="15"/>
  <c r="D19" i="15"/>
  <c r="E19" i="15"/>
  <c r="F19" i="15"/>
  <c r="G19" i="15"/>
  <c r="H19" i="15"/>
  <c r="B20" i="15"/>
  <c r="C20" i="15"/>
  <c r="D20" i="15"/>
  <c r="E20" i="15"/>
  <c r="F20" i="15"/>
  <c r="G20" i="15"/>
  <c r="H20" i="15"/>
  <c r="B21" i="15"/>
  <c r="C21" i="15"/>
  <c r="D21" i="15"/>
  <c r="E21" i="15"/>
  <c r="F21" i="15"/>
  <c r="G21" i="15"/>
  <c r="H21" i="15"/>
  <c r="B22" i="15"/>
  <c r="C22" i="15"/>
  <c r="D22" i="15"/>
  <c r="E22" i="15"/>
  <c r="F22" i="15"/>
  <c r="G22" i="15"/>
  <c r="H22" i="15"/>
  <c r="B23" i="15"/>
  <c r="C23" i="15"/>
  <c r="D23" i="15"/>
  <c r="E23" i="15"/>
  <c r="F23" i="15"/>
  <c r="G23" i="15"/>
  <c r="H23" i="15"/>
  <c r="B24" i="15"/>
  <c r="C24" i="15"/>
  <c r="D24" i="15"/>
  <c r="E24" i="15"/>
  <c r="F24" i="15"/>
  <c r="G24" i="15"/>
  <c r="H24" i="15"/>
  <c r="B25" i="15"/>
  <c r="C25" i="15"/>
  <c r="D25" i="15"/>
  <c r="E25" i="15"/>
  <c r="F25" i="15"/>
  <c r="G25" i="15"/>
  <c r="H25" i="15"/>
  <c r="B26" i="15"/>
  <c r="C26" i="15"/>
  <c r="D26" i="15"/>
  <c r="E26" i="15"/>
  <c r="F26" i="15"/>
  <c r="G26" i="15"/>
  <c r="H26" i="15"/>
  <c r="B27" i="15"/>
  <c r="C27" i="15"/>
  <c r="D27" i="15"/>
  <c r="E27" i="15"/>
  <c r="F27" i="15"/>
  <c r="G27" i="15"/>
  <c r="H27" i="15"/>
  <c r="B28" i="15"/>
  <c r="C28" i="15"/>
  <c r="D28" i="15"/>
  <c r="E28" i="15"/>
  <c r="F28" i="15"/>
  <c r="G28" i="15"/>
  <c r="H28" i="15"/>
  <c r="B29" i="15"/>
  <c r="C29" i="15"/>
  <c r="D29" i="15"/>
  <c r="E29" i="15"/>
  <c r="F29" i="15"/>
  <c r="G29" i="15"/>
  <c r="H29" i="15"/>
  <c r="C6" i="15"/>
  <c r="D6" i="15"/>
  <c r="E6" i="15"/>
  <c r="F6" i="15"/>
  <c r="G6" i="15"/>
  <c r="H6" i="15"/>
  <c r="A31" i="15"/>
  <c r="B6" i="15"/>
  <c r="H16" i="11"/>
  <c r="H17" i="11"/>
  <c r="H18" i="11"/>
  <c r="H19" i="11"/>
  <c r="H15" i="11"/>
  <c r="H22" i="11"/>
  <c r="H23" i="11"/>
  <c r="H24" i="11"/>
  <c r="H25" i="11"/>
  <c r="H21" i="11"/>
  <c r="H28" i="11"/>
  <c r="H29" i="11"/>
  <c r="H30" i="11"/>
  <c r="H31" i="11"/>
  <c r="H27" i="11"/>
  <c r="F27" i="11"/>
  <c r="J7" i="11"/>
  <c r="L4" i="15" l="1"/>
  <c r="L5" i="15" s="1"/>
  <c r="E9" i="11"/>
  <c r="G9" i="11" s="1"/>
  <c r="M4" i="15" l="1"/>
  <c r="M5" i="15" s="1"/>
  <c r="F9" i="11"/>
  <c r="E21" i="11"/>
  <c r="G21" i="11" s="1"/>
  <c r="K5" i="11"/>
  <c r="K6" i="11" s="1"/>
  <c r="J33" i="11"/>
  <c r="J32" i="11"/>
  <c r="J26" i="11"/>
  <c r="J20" i="11"/>
  <c r="J14" i="11"/>
  <c r="J8" i="11"/>
  <c r="N4" i="15" l="1"/>
  <c r="N5" i="15" s="1"/>
  <c r="E10" i="11"/>
  <c r="G10" i="11" s="1"/>
  <c r="H9" i="11"/>
  <c r="F21" i="11"/>
  <c r="E22" i="11" s="1"/>
  <c r="G22" i="11" s="1"/>
  <c r="E27" i="11"/>
  <c r="E28" i="11"/>
  <c r="E30" i="11"/>
  <c r="J9" i="11"/>
  <c r="O4" i="15" l="1"/>
  <c r="J21" i="11"/>
  <c r="E13" i="11"/>
  <c r="G13" i="11" s="1"/>
  <c r="F10" i="11"/>
  <c r="F22" i="11"/>
  <c r="J22" i="11" s="1"/>
  <c r="G30" i="11"/>
  <c r="E11" i="11"/>
  <c r="G11" i="11" s="1"/>
  <c r="H10" i="11"/>
  <c r="G28" i="11"/>
  <c r="G27" i="11"/>
  <c r="E31" i="11"/>
  <c r="E23" i="11"/>
  <c r="G23" i="11" s="1"/>
  <c r="E15" i="11"/>
  <c r="F28" i="11"/>
  <c r="E29" i="11" s="1"/>
  <c r="F30" i="11"/>
  <c r="J30" i="11" s="1"/>
  <c r="J27" i="11"/>
  <c r="J10" i="11"/>
  <c r="F13" i="11"/>
  <c r="L5" i="11"/>
  <c r="K4" i="11"/>
  <c r="P4" i="15" l="1"/>
  <c r="O5" i="15"/>
  <c r="F11" i="11"/>
  <c r="H11" i="11" s="1"/>
  <c r="G31" i="11"/>
  <c r="J13" i="11"/>
  <c r="H13" i="11"/>
  <c r="G29" i="11"/>
  <c r="G15" i="11"/>
  <c r="E12" i="11"/>
  <c r="G12" i="11" s="1"/>
  <c r="F31" i="11"/>
  <c r="J31" i="11" s="1"/>
  <c r="E25" i="11"/>
  <c r="G25" i="11" s="1"/>
  <c r="F23" i="11"/>
  <c r="M5" i="11"/>
  <c r="L6" i="11"/>
  <c r="E16" i="11"/>
  <c r="G16" i="11" s="1"/>
  <c r="F15" i="11"/>
  <c r="J15" i="11" s="1"/>
  <c r="J28" i="11"/>
  <c r="F29" i="11"/>
  <c r="J29" i="11" s="1"/>
  <c r="J11" i="11"/>
  <c r="P5" i="15" l="1"/>
  <c r="Q4" i="15"/>
  <c r="Q5" i="15" s="1"/>
  <c r="F16" i="11"/>
  <c r="E17" i="11" s="1"/>
  <c r="G17" i="11" s="1"/>
  <c r="J23" i="11"/>
  <c r="E24" i="11"/>
  <c r="G24" i="11" s="1"/>
  <c r="F25" i="11"/>
  <c r="J25" i="11" s="1"/>
  <c r="F12" i="11"/>
  <c r="J16" i="11"/>
  <c r="N5" i="11"/>
  <c r="M6" i="11"/>
  <c r="F17" i="11"/>
  <c r="J17" i="11" s="1"/>
  <c r="J12" i="11" l="1"/>
  <c r="H12" i="11"/>
  <c r="F24" i="11"/>
  <c r="J24" i="11" s="1"/>
  <c r="E18" i="11"/>
  <c r="G18" i="11" s="1"/>
  <c r="O5" i="11"/>
  <c r="N6" i="11"/>
  <c r="E19" i="11" l="1"/>
  <c r="G19" i="11" s="1"/>
  <c r="F18" i="11"/>
  <c r="J18" i="11" s="1"/>
  <c r="P5" i="11"/>
  <c r="O6" i="11"/>
  <c r="F19" i="11" l="1"/>
  <c r="Q5" i="11"/>
  <c r="P6" i="11"/>
  <c r="J19" i="11" l="1"/>
  <c r="R5" i="11"/>
  <c r="Q6" i="11"/>
  <c r="R6" i="11" l="1"/>
  <c r="S5" i="11"/>
  <c r="R4" i="11"/>
  <c r="T5" i="11" l="1"/>
  <c r="S6" i="11"/>
  <c r="U5" i="11" l="1"/>
  <c r="T6" i="11"/>
  <c r="V5" i="11" l="1"/>
  <c r="U6" i="11"/>
  <c r="W5" i="11" l="1"/>
  <c r="V6" i="11"/>
  <c r="X5" i="11" l="1"/>
  <c r="W6" i="11"/>
  <c r="Y5" i="11" l="1"/>
  <c r="X6" i="11"/>
  <c r="Y6" i="11" l="1"/>
  <c r="Y4" i="11"/>
  <c r="Z5" i="11"/>
  <c r="AA5" i="11" l="1"/>
  <c r="Z6" i="11"/>
  <c r="AB5" i="11" l="1"/>
  <c r="AA6" i="11"/>
  <c r="AC5" i="11" l="1"/>
  <c r="AB6" i="11"/>
  <c r="AD5" i="11" l="1"/>
  <c r="AC6" i="11"/>
  <c r="AE5" i="11" l="1"/>
  <c r="AD6" i="11"/>
  <c r="AF5" i="11" l="1"/>
  <c r="AE6" i="11"/>
  <c r="AF6" i="11" l="1"/>
  <c r="AG5" i="11"/>
  <c r="AF4" i="11"/>
  <c r="AH5" i="11" l="1"/>
  <c r="AG6" i="11"/>
  <c r="AI5" i="11" l="1"/>
  <c r="AH6" i="11"/>
  <c r="AJ5" i="11" l="1"/>
  <c r="AI6" i="11"/>
  <c r="AK5" i="11" l="1"/>
  <c r="AJ6" i="11"/>
  <c r="AL5" i="11" l="1"/>
  <c r="AK6" i="11"/>
  <c r="AL6" i="11" l="1"/>
  <c r="AM5" i="11"/>
  <c r="AN5" i="11" l="1"/>
  <c r="AM6" i="11"/>
  <c r="AM4" i="11"/>
  <c r="AO5" i="11" l="1"/>
  <c r="AN6" i="11"/>
  <c r="AP5" i="11" l="1"/>
  <c r="AO6" i="11"/>
  <c r="AQ5" i="11" l="1"/>
  <c r="AP6" i="11"/>
  <c r="AR5" i="11" l="1"/>
  <c r="AQ6" i="11"/>
  <c r="AS5" i="11" l="1"/>
  <c r="AR6" i="11"/>
  <c r="AS6" i="11" l="1"/>
  <c r="AT5" i="11"/>
  <c r="AU5" i="11" l="1"/>
  <c r="AT6" i="11"/>
  <c r="AT4" i="11"/>
  <c r="AU6" i="11" l="1"/>
  <c r="AV5" i="11"/>
  <c r="AV6" i="11" l="1"/>
  <c r="AW5" i="11"/>
  <c r="AW6" i="11" l="1"/>
  <c r="AX5" i="11"/>
  <c r="AX6" i="11" l="1"/>
  <c r="AY5" i="11"/>
  <c r="AY6" i="11" l="1"/>
  <c r="AZ5" i="11"/>
  <c r="BA5" i="11" l="1"/>
  <c r="AZ6" i="11"/>
  <c r="BA6" i="11" l="1"/>
  <c r="BA4" i="11"/>
  <c r="BB5" i="11"/>
  <c r="BB6" i="11" l="1"/>
  <c r="BC5" i="11"/>
  <c r="BC6" i="11" l="1"/>
  <c r="BD5" i="11"/>
  <c r="BD6" i="11" l="1"/>
  <c r="BE5" i="11"/>
  <c r="BE6" i="11" l="1"/>
  <c r="BF5" i="11"/>
  <c r="BF6" i="11" l="1"/>
  <c r="BG5" i="11"/>
  <c r="BG6" i="11" l="1"/>
  <c r="BH5" i="11"/>
  <c r="BH6" i="11" l="1"/>
  <c r="BI5" i="11"/>
  <c r="BH4" i="11"/>
  <c r="BI6" i="11" l="1"/>
  <c r="BJ5" i="11"/>
  <c r="BJ6" i="11" l="1"/>
  <c r="BK5" i="11"/>
  <c r="BK6" i="11" l="1"/>
  <c r="BL5" i="11"/>
  <c r="BL6" i="11" l="1"/>
  <c r="BM5" i="11"/>
  <c r="BM6" i="11" l="1"/>
  <c r="BN5" i="11"/>
  <c r="BO5" i="11" l="1"/>
  <c r="BN6" i="11"/>
  <c r="BO6" i="11" l="1"/>
  <c r="BP5" i="11"/>
  <c r="BO4" i="11"/>
  <c r="BP6" i="11" l="1"/>
  <c r="BQ5" i="11"/>
  <c r="BQ6" i="11" l="1"/>
  <c r="BR5" i="11"/>
  <c r="BR6" i="11" l="1"/>
  <c r="BS5" i="11"/>
  <c r="BS6" i="11" l="1"/>
  <c r="BT5" i="11"/>
  <c r="BT6" i="11" l="1"/>
  <c r="BU5" i="11"/>
  <c r="BU6" i="11" l="1"/>
  <c r="BV5" i="11"/>
  <c r="BV6" i="11" l="1"/>
  <c r="BW5" i="11"/>
  <c r="BV4" i="11"/>
  <c r="BW6" i="11" l="1"/>
  <c r="BX5" i="11"/>
  <c r="BX6" i="11" l="1"/>
  <c r="BY5" i="11"/>
  <c r="BY6" i="11" l="1"/>
  <c r="BZ5" i="11"/>
  <c r="BZ6" i="11" l="1"/>
  <c r="CA5" i="11"/>
  <c r="CA6" i="11" l="1"/>
  <c r="CB5" i="11"/>
  <c r="CB6" i="11" l="1"/>
  <c r="CC5" i="11"/>
  <c r="CC6" i="11" l="1"/>
  <c r="CC4" i="11"/>
  <c r="CD5" i="11"/>
  <c r="CD6" i="11" l="1"/>
  <c r="CE5" i="11"/>
  <c r="CE6" i="11" l="1"/>
  <c r="CF5" i="11"/>
  <c r="CF6" i="11" l="1"/>
  <c r="CG5" i="11"/>
  <c r="CG6" i="11" l="1"/>
  <c r="CH5" i="11"/>
  <c r="CH6" i="11" l="1"/>
  <c r="CI5" i="11"/>
  <c r="CI6" i="11" l="1"/>
  <c r="CJ5" i="11"/>
  <c r="CJ6" i="11" l="1"/>
  <c r="CK5" i="11"/>
  <c r="CJ4" i="11"/>
  <c r="CK6" i="11" l="1"/>
  <c r="CL5" i="11"/>
  <c r="CL6" i="11" l="1"/>
  <c r="CM5" i="11"/>
  <c r="CM6" i="11" l="1"/>
  <c r="CN5" i="11"/>
  <c r="CN6" i="11" l="1"/>
  <c r="CO5" i="11"/>
  <c r="CO6" i="11" l="1"/>
  <c r="CP5" i="11"/>
  <c r="CP6" i="11" l="1"/>
  <c r="CQ5" i="11"/>
  <c r="CQ6" i="11" l="1"/>
  <c r="CR5" i="11"/>
  <c r="CQ4" i="11"/>
  <c r="CR6" i="11" l="1"/>
  <c r="CS5" i="11"/>
  <c r="CS6" i="11" l="1"/>
  <c r="CT5" i="11"/>
  <c r="CT6" i="11" l="1"/>
  <c r="CU5" i="11"/>
  <c r="CU6" i="11" l="1"/>
  <c r="CV5" i="11"/>
  <c r="CV6" i="11" l="1"/>
  <c r="CW5" i="11"/>
  <c r="CW6" i="11" l="1"/>
  <c r="CX5" i="11"/>
  <c r="CX6" i="11" l="1"/>
  <c r="CX4" i="11"/>
  <c r="CY5" i="11"/>
  <c r="CY6" i="11" l="1"/>
  <c r="CZ5" i="11"/>
  <c r="CZ6" i="11" l="1"/>
  <c r="DA5" i="11"/>
  <c r="DA6" i="11" l="1"/>
  <c r="DB5" i="11"/>
  <c r="DB6" i="11" l="1"/>
  <c r="DC5" i="11"/>
  <c r="DC6" i="11" l="1"/>
  <c r="DD5" i="11"/>
  <c r="DD6" i="11" l="1"/>
  <c r="DE5" i="11"/>
  <c r="DE6" i="11" l="1"/>
  <c r="DF5" i="11"/>
  <c r="DE4" i="11"/>
  <c r="DF6" i="11" l="1"/>
  <c r="DG5" i="11"/>
  <c r="DG6" i="11" l="1"/>
  <c r="DH5" i="11"/>
  <c r="DH6" i="11" l="1"/>
  <c r="DI5" i="11"/>
  <c r="DI6" i="11" l="1"/>
  <c r="DJ5" i="11"/>
  <c r="DJ6" i="11" l="1"/>
  <c r="DK5" i="11"/>
  <c r="DK6" i="11" l="1"/>
  <c r="DL5" i="11"/>
  <c r="DL6" i="11" l="1"/>
  <c r="DL4" i="11"/>
  <c r="DM5" i="11"/>
  <c r="DM6" i="11" l="1"/>
  <c r="DN5" i="11"/>
  <c r="DN6" i="11" l="1"/>
  <c r="DO5" i="11"/>
  <c r="DO6" i="11" l="1"/>
  <c r="DP5" i="11"/>
  <c r="DP6" i="11" l="1"/>
  <c r="DQ5" i="11"/>
  <c r="DQ6" i="11" l="1"/>
  <c r="DR5" i="11"/>
  <c r="DR6" i="11" l="1"/>
  <c r="DS5" i="11"/>
  <c r="DS6" i="11" l="1"/>
  <c r="DT5" i="11"/>
  <c r="DS4" i="11"/>
  <c r="DT6" i="11" l="1"/>
  <c r="DU5" i="11"/>
  <c r="DU6" i="11" l="1"/>
  <c r="DV5" i="11"/>
  <c r="DV6" i="11" l="1"/>
  <c r="DW5" i="11"/>
  <c r="DW6" i="11" l="1"/>
  <c r="DX5" i="11"/>
  <c r="DX6" i="11" l="1"/>
  <c r="DY5" i="11"/>
  <c r="DY6" i="11" l="1"/>
  <c r="DZ5" i="11"/>
  <c r="DZ6" i="11" l="1"/>
  <c r="EA5" i="11"/>
  <c r="DZ4" i="11"/>
  <c r="EA6" i="11" l="1"/>
  <c r="EB5" i="11"/>
  <c r="EB6" i="11" l="1"/>
  <c r="EC5" i="11"/>
  <c r="EC6" i="11" l="1"/>
  <c r="ED5" i="11"/>
  <c r="ED6" i="11" l="1"/>
  <c r="EE5" i="11"/>
  <c r="EE6" i="11" l="1"/>
  <c r="EF5" i="11"/>
  <c r="EF6" i="11" l="1"/>
  <c r="EG5" i="11"/>
  <c r="EG6" i="11" l="1"/>
  <c r="EH5" i="11"/>
  <c r="EG4" i="11"/>
  <c r="EH6" i="11" l="1"/>
  <c r="EI5" i="11"/>
  <c r="EI6" i="11" l="1"/>
  <c r="EJ5" i="11"/>
  <c r="EJ6" i="11" l="1"/>
  <c r="EK5" i="11"/>
  <c r="EK6" i="11" l="1"/>
  <c r="EL5" i="11"/>
  <c r="EL6" i="11" l="1"/>
  <c r="EM5" i="11"/>
  <c r="EM6" i="11" l="1"/>
  <c r="EN5" i="11"/>
  <c r="EN6" i="11" l="1"/>
  <c r="EN4" i="11"/>
  <c r="EO5" i="11"/>
  <c r="EO6" i="11" l="1"/>
  <c r="EP5" i="11"/>
  <c r="EP6" i="11" l="1"/>
  <c r="EQ5" i="11"/>
  <c r="EQ6" i="11" l="1"/>
  <c r="ER5" i="11"/>
  <c r="ER6" i="11" l="1"/>
  <c r="ES5" i="11"/>
  <c r="ES6" i="11" l="1"/>
  <c r="ET5" i="11"/>
  <c r="ET6" i="11" l="1"/>
  <c r="EU5" i="11"/>
  <c r="EU6" i="11" l="1"/>
  <c r="EV5" i="11"/>
  <c r="EU4" i="11"/>
  <c r="EV6" i="11" l="1"/>
  <c r="EW5" i="11"/>
  <c r="EW6" i="11" l="1"/>
  <c r="EX5" i="11"/>
  <c r="EX6" i="11" l="1"/>
  <c r="EY5" i="11"/>
  <c r="EY6" i="11" l="1"/>
  <c r="EZ5" i="11"/>
  <c r="EZ6" i="11" l="1"/>
  <c r="FA5" i="11"/>
  <c r="FA6" i="11" l="1"/>
  <c r="FB5" i="11"/>
  <c r="FB6" i="11" l="1"/>
  <c r="FC5" i="11"/>
  <c r="FB4" i="11"/>
  <c r="FC6" i="11" l="1"/>
  <c r="FD5" i="11"/>
  <c r="FD6" i="11" l="1"/>
  <c r="FE5" i="11"/>
  <c r="FE6" i="11" l="1"/>
  <c r="FF5" i="11"/>
  <c r="FF6" i="11" l="1"/>
  <c r="FG5" i="11"/>
  <c r="FG6" i="11" l="1"/>
  <c r="FH5" i="11"/>
  <c r="FH6" i="11" l="1"/>
  <c r="FI5" i="11"/>
  <c r="FI6" i="11" l="1"/>
  <c r="FI4" i="11"/>
  <c r="FJ5" i="11"/>
  <c r="FJ6" i="11" l="1"/>
  <c r="FK5" i="11"/>
  <c r="FK6" i="11" l="1"/>
  <c r="FL5" i="11"/>
  <c r="FL6" i="11" l="1"/>
  <c r="FM5" i="11"/>
  <c r="FM6" i="11" l="1"/>
  <c r="FN5" i="11"/>
  <c r="FN6" i="11" l="1"/>
  <c r="FO5" i="11"/>
  <c r="FO6" i="11" l="1"/>
  <c r="FP5" i="11"/>
  <c r="FP6" i="11" l="1"/>
  <c r="FP4" i="11"/>
  <c r="FQ5" i="11"/>
  <c r="FQ6" i="11" l="1"/>
  <c r="FR5" i="11"/>
  <c r="FR6" i="11" l="1"/>
  <c r="FS5" i="11"/>
  <c r="FS6" i="11" l="1"/>
  <c r="FT5" i="11"/>
  <c r="FT6" i="11" l="1"/>
  <c r="FU5" i="11"/>
  <c r="FU6" i="11" l="1"/>
  <c r="FV5" i="11"/>
  <c r="FV6" i="11" l="1"/>
  <c r="FW5" i="11"/>
  <c r="FW6" i="11" l="1"/>
  <c r="FX5" i="11"/>
  <c r="FW4" i="11"/>
  <c r="FX6" i="11" l="1"/>
  <c r="FY5" i="11"/>
  <c r="FY6" i="11" l="1"/>
  <c r="FZ5" i="11"/>
  <c r="FZ6" i="11" l="1"/>
  <c r="GA5" i="11"/>
  <c r="GA6" i="11" l="1"/>
  <c r="GB5" i="11"/>
  <c r="GB6" i="11" l="1"/>
  <c r="GC5" i="11"/>
  <c r="GC6" i="11" l="1"/>
  <c r="GD5" i="11"/>
  <c r="GD6" i="11" l="1"/>
  <c r="GD4" i="11"/>
  <c r="GE5" i="11"/>
  <c r="GE6" i="11" l="1"/>
  <c r="GF5" i="11"/>
  <c r="GF6" i="11" l="1"/>
  <c r="GG5" i="11"/>
  <c r="GG6" i="11" l="1"/>
  <c r="GH5" i="11"/>
  <c r="GH6" i="11" l="1"/>
  <c r="GI5" i="11"/>
  <c r="GI6" i="11" l="1"/>
  <c r="GJ5" i="11"/>
  <c r="GJ6" i="11" l="1"/>
  <c r="GK5" i="11"/>
  <c r="GK6" i="11" l="1"/>
  <c r="GK4" i="11"/>
  <c r="GL5" i="11"/>
  <c r="GL6" i="11" l="1"/>
  <c r="GM5" i="11"/>
  <c r="GM6" i="11" l="1"/>
  <c r="GN5" i="11"/>
  <c r="GN6" i="11" l="1"/>
  <c r="GO5" i="11"/>
  <c r="GO6" i="11" l="1"/>
  <c r="GP5" i="11"/>
  <c r="GP6" i="11" l="1"/>
  <c r="GQ5" i="11"/>
  <c r="GQ6" i="11" l="1"/>
  <c r="GR5" i="11"/>
  <c r="GR6" i="11" l="1"/>
  <c r="GR4" i="11"/>
  <c r="GS5" i="11"/>
  <c r="GS6" i="11" l="1"/>
  <c r="GT5" i="11"/>
  <c r="GT6" i="11" l="1"/>
  <c r="GU5" i="11"/>
  <c r="GU6" i="11" l="1"/>
  <c r="GV5" i="11"/>
  <c r="GV6" i="11" l="1"/>
  <c r="GW5" i="11"/>
  <c r="GW6" i="11" l="1"/>
  <c r="GX5" i="11"/>
  <c r="GX6" i="11" s="1"/>
</calcChain>
</file>

<file path=xl/sharedStrings.xml><?xml version="1.0" encoding="utf-8"?>
<sst xmlns="http://schemas.openxmlformats.org/spreadsheetml/2006/main" count="67" uniqueCount="42">
  <si>
    <t>Insert new rows ABOVE this one</t>
  </si>
  <si>
    <t>PROGRESS</t>
  </si>
  <si>
    <t>START</t>
  </si>
  <si>
    <t>END</t>
  </si>
  <si>
    <t>TASK</t>
  </si>
  <si>
    <t xml:space="preserve">Do not delete this row. This row is hidden to preserve a formula that is used to highlight the current day within the project schedule. </t>
  </si>
  <si>
    <t>Gokce Aslan</t>
  </si>
  <si>
    <t>Hayden Cook</t>
  </si>
  <si>
    <t>Jens Martensson</t>
  </si>
  <si>
    <t>Nuria Acevedo</t>
  </si>
  <si>
    <t>Olivia Wilson</t>
  </si>
  <si>
    <t>Initiation</t>
  </si>
  <si>
    <t>Define goals</t>
  </si>
  <si>
    <t>Conduct studies</t>
  </si>
  <si>
    <t>Establish comms</t>
  </si>
  <si>
    <t>Develop charter</t>
  </si>
  <si>
    <t>Set up team</t>
  </si>
  <si>
    <t>Planning and design</t>
  </si>
  <si>
    <t>Create schedule</t>
  </si>
  <si>
    <t>Identify deliverables</t>
  </si>
  <si>
    <t>Develop budget</t>
  </si>
  <si>
    <t>Define scope</t>
  </si>
  <si>
    <t>Identify risks</t>
  </si>
  <si>
    <t>Execution</t>
  </si>
  <si>
    <t>Execute tasks</t>
  </si>
  <si>
    <t>Monitor progress</t>
  </si>
  <si>
    <t>Manage resources</t>
  </si>
  <si>
    <t>Provide updates</t>
  </si>
  <si>
    <t>Testing and validation</t>
  </si>
  <si>
    <t>Track expenses</t>
  </si>
  <si>
    <t>Evaluate progress</t>
  </si>
  <si>
    <t>Address risks</t>
  </si>
  <si>
    <t>Gather feedback</t>
  </si>
  <si>
    <t>Project start:</t>
  </si>
  <si>
    <t>Display week:</t>
  </si>
  <si>
    <t>ASSIGNED TO</t>
  </si>
  <si>
    <t>Evaluation</t>
  </si>
  <si>
    <t>§</t>
  </si>
  <si>
    <t>WEEK
START</t>
  </si>
  <si>
    <t>WEEK
END</t>
  </si>
  <si>
    <t xml:space="preserve">Semaine: </t>
  </si>
  <si>
    <t>les données ci-dessus sont=planning day…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</si>
</sst>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164" formatCode="_(* #,##0.00_);_(* \(#,##0.00\);_(* &quot;-&quot;??_);_(@_)"/>
    <numFmt numFmtId="165" formatCode="m/d/yy;@"/>
    <numFmt numFmtId="166" formatCode="ddd\,\ m/d/yyyy"/>
    <numFmt numFmtId="167" formatCode="mmm\ d\,\ yyyy"/>
    <numFmt numFmtId="168" formatCode="d"/>
    <numFmt numFmtId="169" formatCode="dd/mm/yy"/>
    <numFmt numFmtId="170" formatCode="dddd"/>
  </numFmts>
  <fonts count="29" x14ac:knownFonts="1">
    <font>
      <sz val="11"/>
      <color theme="1"/>
      <name val="Arial"/>
      <family val="2"/>
      <scheme val="minor"/>
    </font>
    <font>
      <sz val="10"/>
      <name val="Arial"/>
      <family val="2"/>
      <scheme val="minor"/>
    </font>
    <font>
      <u/>
      <sz val="11"/>
      <color indexed="12"/>
      <name val="Arial"/>
      <family val="2"/>
    </font>
    <font>
      <sz val="11"/>
      <name val="Arial"/>
      <family val="2"/>
      <scheme val="minor"/>
    </font>
    <font>
      <sz val="11"/>
      <color theme="1"/>
      <name val="Arial"/>
      <family val="2"/>
      <scheme val="minor"/>
    </font>
    <font>
      <sz val="14"/>
      <color theme="1"/>
      <name val="Arial"/>
      <family val="2"/>
      <scheme val="minor"/>
    </font>
    <font>
      <b/>
      <sz val="22"/>
      <color theme="1" tint="0.34998626667073579"/>
      <name val="Arial Black"/>
      <family val="2"/>
      <scheme val="major"/>
    </font>
    <font>
      <b/>
      <sz val="11"/>
      <color theme="1" tint="0.499984740745262"/>
      <name val="Arial"/>
      <family val="2"/>
      <scheme val="minor"/>
    </font>
    <font>
      <sz val="10"/>
      <color theme="1" tint="0.499984740745262"/>
      <name val="Arial"/>
      <family val="2"/>
    </font>
    <font>
      <sz val="11"/>
      <color theme="0"/>
      <name val="Arial"/>
      <family val="2"/>
      <scheme val="minor"/>
    </font>
    <font>
      <sz val="10"/>
      <name val="Arial"/>
      <family val="2"/>
    </font>
    <font>
      <b/>
      <sz val="20"/>
      <color theme="4" tint="-0.249977111117893"/>
      <name val="Arial"/>
      <family val="2"/>
    </font>
    <font>
      <sz val="11"/>
      <color theme="1"/>
      <name val="Arial"/>
      <family val="2"/>
    </font>
    <font>
      <sz val="16"/>
      <color theme="1"/>
      <name val="Arial"/>
      <family val="2"/>
      <scheme val="minor"/>
    </font>
    <font>
      <b/>
      <sz val="11"/>
      <name val="Arial"/>
      <family val="2"/>
      <scheme val="minor"/>
    </font>
    <font>
      <sz val="10"/>
      <color theme="1"/>
      <name val="Arial"/>
      <family val="2"/>
      <scheme val="minor"/>
    </font>
    <font>
      <b/>
      <sz val="10"/>
      <color theme="1"/>
      <name val="Arial"/>
      <family val="2"/>
      <scheme val="minor"/>
    </font>
    <font>
      <b/>
      <sz val="8"/>
      <name val="Arial"/>
      <family val="2"/>
      <scheme val="minor"/>
    </font>
    <font>
      <b/>
      <sz val="8"/>
      <color theme="1"/>
      <name val="Arial"/>
      <family val="2"/>
      <scheme val="minor"/>
    </font>
    <font>
      <b/>
      <sz val="12"/>
      <color theme="1"/>
      <name val="Arial"/>
      <family val="2"/>
      <scheme val="minor"/>
    </font>
    <font>
      <i/>
      <sz val="10"/>
      <color theme="1"/>
      <name val="Arial"/>
      <family val="2"/>
      <scheme val="minor"/>
    </font>
    <font>
      <sz val="10"/>
      <color theme="1" tint="0.499984740745262"/>
      <name val="Arial"/>
      <family val="2"/>
      <scheme val="minor"/>
    </font>
    <font>
      <b/>
      <sz val="16"/>
      <color theme="9"/>
      <name val="Arial"/>
      <family val="2"/>
      <scheme val="minor"/>
    </font>
    <font>
      <b/>
      <sz val="16"/>
      <color theme="9"/>
      <name val="Arial Black"/>
      <family val="2"/>
      <scheme val="major"/>
    </font>
    <font>
      <sz val="11"/>
      <color theme="1"/>
      <name val="Arial Black"/>
      <family val="2"/>
      <scheme val="major"/>
    </font>
    <font>
      <b/>
      <sz val="40"/>
      <color theme="9"/>
      <name val="Arial Black"/>
      <family val="2"/>
      <scheme val="major"/>
    </font>
    <font>
      <b/>
      <sz val="40"/>
      <color rgb="FF1363DF"/>
      <name val="Arial Black"/>
      <family val="2"/>
      <scheme val="major"/>
    </font>
    <font>
      <sz val="20"/>
      <color theme="1"/>
      <name val="Arial"/>
      <family val="2"/>
      <scheme val="minor"/>
    </font>
    <font>
      <b/>
      <sz val="20"/>
      <color rgb="FF1363DF"/>
      <name val="Arial"/>
      <family val="2"/>
      <scheme val="minor"/>
    </font>
  </fonts>
  <fills count="13">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4" tint="0.59996337778862885"/>
        <bgColor indexed="64"/>
      </patternFill>
    </fill>
    <fill>
      <patternFill patternType="solid">
        <fgColor theme="5" tint="0.59996337778862885"/>
        <bgColor indexed="64"/>
      </patternFill>
    </fill>
    <fill>
      <patternFill patternType="solid">
        <fgColor theme="6" tint="0.59996337778862885"/>
        <bgColor indexed="64"/>
      </patternFill>
    </fill>
    <fill>
      <patternFill patternType="solid">
        <fgColor theme="8" tint="0.59996337778862885"/>
        <bgColor indexed="64"/>
      </patternFill>
    </fill>
    <fill>
      <patternFill patternType="solid">
        <fgColor theme="8" tint="0.79998168889431442"/>
        <bgColor indexed="64"/>
      </patternFill>
    </fill>
    <fill>
      <patternFill patternType="solid">
        <fgColor theme="0" tint="-4.9989318521683403E-2"/>
        <bgColor theme="4"/>
      </patternFill>
    </fill>
    <fill>
      <patternFill patternType="solid">
        <fgColor theme="0" tint="-0.14996795556505021"/>
        <bgColor indexed="64"/>
      </patternFill>
    </fill>
  </fills>
  <borders count="20">
    <border>
      <left/>
      <right/>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14993743705557422"/>
      </left>
      <right style="thin">
        <color theme="0" tint="-0.14993743705557422"/>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right/>
      <top style="thin">
        <color theme="5" tint="0.59996337778862885"/>
      </top>
      <bottom style="thin">
        <color theme="5" tint="0.59996337778862885"/>
      </bottom>
      <diagonal/>
    </border>
    <border>
      <left/>
      <right/>
      <top/>
      <bottom style="thin">
        <color theme="4" tint="0.59996337778862885"/>
      </bottom>
      <diagonal/>
    </border>
    <border>
      <left/>
      <right/>
      <top style="thin">
        <color theme="4" tint="0.59996337778862885"/>
      </top>
      <bottom style="thin">
        <color theme="4" tint="0.59996337778862885"/>
      </bottom>
      <diagonal/>
    </border>
    <border>
      <left/>
      <right/>
      <top style="thin">
        <color theme="6" tint="0.59996337778862885"/>
      </top>
      <bottom style="thin">
        <color theme="6" tint="0.59996337778862885"/>
      </bottom>
      <diagonal/>
    </border>
    <border>
      <left/>
      <right/>
      <top style="thin">
        <color theme="8" tint="0.59996337778862885"/>
      </top>
      <bottom style="thin">
        <color theme="8" tint="0.59996337778862885"/>
      </bottom>
      <diagonal/>
    </border>
    <border>
      <left/>
      <right/>
      <top style="thin">
        <color theme="0" tint="-4.9989318521683403E-2"/>
      </top>
      <bottom style="thin">
        <color theme="0" tint="-4.9989318521683403E-2"/>
      </bottom>
      <diagonal/>
    </border>
    <border>
      <left/>
      <right/>
      <top/>
      <bottom style="thin">
        <color theme="0" tint="-4.9989318521683403E-2"/>
      </bottom>
      <diagonal/>
    </border>
    <border>
      <left/>
      <right/>
      <top style="thin">
        <color theme="0" tint="-4.9989318521683403E-2"/>
      </top>
      <bottom/>
      <diagonal/>
    </border>
    <border>
      <left style="thin">
        <color theme="1" tint="0.499984740745262"/>
      </left>
      <right style="thin">
        <color theme="1" tint="0.499984740745262"/>
      </right>
      <top style="thin">
        <color theme="1" tint="0.499984740745262"/>
      </top>
      <bottom style="thin">
        <color theme="1" tint="0.499984740745262"/>
      </bottom>
      <diagonal/>
    </border>
    <border>
      <left/>
      <right/>
      <top style="thin">
        <color theme="1" tint="0.499984740745262"/>
      </top>
      <bottom/>
      <diagonal/>
    </border>
    <border>
      <left/>
      <right style="thin">
        <color theme="1" tint="0.499984740745262"/>
      </right>
      <top style="thin">
        <color theme="1" tint="0.499984740745262"/>
      </top>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right/>
      <top/>
      <bottom style="thin">
        <color theme="1" tint="0.499984740745262"/>
      </bottom>
      <diagonal/>
    </border>
  </borders>
  <cellStyleXfs count="13">
    <xf numFmtId="0" fontId="0" fillId="0" borderId="0"/>
    <xf numFmtId="0" fontId="2" fillId="0" borderId="0" applyNumberFormat="0" applyFill="0" applyBorder="0" applyAlignment="0" applyProtection="0">
      <alignment vertical="top"/>
      <protection locked="0"/>
    </xf>
    <xf numFmtId="9" fontId="4" fillId="0" borderId="0" applyFont="0" applyFill="0" applyBorder="0" applyAlignment="0" applyProtection="0"/>
    <xf numFmtId="0" fontId="9" fillId="0" borderId="0"/>
    <xf numFmtId="164" fontId="4" fillId="0" borderId="2" applyFont="0" applyFill="0" applyAlignment="0" applyProtection="0"/>
    <xf numFmtId="0" fontId="6" fillId="0" borderId="0" applyNumberFormat="0" applyFill="0" applyBorder="0" applyAlignment="0" applyProtection="0"/>
    <xf numFmtId="0" fontId="5" fillId="0" borderId="0" applyNumberFormat="0" applyFill="0" applyAlignment="0" applyProtection="0"/>
    <xf numFmtId="0" fontId="5" fillId="0" borderId="0" applyNumberFormat="0" applyFill="0" applyProtection="0">
      <alignment vertical="top"/>
    </xf>
    <xf numFmtId="0" fontId="4" fillId="0" borderId="0" applyNumberFormat="0" applyFill="0" applyProtection="0">
      <alignment horizontal="right" indent="1"/>
    </xf>
    <xf numFmtId="166" fontId="4" fillId="0" borderId="2">
      <alignment horizontal="center" vertical="center"/>
    </xf>
    <xf numFmtId="165" fontId="4" fillId="0" borderId="1" applyFill="0">
      <alignment horizontal="center" vertical="center"/>
    </xf>
    <xf numFmtId="0" fontId="4" fillId="0" borderId="1" applyFill="0">
      <alignment horizontal="center" vertical="center"/>
    </xf>
    <xf numFmtId="0" fontId="4" fillId="0" borderId="1" applyFill="0">
      <alignment horizontal="left" vertical="center" indent="2"/>
    </xf>
  </cellStyleXfs>
  <cellXfs count="127">
    <xf numFmtId="0" fontId="0" fillId="0" borderId="0" xfId="0"/>
    <xf numFmtId="0" fontId="1" fillId="0" borderId="0" xfId="0" applyFont="1"/>
    <xf numFmtId="0" fontId="0" fillId="0" borderId="0" xfId="0" applyAlignment="1">
      <alignment horizontal="center"/>
    </xf>
    <xf numFmtId="0" fontId="0" fillId="0" borderId="0" xfId="0" applyAlignment="1">
      <alignment horizontal="right" vertical="center"/>
    </xf>
    <xf numFmtId="0" fontId="8" fillId="0" borderId="0" xfId="1" applyFont="1" applyAlignment="1" applyProtection="1"/>
    <xf numFmtId="0" fontId="3" fillId="0" borderId="1" xfId="0" applyFont="1" applyBorder="1" applyAlignment="1">
      <alignment horizontal="center" vertical="center"/>
    </xf>
    <xf numFmtId="0" fontId="3" fillId="2" borderId="1" xfId="0" applyFont="1" applyFill="1" applyBorder="1" applyAlignment="1">
      <alignment horizontal="center" vertical="center"/>
    </xf>
    <xf numFmtId="0" fontId="9" fillId="0" borderId="0" xfId="3"/>
    <xf numFmtId="0" fontId="9" fillId="0" borderId="0" xfId="3" applyAlignment="1">
      <alignment wrapText="1"/>
    </xf>
    <xf numFmtId="0" fontId="9" fillId="0" borderId="0" xfId="0" applyFont="1" applyAlignment="1">
      <alignment horizontal="center"/>
    </xf>
    <xf numFmtId="0" fontId="7" fillId="0" borderId="0" xfId="0" applyFont="1"/>
    <xf numFmtId="0" fontId="3" fillId="0" borderId="0" xfId="0" applyFont="1" applyAlignment="1">
      <alignment horizontal="center" vertical="center"/>
    </xf>
    <xf numFmtId="0" fontId="11" fillId="0" borderId="0" xfId="0" applyFont="1"/>
    <xf numFmtId="0" fontId="10" fillId="0" borderId="0" xfId="0" applyFont="1"/>
    <xf numFmtId="0" fontId="10" fillId="0" borderId="0" xfId="0" applyFont="1" applyAlignment="1">
      <alignment horizontal="center"/>
    </xf>
    <xf numFmtId="0" fontId="10" fillId="0" borderId="0" xfId="0" applyFont="1" applyAlignment="1">
      <alignment horizontal="center" vertical="center"/>
    </xf>
    <xf numFmtId="0" fontId="12" fillId="0" borderId="0" xfId="0" applyFont="1"/>
    <xf numFmtId="0" fontId="12" fillId="0" borderId="0" xfId="0" applyFont="1" applyAlignment="1">
      <alignment horizontal="center"/>
    </xf>
    <xf numFmtId="0" fontId="13" fillId="0" borderId="0" xfId="0" applyFont="1"/>
    <xf numFmtId="0" fontId="14" fillId="0" borderId="0" xfId="0" applyFont="1" applyAlignment="1">
      <alignment horizontal="left" indent="1"/>
    </xf>
    <xf numFmtId="0" fontId="4" fillId="0" borderId="0" xfId="0" applyFont="1"/>
    <xf numFmtId="0" fontId="4" fillId="0" borderId="0" xfId="8">
      <alignment horizontal="right" indent="1"/>
    </xf>
    <xf numFmtId="0" fontId="4" fillId="0" borderId="0" xfId="0" applyFont="1" applyAlignment="1">
      <alignment horizontal="center"/>
    </xf>
    <xf numFmtId="0" fontId="1" fillId="0" borderId="0" xfId="1" applyFont="1" applyAlignment="1" applyProtection="1">
      <alignment horizontal="left" vertical="top" indent="1"/>
    </xf>
    <xf numFmtId="0" fontId="4" fillId="0" borderId="0" xfId="0" applyFont="1" applyAlignment="1">
      <alignment horizontal="left" indent="1"/>
    </xf>
    <xf numFmtId="168" fontId="17" fillId="12" borderId="18" xfId="0" applyNumberFormat="1" applyFont="1" applyFill="1" applyBorder="1" applyAlignment="1">
      <alignment horizontal="center" vertical="center"/>
    </xf>
    <xf numFmtId="168" fontId="17" fillId="12" borderId="17" xfId="0" applyNumberFormat="1" applyFont="1" applyFill="1" applyBorder="1" applyAlignment="1">
      <alignment horizontal="center" vertical="center"/>
    </xf>
    <xf numFmtId="0" fontId="18" fillId="2" borderId="15" xfId="0" applyFont="1" applyFill="1" applyBorder="1" applyAlignment="1">
      <alignment horizontal="center" vertical="center" shrinkToFit="1"/>
    </xf>
    <xf numFmtId="0" fontId="15" fillId="0" borderId="0" xfId="0" applyFont="1"/>
    <xf numFmtId="0" fontId="15" fillId="0" borderId="0" xfId="0" applyFont="1" applyAlignment="1">
      <alignment wrapText="1"/>
    </xf>
    <xf numFmtId="0" fontId="4" fillId="0" borderId="3" xfId="0" applyFont="1" applyBorder="1" applyAlignment="1">
      <alignment vertical="center"/>
    </xf>
    <xf numFmtId="0" fontId="19" fillId="6" borderId="0" xfId="0" applyFont="1" applyFill="1" applyAlignment="1">
      <alignment horizontal="left" vertical="center" indent="1"/>
    </xf>
    <xf numFmtId="0" fontId="15" fillId="6" borderId="0" xfId="11" applyFont="1" applyFill="1" applyBorder="1" applyAlignment="1">
      <alignment vertical="center"/>
    </xf>
    <xf numFmtId="9" fontId="1" fillId="6" borderId="0" xfId="2" applyFont="1" applyFill="1" applyBorder="1" applyAlignment="1">
      <alignment horizontal="center" vertical="center"/>
    </xf>
    <xf numFmtId="165" fontId="15" fillId="6" borderId="0" xfId="0" applyNumberFormat="1" applyFont="1" applyFill="1" applyAlignment="1">
      <alignment horizontal="center" vertical="center"/>
    </xf>
    <xf numFmtId="165" fontId="1" fillId="6" borderId="0" xfId="0" applyNumberFormat="1" applyFont="1" applyFill="1" applyAlignment="1">
      <alignment horizontal="center" vertical="center"/>
    </xf>
    <xf numFmtId="0" fontId="4" fillId="0" borderId="12" xfId="0" applyFont="1" applyBorder="1" applyAlignment="1">
      <alignment vertical="center"/>
    </xf>
    <xf numFmtId="0" fontId="4" fillId="0" borderId="0" xfId="0" applyFont="1" applyAlignment="1">
      <alignment vertical="center"/>
    </xf>
    <xf numFmtId="0" fontId="15" fillId="3" borderId="6" xfId="12" applyFont="1" applyFill="1" applyBorder="1">
      <alignment horizontal="left" vertical="center" indent="2"/>
    </xf>
    <xf numFmtId="0" fontId="15" fillId="3" borderId="6" xfId="11" applyFont="1" applyFill="1" applyBorder="1" applyAlignment="1">
      <alignment vertical="center"/>
    </xf>
    <xf numFmtId="9" fontId="1" fillId="3" borderId="6" xfId="2" applyFont="1" applyFill="1" applyBorder="1" applyAlignment="1">
      <alignment horizontal="center" vertical="center"/>
    </xf>
    <xf numFmtId="0" fontId="4" fillId="0" borderId="4" xfId="0" applyFont="1" applyBorder="1" applyAlignment="1">
      <alignment vertical="center"/>
    </xf>
    <xf numFmtId="0" fontId="15" fillId="3" borderId="7" xfId="12" applyFont="1" applyFill="1" applyBorder="1">
      <alignment horizontal="left" vertical="center" indent="2"/>
    </xf>
    <xf numFmtId="0" fontId="15" fillId="3" borderId="7" xfId="11" applyFont="1" applyFill="1" applyBorder="1" applyAlignment="1">
      <alignment vertical="center"/>
    </xf>
    <xf numFmtId="9" fontId="1" fillId="3" borderId="7" xfId="2" applyFont="1" applyFill="1" applyBorder="1" applyAlignment="1">
      <alignment horizontal="center" vertical="center"/>
    </xf>
    <xf numFmtId="0" fontId="4" fillId="0" borderId="4" xfId="0" applyFont="1" applyBorder="1" applyAlignment="1">
      <alignment horizontal="right" vertical="center"/>
    </xf>
    <xf numFmtId="0" fontId="19" fillId="7" borderId="0" xfId="0" applyFont="1" applyFill="1" applyAlignment="1">
      <alignment horizontal="left" vertical="center" indent="1"/>
    </xf>
    <xf numFmtId="0" fontId="15" fillId="7" borderId="0" xfId="11" applyFont="1" applyFill="1" applyBorder="1" applyAlignment="1">
      <alignment vertical="center"/>
    </xf>
    <xf numFmtId="9" fontId="1" fillId="7" borderId="0" xfId="2" applyFont="1" applyFill="1" applyBorder="1" applyAlignment="1">
      <alignment horizontal="center" vertical="center"/>
    </xf>
    <xf numFmtId="0" fontId="15" fillId="4" borderId="5" xfId="12" applyFont="1" applyFill="1" applyBorder="1">
      <alignment horizontal="left" vertical="center" indent="2"/>
    </xf>
    <xf numFmtId="0" fontId="15" fillId="4" borderId="5" xfId="11" applyFont="1" applyFill="1" applyBorder="1" applyAlignment="1">
      <alignment vertical="center"/>
    </xf>
    <xf numFmtId="9" fontId="1" fillId="4" borderId="5" xfId="2" applyFont="1" applyFill="1" applyBorder="1" applyAlignment="1">
      <alignment horizontal="center" vertical="center"/>
    </xf>
    <xf numFmtId="0" fontId="19" fillId="8" borderId="0" xfId="0" applyFont="1" applyFill="1" applyAlignment="1">
      <alignment horizontal="left" vertical="center" indent="1"/>
    </xf>
    <xf numFmtId="0" fontId="15" fillId="8" borderId="0" xfId="11" applyFont="1" applyFill="1" applyBorder="1" applyAlignment="1">
      <alignment vertical="center"/>
    </xf>
    <xf numFmtId="9" fontId="1" fillId="8" borderId="0" xfId="2" applyFont="1" applyFill="1" applyBorder="1" applyAlignment="1">
      <alignment horizontal="center" vertical="center"/>
    </xf>
    <xf numFmtId="0" fontId="4" fillId="0" borderId="11" xfId="0" applyFont="1" applyBorder="1" applyAlignment="1">
      <alignment vertical="center"/>
    </xf>
    <xf numFmtId="0" fontId="15" fillId="5" borderId="8" xfId="12" applyFont="1" applyFill="1" applyBorder="1">
      <alignment horizontal="left" vertical="center" indent="2"/>
    </xf>
    <xf numFmtId="0" fontId="15" fillId="5" borderId="8" xfId="11" applyFont="1" applyFill="1" applyBorder="1" applyAlignment="1">
      <alignment vertical="center"/>
    </xf>
    <xf numFmtId="9" fontId="1" fillId="5" borderId="8" xfId="2" applyFont="1" applyFill="1" applyBorder="1" applyAlignment="1">
      <alignment horizontal="center" vertical="center"/>
    </xf>
    <xf numFmtId="0" fontId="19" fillId="9" borderId="0" xfId="0" applyFont="1" applyFill="1" applyAlignment="1">
      <alignment horizontal="left" vertical="center" indent="1"/>
    </xf>
    <xf numFmtId="0" fontId="15" fillId="9" borderId="0" xfId="11" applyFont="1" applyFill="1" applyBorder="1" applyAlignment="1">
      <alignment vertical="center"/>
    </xf>
    <xf numFmtId="9" fontId="1" fillId="9" borderId="0" xfId="2" applyFont="1" applyFill="1" applyBorder="1" applyAlignment="1">
      <alignment horizontal="center" vertical="center"/>
    </xf>
    <xf numFmtId="0" fontId="4" fillId="0" borderId="10" xfId="0" applyFont="1" applyBorder="1" applyAlignment="1">
      <alignment vertical="center"/>
    </xf>
    <xf numFmtId="0" fontId="15" fillId="10" borderId="9" xfId="12" applyFont="1" applyFill="1" applyBorder="1">
      <alignment horizontal="left" vertical="center" indent="2"/>
    </xf>
    <xf numFmtId="0" fontId="15" fillId="10" borderId="9" xfId="11" applyFont="1" applyFill="1" applyBorder="1" applyAlignment="1">
      <alignment vertical="center"/>
    </xf>
    <xf numFmtId="9" fontId="1" fillId="10" borderId="9" xfId="2" applyFont="1" applyFill="1" applyBorder="1" applyAlignment="1">
      <alignment horizontal="center" vertical="center"/>
    </xf>
    <xf numFmtId="0" fontId="15" fillId="0" borderId="0" xfId="12" applyFont="1" applyBorder="1">
      <alignment horizontal="left" vertical="center" indent="2"/>
    </xf>
    <xf numFmtId="0" fontId="15" fillId="0" borderId="0" xfId="11" applyFont="1" applyBorder="1" applyAlignment="1">
      <alignment vertical="center"/>
    </xf>
    <xf numFmtId="9" fontId="1" fillId="0" borderId="0" xfId="2" applyFont="1" applyBorder="1" applyAlignment="1">
      <alignment horizontal="center" vertical="center"/>
    </xf>
    <xf numFmtId="165" fontId="15" fillId="0" borderId="0" xfId="10" applyFont="1" applyBorder="1">
      <alignment horizontal="center" vertical="center"/>
    </xf>
    <xf numFmtId="0" fontId="20" fillId="2" borderId="0" xfId="0" applyFont="1" applyFill="1" applyAlignment="1">
      <alignment horizontal="left" vertical="center" indent="1"/>
    </xf>
    <xf numFmtId="0" fontId="20" fillId="2" borderId="0" xfId="0" applyFont="1" applyFill="1" applyAlignment="1">
      <alignment vertical="center"/>
    </xf>
    <xf numFmtId="9" fontId="1" fillId="2" borderId="0" xfId="2" applyFont="1" applyFill="1" applyBorder="1" applyAlignment="1">
      <alignment horizontal="center" vertical="center"/>
    </xf>
    <xf numFmtId="165" fontId="21" fillId="2" borderId="0" xfId="0" applyNumberFormat="1" applyFont="1" applyFill="1" applyAlignment="1">
      <alignment horizontal="left" vertical="center"/>
    </xf>
    <xf numFmtId="165" fontId="1" fillId="2" borderId="0" xfId="0" applyNumberFormat="1" applyFont="1" applyFill="1" applyAlignment="1">
      <alignment horizontal="center" vertical="center"/>
    </xf>
    <xf numFmtId="0" fontId="4" fillId="2" borderId="0" xfId="0" applyFont="1" applyFill="1" applyAlignment="1">
      <alignment vertical="center"/>
    </xf>
    <xf numFmtId="0" fontId="22" fillId="0" borderId="0" xfId="6" applyFont="1" applyAlignment="1">
      <alignment horizontal="left" vertical="center" indent="1"/>
    </xf>
    <xf numFmtId="0" fontId="22" fillId="0" borderId="0" xfId="7" applyFont="1" applyAlignment="1">
      <alignment horizontal="left" vertical="center" indent="1"/>
    </xf>
    <xf numFmtId="0" fontId="25" fillId="0" borderId="0" xfId="5" applyFont="1" applyAlignment="1">
      <alignment horizontal="left"/>
    </xf>
    <xf numFmtId="0" fontId="4" fillId="0" borderId="0" xfId="0" applyFont="1"/>
    <xf numFmtId="0" fontId="4" fillId="0" borderId="0" xfId="0" applyFont="1"/>
    <xf numFmtId="169" fontId="15" fillId="3" borderId="6" xfId="10" applyNumberFormat="1" applyFont="1" applyFill="1" applyBorder="1">
      <alignment horizontal="center" vertical="center"/>
    </xf>
    <xf numFmtId="169" fontId="15" fillId="3" borderId="7" xfId="10" applyNumberFormat="1" applyFont="1" applyFill="1" applyBorder="1">
      <alignment horizontal="center" vertical="center"/>
    </xf>
    <xf numFmtId="169" fontId="15" fillId="7" borderId="0" xfId="0" applyNumberFormat="1" applyFont="1" applyFill="1" applyAlignment="1">
      <alignment horizontal="center" vertical="center"/>
    </xf>
    <xf numFmtId="169" fontId="1" fillId="7" borderId="0" xfId="0" applyNumberFormat="1" applyFont="1" applyFill="1" applyAlignment="1">
      <alignment horizontal="center" vertical="center"/>
    </xf>
    <xf numFmtId="169" fontId="15" fillId="4" borderId="5" xfId="10" applyNumberFormat="1" applyFont="1" applyFill="1" applyBorder="1">
      <alignment horizontal="center" vertical="center"/>
    </xf>
    <xf numFmtId="169" fontId="15" fillId="8" borderId="0" xfId="0" applyNumberFormat="1" applyFont="1" applyFill="1" applyAlignment="1">
      <alignment horizontal="center" vertical="center"/>
    </xf>
    <xf numFmtId="169" fontId="1" fillId="8" borderId="0" xfId="0" applyNumberFormat="1" applyFont="1" applyFill="1" applyAlignment="1">
      <alignment horizontal="center" vertical="center"/>
    </xf>
    <xf numFmtId="169" fontId="15" fillId="5" borderId="8" xfId="10" applyNumberFormat="1" applyFont="1" applyFill="1" applyBorder="1">
      <alignment horizontal="center" vertical="center"/>
    </xf>
    <xf numFmtId="169" fontId="15" fillId="9" borderId="0" xfId="0" applyNumberFormat="1" applyFont="1" applyFill="1" applyAlignment="1">
      <alignment horizontal="center" vertical="center"/>
    </xf>
    <xf numFmtId="169" fontId="1" fillId="9" borderId="0" xfId="0" applyNumberFormat="1" applyFont="1" applyFill="1" applyAlignment="1">
      <alignment horizontal="center" vertical="center"/>
    </xf>
    <xf numFmtId="169" fontId="15" fillId="10" borderId="9" xfId="10" applyNumberFormat="1" applyFont="1" applyFill="1" applyBorder="1">
      <alignment horizontal="center" vertical="center"/>
    </xf>
    <xf numFmtId="168" fontId="17" fillId="0" borderId="18" xfId="0" applyNumberFormat="1" applyFont="1" applyFill="1" applyBorder="1" applyAlignment="1">
      <alignment horizontal="center" vertical="center"/>
    </xf>
    <xf numFmtId="168" fontId="17" fillId="0" borderId="16" xfId="0" applyNumberFormat="1" applyFont="1" applyFill="1" applyBorder="1" applyAlignment="1">
      <alignment horizontal="center" vertical="center"/>
    </xf>
    <xf numFmtId="168" fontId="17" fillId="0" borderId="17" xfId="0" applyNumberFormat="1" applyFont="1" applyFill="1" applyBorder="1" applyAlignment="1">
      <alignment horizontal="center" vertical="center"/>
    </xf>
    <xf numFmtId="0" fontId="15" fillId="3" borderId="6" xfId="12" applyFont="1" applyFill="1" applyBorder="1" applyAlignment="1">
      <alignment horizontal="center" vertical="center"/>
    </xf>
    <xf numFmtId="0" fontId="15" fillId="4" borderId="5" xfId="12" applyFont="1" applyFill="1" applyBorder="1" applyAlignment="1">
      <alignment horizontal="center" vertical="center"/>
    </xf>
    <xf numFmtId="0" fontId="15" fillId="5" borderId="8" xfId="12" applyFont="1" applyFill="1" applyBorder="1" applyAlignment="1">
      <alignment horizontal="center" vertical="center"/>
    </xf>
    <xf numFmtId="0" fontId="15" fillId="10" borderId="9" xfId="12" applyFont="1" applyFill="1" applyBorder="1" applyAlignment="1">
      <alignment horizontal="center" vertical="center"/>
    </xf>
    <xf numFmtId="0" fontId="15" fillId="0" borderId="0" xfId="10" applyNumberFormat="1" applyFont="1" applyFill="1" applyBorder="1">
      <alignment horizontal="center" vertical="center"/>
    </xf>
    <xf numFmtId="169" fontId="15" fillId="0" borderId="0" xfId="10" applyNumberFormat="1" applyFont="1" applyFill="1" applyBorder="1">
      <alignment horizontal="center" vertical="center"/>
    </xf>
    <xf numFmtId="0" fontId="9" fillId="0" borderId="0" xfId="3" applyAlignment="1">
      <alignment wrapText="1"/>
    </xf>
    <xf numFmtId="170" fontId="0" fillId="0" borderId="0" xfId="0" applyNumberFormat="1" applyAlignment="1">
      <alignment horizontal="center"/>
    </xf>
    <xf numFmtId="14" fontId="0" fillId="0" borderId="0" xfId="0" applyNumberFormat="1" applyAlignment="1">
      <alignment horizontal="center"/>
    </xf>
    <xf numFmtId="167" fontId="15" fillId="2" borderId="13" xfId="0" applyNumberFormat="1" applyFont="1" applyFill="1" applyBorder="1" applyAlignment="1">
      <alignment horizontal="center" vertical="center" wrapText="1"/>
    </xf>
    <xf numFmtId="167" fontId="15" fillId="2" borderId="17" xfId="0" applyNumberFormat="1" applyFont="1" applyFill="1" applyBorder="1" applyAlignment="1">
      <alignment horizontal="center" vertical="center" wrapText="1"/>
    </xf>
    <xf numFmtId="167" fontId="15" fillId="2" borderId="16" xfId="0" applyNumberFormat="1" applyFont="1" applyFill="1" applyBorder="1" applyAlignment="1">
      <alignment horizontal="center" vertical="center" wrapText="1"/>
    </xf>
    <xf numFmtId="0" fontId="16" fillId="11" borderId="14" xfId="0" applyFont="1" applyFill="1" applyBorder="1" applyAlignment="1">
      <alignment horizontal="center" vertical="center"/>
    </xf>
    <xf numFmtId="0" fontId="4" fillId="2" borderId="19" xfId="0" applyFont="1" applyFill="1" applyBorder="1"/>
    <xf numFmtId="0" fontId="23" fillId="0" borderId="0" xfId="0" applyFont="1" applyAlignment="1">
      <alignment horizontal="left"/>
    </xf>
    <xf numFmtId="0" fontId="24" fillId="0" borderId="0" xfId="0" applyFont="1"/>
    <xf numFmtId="166" fontId="23" fillId="0" borderId="0" xfId="9" applyFont="1" applyBorder="1" applyAlignment="1">
      <alignment horizontal="left"/>
    </xf>
    <xf numFmtId="0" fontId="22" fillId="0" borderId="0" xfId="8" applyFont="1" applyAlignment="1">
      <alignment horizontal="left"/>
    </xf>
    <xf numFmtId="0" fontId="4" fillId="0" borderId="0" xfId="0" applyFont="1"/>
    <xf numFmtId="0" fontId="16" fillId="11" borderId="14" xfId="0" applyFont="1" applyFill="1" applyBorder="1" applyAlignment="1">
      <alignment horizontal="center" vertical="center" wrapText="1"/>
    </xf>
    <xf numFmtId="0" fontId="9" fillId="0" borderId="0" xfId="3" applyAlignment="1">
      <alignment wrapText="1"/>
    </xf>
    <xf numFmtId="0" fontId="16" fillId="11" borderId="14" xfId="0" applyFont="1" applyFill="1" applyBorder="1" applyAlignment="1">
      <alignment horizontal="left" vertical="center" indent="1"/>
    </xf>
    <xf numFmtId="0" fontId="4" fillId="2" borderId="19" xfId="0" applyFont="1" applyFill="1" applyBorder="1" applyAlignment="1">
      <alignment horizontal="left" indent="1"/>
    </xf>
    <xf numFmtId="0" fontId="16" fillId="11" borderId="14" xfId="0" applyFont="1" applyFill="1" applyBorder="1" applyAlignment="1">
      <alignment vertical="center"/>
    </xf>
    <xf numFmtId="0" fontId="22" fillId="0" borderId="0" xfId="8" applyFont="1" applyAlignment="1">
      <alignment horizontal="right"/>
    </xf>
    <xf numFmtId="0" fontId="4" fillId="0" borderId="0" xfId="0" applyFont="1" applyAlignment="1">
      <alignment horizontal="right"/>
    </xf>
    <xf numFmtId="14" fontId="0" fillId="0" borderId="0" xfId="0" applyNumberFormat="1"/>
    <xf numFmtId="165" fontId="0" fillId="0" borderId="0" xfId="0" applyNumberFormat="1"/>
    <xf numFmtId="169" fontId="0" fillId="0" borderId="0" xfId="0" applyNumberFormat="1"/>
    <xf numFmtId="0" fontId="26" fillId="0" borderId="0" xfId="5" applyFont="1" applyAlignment="1">
      <alignment horizontal="center"/>
    </xf>
    <xf numFmtId="0" fontId="27" fillId="0" borderId="0" xfId="0" applyFont="1" applyAlignment="1">
      <alignment horizontal="right"/>
    </xf>
    <xf numFmtId="0" fontId="28" fillId="0" borderId="0" xfId="0" applyFont="1" applyAlignment="1">
      <alignment horizontal="left"/>
    </xf>
  </cellXfs>
  <cellStyles count="13">
    <cellStyle name="Date" xfId="10" xr:uid="{229918B6-DD13-4F5A-97B9-305F7E002AA3}"/>
    <cellStyle name="Lien hypertexte" xfId="1" builtinId="8" customBuiltin="1"/>
    <cellStyle name="Milliers" xfId="4" builtinId="3" customBuiltin="1"/>
    <cellStyle name="Name" xfId="11" xr:uid="{B2D3C1EE-6B41-4801-AAFC-C2274E49E503}"/>
    <cellStyle name="Normal" xfId="0" builtinId="0"/>
    <cellStyle name="Pourcentage" xfId="2" builtinId="5"/>
    <cellStyle name="Project Start" xfId="9" xr:uid="{8EB8A09A-C31C-40A3-B2C1-9449520178B8}"/>
    <cellStyle name="Task" xfId="12" xr:uid="{6391D789-272B-4DD2-9BF3-2CDCF610FA41}"/>
    <cellStyle name="Titre" xfId="5" builtinId="15" customBuiltin="1"/>
    <cellStyle name="Titre 1" xfId="6" builtinId="16" customBuiltin="1"/>
    <cellStyle name="Titre 2" xfId="7" builtinId="17" customBuiltin="1"/>
    <cellStyle name="Titre 3" xfId="8" builtinId="18" customBuiltin="1"/>
    <cellStyle name="zHiddenText" xfId="3" xr:uid="{26E66EE6-E33F-4D77-BAE4-0FB4F5BBF673}"/>
  </cellStyles>
  <dxfs count="132">
    <dxf>
      <fill>
        <patternFill>
          <bgColor theme="4" tint="0.39994506668294322"/>
        </patternFill>
      </fill>
      <border>
        <left/>
        <right/>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8"/>
        </patternFill>
      </fill>
      <border>
        <left/>
        <right/>
      </border>
    </dxf>
    <dxf>
      <fill>
        <patternFill>
          <bgColor theme="8" tint="0.59996337778862885"/>
        </patternFill>
      </fill>
      <border>
        <left/>
        <right/>
      </border>
    </dxf>
    <dxf>
      <fill>
        <patternFill>
          <bgColor theme="6" tint="0.39994506668294322"/>
        </patternFill>
      </fill>
      <border>
        <left/>
        <right/>
        <top style="thin">
          <color theme="0" tint="-4.9989318521683403E-2"/>
        </top>
        <bottom style="thin">
          <color theme="0" tint="-4.9989318521683403E-2"/>
        </bottom>
      </border>
    </dxf>
    <dxf>
      <fill>
        <patternFill>
          <bgColor theme="6" tint="0.79998168889431442"/>
        </patternFill>
      </fill>
      <border>
        <top style="thin">
          <color theme="0" tint="-4.9989318521683403E-2"/>
        </top>
        <bottom style="thin">
          <color theme="0" tint="-4.9989318521683403E-2"/>
        </bottom>
      </border>
    </dxf>
    <dxf>
      <fill>
        <patternFill>
          <bgColor theme="5" tint="0.39994506668294322"/>
        </patternFill>
      </fill>
      <border>
        <left/>
        <right/>
        <top style="thin">
          <color theme="0" tint="-4.9989318521683403E-2"/>
        </top>
        <bottom style="thin">
          <color theme="0" tint="-4.9989318521683403E-2"/>
        </bottom>
      </border>
    </dxf>
    <dxf>
      <fill>
        <patternFill>
          <bgColor theme="5" tint="0.79998168889431442"/>
        </patternFill>
      </fill>
    </dxf>
    <dxf>
      <fill>
        <patternFill>
          <bgColor theme="4" tint="0.39994506668294322"/>
        </patternFill>
      </fill>
      <border>
        <left/>
        <right/>
        <top style="thin">
          <color theme="0" tint="-4.9989318521683403E-2"/>
        </top>
        <bottom style="thin">
          <color theme="0" tint="-4.9989318521683403E-2"/>
        </bottom>
      </border>
    </dxf>
    <dxf>
      <fill>
        <patternFill>
          <bgColor theme="4" tint="0.79998168889431442"/>
        </patternFill>
      </fill>
      <border>
        <top style="thin">
          <color theme="0" tint="-4.9989318521683403E-2"/>
        </top>
        <bottom style="thin">
          <color theme="0" tint="-4.9989318521683403E-2"/>
        </bottom>
      </border>
    </dxf>
    <dxf>
      <border>
        <left style="thin">
          <color theme="5"/>
        </left>
        <right style="thin">
          <color theme="5"/>
        </right>
        <vertical/>
        <horizontal/>
      </border>
    </dxf>
    <dxf>
      <fill>
        <patternFill>
          <bgColor theme="8"/>
        </patternFill>
      </fill>
      <border>
        <left/>
        <right/>
      </border>
    </dxf>
    <dxf>
      <fill>
        <patternFill>
          <bgColor theme="8" tint="0.59996337778862885"/>
        </patternFill>
      </fill>
      <border>
        <left/>
        <right/>
      </border>
    </dxf>
    <dxf>
      <fill>
        <patternFill>
          <bgColor theme="5" tint="0.39994506668294322"/>
        </patternFill>
      </fill>
      <border>
        <left/>
        <right/>
        <top style="thin">
          <color theme="0" tint="-4.9989318521683403E-2"/>
        </top>
        <bottom style="thin">
          <color theme="0" tint="-4.9989318521683403E-2"/>
        </bottom>
      </border>
    </dxf>
    <dxf>
      <fill>
        <patternFill>
          <bgColor theme="5" tint="0.79998168889431442"/>
        </patternFill>
      </fill>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6" tint="0.39994506668294322"/>
        </patternFill>
      </fill>
      <border>
        <left/>
        <right/>
        <top style="thin">
          <color theme="0" tint="-4.9989318521683403E-2"/>
        </top>
        <bottom style="thin">
          <color theme="0" tint="-4.9989318521683403E-2"/>
        </bottom>
      </border>
    </dxf>
    <dxf>
      <fill>
        <patternFill>
          <bgColor theme="6" tint="0.79998168889431442"/>
        </patternFill>
      </fill>
      <border>
        <top style="thin">
          <color theme="0" tint="-4.9989318521683403E-2"/>
        </top>
        <bottom style="thin">
          <color theme="0" tint="-4.9989318521683403E-2"/>
        </bottom>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4" tint="0.79998168889431442"/>
        </patternFill>
      </fill>
      <border>
        <top style="thin">
          <color theme="0" tint="-4.9989318521683403E-2"/>
        </top>
        <bottom style="thin">
          <color theme="0" tint="-4.9989318521683403E-2"/>
        </bottom>
      </border>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border>
        <left style="thin">
          <color theme="5"/>
        </left>
        <right style="thin">
          <color theme="5"/>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xr9:uid="{00000000-0011-0000-FFFF-FFFF00000000}">
      <tableStyleElement type="wholeTable" dxfId="131"/>
      <tableStyleElement type="headerRow" dxfId="130"/>
      <tableStyleElement type="totalRow" dxfId="129"/>
      <tableStyleElement type="firstColumn" dxfId="128"/>
      <tableStyleElement type="lastColumn" dxfId="127"/>
      <tableStyleElement type="firstRowStripe" dxfId="126"/>
      <tableStyleElement type="secondRowStripe" dxfId="125"/>
      <tableStyleElement type="firstColumnStripe" dxfId="124"/>
      <tableStyleElement type="secondColumnStripe" dxfId="12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1363DF"/>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heme/theme1.xml><?xml version="1.0" encoding="utf-8"?>
<a:theme xmlns:a="http://schemas.openxmlformats.org/drawingml/2006/main" name="Office Theme">
  <a:themeElements>
    <a:clrScheme name="TM16400962">
      <a:dk1>
        <a:srgbClr val="000000"/>
      </a:dk1>
      <a:lt1>
        <a:srgbClr val="FFFFFF"/>
      </a:lt1>
      <a:dk2>
        <a:srgbClr val="0E2841"/>
      </a:dk2>
      <a:lt2>
        <a:srgbClr val="E8E8E8"/>
      </a:lt2>
      <a:accent1>
        <a:srgbClr val="6528F7"/>
      </a:accent1>
      <a:accent2>
        <a:srgbClr val="D800A6"/>
      </a:accent2>
      <a:accent3>
        <a:srgbClr val="7ECA9C"/>
      </a:accent3>
      <a:accent4>
        <a:srgbClr val="00ABB3"/>
      </a:accent4>
      <a:accent5>
        <a:srgbClr val="FFE227"/>
      </a:accent5>
      <a:accent6>
        <a:srgbClr val="1363DF"/>
      </a:accent6>
      <a:hlink>
        <a:srgbClr val="467886"/>
      </a:hlink>
      <a:folHlink>
        <a:srgbClr val="96607D"/>
      </a:folHlink>
    </a:clrScheme>
    <a:fontScheme name="Custom 32">
      <a:majorFont>
        <a:latin typeface="Arial Black"/>
        <a:ea typeface=""/>
        <a:cs typeface=""/>
      </a:majorFont>
      <a:minorFont>
        <a:latin typeface="Arial"/>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GX38"/>
  <sheetViews>
    <sheetView showGridLines="0" showRuler="0" zoomScale="80" zoomScaleNormal="80" zoomScalePageLayoutView="70" workbookViewId="0">
      <selection activeCell="K9" sqref="K9:Q9"/>
    </sheetView>
  </sheetViews>
  <sheetFormatPr baseColWidth="10" defaultColWidth="8.75" defaultRowHeight="30" customHeight="1" x14ac:dyDescent="0.2"/>
  <cols>
    <col min="1" max="1" width="2.75" style="7" customWidth="1"/>
    <col min="2" max="2" width="22.75" customWidth="1"/>
    <col min="3" max="3" width="16.75" customWidth="1"/>
    <col min="4" max="4" width="10.75" customWidth="1"/>
    <col min="5" max="5" width="10.75" style="2" customWidth="1"/>
    <col min="6" max="8" width="10.75" customWidth="1"/>
    <col min="9" max="9" width="2.75" customWidth="1"/>
    <col min="10" max="10" width="6" hidden="1" customWidth="1"/>
    <col min="11" max="217" width="2.75" customWidth="1"/>
  </cols>
  <sheetData>
    <row r="1" spans="1:206" ht="90" customHeight="1" x14ac:dyDescent="1.1000000000000001">
      <c r="A1" s="8"/>
      <c r="B1" s="78">
        <v>2026</v>
      </c>
      <c r="C1" s="12"/>
      <c r="D1" s="13"/>
      <c r="E1" s="14"/>
      <c r="F1" s="15"/>
      <c r="G1" s="15"/>
      <c r="H1" s="15"/>
      <c r="J1" s="1"/>
      <c r="K1" s="112" t="s">
        <v>33</v>
      </c>
      <c r="L1" s="113"/>
      <c r="M1" s="113"/>
      <c r="N1" s="113"/>
      <c r="O1" s="113"/>
      <c r="P1" s="113"/>
      <c r="Q1" s="113"/>
      <c r="R1" s="18"/>
      <c r="S1" s="111">
        <v>46042</v>
      </c>
      <c r="T1" s="110"/>
      <c r="U1" s="110"/>
      <c r="V1" s="110"/>
      <c r="W1" s="110"/>
      <c r="X1" s="110"/>
      <c r="Y1" s="110"/>
      <c r="Z1" s="110"/>
      <c r="AA1" s="110"/>
      <c r="AB1" s="110"/>
    </row>
    <row r="2" spans="1:206" ht="30" customHeight="1" x14ac:dyDescent="0.5">
      <c r="B2" s="76"/>
      <c r="C2" s="77"/>
      <c r="D2" s="16"/>
      <c r="E2" s="17"/>
      <c r="F2" s="16"/>
      <c r="G2" s="16"/>
      <c r="H2" s="16"/>
      <c r="K2" s="112" t="s">
        <v>34</v>
      </c>
      <c r="L2" s="113"/>
      <c r="M2" s="113"/>
      <c r="N2" s="113"/>
      <c r="O2" s="113"/>
      <c r="P2" s="113"/>
      <c r="Q2" s="113"/>
      <c r="R2" s="18"/>
      <c r="S2" s="109">
        <v>1</v>
      </c>
      <c r="T2" s="110"/>
      <c r="U2" s="110"/>
      <c r="V2" s="110"/>
      <c r="W2" s="110"/>
      <c r="X2" s="110"/>
      <c r="Y2" s="110"/>
      <c r="Z2" s="110"/>
      <c r="AA2" s="110"/>
      <c r="AB2" s="110"/>
    </row>
    <row r="3" spans="1:206" s="20" customFormat="1" ht="30" customHeight="1" x14ac:dyDescent="0.25">
      <c r="A3" s="7"/>
      <c r="B3" s="19"/>
      <c r="D3" s="21"/>
      <c r="E3" s="22"/>
      <c r="G3" s="80"/>
      <c r="H3" s="79"/>
    </row>
    <row r="4" spans="1:206" s="20" customFormat="1" ht="30" customHeight="1" x14ac:dyDescent="0.2">
      <c r="A4" s="8"/>
      <c r="B4" s="23"/>
      <c r="E4" s="24"/>
      <c r="G4" s="80"/>
      <c r="H4" s="79"/>
      <c r="K4" s="106">
        <f>K5</f>
        <v>46041</v>
      </c>
      <c r="L4" s="104"/>
      <c r="M4" s="104"/>
      <c r="N4" s="104"/>
      <c r="O4" s="104"/>
      <c r="P4" s="104"/>
      <c r="Q4" s="104"/>
      <c r="R4" s="104">
        <f>R5</f>
        <v>46048</v>
      </c>
      <c r="S4" s="104"/>
      <c r="T4" s="104"/>
      <c r="U4" s="104"/>
      <c r="V4" s="104"/>
      <c r="W4" s="104"/>
      <c r="X4" s="104"/>
      <c r="Y4" s="104">
        <f>Y5</f>
        <v>46055</v>
      </c>
      <c r="Z4" s="104"/>
      <c r="AA4" s="104"/>
      <c r="AB4" s="104"/>
      <c r="AC4" s="104"/>
      <c r="AD4" s="104"/>
      <c r="AE4" s="104"/>
      <c r="AF4" s="104">
        <f>AF5</f>
        <v>46062</v>
      </c>
      <c r="AG4" s="104"/>
      <c r="AH4" s="104"/>
      <c r="AI4" s="104"/>
      <c r="AJ4" s="104"/>
      <c r="AK4" s="104"/>
      <c r="AL4" s="104"/>
      <c r="AM4" s="104">
        <f>AM5</f>
        <v>46069</v>
      </c>
      <c r="AN4" s="104"/>
      <c r="AO4" s="104"/>
      <c r="AP4" s="104"/>
      <c r="AQ4" s="104"/>
      <c r="AR4" s="104"/>
      <c r="AS4" s="104"/>
      <c r="AT4" s="104">
        <f>AT5</f>
        <v>46076</v>
      </c>
      <c r="AU4" s="104"/>
      <c r="AV4" s="104"/>
      <c r="AW4" s="104"/>
      <c r="AX4" s="104"/>
      <c r="AY4" s="104"/>
      <c r="AZ4" s="104"/>
      <c r="BA4" s="104">
        <f>BA5</f>
        <v>46083</v>
      </c>
      <c r="BB4" s="104"/>
      <c r="BC4" s="104"/>
      <c r="BD4" s="104"/>
      <c r="BE4" s="104"/>
      <c r="BF4" s="104"/>
      <c r="BG4" s="104"/>
      <c r="BH4" s="104">
        <f>BH5</f>
        <v>46090</v>
      </c>
      <c r="BI4" s="104"/>
      <c r="BJ4" s="104"/>
      <c r="BK4" s="104"/>
      <c r="BL4" s="104"/>
      <c r="BM4" s="104"/>
      <c r="BN4" s="105"/>
      <c r="BO4" s="104">
        <f>BO5</f>
        <v>46097</v>
      </c>
      <c r="BP4" s="104"/>
      <c r="BQ4" s="104"/>
      <c r="BR4" s="104"/>
      <c r="BS4" s="104"/>
      <c r="BT4" s="104"/>
      <c r="BU4" s="105"/>
      <c r="BV4" s="104">
        <f>BV5</f>
        <v>46104</v>
      </c>
      <c r="BW4" s="104"/>
      <c r="BX4" s="104"/>
      <c r="BY4" s="104"/>
      <c r="BZ4" s="104"/>
      <c r="CA4" s="104"/>
      <c r="CB4" s="105"/>
      <c r="CC4" s="104">
        <f>CC5</f>
        <v>46111</v>
      </c>
      <c r="CD4" s="104"/>
      <c r="CE4" s="104"/>
      <c r="CF4" s="104"/>
      <c r="CG4" s="104"/>
      <c r="CH4" s="104"/>
      <c r="CI4" s="105"/>
      <c r="CJ4" s="104">
        <f>CJ5</f>
        <v>46118</v>
      </c>
      <c r="CK4" s="104"/>
      <c r="CL4" s="104"/>
      <c r="CM4" s="104"/>
      <c r="CN4" s="104"/>
      <c r="CO4" s="104"/>
      <c r="CP4" s="105"/>
      <c r="CQ4" s="104">
        <f>CQ5</f>
        <v>46125</v>
      </c>
      <c r="CR4" s="104"/>
      <c r="CS4" s="104"/>
      <c r="CT4" s="104"/>
      <c r="CU4" s="104"/>
      <c r="CV4" s="104"/>
      <c r="CW4" s="105"/>
      <c r="CX4" s="104">
        <f>CX5</f>
        <v>46132</v>
      </c>
      <c r="CY4" s="104"/>
      <c r="CZ4" s="104"/>
      <c r="DA4" s="104"/>
      <c r="DB4" s="104"/>
      <c r="DC4" s="104"/>
      <c r="DD4" s="105"/>
      <c r="DE4" s="104">
        <f>DE5</f>
        <v>46139</v>
      </c>
      <c r="DF4" s="104"/>
      <c r="DG4" s="104"/>
      <c r="DH4" s="104"/>
      <c r="DI4" s="104"/>
      <c r="DJ4" s="104"/>
      <c r="DK4" s="105"/>
      <c r="DL4" s="104">
        <f>DL5</f>
        <v>46146</v>
      </c>
      <c r="DM4" s="104"/>
      <c r="DN4" s="104"/>
      <c r="DO4" s="104"/>
      <c r="DP4" s="104"/>
      <c r="DQ4" s="104"/>
      <c r="DR4" s="105"/>
      <c r="DS4" s="104">
        <f>DS5</f>
        <v>46153</v>
      </c>
      <c r="DT4" s="104"/>
      <c r="DU4" s="104"/>
      <c r="DV4" s="104"/>
      <c r="DW4" s="104"/>
      <c r="DX4" s="104"/>
      <c r="DY4" s="105"/>
      <c r="DZ4" s="104">
        <f>DZ5</f>
        <v>46160</v>
      </c>
      <c r="EA4" s="104"/>
      <c r="EB4" s="104"/>
      <c r="EC4" s="104"/>
      <c r="ED4" s="104"/>
      <c r="EE4" s="104"/>
      <c r="EF4" s="105"/>
      <c r="EG4" s="104">
        <f>EG5</f>
        <v>46167</v>
      </c>
      <c r="EH4" s="104"/>
      <c r="EI4" s="104"/>
      <c r="EJ4" s="104"/>
      <c r="EK4" s="104"/>
      <c r="EL4" s="104"/>
      <c r="EM4" s="105"/>
      <c r="EN4" s="104">
        <f>EN5</f>
        <v>46174</v>
      </c>
      <c r="EO4" s="104"/>
      <c r="EP4" s="104"/>
      <c r="EQ4" s="104"/>
      <c r="ER4" s="104"/>
      <c r="ES4" s="104"/>
      <c r="ET4" s="105"/>
      <c r="EU4" s="104">
        <f>EU5</f>
        <v>46181</v>
      </c>
      <c r="EV4" s="104"/>
      <c r="EW4" s="104"/>
      <c r="EX4" s="104"/>
      <c r="EY4" s="104"/>
      <c r="EZ4" s="104"/>
      <c r="FA4" s="105"/>
      <c r="FB4" s="104">
        <f>FB5</f>
        <v>46188</v>
      </c>
      <c r="FC4" s="104"/>
      <c r="FD4" s="104"/>
      <c r="FE4" s="104"/>
      <c r="FF4" s="104"/>
      <c r="FG4" s="104"/>
      <c r="FH4" s="105"/>
      <c r="FI4" s="104">
        <f>FI5</f>
        <v>46195</v>
      </c>
      <c r="FJ4" s="104"/>
      <c r="FK4" s="104"/>
      <c r="FL4" s="104"/>
      <c r="FM4" s="104"/>
      <c r="FN4" s="104"/>
      <c r="FO4" s="105"/>
      <c r="FP4" s="104">
        <f>FP5</f>
        <v>46202</v>
      </c>
      <c r="FQ4" s="104"/>
      <c r="FR4" s="104"/>
      <c r="FS4" s="104"/>
      <c r="FT4" s="104"/>
      <c r="FU4" s="104"/>
      <c r="FV4" s="105"/>
      <c r="FW4" s="104">
        <f>FW5</f>
        <v>46209</v>
      </c>
      <c r="FX4" s="104"/>
      <c r="FY4" s="104"/>
      <c r="FZ4" s="104"/>
      <c r="GA4" s="104"/>
      <c r="GB4" s="104"/>
      <c r="GC4" s="105"/>
      <c r="GD4" s="104">
        <f>GD5</f>
        <v>46216</v>
      </c>
      <c r="GE4" s="104"/>
      <c r="GF4" s="104"/>
      <c r="GG4" s="104"/>
      <c r="GH4" s="104"/>
      <c r="GI4" s="104"/>
      <c r="GJ4" s="105"/>
      <c r="GK4" s="104">
        <f>GK5</f>
        <v>46223</v>
      </c>
      <c r="GL4" s="104"/>
      <c r="GM4" s="104"/>
      <c r="GN4" s="104"/>
      <c r="GO4" s="104"/>
      <c r="GP4" s="104"/>
      <c r="GQ4" s="105"/>
      <c r="GR4" s="104">
        <f>GR5</f>
        <v>46230</v>
      </c>
      <c r="GS4" s="104"/>
      <c r="GT4" s="104"/>
      <c r="GU4" s="104"/>
      <c r="GV4" s="104"/>
      <c r="GW4" s="104"/>
      <c r="GX4" s="105"/>
    </row>
    <row r="5" spans="1:206" s="20" customFormat="1" ht="15" customHeight="1" x14ac:dyDescent="0.2">
      <c r="A5" s="115"/>
      <c r="B5" s="116" t="s">
        <v>4</v>
      </c>
      <c r="C5" s="118" t="s">
        <v>35</v>
      </c>
      <c r="D5" s="107" t="s">
        <v>1</v>
      </c>
      <c r="E5" s="107" t="s">
        <v>2</v>
      </c>
      <c r="F5" s="107" t="s">
        <v>3</v>
      </c>
      <c r="G5" s="114" t="s">
        <v>38</v>
      </c>
      <c r="H5" s="114" t="s">
        <v>39</v>
      </c>
      <c r="K5" s="25">
        <f>Project_Start-WEEKDAY(Project_Start,1)+2+7*(Display_Week-1)</f>
        <v>46041</v>
      </c>
      <c r="L5" s="25">
        <f>K5+1</f>
        <v>46042</v>
      </c>
      <c r="M5" s="25">
        <f t="shared" ref="M5:AZ5" si="0">L5+1</f>
        <v>46043</v>
      </c>
      <c r="N5" s="92">
        <f t="shared" si="0"/>
        <v>46044</v>
      </c>
      <c r="O5" s="92">
        <f t="shared" si="0"/>
        <v>46045</v>
      </c>
      <c r="P5" s="92">
        <f t="shared" si="0"/>
        <v>46046</v>
      </c>
      <c r="Q5" s="93">
        <f t="shared" si="0"/>
        <v>46047</v>
      </c>
      <c r="R5" s="94">
        <f>Q5+1</f>
        <v>46048</v>
      </c>
      <c r="S5" s="92">
        <f>R5+1</f>
        <v>46049</v>
      </c>
      <c r="T5" s="92">
        <f t="shared" si="0"/>
        <v>46050</v>
      </c>
      <c r="U5" s="92">
        <f t="shared" si="0"/>
        <v>46051</v>
      </c>
      <c r="V5" s="92">
        <f t="shared" si="0"/>
        <v>46052</v>
      </c>
      <c r="W5" s="92">
        <f t="shared" si="0"/>
        <v>46053</v>
      </c>
      <c r="X5" s="93">
        <f t="shared" si="0"/>
        <v>46054</v>
      </c>
      <c r="Y5" s="94">
        <f>X5+1</f>
        <v>46055</v>
      </c>
      <c r="Z5" s="92">
        <f>Y5+1</f>
        <v>46056</v>
      </c>
      <c r="AA5" s="92">
        <f t="shared" si="0"/>
        <v>46057</v>
      </c>
      <c r="AB5" s="92">
        <f t="shared" si="0"/>
        <v>46058</v>
      </c>
      <c r="AC5" s="92">
        <f t="shared" si="0"/>
        <v>46059</v>
      </c>
      <c r="AD5" s="92">
        <f t="shared" si="0"/>
        <v>46060</v>
      </c>
      <c r="AE5" s="93">
        <f t="shared" si="0"/>
        <v>46061</v>
      </c>
      <c r="AF5" s="94">
        <f>AE5+1</f>
        <v>46062</v>
      </c>
      <c r="AG5" s="92">
        <f>AF5+1</f>
        <v>46063</v>
      </c>
      <c r="AH5" s="92">
        <f t="shared" si="0"/>
        <v>46064</v>
      </c>
      <c r="AI5" s="92">
        <f t="shared" si="0"/>
        <v>46065</v>
      </c>
      <c r="AJ5" s="92">
        <f t="shared" si="0"/>
        <v>46066</v>
      </c>
      <c r="AK5" s="92">
        <f t="shared" si="0"/>
        <v>46067</v>
      </c>
      <c r="AL5" s="93">
        <f t="shared" si="0"/>
        <v>46068</v>
      </c>
      <c r="AM5" s="94">
        <f>AL5+1</f>
        <v>46069</v>
      </c>
      <c r="AN5" s="92">
        <f>AM5+1</f>
        <v>46070</v>
      </c>
      <c r="AO5" s="92">
        <f t="shared" si="0"/>
        <v>46071</v>
      </c>
      <c r="AP5" s="92">
        <f t="shared" si="0"/>
        <v>46072</v>
      </c>
      <c r="AQ5" s="92">
        <f t="shared" si="0"/>
        <v>46073</v>
      </c>
      <c r="AR5" s="92">
        <f t="shared" si="0"/>
        <v>46074</v>
      </c>
      <c r="AS5" s="93">
        <f t="shared" si="0"/>
        <v>46075</v>
      </c>
      <c r="AT5" s="94">
        <f>AS5+1</f>
        <v>46076</v>
      </c>
      <c r="AU5" s="92">
        <f>AT5+1</f>
        <v>46077</v>
      </c>
      <c r="AV5" s="92">
        <f t="shared" si="0"/>
        <v>46078</v>
      </c>
      <c r="AW5" s="92">
        <f t="shared" si="0"/>
        <v>46079</v>
      </c>
      <c r="AX5" s="92">
        <f t="shared" si="0"/>
        <v>46080</v>
      </c>
      <c r="AY5" s="92">
        <f t="shared" si="0"/>
        <v>46081</v>
      </c>
      <c r="AZ5" s="93">
        <f t="shared" si="0"/>
        <v>46082</v>
      </c>
      <c r="BA5" s="94">
        <f>AZ5+1</f>
        <v>46083</v>
      </c>
      <c r="BB5" s="92">
        <f>BA5+1</f>
        <v>46084</v>
      </c>
      <c r="BC5" s="92">
        <f t="shared" ref="BC5:BG5" si="1">BB5+1</f>
        <v>46085</v>
      </c>
      <c r="BD5" s="92">
        <f t="shared" si="1"/>
        <v>46086</v>
      </c>
      <c r="BE5" s="92">
        <f t="shared" si="1"/>
        <v>46087</v>
      </c>
      <c r="BF5" s="92">
        <f t="shared" si="1"/>
        <v>46088</v>
      </c>
      <c r="BG5" s="93">
        <f t="shared" si="1"/>
        <v>46089</v>
      </c>
      <c r="BH5" s="94">
        <f>BG5+1</f>
        <v>46090</v>
      </c>
      <c r="BI5" s="92">
        <f>BH5+1</f>
        <v>46091</v>
      </c>
      <c r="BJ5" s="92">
        <f t="shared" ref="BJ5:BN5" si="2">BI5+1</f>
        <v>46092</v>
      </c>
      <c r="BK5" s="92">
        <f t="shared" si="2"/>
        <v>46093</v>
      </c>
      <c r="BL5" s="92">
        <f t="shared" si="2"/>
        <v>46094</v>
      </c>
      <c r="BM5" s="92">
        <f t="shared" si="2"/>
        <v>46095</v>
      </c>
      <c r="BN5" s="92">
        <f t="shared" si="2"/>
        <v>46096</v>
      </c>
      <c r="BO5" s="94">
        <f>BN5+1</f>
        <v>46097</v>
      </c>
      <c r="BP5" s="92">
        <f>BO5+1</f>
        <v>46098</v>
      </c>
      <c r="BQ5" s="92">
        <f t="shared" ref="BQ5" si="3">BP5+1</f>
        <v>46099</v>
      </c>
      <c r="BR5" s="92">
        <f t="shared" ref="BR5" si="4">BQ5+1</f>
        <v>46100</v>
      </c>
      <c r="BS5" s="92">
        <f t="shared" ref="BS5" si="5">BR5+1</f>
        <v>46101</v>
      </c>
      <c r="BT5" s="92">
        <f t="shared" ref="BT5" si="6">BS5+1</f>
        <v>46102</v>
      </c>
      <c r="BU5" s="92">
        <f t="shared" ref="BU5" si="7">BT5+1</f>
        <v>46103</v>
      </c>
      <c r="BV5" s="26">
        <f>BU5+1</f>
        <v>46104</v>
      </c>
      <c r="BW5" s="25">
        <f>BV5+1</f>
        <v>46105</v>
      </c>
      <c r="BX5" s="25">
        <f t="shared" ref="BX5" si="8">BW5+1</f>
        <v>46106</v>
      </c>
      <c r="BY5" s="25">
        <f t="shared" ref="BY5" si="9">BX5+1</f>
        <v>46107</v>
      </c>
      <c r="BZ5" s="25">
        <f t="shared" ref="BZ5" si="10">BY5+1</f>
        <v>46108</v>
      </c>
      <c r="CA5" s="25">
        <f t="shared" ref="CA5" si="11">BZ5+1</f>
        <v>46109</v>
      </c>
      <c r="CB5" s="25">
        <f t="shared" ref="CB5" si="12">CA5+1</f>
        <v>46110</v>
      </c>
      <c r="CC5" s="26">
        <f>CB5+1</f>
        <v>46111</v>
      </c>
      <c r="CD5" s="25">
        <f>CC5+1</f>
        <v>46112</v>
      </c>
      <c r="CE5" s="25">
        <f t="shared" ref="CE5" si="13">CD5+1</f>
        <v>46113</v>
      </c>
      <c r="CF5" s="25">
        <f t="shared" ref="CF5" si="14">CE5+1</f>
        <v>46114</v>
      </c>
      <c r="CG5" s="25">
        <f t="shared" ref="CG5" si="15">CF5+1</f>
        <v>46115</v>
      </c>
      <c r="CH5" s="25">
        <f t="shared" ref="CH5" si="16">CG5+1</f>
        <v>46116</v>
      </c>
      <c r="CI5" s="25">
        <f t="shared" ref="CI5" si="17">CH5+1</f>
        <v>46117</v>
      </c>
      <c r="CJ5" s="26">
        <f>CI5+1</f>
        <v>46118</v>
      </c>
      <c r="CK5" s="25">
        <f>CJ5+1</f>
        <v>46119</v>
      </c>
      <c r="CL5" s="25">
        <f t="shared" ref="CL5" si="18">CK5+1</f>
        <v>46120</v>
      </c>
      <c r="CM5" s="25">
        <f t="shared" ref="CM5" si="19">CL5+1</f>
        <v>46121</v>
      </c>
      <c r="CN5" s="25">
        <f t="shared" ref="CN5" si="20">CM5+1</f>
        <v>46122</v>
      </c>
      <c r="CO5" s="25">
        <f t="shared" ref="CO5" si="21">CN5+1</f>
        <v>46123</v>
      </c>
      <c r="CP5" s="25">
        <f t="shared" ref="CP5" si="22">CO5+1</f>
        <v>46124</v>
      </c>
      <c r="CQ5" s="26">
        <f>CP5+1</f>
        <v>46125</v>
      </c>
      <c r="CR5" s="25">
        <f>CQ5+1</f>
        <v>46126</v>
      </c>
      <c r="CS5" s="25">
        <f t="shared" ref="CS5" si="23">CR5+1</f>
        <v>46127</v>
      </c>
      <c r="CT5" s="25">
        <f t="shared" ref="CT5" si="24">CS5+1</f>
        <v>46128</v>
      </c>
      <c r="CU5" s="25">
        <f t="shared" ref="CU5" si="25">CT5+1</f>
        <v>46129</v>
      </c>
      <c r="CV5" s="25">
        <f t="shared" ref="CV5" si="26">CU5+1</f>
        <v>46130</v>
      </c>
      <c r="CW5" s="25">
        <f t="shared" ref="CW5" si="27">CV5+1</f>
        <v>46131</v>
      </c>
      <c r="CX5" s="26">
        <f>CW5+1</f>
        <v>46132</v>
      </c>
      <c r="CY5" s="25">
        <f>CX5+1</f>
        <v>46133</v>
      </c>
      <c r="CZ5" s="25">
        <f t="shared" ref="CZ5" si="28">CY5+1</f>
        <v>46134</v>
      </c>
      <c r="DA5" s="25">
        <f t="shared" ref="DA5" si="29">CZ5+1</f>
        <v>46135</v>
      </c>
      <c r="DB5" s="25">
        <f t="shared" ref="DB5" si="30">DA5+1</f>
        <v>46136</v>
      </c>
      <c r="DC5" s="25">
        <f t="shared" ref="DC5" si="31">DB5+1</f>
        <v>46137</v>
      </c>
      <c r="DD5" s="25">
        <f t="shared" ref="DD5" si="32">DC5+1</f>
        <v>46138</v>
      </c>
      <c r="DE5" s="26">
        <f>DD5+1</f>
        <v>46139</v>
      </c>
      <c r="DF5" s="25">
        <f>DE5+1</f>
        <v>46140</v>
      </c>
      <c r="DG5" s="25">
        <f t="shared" ref="DG5" si="33">DF5+1</f>
        <v>46141</v>
      </c>
      <c r="DH5" s="25">
        <f t="shared" ref="DH5" si="34">DG5+1</f>
        <v>46142</v>
      </c>
      <c r="DI5" s="25">
        <f t="shared" ref="DI5" si="35">DH5+1</f>
        <v>46143</v>
      </c>
      <c r="DJ5" s="25">
        <f t="shared" ref="DJ5" si="36">DI5+1</f>
        <v>46144</v>
      </c>
      <c r="DK5" s="25">
        <f t="shared" ref="DK5" si="37">DJ5+1</f>
        <v>46145</v>
      </c>
      <c r="DL5" s="26">
        <f>DK5+1</f>
        <v>46146</v>
      </c>
      <c r="DM5" s="25">
        <f>DL5+1</f>
        <v>46147</v>
      </c>
      <c r="DN5" s="25">
        <f t="shared" ref="DN5" si="38">DM5+1</f>
        <v>46148</v>
      </c>
      <c r="DO5" s="25">
        <f t="shared" ref="DO5" si="39">DN5+1</f>
        <v>46149</v>
      </c>
      <c r="DP5" s="25">
        <f t="shared" ref="DP5" si="40">DO5+1</f>
        <v>46150</v>
      </c>
      <c r="DQ5" s="25">
        <f t="shared" ref="DQ5" si="41">DP5+1</f>
        <v>46151</v>
      </c>
      <c r="DR5" s="25">
        <f t="shared" ref="DR5" si="42">DQ5+1</f>
        <v>46152</v>
      </c>
      <c r="DS5" s="26">
        <f>DR5+1</f>
        <v>46153</v>
      </c>
      <c r="DT5" s="25">
        <f>DS5+1</f>
        <v>46154</v>
      </c>
      <c r="DU5" s="25">
        <f t="shared" ref="DU5" si="43">DT5+1</f>
        <v>46155</v>
      </c>
      <c r="DV5" s="25">
        <f t="shared" ref="DV5" si="44">DU5+1</f>
        <v>46156</v>
      </c>
      <c r="DW5" s="25">
        <f t="shared" ref="DW5" si="45">DV5+1</f>
        <v>46157</v>
      </c>
      <c r="DX5" s="25">
        <f t="shared" ref="DX5" si="46">DW5+1</f>
        <v>46158</v>
      </c>
      <c r="DY5" s="25">
        <f t="shared" ref="DY5" si="47">DX5+1</f>
        <v>46159</v>
      </c>
      <c r="DZ5" s="26">
        <f>DY5+1</f>
        <v>46160</v>
      </c>
      <c r="EA5" s="25">
        <f>DZ5+1</f>
        <v>46161</v>
      </c>
      <c r="EB5" s="25">
        <f t="shared" ref="EB5" si="48">EA5+1</f>
        <v>46162</v>
      </c>
      <c r="EC5" s="25">
        <f t="shared" ref="EC5" si="49">EB5+1</f>
        <v>46163</v>
      </c>
      <c r="ED5" s="25">
        <f t="shared" ref="ED5" si="50">EC5+1</f>
        <v>46164</v>
      </c>
      <c r="EE5" s="25">
        <f t="shared" ref="EE5" si="51">ED5+1</f>
        <v>46165</v>
      </c>
      <c r="EF5" s="25">
        <f t="shared" ref="EF5" si="52">EE5+1</f>
        <v>46166</v>
      </c>
      <c r="EG5" s="26">
        <f>EF5+1</f>
        <v>46167</v>
      </c>
      <c r="EH5" s="25">
        <f>EG5+1</f>
        <v>46168</v>
      </c>
      <c r="EI5" s="25">
        <f t="shared" ref="EI5" si="53">EH5+1</f>
        <v>46169</v>
      </c>
      <c r="EJ5" s="25">
        <f t="shared" ref="EJ5" si="54">EI5+1</f>
        <v>46170</v>
      </c>
      <c r="EK5" s="25">
        <f t="shared" ref="EK5" si="55">EJ5+1</f>
        <v>46171</v>
      </c>
      <c r="EL5" s="25">
        <f t="shared" ref="EL5" si="56">EK5+1</f>
        <v>46172</v>
      </c>
      <c r="EM5" s="25">
        <f t="shared" ref="EM5" si="57">EL5+1</f>
        <v>46173</v>
      </c>
      <c r="EN5" s="26">
        <f>EM5+1</f>
        <v>46174</v>
      </c>
      <c r="EO5" s="25">
        <f>EN5+1</f>
        <v>46175</v>
      </c>
      <c r="EP5" s="25">
        <f t="shared" ref="EP5" si="58">EO5+1</f>
        <v>46176</v>
      </c>
      <c r="EQ5" s="25">
        <f t="shared" ref="EQ5" si="59">EP5+1</f>
        <v>46177</v>
      </c>
      <c r="ER5" s="25">
        <f t="shared" ref="ER5" si="60">EQ5+1</f>
        <v>46178</v>
      </c>
      <c r="ES5" s="25">
        <f t="shared" ref="ES5" si="61">ER5+1</f>
        <v>46179</v>
      </c>
      <c r="ET5" s="25">
        <f t="shared" ref="ET5" si="62">ES5+1</f>
        <v>46180</v>
      </c>
      <c r="EU5" s="26">
        <f>ET5+1</f>
        <v>46181</v>
      </c>
      <c r="EV5" s="25">
        <f>EU5+1</f>
        <v>46182</v>
      </c>
      <c r="EW5" s="25">
        <f t="shared" ref="EW5" si="63">EV5+1</f>
        <v>46183</v>
      </c>
      <c r="EX5" s="25">
        <f t="shared" ref="EX5" si="64">EW5+1</f>
        <v>46184</v>
      </c>
      <c r="EY5" s="25">
        <f t="shared" ref="EY5" si="65">EX5+1</f>
        <v>46185</v>
      </c>
      <c r="EZ5" s="25">
        <f t="shared" ref="EZ5" si="66">EY5+1</f>
        <v>46186</v>
      </c>
      <c r="FA5" s="25">
        <f t="shared" ref="FA5" si="67">EZ5+1</f>
        <v>46187</v>
      </c>
      <c r="FB5" s="26">
        <f>FA5+1</f>
        <v>46188</v>
      </c>
      <c r="FC5" s="25">
        <f>FB5+1</f>
        <v>46189</v>
      </c>
      <c r="FD5" s="25">
        <f t="shared" ref="FD5" si="68">FC5+1</f>
        <v>46190</v>
      </c>
      <c r="FE5" s="25">
        <f t="shared" ref="FE5" si="69">FD5+1</f>
        <v>46191</v>
      </c>
      <c r="FF5" s="25">
        <f t="shared" ref="FF5" si="70">FE5+1</f>
        <v>46192</v>
      </c>
      <c r="FG5" s="25">
        <f t="shared" ref="FG5" si="71">FF5+1</f>
        <v>46193</v>
      </c>
      <c r="FH5" s="25">
        <f t="shared" ref="FH5" si="72">FG5+1</f>
        <v>46194</v>
      </c>
      <c r="FI5" s="26">
        <f>FH5+1</f>
        <v>46195</v>
      </c>
      <c r="FJ5" s="25">
        <f>FI5+1</f>
        <v>46196</v>
      </c>
      <c r="FK5" s="25">
        <f t="shared" ref="FK5" si="73">FJ5+1</f>
        <v>46197</v>
      </c>
      <c r="FL5" s="25">
        <f t="shared" ref="FL5" si="74">FK5+1</f>
        <v>46198</v>
      </c>
      <c r="FM5" s="25">
        <f t="shared" ref="FM5" si="75">FL5+1</f>
        <v>46199</v>
      </c>
      <c r="FN5" s="25">
        <f t="shared" ref="FN5" si="76">FM5+1</f>
        <v>46200</v>
      </c>
      <c r="FO5" s="25">
        <f t="shared" ref="FO5" si="77">FN5+1</f>
        <v>46201</v>
      </c>
      <c r="FP5" s="26">
        <f>FO5+1</f>
        <v>46202</v>
      </c>
      <c r="FQ5" s="25">
        <f>FP5+1</f>
        <v>46203</v>
      </c>
      <c r="FR5" s="25">
        <f t="shared" ref="FR5" si="78">FQ5+1</f>
        <v>46204</v>
      </c>
      <c r="FS5" s="25">
        <f t="shared" ref="FS5" si="79">FR5+1</f>
        <v>46205</v>
      </c>
      <c r="FT5" s="25">
        <f t="shared" ref="FT5" si="80">FS5+1</f>
        <v>46206</v>
      </c>
      <c r="FU5" s="25">
        <f t="shared" ref="FU5" si="81">FT5+1</f>
        <v>46207</v>
      </c>
      <c r="FV5" s="25">
        <f t="shared" ref="FV5" si="82">FU5+1</f>
        <v>46208</v>
      </c>
      <c r="FW5" s="26">
        <f>FV5+1</f>
        <v>46209</v>
      </c>
      <c r="FX5" s="25">
        <f>FW5+1</f>
        <v>46210</v>
      </c>
      <c r="FY5" s="25">
        <f t="shared" ref="FY5" si="83">FX5+1</f>
        <v>46211</v>
      </c>
      <c r="FZ5" s="25">
        <f t="shared" ref="FZ5" si="84">FY5+1</f>
        <v>46212</v>
      </c>
      <c r="GA5" s="25">
        <f t="shared" ref="GA5" si="85">FZ5+1</f>
        <v>46213</v>
      </c>
      <c r="GB5" s="25">
        <f t="shared" ref="GB5" si="86">GA5+1</f>
        <v>46214</v>
      </c>
      <c r="GC5" s="25">
        <f t="shared" ref="GC5" si="87">GB5+1</f>
        <v>46215</v>
      </c>
      <c r="GD5" s="26">
        <f>GC5+1</f>
        <v>46216</v>
      </c>
      <c r="GE5" s="25">
        <f>GD5+1</f>
        <v>46217</v>
      </c>
      <c r="GF5" s="25">
        <f t="shared" ref="GF5" si="88">GE5+1</f>
        <v>46218</v>
      </c>
      <c r="GG5" s="25">
        <f t="shared" ref="GG5" si="89">GF5+1</f>
        <v>46219</v>
      </c>
      <c r="GH5" s="25">
        <f t="shared" ref="GH5" si="90">GG5+1</f>
        <v>46220</v>
      </c>
      <c r="GI5" s="25">
        <f t="shared" ref="GI5" si="91">GH5+1</f>
        <v>46221</v>
      </c>
      <c r="GJ5" s="25">
        <f t="shared" ref="GJ5" si="92">GI5+1</f>
        <v>46222</v>
      </c>
      <c r="GK5" s="26">
        <f>GJ5+1</f>
        <v>46223</v>
      </c>
      <c r="GL5" s="25">
        <f>GK5+1</f>
        <v>46224</v>
      </c>
      <c r="GM5" s="25">
        <f t="shared" ref="GM5" si="93">GL5+1</f>
        <v>46225</v>
      </c>
      <c r="GN5" s="25">
        <f t="shared" ref="GN5" si="94">GM5+1</f>
        <v>46226</v>
      </c>
      <c r="GO5" s="25">
        <f t="shared" ref="GO5" si="95">GN5+1</f>
        <v>46227</v>
      </c>
      <c r="GP5" s="25">
        <f t="shared" ref="GP5" si="96">GO5+1</f>
        <v>46228</v>
      </c>
      <c r="GQ5" s="25">
        <f t="shared" ref="GQ5" si="97">GP5+1</f>
        <v>46229</v>
      </c>
      <c r="GR5" s="26">
        <f>GQ5+1</f>
        <v>46230</v>
      </c>
      <c r="GS5" s="25">
        <f>GR5+1</f>
        <v>46231</v>
      </c>
      <c r="GT5" s="25">
        <f t="shared" ref="GT5" si="98">GS5+1</f>
        <v>46232</v>
      </c>
      <c r="GU5" s="25">
        <f t="shared" ref="GU5" si="99">GT5+1</f>
        <v>46233</v>
      </c>
      <c r="GV5" s="25">
        <f t="shared" ref="GV5" si="100">GU5+1</f>
        <v>46234</v>
      </c>
      <c r="GW5" s="25">
        <f t="shared" ref="GW5" si="101">GV5+1</f>
        <v>46235</v>
      </c>
      <c r="GX5" s="25">
        <f t="shared" ref="GX5" si="102">GW5+1</f>
        <v>46236</v>
      </c>
    </row>
    <row r="6" spans="1:206" s="20" customFormat="1" ht="15" customHeight="1" thickBot="1" x14ac:dyDescent="0.25">
      <c r="A6" s="115"/>
      <c r="B6" s="117"/>
      <c r="C6" s="108"/>
      <c r="D6" s="108"/>
      <c r="E6" s="108"/>
      <c r="F6" s="108"/>
      <c r="G6" s="108"/>
      <c r="H6" s="108"/>
      <c r="K6" s="27" t="str">
        <f>PROPER(LEFT(TEXT(K5,"jjj"), 1))</f>
        <v>L</v>
      </c>
      <c r="L6" s="27" t="str">
        <f t="shared" ref="L6:S6" si="103">PROPER(LEFT(TEXT(L5,"jjj"), 1))</f>
        <v>M</v>
      </c>
      <c r="M6" s="27" t="str">
        <f t="shared" si="103"/>
        <v>M</v>
      </c>
      <c r="N6" s="27" t="str">
        <f t="shared" si="103"/>
        <v>J</v>
      </c>
      <c r="O6" s="27" t="str">
        <f t="shared" si="103"/>
        <v>V</v>
      </c>
      <c r="P6" s="27" t="str">
        <f t="shared" si="103"/>
        <v>S</v>
      </c>
      <c r="Q6" s="27" t="str">
        <f t="shared" si="103"/>
        <v>D</v>
      </c>
      <c r="R6" s="27" t="str">
        <f t="shared" si="103"/>
        <v>L</v>
      </c>
      <c r="S6" s="27" t="str">
        <f t="shared" si="103"/>
        <v>M</v>
      </c>
      <c r="T6" s="27" t="str">
        <f t="shared" ref="T6" si="104">PROPER(LEFT(TEXT(T5,"jjj"), 1))</f>
        <v>M</v>
      </c>
      <c r="U6" s="27" t="str">
        <f t="shared" ref="U6" si="105">PROPER(LEFT(TEXT(U5,"jjj"), 1))</f>
        <v>J</v>
      </c>
      <c r="V6" s="27" t="str">
        <f t="shared" ref="V6" si="106">PROPER(LEFT(TEXT(V5,"jjj"), 1))</f>
        <v>V</v>
      </c>
      <c r="W6" s="27" t="str">
        <f t="shared" ref="W6" si="107">PROPER(LEFT(TEXT(W5,"jjj"), 1))</f>
        <v>S</v>
      </c>
      <c r="X6" s="27" t="str">
        <f t="shared" ref="X6" si="108">PROPER(LEFT(TEXT(X5,"jjj"), 1))</f>
        <v>D</v>
      </c>
      <c r="Y6" s="27" t="str">
        <f t="shared" ref="Y6" si="109">PROPER(LEFT(TEXT(Y5,"jjj"), 1))</f>
        <v>L</v>
      </c>
      <c r="Z6" s="27" t="str">
        <f t="shared" ref="Z6:AA6" si="110">PROPER(LEFT(TEXT(Z5,"jjj"), 1))</f>
        <v>M</v>
      </c>
      <c r="AA6" s="27" t="str">
        <f t="shared" si="110"/>
        <v>M</v>
      </c>
      <c r="AB6" s="27" t="str">
        <f t="shared" ref="AB6" si="111">PROPER(LEFT(TEXT(AB5,"jjj"), 1))</f>
        <v>J</v>
      </c>
      <c r="AC6" s="27" t="str">
        <f t="shared" ref="AC6" si="112">PROPER(LEFT(TEXT(AC5,"jjj"), 1))</f>
        <v>V</v>
      </c>
      <c r="AD6" s="27" t="str">
        <f t="shared" ref="AD6" si="113">PROPER(LEFT(TEXT(AD5,"jjj"), 1))</f>
        <v>S</v>
      </c>
      <c r="AE6" s="27" t="str">
        <f t="shared" ref="AE6" si="114">PROPER(LEFT(TEXT(AE5,"jjj"), 1))</f>
        <v>D</v>
      </c>
      <c r="AF6" s="27" t="str">
        <f t="shared" ref="AF6" si="115">PROPER(LEFT(TEXT(AF5,"jjj"), 1))</f>
        <v>L</v>
      </c>
      <c r="AG6" s="27" t="str">
        <f t="shared" ref="AG6" si="116">PROPER(LEFT(TEXT(AG5,"jjj"), 1))</f>
        <v>M</v>
      </c>
      <c r="AH6" s="27" t="str">
        <f t="shared" ref="AH6:AI6" si="117">PROPER(LEFT(TEXT(AH5,"jjj"), 1))</f>
        <v>M</v>
      </c>
      <c r="AI6" s="27" t="str">
        <f t="shared" si="117"/>
        <v>J</v>
      </c>
      <c r="AJ6" s="27" t="str">
        <f t="shared" ref="AJ6" si="118">PROPER(LEFT(TEXT(AJ5,"jjj"), 1))</f>
        <v>V</v>
      </c>
      <c r="AK6" s="27" t="str">
        <f t="shared" ref="AK6" si="119">PROPER(LEFT(TEXT(AK5,"jjj"), 1))</f>
        <v>S</v>
      </c>
      <c r="AL6" s="27" t="str">
        <f t="shared" ref="AL6" si="120">PROPER(LEFT(TEXT(AL5,"jjj"), 1))</f>
        <v>D</v>
      </c>
      <c r="AM6" s="27" t="str">
        <f t="shared" ref="AM6" si="121">PROPER(LEFT(TEXT(AM5,"jjj"), 1))</f>
        <v>L</v>
      </c>
      <c r="AN6" s="27" t="str">
        <f t="shared" ref="AN6" si="122">PROPER(LEFT(TEXT(AN5,"jjj"), 1))</f>
        <v>M</v>
      </c>
      <c r="AO6" s="27" t="str">
        <f t="shared" ref="AO6" si="123">PROPER(LEFT(TEXT(AO5,"jjj"), 1))</f>
        <v>M</v>
      </c>
      <c r="AP6" s="27" t="str">
        <f t="shared" ref="AP6:AQ6" si="124">PROPER(LEFT(TEXT(AP5,"jjj"), 1))</f>
        <v>J</v>
      </c>
      <c r="AQ6" s="27" t="str">
        <f t="shared" si="124"/>
        <v>V</v>
      </c>
      <c r="AR6" s="27" t="str">
        <f t="shared" ref="AR6" si="125">PROPER(LEFT(TEXT(AR5,"jjj"), 1))</f>
        <v>S</v>
      </c>
      <c r="AS6" s="27" t="str">
        <f t="shared" ref="AS6" si="126">PROPER(LEFT(TEXT(AS5,"jjj"), 1))</f>
        <v>D</v>
      </c>
      <c r="AT6" s="27" t="str">
        <f t="shared" ref="AT6" si="127">PROPER(LEFT(TEXT(AT5,"jjj"), 1))</f>
        <v>L</v>
      </c>
      <c r="AU6" s="27" t="str">
        <f t="shared" ref="AU6" si="128">PROPER(LEFT(TEXT(AU5,"jjj"), 1))</f>
        <v>M</v>
      </c>
      <c r="AV6" s="27" t="str">
        <f t="shared" ref="AV6" si="129">PROPER(LEFT(TEXT(AV5,"jjj"), 1))</f>
        <v>M</v>
      </c>
      <c r="AW6" s="27" t="str">
        <f t="shared" ref="AW6" si="130">PROPER(LEFT(TEXT(AW5,"jjj"), 1))</f>
        <v>J</v>
      </c>
      <c r="AX6" s="27" t="str">
        <f t="shared" ref="AX6:AY6" si="131">PROPER(LEFT(TEXT(AX5,"jjj"), 1))</f>
        <v>V</v>
      </c>
      <c r="AY6" s="27" t="str">
        <f t="shared" si="131"/>
        <v>S</v>
      </c>
      <c r="AZ6" s="27" t="str">
        <f t="shared" ref="AZ6" si="132">PROPER(LEFT(TEXT(AZ5,"jjj"), 1))</f>
        <v>D</v>
      </c>
      <c r="BA6" s="27" t="str">
        <f t="shared" ref="BA6" si="133">PROPER(LEFT(TEXT(BA5,"jjj"), 1))</f>
        <v>L</v>
      </c>
      <c r="BB6" s="27" t="str">
        <f t="shared" ref="BB6" si="134">PROPER(LEFT(TEXT(BB5,"jjj"), 1))</f>
        <v>M</v>
      </c>
      <c r="BC6" s="27" t="str">
        <f t="shared" ref="BC6" si="135">PROPER(LEFT(TEXT(BC5,"jjj"), 1))</f>
        <v>M</v>
      </c>
      <c r="BD6" s="27" t="str">
        <f t="shared" ref="BD6" si="136">PROPER(LEFT(TEXT(BD5,"jjj"), 1))</f>
        <v>J</v>
      </c>
      <c r="BE6" s="27" t="str">
        <f t="shared" ref="BE6" si="137">PROPER(LEFT(TEXT(BE5,"jjj"), 1))</f>
        <v>V</v>
      </c>
      <c r="BF6" s="27" t="str">
        <f t="shared" ref="BF6" si="138">PROPER(LEFT(TEXT(BF5,"jjj"), 1))</f>
        <v>S</v>
      </c>
      <c r="BG6" s="27" t="str">
        <f t="shared" ref="BG6" si="139">PROPER(LEFT(TEXT(BG5,"jjj"), 1))</f>
        <v>D</v>
      </c>
      <c r="BH6" s="27" t="str">
        <f t="shared" ref="BH6" si="140">PROPER(LEFT(TEXT(BH5,"jjj"), 1))</f>
        <v>L</v>
      </c>
      <c r="BI6" s="27" t="str">
        <f t="shared" ref="BI6" si="141">PROPER(LEFT(TEXT(BI5,"jjj"), 1))</f>
        <v>M</v>
      </c>
      <c r="BJ6" s="27" t="str">
        <f t="shared" ref="BJ6" si="142">PROPER(LEFT(TEXT(BJ5,"jjj"), 1))</f>
        <v>M</v>
      </c>
      <c r="BK6" s="27" t="str">
        <f t="shared" ref="BK6" si="143">PROPER(LEFT(TEXT(BK5,"jjj"), 1))</f>
        <v>J</v>
      </c>
      <c r="BL6" s="27" t="str">
        <f t="shared" ref="BL6" si="144">PROPER(LEFT(TEXT(BL5,"jjj"), 1))</f>
        <v>V</v>
      </c>
      <c r="BM6" s="27" t="str">
        <f t="shared" ref="BM6" si="145">PROPER(LEFT(TEXT(BM5,"jjj"), 1))</f>
        <v>S</v>
      </c>
      <c r="BN6" s="27" t="str">
        <f t="shared" ref="BN6" si="146">PROPER(LEFT(TEXT(BN5,"jjj"), 1))</f>
        <v>D</v>
      </c>
      <c r="BO6" s="27" t="str">
        <f t="shared" ref="BO6" si="147">PROPER(LEFT(TEXT(BO5,"jjj"), 1))</f>
        <v>L</v>
      </c>
      <c r="BP6" s="27" t="str">
        <f t="shared" ref="BP6" si="148">PROPER(LEFT(TEXT(BP5,"jjj"), 1))</f>
        <v>M</v>
      </c>
      <c r="BQ6" s="27" t="str">
        <f t="shared" ref="BQ6" si="149">PROPER(LEFT(TEXT(BQ5,"jjj"), 1))</f>
        <v>M</v>
      </c>
      <c r="BR6" s="27" t="str">
        <f t="shared" ref="BR6" si="150">PROPER(LEFT(TEXT(BR5,"jjj"), 1))</f>
        <v>J</v>
      </c>
      <c r="BS6" s="27" t="str">
        <f t="shared" ref="BS6" si="151">PROPER(LEFT(TEXT(BS5,"jjj"), 1))</f>
        <v>V</v>
      </c>
      <c r="BT6" s="27" t="str">
        <f t="shared" ref="BT6" si="152">PROPER(LEFT(TEXT(BT5,"jjj"), 1))</f>
        <v>S</v>
      </c>
      <c r="BU6" s="27" t="str">
        <f t="shared" ref="BU6" si="153">PROPER(LEFT(TEXT(BU5,"jjj"), 1))</f>
        <v>D</v>
      </c>
      <c r="BV6" s="27" t="str">
        <f t="shared" ref="BV6" si="154">PROPER(LEFT(TEXT(BV5,"jjj"), 1))</f>
        <v>L</v>
      </c>
      <c r="BW6" s="27" t="str">
        <f t="shared" ref="BW6" si="155">PROPER(LEFT(TEXT(BW5,"jjj"), 1))</f>
        <v>M</v>
      </c>
      <c r="BX6" s="27" t="str">
        <f t="shared" ref="BX6" si="156">PROPER(LEFT(TEXT(BX5,"jjj"), 1))</f>
        <v>M</v>
      </c>
      <c r="BY6" s="27" t="str">
        <f t="shared" ref="BY6" si="157">PROPER(LEFT(TEXT(BY5,"jjj"), 1))</f>
        <v>J</v>
      </c>
      <c r="BZ6" s="27" t="str">
        <f t="shared" ref="BZ6" si="158">PROPER(LEFT(TEXT(BZ5,"jjj"), 1))</f>
        <v>V</v>
      </c>
      <c r="CA6" s="27" t="str">
        <f t="shared" ref="CA6" si="159">PROPER(LEFT(TEXT(CA5,"jjj"), 1))</f>
        <v>S</v>
      </c>
      <c r="CB6" s="27" t="str">
        <f t="shared" ref="CB6" si="160">PROPER(LEFT(TEXT(CB5,"jjj"), 1))</f>
        <v>D</v>
      </c>
      <c r="CC6" s="27" t="str">
        <f t="shared" ref="CC6" si="161">PROPER(LEFT(TEXT(CC5,"jjj"), 1))</f>
        <v>L</v>
      </c>
      <c r="CD6" s="27" t="str">
        <f t="shared" ref="CD6" si="162">PROPER(LEFT(TEXT(CD5,"jjj"), 1))</f>
        <v>M</v>
      </c>
      <c r="CE6" s="27" t="str">
        <f t="shared" ref="CE6" si="163">PROPER(LEFT(TEXT(CE5,"jjj"), 1))</f>
        <v>M</v>
      </c>
      <c r="CF6" s="27" t="str">
        <f t="shared" ref="CF6" si="164">PROPER(LEFT(TEXT(CF5,"jjj"), 1))</f>
        <v>J</v>
      </c>
      <c r="CG6" s="27" t="str">
        <f t="shared" ref="CG6" si="165">PROPER(LEFT(TEXT(CG5,"jjj"), 1))</f>
        <v>V</v>
      </c>
      <c r="CH6" s="27" t="str">
        <f t="shared" ref="CH6" si="166">PROPER(LEFT(TEXT(CH5,"jjj"), 1))</f>
        <v>S</v>
      </c>
      <c r="CI6" s="27" t="str">
        <f t="shared" ref="CI6" si="167">PROPER(LEFT(TEXT(CI5,"jjj"), 1))</f>
        <v>D</v>
      </c>
      <c r="CJ6" s="27" t="str">
        <f t="shared" ref="CJ6" si="168">PROPER(LEFT(TEXT(CJ5,"jjj"), 1))</f>
        <v>L</v>
      </c>
      <c r="CK6" s="27" t="str">
        <f t="shared" ref="CK6" si="169">PROPER(LEFT(TEXT(CK5,"jjj"), 1))</f>
        <v>M</v>
      </c>
      <c r="CL6" s="27" t="str">
        <f t="shared" ref="CL6" si="170">PROPER(LEFT(TEXT(CL5,"jjj"), 1))</f>
        <v>M</v>
      </c>
      <c r="CM6" s="27" t="str">
        <f t="shared" ref="CM6" si="171">PROPER(LEFT(TEXT(CM5,"jjj"), 1))</f>
        <v>J</v>
      </c>
      <c r="CN6" s="27" t="str">
        <f t="shared" ref="CN6" si="172">PROPER(LEFT(TEXT(CN5,"jjj"), 1))</f>
        <v>V</v>
      </c>
      <c r="CO6" s="27" t="str">
        <f t="shared" ref="CO6" si="173">PROPER(LEFT(TEXT(CO5,"jjj"), 1))</f>
        <v>S</v>
      </c>
      <c r="CP6" s="27" t="str">
        <f t="shared" ref="CP6" si="174">PROPER(LEFT(TEXT(CP5,"jjj"), 1))</f>
        <v>D</v>
      </c>
      <c r="CQ6" s="27" t="str">
        <f t="shared" ref="CQ6" si="175">PROPER(LEFT(TEXT(CQ5,"jjj"), 1))</f>
        <v>L</v>
      </c>
      <c r="CR6" s="27" t="str">
        <f t="shared" ref="CR6" si="176">PROPER(LEFT(TEXT(CR5,"jjj"), 1))</f>
        <v>M</v>
      </c>
      <c r="CS6" s="27" t="str">
        <f t="shared" ref="CS6" si="177">PROPER(LEFT(TEXT(CS5,"jjj"), 1))</f>
        <v>M</v>
      </c>
      <c r="CT6" s="27" t="str">
        <f t="shared" ref="CT6" si="178">PROPER(LEFT(TEXT(CT5,"jjj"), 1))</f>
        <v>J</v>
      </c>
      <c r="CU6" s="27" t="str">
        <f t="shared" ref="CU6" si="179">PROPER(LEFT(TEXT(CU5,"jjj"), 1))</f>
        <v>V</v>
      </c>
      <c r="CV6" s="27" t="str">
        <f t="shared" ref="CV6" si="180">PROPER(LEFT(TEXT(CV5,"jjj"), 1))</f>
        <v>S</v>
      </c>
      <c r="CW6" s="27" t="str">
        <f t="shared" ref="CW6" si="181">PROPER(LEFT(TEXT(CW5,"jjj"), 1))</f>
        <v>D</v>
      </c>
      <c r="CX6" s="27" t="str">
        <f t="shared" ref="CX6" si="182">PROPER(LEFT(TEXT(CX5,"jjj"), 1))</f>
        <v>L</v>
      </c>
      <c r="CY6" s="27" t="str">
        <f t="shared" ref="CY6" si="183">PROPER(LEFT(TEXT(CY5,"jjj"), 1))</f>
        <v>M</v>
      </c>
      <c r="CZ6" s="27" t="str">
        <f t="shared" ref="CZ6" si="184">PROPER(LEFT(TEXT(CZ5,"jjj"), 1))</f>
        <v>M</v>
      </c>
      <c r="DA6" s="27" t="str">
        <f t="shared" ref="DA6" si="185">PROPER(LEFT(TEXT(DA5,"jjj"), 1))</f>
        <v>J</v>
      </c>
      <c r="DB6" s="27" t="str">
        <f t="shared" ref="DB6" si="186">PROPER(LEFT(TEXT(DB5,"jjj"), 1))</f>
        <v>V</v>
      </c>
      <c r="DC6" s="27" t="str">
        <f t="shared" ref="DC6" si="187">PROPER(LEFT(TEXT(DC5,"jjj"), 1))</f>
        <v>S</v>
      </c>
      <c r="DD6" s="27" t="str">
        <f t="shared" ref="DD6" si="188">PROPER(LEFT(TEXT(DD5,"jjj"), 1))</f>
        <v>D</v>
      </c>
      <c r="DE6" s="27" t="str">
        <f t="shared" ref="DE6" si="189">PROPER(LEFT(TEXT(DE5,"jjj"), 1))</f>
        <v>L</v>
      </c>
      <c r="DF6" s="27" t="str">
        <f t="shared" ref="DF6" si="190">PROPER(LEFT(TEXT(DF5,"jjj"), 1))</f>
        <v>M</v>
      </c>
      <c r="DG6" s="27" t="str">
        <f t="shared" ref="DG6" si="191">PROPER(LEFT(TEXT(DG5,"jjj"), 1))</f>
        <v>M</v>
      </c>
      <c r="DH6" s="27" t="str">
        <f t="shared" ref="DH6" si="192">PROPER(LEFT(TEXT(DH5,"jjj"), 1))</f>
        <v>J</v>
      </c>
      <c r="DI6" s="27" t="str">
        <f t="shared" ref="DI6" si="193">PROPER(LEFT(TEXT(DI5,"jjj"), 1))</f>
        <v>V</v>
      </c>
      <c r="DJ6" s="27" t="str">
        <f t="shared" ref="DJ6" si="194">PROPER(LEFT(TEXT(DJ5,"jjj"), 1))</f>
        <v>S</v>
      </c>
      <c r="DK6" s="27" t="str">
        <f t="shared" ref="DK6" si="195">PROPER(LEFT(TEXT(DK5,"jjj"), 1))</f>
        <v>D</v>
      </c>
      <c r="DL6" s="27" t="str">
        <f t="shared" ref="DL6" si="196">PROPER(LEFT(TEXT(DL5,"jjj"), 1))</f>
        <v>L</v>
      </c>
      <c r="DM6" s="27" t="str">
        <f t="shared" ref="DM6" si="197">PROPER(LEFT(TEXT(DM5,"jjj"), 1))</f>
        <v>M</v>
      </c>
      <c r="DN6" s="27" t="str">
        <f t="shared" ref="DN6" si="198">PROPER(LEFT(TEXT(DN5,"jjj"), 1))</f>
        <v>M</v>
      </c>
      <c r="DO6" s="27" t="str">
        <f t="shared" ref="DO6" si="199">PROPER(LEFT(TEXT(DO5,"jjj"), 1))</f>
        <v>J</v>
      </c>
      <c r="DP6" s="27" t="str">
        <f t="shared" ref="DP6" si="200">PROPER(LEFT(TEXT(DP5,"jjj"), 1))</f>
        <v>V</v>
      </c>
      <c r="DQ6" s="27" t="str">
        <f t="shared" ref="DQ6" si="201">PROPER(LEFT(TEXT(DQ5,"jjj"), 1))</f>
        <v>S</v>
      </c>
      <c r="DR6" s="27" t="str">
        <f t="shared" ref="DR6" si="202">PROPER(LEFT(TEXT(DR5,"jjj"), 1))</f>
        <v>D</v>
      </c>
      <c r="DS6" s="27" t="str">
        <f t="shared" ref="DS6" si="203">PROPER(LEFT(TEXT(DS5,"jjj"), 1))</f>
        <v>L</v>
      </c>
      <c r="DT6" s="27" t="str">
        <f t="shared" ref="DT6" si="204">PROPER(LEFT(TEXT(DT5,"jjj"), 1))</f>
        <v>M</v>
      </c>
      <c r="DU6" s="27" t="str">
        <f t="shared" ref="DU6" si="205">PROPER(LEFT(TEXT(DU5,"jjj"), 1))</f>
        <v>M</v>
      </c>
      <c r="DV6" s="27" t="str">
        <f t="shared" ref="DV6" si="206">PROPER(LEFT(TEXT(DV5,"jjj"), 1))</f>
        <v>J</v>
      </c>
      <c r="DW6" s="27" t="str">
        <f t="shared" ref="DW6" si="207">PROPER(LEFT(TEXT(DW5,"jjj"), 1))</f>
        <v>V</v>
      </c>
      <c r="DX6" s="27" t="str">
        <f t="shared" ref="DX6" si="208">PROPER(LEFT(TEXT(DX5,"jjj"), 1))</f>
        <v>S</v>
      </c>
      <c r="DY6" s="27" t="str">
        <f t="shared" ref="DY6" si="209">PROPER(LEFT(TEXT(DY5,"jjj"), 1))</f>
        <v>D</v>
      </c>
      <c r="DZ6" s="27" t="str">
        <f t="shared" ref="DZ6" si="210">PROPER(LEFT(TEXT(DZ5,"jjj"), 1))</f>
        <v>L</v>
      </c>
      <c r="EA6" s="27" t="str">
        <f t="shared" ref="EA6" si="211">PROPER(LEFT(TEXT(EA5,"jjj"), 1))</f>
        <v>M</v>
      </c>
      <c r="EB6" s="27" t="str">
        <f t="shared" ref="EB6" si="212">PROPER(LEFT(TEXT(EB5,"jjj"), 1))</f>
        <v>M</v>
      </c>
      <c r="EC6" s="27" t="str">
        <f t="shared" ref="EC6" si="213">PROPER(LEFT(TEXT(EC5,"jjj"), 1))</f>
        <v>J</v>
      </c>
      <c r="ED6" s="27" t="str">
        <f t="shared" ref="ED6" si="214">PROPER(LEFT(TEXT(ED5,"jjj"), 1))</f>
        <v>V</v>
      </c>
      <c r="EE6" s="27" t="str">
        <f t="shared" ref="EE6" si="215">PROPER(LEFT(TEXT(EE5,"jjj"), 1))</f>
        <v>S</v>
      </c>
      <c r="EF6" s="27" t="str">
        <f t="shared" ref="EF6" si="216">PROPER(LEFT(TEXT(EF5,"jjj"), 1))</f>
        <v>D</v>
      </c>
      <c r="EG6" s="27" t="str">
        <f t="shared" ref="EG6" si="217">PROPER(LEFT(TEXT(EG5,"jjj"), 1))</f>
        <v>L</v>
      </c>
      <c r="EH6" s="27" t="str">
        <f t="shared" ref="EH6" si="218">PROPER(LEFT(TEXT(EH5,"jjj"), 1))</f>
        <v>M</v>
      </c>
      <c r="EI6" s="27" t="str">
        <f t="shared" ref="EI6" si="219">PROPER(LEFT(TEXT(EI5,"jjj"), 1))</f>
        <v>M</v>
      </c>
      <c r="EJ6" s="27" t="str">
        <f t="shared" ref="EJ6" si="220">PROPER(LEFT(TEXT(EJ5,"jjj"), 1))</f>
        <v>J</v>
      </c>
      <c r="EK6" s="27" t="str">
        <f t="shared" ref="EK6" si="221">PROPER(LEFT(TEXT(EK5,"jjj"), 1))</f>
        <v>V</v>
      </c>
      <c r="EL6" s="27" t="str">
        <f t="shared" ref="EL6" si="222">PROPER(LEFT(TEXT(EL5,"jjj"), 1))</f>
        <v>S</v>
      </c>
      <c r="EM6" s="27" t="str">
        <f t="shared" ref="EM6" si="223">PROPER(LEFT(TEXT(EM5,"jjj"), 1))</f>
        <v>D</v>
      </c>
      <c r="EN6" s="27" t="str">
        <f t="shared" ref="EN6" si="224">PROPER(LEFT(TEXT(EN5,"jjj"), 1))</f>
        <v>L</v>
      </c>
      <c r="EO6" s="27" t="str">
        <f t="shared" ref="EO6" si="225">PROPER(LEFT(TEXT(EO5,"jjj"), 1))</f>
        <v>M</v>
      </c>
      <c r="EP6" s="27" t="str">
        <f t="shared" ref="EP6" si="226">PROPER(LEFT(TEXT(EP5,"jjj"), 1))</f>
        <v>M</v>
      </c>
      <c r="EQ6" s="27" t="str">
        <f t="shared" ref="EQ6" si="227">PROPER(LEFT(TEXT(EQ5,"jjj"), 1))</f>
        <v>J</v>
      </c>
      <c r="ER6" s="27" t="str">
        <f t="shared" ref="ER6" si="228">PROPER(LEFT(TEXT(ER5,"jjj"), 1))</f>
        <v>V</v>
      </c>
      <c r="ES6" s="27" t="str">
        <f t="shared" ref="ES6" si="229">PROPER(LEFT(TEXT(ES5,"jjj"), 1))</f>
        <v>S</v>
      </c>
      <c r="ET6" s="27" t="str">
        <f t="shared" ref="ET6" si="230">PROPER(LEFT(TEXT(ET5,"jjj"), 1))</f>
        <v>D</v>
      </c>
      <c r="EU6" s="27" t="str">
        <f t="shared" ref="EU6" si="231">PROPER(LEFT(TEXT(EU5,"jjj"), 1))</f>
        <v>L</v>
      </c>
      <c r="EV6" s="27" t="str">
        <f t="shared" ref="EV6" si="232">PROPER(LEFT(TEXT(EV5,"jjj"), 1))</f>
        <v>M</v>
      </c>
      <c r="EW6" s="27" t="str">
        <f t="shared" ref="EW6" si="233">PROPER(LEFT(TEXT(EW5,"jjj"), 1))</f>
        <v>M</v>
      </c>
      <c r="EX6" s="27" t="str">
        <f t="shared" ref="EX6" si="234">PROPER(LEFT(TEXT(EX5,"jjj"), 1))</f>
        <v>J</v>
      </c>
      <c r="EY6" s="27" t="str">
        <f t="shared" ref="EY6" si="235">PROPER(LEFT(TEXT(EY5,"jjj"), 1))</f>
        <v>V</v>
      </c>
      <c r="EZ6" s="27" t="str">
        <f t="shared" ref="EZ6" si="236">PROPER(LEFT(TEXT(EZ5,"jjj"), 1))</f>
        <v>S</v>
      </c>
      <c r="FA6" s="27" t="str">
        <f t="shared" ref="FA6" si="237">PROPER(LEFT(TEXT(FA5,"jjj"), 1))</f>
        <v>D</v>
      </c>
      <c r="FB6" s="27" t="str">
        <f t="shared" ref="FB6" si="238">PROPER(LEFT(TEXT(FB5,"jjj"), 1))</f>
        <v>L</v>
      </c>
      <c r="FC6" s="27" t="str">
        <f t="shared" ref="FC6" si="239">PROPER(LEFT(TEXT(FC5,"jjj"), 1))</f>
        <v>M</v>
      </c>
      <c r="FD6" s="27" t="str">
        <f t="shared" ref="FD6" si="240">PROPER(LEFT(TEXT(FD5,"jjj"), 1))</f>
        <v>M</v>
      </c>
      <c r="FE6" s="27" t="str">
        <f t="shared" ref="FE6" si="241">PROPER(LEFT(TEXT(FE5,"jjj"), 1))</f>
        <v>J</v>
      </c>
      <c r="FF6" s="27" t="str">
        <f t="shared" ref="FF6" si="242">PROPER(LEFT(TEXT(FF5,"jjj"), 1))</f>
        <v>V</v>
      </c>
      <c r="FG6" s="27" t="str">
        <f t="shared" ref="FG6" si="243">PROPER(LEFT(TEXT(FG5,"jjj"), 1))</f>
        <v>S</v>
      </c>
      <c r="FH6" s="27" t="str">
        <f t="shared" ref="FH6" si="244">PROPER(LEFT(TEXT(FH5,"jjj"), 1))</f>
        <v>D</v>
      </c>
      <c r="FI6" s="27" t="str">
        <f t="shared" ref="FI6" si="245">PROPER(LEFT(TEXT(FI5,"jjj"), 1))</f>
        <v>L</v>
      </c>
      <c r="FJ6" s="27" t="str">
        <f t="shared" ref="FJ6" si="246">PROPER(LEFT(TEXT(FJ5,"jjj"), 1))</f>
        <v>M</v>
      </c>
      <c r="FK6" s="27" t="str">
        <f t="shared" ref="FK6" si="247">PROPER(LEFT(TEXT(FK5,"jjj"), 1))</f>
        <v>M</v>
      </c>
      <c r="FL6" s="27" t="str">
        <f t="shared" ref="FL6" si="248">PROPER(LEFT(TEXT(FL5,"jjj"), 1))</f>
        <v>J</v>
      </c>
      <c r="FM6" s="27" t="str">
        <f t="shared" ref="FM6" si="249">PROPER(LEFT(TEXT(FM5,"jjj"), 1))</f>
        <v>V</v>
      </c>
      <c r="FN6" s="27" t="str">
        <f t="shared" ref="FN6" si="250">PROPER(LEFT(TEXT(FN5,"jjj"), 1))</f>
        <v>S</v>
      </c>
      <c r="FO6" s="27" t="str">
        <f t="shared" ref="FO6" si="251">PROPER(LEFT(TEXT(FO5,"jjj"), 1))</f>
        <v>D</v>
      </c>
      <c r="FP6" s="27" t="str">
        <f t="shared" ref="FP6" si="252">PROPER(LEFT(TEXT(FP5,"jjj"), 1))</f>
        <v>L</v>
      </c>
      <c r="FQ6" s="27" t="str">
        <f t="shared" ref="FQ6" si="253">PROPER(LEFT(TEXT(FQ5,"jjj"), 1))</f>
        <v>M</v>
      </c>
      <c r="FR6" s="27" t="str">
        <f t="shared" ref="FR6" si="254">PROPER(LEFT(TEXT(FR5,"jjj"), 1))</f>
        <v>M</v>
      </c>
      <c r="FS6" s="27" t="str">
        <f t="shared" ref="FS6" si="255">PROPER(LEFT(TEXT(FS5,"jjj"), 1))</f>
        <v>J</v>
      </c>
      <c r="FT6" s="27" t="str">
        <f t="shared" ref="FT6" si="256">PROPER(LEFT(TEXT(FT5,"jjj"), 1))</f>
        <v>V</v>
      </c>
      <c r="FU6" s="27" t="str">
        <f t="shared" ref="FU6" si="257">PROPER(LEFT(TEXT(FU5,"jjj"), 1))</f>
        <v>S</v>
      </c>
      <c r="FV6" s="27" t="str">
        <f t="shared" ref="FV6" si="258">PROPER(LEFT(TEXT(FV5,"jjj"), 1))</f>
        <v>D</v>
      </c>
      <c r="FW6" s="27" t="str">
        <f t="shared" ref="FW6" si="259">PROPER(LEFT(TEXT(FW5,"jjj"), 1))</f>
        <v>L</v>
      </c>
      <c r="FX6" s="27" t="str">
        <f t="shared" ref="FX6" si="260">PROPER(LEFT(TEXT(FX5,"jjj"), 1))</f>
        <v>M</v>
      </c>
      <c r="FY6" s="27" t="str">
        <f t="shared" ref="FY6" si="261">PROPER(LEFT(TEXT(FY5,"jjj"), 1))</f>
        <v>M</v>
      </c>
      <c r="FZ6" s="27" t="str">
        <f t="shared" ref="FZ6" si="262">PROPER(LEFT(TEXT(FZ5,"jjj"), 1))</f>
        <v>J</v>
      </c>
      <c r="GA6" s="27" t="str">
        <f t="shared" ref="GA6" si="263">PROPER(LEFT(TEXT(GA5,"jjj"), 1))</f>
        <v>V</v>
      </c>
      <c r="GB6" s="27" t="str">
        <f t="shared" ref="GB6" si="264">PROPER(LEFT(TEXT(GB5,"jjj"), 1))</f>
        <v>S</v>
      </c>
      <c r="GC6" s="27" t="str">
        <f t="shared" ref="GC6" si="265">PROPER(LEFT(TEXT(GC5,"jjj"), 1))</f>
        <v>D</v>
      </c>
      <c r="GD6" s="27" t="str">
        <f t="shared" ref="GD6" si="266">PROPER(LEFT(TEXT(GD5,"jjj"), 1))</f>
        <v>L</v>
      </c>
      <c r="GE6" s="27" t="str">
        <f t="shared" ref="GE6" si="267">PROPER(LEFT(TEXT(GE5,"jjj"), 1))</f>
        <v>M</v>
      </c>
      <c r="GF6" s="27" t="str">
        <f t="shared" ref="GF6" si="268">PROPER(LEFT(TEXT(GF5,"jjj"), 1))</f>
        <v>M</v>
      </c>
      <c r="GG6" s="27" t="str">
        <f t="shared" ref="GG6" si="269">PROPER(LEFT(TEXT(GG5,"jjj"), 1))</f>
        <v>J</v>
      </c>
      <c r="GH6" s="27" t="str">
        <f t="shared" ref="GH6" si="270">PROPER(LEFT(TEXT(GH5,"jjj"), 1))</f>
        <v>V</v>
      </c>
      <c r="GI6" s="27" t="str">
        <f t="shared" ref="GI6" si="271">PROPER(LEFT(TEXT(GI5,"jjj"), 1))</f>
        <v>S</v>
      </c>
      <c r="GJ6" s="27" t="str">
        <f t="shared" ref="GJ6" si="272">PROPER(LEFT(TEXT(GJ5,"jjj"), 1))</f>
        <v>D</v>
      </c>
      <c r="GK6" s="27" t="str">
        <f t="shared" ref="GK6" si="273">PROPER(LEFT(TEXT(GK5,"jjj"), 1))</f>
        <v>L</v>
      </c>
      <c r="GL6" s="27" t="str">
        <f t="shared" ref="GL6" si="274">PROPER(LEFT(TEXT(GL5,"jjj"), 1))</f>
        <v>M</v>
      </c>
      <c r="GM6" s="27" t="str">
        <f t="shared" ref="GM6" si="275">PROPER(LEFT(TEXT(GM5,"jjj"), 1))</f>
        <v>M</v>
      </c>
      <c r="GN6" s="27" t="str">
        <f t="shared" ref="GN6" si="276">PROPER(LEFT(TEXT(GN5,"jjj"), 1))</f>
        <v>J</v>
      </c>
      <c r="GO6" s="27" t="str">
        <f t="shared" ref="GO6" si="277">PROPER(LEFT(TEXT(GO5,"jjj"), 1))</f>
        <v>V</v>
      </c>
      <c r="GP6" s="27" t="str">
        <f t="shared" ref="GP6" si="278">PROPER(LEFT(TEXT(GP5,"jjj"), 1))</f>
        <v>S</v>
      </c>
      <c r="GQ6" s="27" t="str">
        <f t="shared" ref="GQ6" si="279">PROPER(LEFT(TEXT(GQ5,"jjj"), 1))</f>
        <v>D</v>
      </c>
      <c r="GR6" s="27" t="str">
        <f t="shared" ref="GR6" si="280">PROPER(LEFT(TEXT(GR5,"jjj"), 1))</f>
        <v>L</v>
      </c>
      <c r="GS6" s="27" t="str">
        <f t="shared" ref="GS6" si="281">PROPER(LEFT(TEXT(GS5,"jjj"), 1))</f>
        <v>M</v>
      </c>
      <c r="GT6" s="27" t="str">
        <f t="shared" ref="GT6" si="282">PROPER(LEFT(TEXT(GT5,"jjj"), 1))</f>
        <v>M</v>
      </c>
      <c r="GU6" s="27" t="str">
        <f t="shared" ref="GU6" si="283">PROPER(LEFT(TEXT(GU5,"jjj"), 1))</f>
        <v>J</v>
      </c>
      <c r="GV6" s="27" t="str">
        <f t="shared" ref="GV6" si="284">PROPER(LEFT(TEXT(GV5,"jjj"), 1))</f>
        <v>V</v>
      </c>
      <c r="GW6" s="27" t="str">
        <f t="shared" ref="GW6" si="285">PROPER(LEFT(TEXT(GW5,"jjj"), 1))</f>
        <v>S</v>
      </c>
      <c r="GX6" s="27" t="str">
        <f t="shared" ref="GX6" si="286">PROPER(LEFT(TEXT(GX5,"jjj"), 1))</f>
        <v>D</v>
      </c>
    </row>
    <row r="7" spans="1:206" s="20" customFormat="1" ht="30" hidden="1" customHeight="1" thickBot="1" x14ac:dyDescent="0.25">
      <c r="A7" s="7" t="s">
        <v>5</v>
      </c>
      <c r="B7" s="28"/>
      <c r="C7" s="29"/>
      <c r="D7" s="28"/>
      <c r="E7" s="28"/>
      <c r="F7" s="28"/>
      <c r="G7" s="28"/>
      <c r="H7" s="28"/>
      <c r="J7" s="20" t="str">
        <f>IF(OR(ISBLANK(task_start),ISBLANK(task_end)),"",task_end-task_start+1)</f>
        <v/>
      </c>
      <c r="K7" s="30"/>
      <c r="L7" s="30"/>
      <c r="M7" s="30"/>
      <c r="N7" s="30"/>
      <c r="O7" s="30"/>
      <c r="P7" s="30"/>
      <c r="Q7" s="30"/>
      <c r="R7" s="30"/>
      <c r="S7" s="30"/>
      <c r="T7" s="30"/>
      <c r="U7" s="30"/>
      <c r="V7" s="30"/>
      <c r="W7" s="30"/>
      <c r="X7" s="30"/>
      <c r="Y7" s="30"/>
      <c r="Z7" s="30"/>
      <c r="AA7" s="30"/>
      <c r="AB7" s="30"/>
      <c r="AC7" s="30"/>
      <c r="AD7" s="30"/>
      <c r="AE7" s="30"/>
      <c r="AF7" s="30"/>
      <c r="AG7" s="30"/>
      <c r="AH7" s="30"/>
      <c r="AI7" s="30"/>
      <c r="AJ7" s="30"/>
      <c r="AK7" s="30"/>
      <c r="AL7" s="30"/>
      <c r="AM7" s="30"/>
      <c r="AN7" s="30"/>
      <c r="AO7" s="30"/>
      <c r="AP7" s="30"/>
      <c r="AQ7" s="30"/>
      <c r="AR7" s="30"/>
      <c r="AS7" s="30"/>
      <c r="AT7" s="30"/>
      <c r="AU7" s="30"/>
      <c r="AV7" s="30"/>
      <c r="AW7" s="30"/>
      <c r="AX7" s="30"/>
      <c r="AY7" s="30"/>
      <c r="AZ7" s="30"/>
      <c r="BA7" s="30"/>
      <c r="BB7" s="30"/>
      <c r="BC7" s="30"/>
      <c r="BD7" s="30"/>
      <c r="BE7" s="30"/>
      <c r="BF7" s="30"/>
      <c r="BG7" s="30"/>
      <c r="BH7" s="30"/>
      <c r="BI7" s="30"/>
      <c r="BJ7" s="30"/>
      <c r="BK7" s="30"/>
      <c r="BL7" s="30"/>
      <c r="BM7" s="30"/>
      <c r="BN7" s="30"/>
      <c r="BO7" s="30"/>
      <c r="BP7" s="30"/>
      <c r="BQ7" s="30"/>
      <c r="BR7" s="30"/>
      <c r="BS7" s="30"/>
      <c r="BT7" s="30"/>
      <c r="BU7" s="30"/>
      <c r="BV7" s="30"/>
      <c r="BW7" s="30"/>
      <c r="BX7" s="30"/>
      <c r="BY7" s="30"/>
      <c r="BZ7" s="30"/>
      <c r="CA7" s="30"/>
      <c r="CB7" s="30"/>
      <c r="CC7" s="30"/>
      <c r="CD7" s="30"/>
      <c r="CE7" s="30"/>
      <c r="CF7" s="30"/>
      <c r="CG7" s="30"/>
      <c r="CH7" s="30"/>
      <c r="CI7" s="30"/>
      <c r="CJ7" s="30"/>
      <c r="CK7" s="30"/>
      <c r="CL7" s="30"/>
      <c r="CM7" s="30"/>
      <c r="CN7" s="30"/>
      <c r="CO7" s="30"/>
      <c r="CP7" s="30"/>
      <c r="CQ7" s="30"/>
      <c r="CR7" s="30"/>
      <c r="CS7" s="30"/>
      <c r="CT7" s="30"/>
      <c r="CU7" s="30"/>
      <c r="CV7" s="30"/>
      <c r="CW7" s="30"/>
      <c r="CX7" s="30"/>
      <c r="CY7" s="30"/>
      <c r="CZ7" s="30"/>
      <c r="DA7" s="30"/>
      <c r="DB7" s="30"/>
      <c r="DC7" s="30"/>
      <c r="DD7" s="30"/>
      <c r="DE7" s="30"/>
      <c r="DF7" s="30"/>
      <c r="DG7" s="30"/>
      <c r="DH7" s="30"/>
      <c r="DI7" s="30"/>
      <c r="DJ7" s="30"/>
      <c r="DK7" s="30"/>
      <c r="DL7" s="30"/>
      <c r="DM7" s="30"/>
      <c r="DN7" s="30"/>
      <c r="DO7" s="30"/>
      <c r="DP7" s="30"/>
      <c r="DQ7" s="30"/>
      <c r="DR7" s="30"/>
      <c r="DS7" s="30"/>
      <c r="DT7" s="30"/>
      <c r="DU7" s="30"/>
      <c r="DV7" s="30"/>
      <c r="DW7" s="30"/>
      <c r="DX7" s="30"/>
      <c r="DY7" s="30"/>
      <c r="DZ7" s="30"/>
      <c r="EA7" s="30"/>
      <c r="EB7" s="30"/>
      <c r="EC7" s="30"/>
      <c r="ED7" s="30"/>
      <c r="EE7" s="30"/>
      <c r="EF7" s="30"/>
      <c r="EG7" s="30"/>
      <c r="EH7" s="30"/>
      <c r="EI7" s="30"/>
      <c r="EJ7" s="30"/>
      <c r="EK7" s="30"/>
      <c r="EL7" s="30"/>
      <c r="EM7" s="30"/>
      <c r="EN7" s="30"/>
      <c r="EO7" s="30"/>
      <c r="EP7" s="30"/>
      <c r="EQ7" s="30"/>
      <c r="ER7" s="30"/>
      <c r="ES7" s="30"/>
      <c r="ET7" s="30"/>
      <c r="EU7" s="30"/>
      <c r="EV7" s="30"/>
      <c r="EW7" s="30"/>
      <c r="EX7" s="30"/>
      <c r="EY7" s="30"/>
      <c r="EZ7" s="30"/>
      <c r="FA7" s="30"/>
      <c r="FB7" s="30"/>
      <c r="FC7" s="30"/>
      <c r="FD7" s="30"/>
      <c r="FE7" s="30"/>
      <c r="FF7" s="30"/>
      <c r="FG7" s="30"/>
      <c r="FH7" s="30"/>
      <c r="FI7" s="30"/>
      <c r="FJ7" s="30"/>
      <c r="FK7" s="30"/>
      <c r="FL7" s="30"/>
      <c r="FM7" s="30"/>
      <c r="FN7" s="30"/>
      <c r="FO7" s="30"/>
      <c r="FP7" s="30"/>
      <c r="FQ7" s="30"/>
      <c r="FR7" s="30"/>
      <c r="FS7" s="30"/>
      <c r="FT7" s="30"/>
      <c r="FU7" s="30"/>
      <c r="FV7" s="30"/>
      <c r="FW7" s="30"/>
      <c r="FX7" s="30"/>
      <c r="FY7" s="30"/>
      <c r="FZ7" s="30"/>
      <c r="GA7" s="30"/>
      <c r="GB7" s="30"/>
      <c r="GC7" s="30"/>
      <c r="GD7" s="30"/>
      <c r="GE7" s="30"/>
      <c r="GF7" s="30"/>
      <c r="GG7" s="30"/>
      <c r="GH7" s="30"/>
      <c r="GI7" s="30"/>
      <c r="GJ7" s="30"/>
      <c r="GK7" s="30"/>
      <c r="GL7" s="30"/>
      <c r="GM7" s="30"/>
      <c r="GN7" s="30"/>
      <c r="GO7" s="30"/>
      <c r="GP7" s="30"/>
      <c r="GQ7" s="30"/>
      <c r="GR7" s="30"/>
      <c r="GS7" s="30"/>
      <c r="GT7" s="30"/>
      <c r="GU7" s="30"/>
      <c r="GV7" s="30"/>
      <c r="GW7" s="30"/>
      <c r="GX7" s="30"/>
    </row>
    <row r="8" spans="1:206" s="37" customFormat="1" ht="30" customHeight="1" thickBot="1" x14ac:dyDescent="0.25">
      <c r="A8" s="8"/>
      <c r="B8" s="31" t="s">
        <v>11</v>
      </c>
      <c r="C8" s="32"/>
      <c r="D8" s="33"/>
      <c r="E8" s="34"/>
      <c r="F8" s="35"/>
      <c r="G8" s="35"/>
      <c r="H8" s="35"/>
      <c r="I8" s="11"/>
      <c r="J8" s="5" t="str">
        <f t="shared" ref="J8:J33" si="287">IF(OR(ISBLANK(task_start),ISBLANK(task_end)),"",task_end-task_start+1)</f>
        <v/>
      </c>
      <c r="K8" s="36"/>
      <c r="L8" s="36"/>
      <c r="M8" s="36"/>
      <c r="N8" s="36"/>
      <c r="O8" s="36"/>
      <c r="P8" s="36"/>
      <c r="Q8" s="36"/>
      <c r="R8" s="36"/>
      <c r="S8" s="36"/>
      <c r="T8" s="36"/>
      <c r="U8" s="36"/>
      <c r="V8" s="36"/>
      <c r="W8" s="36"/>
      <c r="X8" s="36"/>
      <c r="Y8" s="36"/>
      <c r="Z8" s="36"/>
      <c r="AA8" s="36"/>
      <c r="AB8" s="36"/>
      <c r="AC8" s="36"/>
      <c r="AD8" s="36"/>
      <c r="AE8" s="36"/>
      <c r="AF8" s="36"/>
      <c r="AG8" s="36"/>
      <c r="AH8" s="36"/>
      <c r="AI8" s="36"/>
      <c r="AJ8" s="36"/>
      <c r="AK8" s="36"/>
      <c r="AL8" s="36"/>
      <c r="AM8" s="36"/>
      <c r="AN8" s="36"/>
      <c r="AO8" s="36"/>
      <c r="AP8" s="36"/>
      <c r="AQ8" s="36"/>
      <c r="AR8" s="36"/>
      <c r="AS8" s="36"/>
      <c r="AT8" s="36"/>
      <c r="AU8" s="36"/>
      <c r="AV8" s="36"/>
      <c r="AW8" s="36"/>
      <c r="AX8" s="36"/>
      <c r="AY8" s="36"/>
      <c r="AZ8" s="36"/>
      <c r="BA8" s="36"/>
      <c r="BB8" s="36"/>
      <c r="BC8" s="36"/>
      <c r="BD8" s="36"/>
      <c r="BE8" s="36"/>
      <c r="BF8" s="36"/>
      <c r="BG8" s="36"/>
      <c r="BH8" s="36"/>
      <c r="BI8" s="36"/>
      <c r="BJ8" s="36"/>
      <c r="BK8" s="36"/>
      <c r="BL8" s="36"/>
      <c r="BM8" s="36"/>
      <c r="BN8" s="36"/>
      <c r="BO8" s="36"/>
      <c r="BP8" s="36"/>
      <c r="BQ8" s="36"/>
      <c r="BR8" s="36"/>
      <c r="BS8" s="36"/>
      <c r="BT8" s="36"/>
      <c r="BU8" s="36"/>
      <c r="BV8" s="36"/>
      <c r="BW8" s="36"/>
      <c r="BX8" s="36"/>
      <c r="BY8" s="36"/>
      <c r="BZ8" s="36"/>
      <c r="CA8" s="36"/>
      <c r="CB8" s="36"/>
      <c r="CC8" s="36"/>
      <c r="CD8" s="36"/>
      <c r="CE8" s="36"/>
      <c r="CF8" s="36"/>
      <c r="CG8" s="36"/>
      <c r="CH8" s="36"/>
      <c r="CI8" s="36"/>
      <c r="CJ8" s="36"/>
      <c r="CK8" s="36"/>
      <c r="CL8" s="36"/>
      <c r="CM8" s="36"/>
      <c r="CN8" s="36"/>
      <c r="CO8" s="36"/>
      <c r="CP8" s="36"/>
      <c r="CQ8" s="36"/>
      <c r="CR8" s="36"/>
      <c r="CS8" s="36"/>
      <c r="CT8" s="36"/>
      <c r="CU8" s="36"/>
      <c r="CV8" s="36"/>
      <c r="CW8" s="36"/>
      <c r="CX8" s="36"/>
      <c r="CY8" s="36"/>
      <c r="CZ8" s="36"/>
      <c r="DA8" s="36"/>
      <c r="DB8" s="36"/>
      <c r="DC8" s="36"/>
      <c r="DD8" s="36"/>
      <c r="DE8" s="36"/>
      <c r="DF8" s="36"/>
      <c r="DG8" s="36"/>
      <c r="DH8" s="36"/>
      <c r="DI8" s="36"/>
      <c r="DJ8" s="36"/>
      <c r="DK8" s="36"/>
      <c r="DL8" s="36"/>
      <c r="DM8" s="36"/>
      <c r="DN8" s="36"/>
      <c r="DO8" s="36"/>
      <c r="DP8" s="36"/>
      <c r="DQ8" s="36"/>
      <c r="DR8" s="36"/>
      <c r="DS8" s="36"/>
      <c r="DT8" s="36"/>
      <c r="DU8" s="36"/>
      <c r="DV8" s="36"/>
      <c r="DW8" s="36"/>
      <c r="DX8" s="36"/>
      <c r="DY8" s="36"/>
      <c r="DZ8" s="36"/>
      <c r="EA8" s="36"/>
      <c r="EB8" s="36"/>
      <c r="EC8" s="36"/>
      <c r="ED8" s="36"/>
      <c r="EE8" s="36"/>
      <c r="EF8" s="36"/>
      <c r="EG8" s="36"/>
      <c r="EH8" s="36"/>
      <c r="EI8" s="36"/>
      <c r="EJ8" s="36"/>
      <c r="EK8" s="36"/>
      <c r="EL8" s="36"/>
      <c r="EM8" s="36"/>
      <c r="EN8" s="36"/>
      <c r="EO8" s="36"/>
      <c r="EP8" s="36"/>
      <c r="EQ8" s="36"/>
      <c r="ER8" s="36"/>
      <c r="ES8" s="36"/>
      <c r="ET8" s="36"/>
      <c r="EU8" s="36"/>
      <c r="EV8" s="36"/>
      <c r="EW8" s="36"/>
      <c r="EX8" s="36"/>
      <c r="EY8" s="36"/>
      <c r="EZ8" s="36"/>
      <c r="FA8" s="36"/>
      <c r="FB8" s="36"/>
      <c r="FC8" s="36"/>
      <c r="FD8" s="36"/>
      <c r="FE8" s="36"/>
      <c r="FF8" s="36"/>
      <c r="FG8" s="36"/>
      <c r="FH8" s="36"/>
      <c r="FI8" s="36"/>
      <c r="FJ8" s="36"/>
      <c r="FK8" s="36"/>
      <c r="FL8" s="36"/>
      <c r="FM8" s="36"/>
      <c r="FN8" s="36"/>
      <c r="FO8" s="36"/>
      <c r="FP8" s="36"/>
      <c r="FQ8" s="36"/>
      <c r="FR8" s="36"/>
      <c r="FS8" s="36"/>
      <c r="FT8" s="36"/>
      <c r="FU8" s="36"/>
      <c r="FV8" s="36"/>
      <c r="FW8" s="36"/>
      <c r="FX8" s="36"/>
      <c r="FY8" s="36"/>
      <c r="FZ8" s="36"/>
      <c r="GA8" s="36"/>
      <c r="GB8" s="36"/>
      <c r="GC8" s="36"/>
      <c r="GD8" s="36"/>
      <c r="GE8" s="36"/>
      <c r="GF8" s="36"/>
      <c r="GG8" s="36"/>
      <c r="GH8" s="36"/>
      <c r="GI8" s="36"/>
      <c r="GJ8" s="36"/>
      <c r="GK8" s="36"/>
      <c r="GL8" s="36"/>
      <c r="GM8" s="36"/>
      <c r="GN8" s="36"/>
      <c r="GO8" s="36"/>
      <c r="GP8" s="36"/>
      <c r="GQ8" s="36"/>
      <c r="GR8" s="36"/>
      <c r="GS8" s="36"/>
      <c r="GT8" s="36"/>
      <c r="GU8" s="36"/>
      <c r="GV8" s="36"/>
      <c r="GW8" s="36"/>
      <c r="GX8" s="36"/>
    </row>
    <row r="9" spans="1:206" s="37" customFormat="1" ht="30" customHeight="1" thickBot="1" x14ac:dyDescent="0.25">
      <c r="A9" s="8"/>
      <c r="B9" s="38" t="s">
        <v>12</v>
      </c>
      <c r="C9" s="39" t="s">
        <v>6</v>
      </c>
      <c r="D9" s="40">
        <v>0</v>
      </c>
      <c r="E9" s="81">
        <f>Project_Start</f>
        <v>46042</v>
      </c>
      <c r="F9" s="81">
        <f>E9+20</f>
        <v>46062</v>
      </c>
      <c r="G9" s="95">
        <f>WEEKNUM(E9)</f>
        <v>4</v>
      </c>
      <c r="H9" s="95">
        <f>WEEKNUM(F9)</f>
        <v>7</v>
      </c>
      <c r="I9" s="11"/>
      <c r="J9" s="5">
        <f t="shared" si="287"/>
        <v>21</v>
      </c>
      <c r="K9" s="41"/>
      <c r="L9" s="41"/>
      <c r="M9" s="41"/>
      <c r="N9" s="41"/>
      <c r="O9" s="41"/>
      <c r="P9" s="41"/>
      <c r="Q9" s="41"/>
      <c r="R9" s="41"/>
      <c r="S9" s="41"/>
      <c r="T9" s="41"/>
      <c r="U9" s="41"/>
      <c r="V9" s="41"/>
      <c r="W9" s="41"/>
      <c r="X9" s="41"/>
      <c r="Y9" s="41"/>
      <c r="Z9" s="41"/>
      <c r="AA9" s="41"/>
      <c r="AB9" s="41"/>
      <c r="AC9" s="41"/>
      <c r="AD9" s="41"/>
      <c r="AE9" s="41"/>
      <c r="AF9" s="41"/>
      <c r="AG9" s="41"/>
      <c r="AH9" s="41"/>
      <c r="AI9" s="41"/>
      <c r="AJ9" s="41"/>
      <c r="AK9" s="41"/>
      <c r="AL9" s="41"/>
      <c r="AM9" s="41"/>
      <c r="AN9" s="41"/>
      <c r="AO9" s="41"/>
      <c r="AP9" s="41"/>
      <c r="AQ9" s="41"/>
      <c r="AR9" s="41"/>
      <c r="AS9" s="41"/>
      <c r="AT9" s="41"/>
      <c r="AU9" s="41"/>
      <c r="AV9" s="41"/>
      <c r="AW9" s="41"/>
      <c r="AX9" s="41"/>
      <c r="AY9" s="41"/>
      <c r="AZ9" s="41"/>
      <c r="BA9" s="41"/>
      <c r="BB9" s="41"/>
      <c r="BC9" s="41"/>
      <c r="BD9" s="41"/>
      <c r="BE9" s="41"/>
      <c r="BF9" s="41"/>
      <c r="BG9" s="41"/>
      <c r="BH9" s="41"/>
      <c r="BI9" s="41"/>
      <c r="BJ9" s="41"/>
      <c r="BK9" s="41"/>
      <c r="BL9" s="41"/>
      <c r="BM9" s="41"/>
      <c r="BN9" s="41"/>
      <c r="BO9" s="41"/>
      <c r="BP9" s="41"/>
      <c r="BQ9" s="41"/>
      <c r="BR9" s="41"/>
      <c r="BS9" s="41"/>
      <c r="BT9" s="41"/>
      <c r="BU9" s="41"/>
      <c r="BV9" s="41"/>
      <c r="BW9" s="41"/>
      <c r="BX9" s="41"/>
      <c r="BY9" s="41"/>
      <c r="BZ9" s="41"/>
      <c r="CA9" s="41"/>
      <c r="CB9" s="41"/>
      <c r="CC9" s="41"/>
      <c r="CD9" s="41"/>
      <c r="CE9" s="41"/>
      <c r="CF9" s="41"/>
      <c r="CG9" s="41"/>
      <c r="CH9" s="41"/>
      <c r="CI9" s="41"/>
      <c r="CJ9" s="41"/>
      <c r="CK9" s="41"/>
      <c r="CL9" s="41"/>
      <c r="CM9" s="41"/>
      <c r="CN9" s="41"/>
      <c r="CO9" s="41"/>
      <c r="CP9" s="41"/>
      <c r="CQ9" s="41"/>
      <c r="CR9" s="41"/>
      <c r="CS9" s="41"/>
      <c r="CT9" s="41"/>
      <c r="CU9" s="41"/>
      <c r="CV9" s="41"/>
      <c r="CW9" s="41"/>
      <c r="CX9" s="41"/>
      <c r="CY9" s="41"/>
      <c r="CZ9" s="41"/>
      <c r="DA9" s="41"/>
      <c r="DB9" s="41"/>
      <c r="DC9" s="41"/>
      <c r="DD9" s="41"/>
      <c r="DE9" s="41"/>
      <c r="DF9" s="41"/>
      <c r="DG9" s="41"/>
      <c r="DH9" s="41"/>
      <c r="DI9" s="41"/>
      <c r="DJ9" s="41"/>
      <c r="DK9" s="41"/>
      <c r="DL9" s="41"/>
      <c r="DM9" s="41"/>
      <c r="DN9" s="41"/>
      <c r="DO9" s="41"/>
      <c r="DP9" s="41"/>
      <c r="DQ9" s="41"/>
      <c r="DR9" s="41"/>
      <c r="DS9" s="41"/>
      <c r="DT9" s="41"/>
      <c r="DU9" s="41"/>
      <c r="DV9" s="41"/>
      <c r="DW9" s="41"/>
      <c r="DX9" s="41"/>
      <c r="DY9" s="41"/>
      <c r="DZ9" s="41"/>
      <c r="EA9" s="41"/>
      <c r="EB9" s="41"/>
      <c r="EC9" s="41"/>
      <c r="ED9" s="41"/>
      <c r="EE9" s="41"/>
      <c r="EF9" s="41"/>
      <c r="EG9" s="41"/>
      <c r="EH9" s="41"/>
      <c r="EI9" s="41"/>
      <c r="EJ9" s="41"/>
      <c r="EK9" s="41"/>
      <c r="EL9" s="41"/>
      <c r="EM9" s="41"/>
      <c r="EN9" s="41"/>
      <c r="EO9" s="41"/>
      <c r="EP9" s="41"/>
      <c r="EQ9" s="41"/>
      <c r="ER9" s="41"/>
      <c r="ES9" s="41"/>
      <c r="ET9" s="41"/>
      <c r="EU9" s="41"/>
      <c r="EV9" s="41"/>
      <c r="EW9" s="41"/>
      <c r="EX9" s="41"/>
      <c r="EY9" s="41"/>
      <c r="EZ9" s="41"/>
      <c r="FA9" s="41"/>
      <c r="FB9" s="41"/>
      <c r="FC9" s="41"/>
      <c r="FD9" s="41"/>
      <c r="FE9" s="41"/>
      <c r="FF9" s="41"/>
      <c r="FG9" s="41"/>
      <c r="FH9" s="41"/>
      <c r="FI9" s="41"/>
      <c r="FJ9" s="41"/>
      <c r="FK9" s="41"/>
      <c r="FL9" s="41"/>
      <c r="FM9" s="41"/>
      <c r="FN9" s="41"/>
      <c r="FO9" s="41"/>
      <c r="FP9" s="41"/>
      <c r="FQ9" s="41"/>
      <c r="FR9" s="41"/>
      <c r="FS9" s="41"/>
      <c r="FT9" s="41"/>
      <c r="FU9" s="41"/>
      <c r="FV9" s="41"/>
      <c r="FW9" s="41"/>
      <c r="FX9" s="41"/>
      <c r="FY9" s="41"/>
      <c r="FZ9" s="41"/>
      <c r="GA9" s="41"/>
      <c r="GB9" s="41"/>
      <c r="GC9" s="41"/>
      <c r="GD9" s="41"/>
      <c r="GE9" s="41"/>
      <c r="GF9" s="41"/>
      <c r="GG9" s="41"/>
      <c r="GH9" s="41"/>
      <c r="GI9" s="41"/>
      <c r="GJ9" s="41"/>
      <c r="GK9" s="41"/>
      <c r="GL9" s="41"/>
      <c r="GM9" s="41"/>
      <c r="GN9" s="41"/>
      <c r="GO9" s="41"/>
      <c r="GP9" s="41"/>
      <c r="GQ9" s="41"/>
      <c r="GR9" s="41"/>
      <c r="GS9" s="41"/>
      <c r="GT9" s="41"/>
      <c r="GU9" s="41"/>
      <c r="GV9" s="41"/>
      <c r="GW9" s="41"/>
      <c r="GX9" s="41"/>
    </row>
    <row r="10" spans="1:206" s="37" customFormat="1" ht="30" customHeight="1" thickBot="1" x14ac:dyDescent="0.25">
      <c r="A10" s="8"/>
      <c r="B10" s="42" t="s">
        <v>13</v>
      </c>
      <c r="C10" s="43" t="s">
        <v>7</v>
      </c>
      <c r="D10" s="44">
        <v>0.6</v>
      </c>
      <c r="E10" s="82">
        <f>F9</f>
        <v>46062</v>
      </c>
      <c r="F10" s="82">
        <f>E10+30</f>
        <v>46092</v>
      </c>
      <c r="G10" s="95">
        <f t="shared" ref="G10:G13" si="288">WEEKNUM(E10)</f>
        <v>7</v>
      </c>
      <c r="H10" s="95">
        <f t="shared" ref="H10:H13" si="289">WEEKNUM(F10)</f>
        <v>11</v>
      </c>
      <c r="I10" s="11"/>
      <c r="J10" s="5">
        <f t="shared" si="287"/>
        <v>31</v>
      </c>
      <c r="K10" s="41"/>
      <c r="L10" s="41"/>
      <c r="M10" s="41"/>
      <c r="N10" s="41"/>
      <c r="O10" s="41"/>
      <c r="P10" s="41"/>
      <c r="Q10" s="41"/>
      <c r="R10" s="41"/>
      <c r="S10" s="41"/>
      <c r="T10" s="41"/>
      <c r="U10" s="41"/>
      <c r="V10" s="41"/>
      <c r="W10" s="45"/>
      <c r="X10" s="45"/>
      <c r="Y10" s="41"/>
      <c r="Z10" s="41"/>
      <c r="AA10" s="41"/>
      <c r="AB10" s="41"/>
      <c r="AC10" s="41"/>
      <c r="AD10" s="41"/>
      <c r="AE10" s="41"/>
      <c r="AF10" s="41"/>
      <c r="AG10" s="41"/>
      <c r="AH10" s="41"/>
      <c r="AI10" s="41"/>
      <c r="AJ10" s="41"/>
      <c r="AK10" s="41"/>
      <c r="AL10" s="41"/>
      <c r="AM10" s="41"/>
      <c r="AN10" s="41"/>
      <c r="AO10" s="41"/>
      <c r="AP10" s="41"/>
      <c r="AQ10" s="41"/>
      <c r="AR10" s="41"/>
      <c r="AS10" s="41"/>
      <c r="AT10" s="41"/>
      <c r="AU10" s="41"/>
      <c r="AV10" s="41"/>
      <c r="AW10" s="41"/>
      <c r="AX10" s="41"/>
      <c r="AY10" s="41"/>
      <c r="AZ10" s="41"/>
      <c r="BA10" s="41"/>
      <c r="BB10" s="41"/>
      <c r="BC10" s="41"/>
      <c r="BD10" s="41"/>
      <c r="BE10" s="41"/>
      <c r="BF10" s="41"/>
      <c r="BG10" s="41"/>
      <c r="BH10" s="41"/>
      <c r="BI10" s="41"/>
      <c r="BJ10" s="41"/>
      <c r="BK10" s="41"/>
      <c r="BL10" s="41"/>
      <c r="BM10" s="41"/>
      <c r="BN10" s="41"/>
      <c r="BO10" s="41"/>
      <c r="BP10" s="41"/>
      <c r="BQ10" s="41"/>
      <c r="BR10" s="41"/>
      <c r="BS10" s="41"/>
      <c r="BT10" s="41"/>
      <c r="BU10" s="41"/>
      <c r="BV10" s="41"/>
      <c r="BW10" s="41"/>
      <c r="BX10" s="41"/>
      <c r="BY10" s="41"/>
      <c r="BZ10" s="41"/>
      <c r="CA10" s="41"/>
      <c r="CB10" s="41"/>
      <c r="CC10" s="41"/>
      <c r="CD10" s="41"/>
      <c r="CE10" s="41"/>
      <c r="CF10" s="41"/>
      <c r="CG10" s="41"/>
      <c r="CH10" s="41"/>
      <c r="CI10" s="41"/>
      <c r="CJ10" s="41"/>
      <c r="CK10" s="41"/>
      <c r="CL10" s="41"/>
      <c r="CM10" s="41"/>
      <c r="CN10" s="41"/>
      <c r="CO10" s="41"/>
      <c r="CP10" s="41"/>
      <c r="CQ10" s="41"/>
      <c r="CR10" s="41"/>
      <c r="CS10" s="41"/>
      <c r="CT10" s="41"/>
      <c r="CU10" s="41"/>
      <c r="CV10" s="41"/>
      <c r="CW10" s="41"/>
      <c r="CX10" s="41"/>
      <c r="CY10" s="41"/>
      <c r="CZ10" s="41"/>
      <c r="DA10" s="41"/>
      <c r="DB10" s="41"/>
      <c r="DC10" s="41"/>
      <c r="DD10" s="41"/>
      <c r="DE10" s="41"/>
      <c r="DF10" s="41"/>
      <c r="DG10" s="41"/>
      <c r="DH10" s="41"/>
      <c r="DI10" s="41"/>
      <c r="DJ10" s="41"/>
      <c r="DK10" s="41"/>
      <c r="DL10" s="41"/>
      <c r="DM10" s="41"/>
      <c r="DN10" s="41"/>
      <c r="DO10" s="41"/>
      <c r="DP10" s="41"/>
      <c r="DQ10" s="41"/>
      <c r="DR10" s="41"/>
      <c r="DS10" s="41"/>
      <c r="DT10" s="41"/>
      <c r="DU10" s="41"/>
      <c r="DV10" s="41"/>
      <c r="DW10" s="41"/>
      <c r="DX10" s="41"/>
      <c r="DY10" s="41"/>
      <c r="DZ10" s="41"/>
      <c r="EA10" s="41"/>
      <c r="EB10" s="41"/>
      <c r="EC10" s="41"/>
      <c r="ED10" s="41"/>
      <c r="EE10" s="41"/>
      <c r="EF10" s="41"/>
      <c r="EG10" s="41"/>
      <c r="EH10" s="41"/>
      <c r="EI10" s="41"/>
      <c r="EJ10" s="41"/>
      <c r="EK10" s="41"/>
      <c r="EL10" s="41"/>
      <c r="EM10" s="41"/>
      <c r="EN10" s="41"/>
      <c r="EO10" s="41"/>
      <c r="EP10" s="41"/>
      <c r="EQ10" s="41"/>
      <c r="ER10" s="41"/>
      <c r="ES10" s="41"/>
      <c r="ET10" s="41"/>
      <c r="EU10" s="41"/>
      <c r="EV10" s="41"/>
      <c r="EW10" s="41"/>
      <c r="EX10" s="41"/>
      <c r="EY10" s="41"/>
      <c r="EZ10" s="41"/>
      <c r="FA10" s="41"/>
      <c r="FB10" s="41"/>
      <c r="FC10" s="41"/>
      <c r="FD10" s="41"/>
      <c r="FE10" s="41"/>
      <c r="FF10" s="41"/>
      <c r="FG10" s="41"/>
      <c r="FH10" s="41"/>
      <c r="FI10" s="41"/>
      <c r="FJ10" s="41"/>
      <c r="FK10" s="41"/>
      <c r="FL10" s="41"/>
      <c r="FM10" s="41"/>
      <c r="FN10" s="41"/>
      <c r="FO10" s="41"/>
      <c r="FP10" s="41"/>
      <c r="FQ10" s="41"/>
      <c r="FR10" s="41"/>
      <c r="FS10" s="41"/>
      <c r="FT10" s="41"/>
      <c r="FU10" s="41"/>
      <c r="FV10" s="41"/>
      <c r="FW10" s="41"/>
      <c r="FX10" s="41"/>
      <c r="FY10" s="41"/>
      <c r="FZ10" s="41"/>
      <c r="GA10" s="41"/>
      <c r="GB10" s="41"/>
      <c r="GC10" s="41"/>
      <c r="GD10" s="41"/>
      <c r="GE10" s="41"/>
      <c r="GF10" s="41"/>
      <c r="GG10" s="41"/>
      <c r="GH10" s="41"/>
      <c r="GI10" s="41"/>
      <c r="GJ10" s="41"/>
      <c r="GK10" s="41"/>
      <c r="GL10" s="41"/>
      <c r="GM10" s="41"/>
      <c r="GN10" s="41"/>
      <c r="GO10" s="41"/>
      <c r="GP10" s="41"/>
      <c r="GQ10" s="41"/>
      <c r="GR10" s="41"/>
      <c r="GS10" s="41"/>
      <c r="GT10" s="41"/>
      <c r="GU10" s="41"/>
      <c r="GV10" s="41"/>
      <c r="GW10" s="41"/>
      <c r="GX10" s="41"/>
    </row>
    <row r="11" spans="1:206" s="37" customFormat="1" ht="30" customHeight="1" thickBot="1" x14ac:dyDescent="0.25">
      <c r="A11" s="7"/>
      <c r="B11" s="42" t="s">
        <v>14</v>
      </c>
      <c r="C11" s="43" t="s">
        <v>8</v>
      </c>
      <c r="D11" s="44">
        <v>1</v>
      </c>
      <c r="E11" s="82">
        <f>F10</f>
        <v>46092</v>
      </c>
      <c r="F11" s="82">
        <f>E11+10</f>
        <v>46102</v>
      </c>
      <c r="G11" s="95">
        <f t="shared" si="288"/>
        <v>11</v>
      </c>
      <c r="H11" s="95">
        <f t="shared" si="289"/>
        <v>12</v>
      </c>
      <c r="I11" s="11"/>
      <c r="J11" s="5">
        <f t="shared" si="287"/>
        <v>11</v>
      </c>
      <c r="K11" s="41"/>
      <c r="L11" s="41"/>
      <c r="M11" s="41"/>
      <c r="N11" s="41"/>
      <c r="O11" s="41"/>
      <c r="P11" s="41"/>
      <c r="Q11" s="41"/>
      <c r="R11" s="41"/>
      <c r="S11" s="41"/>
      <c r="T11" s="41"/>
      <c r="U11" s="41"/>
      <c r="V11" s="41"/>
      <c r="W11" s="41"/>
      <c r="X11" s="41"/>
      <c r="Y11" s="41"/>
      <c r="Z11" s="41"/>
      <c r="AA11" s="41"/>
      <c r="AB11" s="41"/>
      <c r="AC11" s="41"/>
      <c r="AD11" s="41"/>
      <c r="AE11" s="41"/>
      <c r="AF11" s="41"/>
      <c r="AG11" s="41"/>
      <c r="AH11" s="41"/>
      <c r="AI11" s="41"/>
      <c r="AJ11" s="41"/>
      <c r="AK11" s="41"/>
      <c r="AL11" s="41"/>
      <c r="AM11" s="41"/>
      <c r="AN11" s="41"/>
      <c r="AO11" s="41"/>
      <c r="AP11" s="41"/>
      <c r="AQ11" s="41"/>
      <c r="AR11" s="41"/>
      <c r="AS11" s="41"/>
      <c r="AT11" s="41"/>
      <c r="AU11" s="41"/>
      <c r="AV11" s="41"/>
      <c r="AW11" s="41"/>
      <c r="AX11" s="41"/>
      <c r="AY11" s="41"/>
      <c r="AZ11" s="41"/>
      <c r="BA11" s="41"/>
      <c r="BB11" s="41"/>
      <c r="BC11" s="41"/>
      <c r="BD11" s="41"/>
      <c r="BE11" s="41"/>
      <c r="BF11" s="41"/>
      <c r="BG11" s="41"/>
      <c r="BH11" s="41"/>
      <c r="BI11" s="41"/>
      <c r="BJ11" s="41"/>
      <c r="BK11" s="41"/>
      <c r="BL11" s="41"/>
      <c r="BM11" s="41"/>
      <c r="BN11" s="41"/>
      <c r="BO11" s="41"/>
      <c r="BP11" s="41"/>
      <c r="BQ11" s="41"/>
      <c r="BR11" s="41"/>
      <c r="BS11" s="41"/>
      <c r="BT11" s="41"/>
      <c r="BU11" s="41"/>
      <c r="BV11" s="41"/>
      <c r="BW11" s="41"/>
      <c r="BX11" s="41"/>
      <c r="BY11" s="41"/>
      <c r="BZ11" s="41"/>
      <c r="CA11" s="41"/>
      <c r="CB11" s="41"/>
      <c r="CC11" s="41"/>
      <c r="CD11" s="41"/>
      <c r="CE11" s="41"/>
      <c r="CF11" s="41"/>
      <c r="CG11" s="41"/>
      <c r="CH11" s="41"/>
      <c r="CI11" s="41"/>
      <c r="CJ11" s="41"/>
      <c r="CK11" s="41"/>
      <c r="CL11" s="41"/>
      <c r="CM11" s="41"/>
      <c r="CN11" s="41"/>
      <c r="CO11" s="41"/>
      <c r="CP11" s="41"/>
      <c r="CQ11" s="41"/>
      <c r="CR11" s="41"/>
      <c r="CS11" s="41"/>
      <c r="CT11" s="41"/>
      <c r="CU11" s="41"/>
      <c r="CV11" s="41"/>
      <c r="CW11" s="41"/>
      <c r="CX11" s="41"/>
      <c r="CY11" s="41"/>
      <c r="CZ11" s="41"/>
      <c r="DA11" s="41"/>
      <c r="DB11" s="41"/>
      <c r="DC11" s="41"/>
      <c r="DD11" s="41"/>
      <c r="DE11" s="41"/>
      <c r="DF11" s="41"/>
      <c r="DG11" s="41"/>
      <c r="DH11" s="41"/>
      <c r="DI11" s="41"/>
      <c r="DJ11" s="41"/>
      <c r="DK11" s="41"/>
      <c r="DL11" s="41"/>
      <c r="DM11" s="41"/>
      <c r="DN11" s="41"/>
      <c r="DO11" s="41"/>
      <c r="DP11" s="41"/>
      <c r="DQ11" s="41"/>
      <c r="DR11" s="41"/>
      <c r="DS11" s="41"/>
      <c r="DT11" s="41"/>
      <c r="DU11" s="41"/>
      <c r="DV11" s="41"/>
      <c r="DW11" s="41"/>
      <c r="DX11" s="41"/>
      <c r="DY11" s="41"/>
      <c r="DZ11" s="41"/>
      <c r="EA11" s="41"/>
      <c r="EB11" s="41"/>
      <c r="EC11" s="41"/>
      <c r="ED11" s="41"/>
      <c r="EE11" s="41"/>
      <c r="EF11" s="41"/>
      <c r="EG11" s="41"/>
      <c r="EH11" s="41"/>
      <c r="EI11" s="41"/>
      <c r="EJ11" s="41"/>
      <c r="EK11" s="41"/>
      <c r="EL11" s="41"/>
      <c r="EM11" s="41"/>
      <c r="EN11" s="41"/>
      <c r="EO11" s="41"/>
      <c r="EP11" s="41"/>
      <c r="EQ11" s="41"/>
      <c r="ER11" s="41"/>
      <c r="ES11" s="41"/>
      <c r="ET11" s="41"/>
      <c r="EU11" s="41"/>
      <c r="EV11" s="41"/>
      <c r="EW11" s="41"/>
      <c r="EX11" s="41"/>
      <c r="EY11" s="41"/>
      <c r="EZ11" s="41"/>
      <c r="FA11" s="41"/>
      <c r="FB11" s="41"/>
      <c r="FC11" s="41"/>
      <c r="FD11" s="41"/>
      <c r="FE11" s="41"/>
      <c r="FF11" s="41"/>
      <c r="FG11" s="41"/>
      <c r="FH11" s="41"/>
      <c r="FI11" s="41"/>
      <c r="FJ11" s="41"/>
      <c r="FK11" s="41"/>
      <c r="FL11" s="41"/>
      <c r="FM11" s="41"/>
      <c r="FN11" s="41"/>
      <c r="FO11" s="41"/>
      <c r="FP11" s="41"/>
      <c r="FQ11" s="41"/>
      <c r="FR11" s="41"/>
      <c r="FS11" s="41"/>
      <c r="FT11" s="41"/>
      <c r="FU11" s="41"/>
      <c r="FV11" s="41"/>
      <c r="FW11" s="41"/>
      <c r="FX11" s="41"/>
      <c r="FY11" s="41"/>
      <c r="FZ11" s="41"/>
      <c r="GA11" s="41"/>
      <c r="GB11" s="41"/>
      <c r="GC11" s="41"/>
      <c r="GD11" s="41"/>
      <c r="GE11" s="41"/>
      <c r="GF11" s="41"/>
      <c r="GG11" s="41"/>
      <c r="GH11" s="41"/>
      <c r="GI11" s="41"/>
      <c r="GJ11" s="41"/>
      <c r="GK11" s="41"/>
      <c r="GL11" s="41"/>
      <c r="GM11" s="41"/>
      <c r="GN11" s="41"/>
      <c r="GO11" s="41"/>
      <c r="GP11" s="41"/>
      <c r="GQ11" s="41"/>
      <c r="GR11" s="41"/>
      <c r="GS11" s="41"/>
      <c r="GT11" s="41"/>
      <c r="GU11" s="41"/>
      <c r="GV11" s="41"/>
      <c r="GW11" s="41"/>
      <c r="GX11" s="41"/>
    </row>
    <row r="12" spans="1:206" s="37" customFormat="1" ht="30" customHeight="1" thickBot="1" x14ac:dyDescent="0.25">
      <c r="A12" s="7"/>
      <c r="B12" s="42" t="s">
        <v>15</v>
      </c>
      <c r="C12" s="43" t="s">
        <v>9</v>
      </c>
      <c r="D12" s="44">
        <v>0.25</v>
      </c>
      <c r="E12" s="82">
        <f>F11</f>
        <v>46102</v>
      </c>
      <c r="F12" s="82">
        <f>E12+360</f>
        <v>46462</v>
      </c>
      <c r="G12" s="95">
        <f t="shared" si="288"/>
        <v>12</v>
      </c>
      <c r="H12" s="95">
        <f t="shared" si="289"/>
        <v>12</v>
      </c>
      <c r="I12" s="11"/>
      <c r="J12" s="5">
        <f t="shared" si="287"/>
        <v>361</v>
      </c>
      <c r="K12" s="41"/>
      <c r="L12" s="41"/>
      <c r="M12" s="41"/>
      <c r="N12" s="41"/>
      <c r="O12" s="41"/>
      <c r="P12" s="41"/>
      <c r="Q12" s="41"/>
      <c r="R12" s="41"/>
      <c r="S12" s="41"/>
      <c r="T12" s="41"/>
      <c r="U12" s="41"/>
      <c r="V12" s="41"/>
      <c r="W12" s="41"/>
      <c r="X12" s="41"/>
      <c r="Y12" s="41"/>
      <c r="Z12" s="41"/>
      <c r="AA12" s="45"/>
      <c r="AB12" s="41"/>
      <c r="AC12" s="41"/>
      <c r="AD12" s="41"/>
      <c r="AE12" s="41"/>
      <c r="AF12" s="41"/>
      <c r="AG12" s="41"/>
      <c r="AH12" s="41"/>
      <c r="AI12" s="41"/>
      <c r="AJ12" s="41"/>
      <c r="AK12" s="41"/>
      <c r="AL12" s="41"/>
      <c r="AM12" s="41"/>
      <c r="AN12" s="41"/>
      <c r="AO12" s="41"/>
      <c r="AP12" s="41"/>
      <c r="AQ12" s="41"/>
      <c r="AR12" s="41"/>
      <c r="AS12" s="41"/>
      <c r="AT12" s="41"/>
      <c r="AU12" s="41"/>
      <c r="AV12" s="41"/>
      <c r="AW12" s="41"/>
      <c r="AX12" s="41"/>
      <c r="AY12" s="41"/>
      <c r="AZ12" s="41"/>
      <c r="BA12" s="41"/>
      <c r="BB12" s="41"/>
      <c r="BC12" s="41"/>
      <c r="BD12" s="41"/>
      <c r="BE12" s="41"/>
      <c r="BF12" s="41"/>
      <c r="BG12" s="41"/>
      <c r="BH12" s="41"/>
      <c r="BI12" s="41"/>
      <c r="BJ12" s="41"/>
      <c r="BK12" s="41"/>
      <c r="BL12" s="41"/>
      <c r="BM12" s="41"/>
      <c r="BN12" s="41"/>
      <c r="BO12" s="41"/>
      <c r="BP12" s="41"/>
      <c r="BQ12" s="41"/>
      <c r="BR12" s="41"/>
      <c r="BS12" s="41"/>
      <c r="BT12" s="41"/>
      <c r="BU12" s="41"/>
      <c r="BV12" s="41"/>
      <c r="BW12" s="41"/>
      <c r="BX12" s="41"/>
      <c r="BY12" s="41"/>
      <c r="BZ12" s="41"/>
      <c r="CA12" s="41"/>
      <c r="CB12" s="41"/>
      <c r="CC12" s="41"/>
      <c r="CD12" s="41"/>
      <c r="CE12" s="41"/>
      <c r="CF12" s="41"/>
      <c r="CG12" s="41"/>
      <c r="CH12" s="41"/>
      <c r="CI12" s="41"/>
      <c r="CJ12" s="41"/>
      <c r="CK12" s="41"/>
      <c r="CL12" s="41"/>
      <c r="CM12" s="41"/>
      <c r="CN12" s="41"/>
      <c r="CO12" s="41"/>
      <c r="CP12" s="41"/>
      <c r="CQ12" s="41"/>
      <c r="CR12" s="41"/>
      <c r="CS12" s="41"/>
      <c r="CT12" s="41"/>
      <c r="CU12" s="41"/>
      <c r="CV12" s="41"/>
      <c r="CW12" s="41"/>
      <c r="CX12" s="41"/>
      <c r="CY12" s="41"/>
      <c r="CZ12" s="41"/>
      <c r="DA12" s="41"/>
      <c r="DB12" s="41"/>
      <c r="DC12" s="41"/>
      <c r="DD12" s="41"/>
      <c r="DE12" s="41"/>
      <c r="DF12" s="41"/>
      <c r="DG12" s="41"/>
      <c r="DH12" s="41"/>
      <c r="DI12" s="41"/>
      <c r="DJ12" s="41"/>
      <c r="DK12" s="41"/>
      <c r="DL12" s="41"/>
      <c r="DM12" s="41"/>
      <c r="DN12" s="41"/>
      <c r="DO12" s="41"/>
      <c r="DP12" s="41"/>
      <c r="DQ12" s="41"/>
      <c r="DR12" s="41"/>
      <c r="DS12" s="41"/>
      <c r="DT12" s="41"/>
      <c r="DU12" s="41"/>
      <c r="DV12" s="41"/>
      <c r="DW12" s="41"/>
      <c r="DX12" s="41"/>
      <c r="DY12" s="41"/>
      <c r="DZ12" s="41"/>
      <c r="EA12" s="41"/>
      <c r="EB12" s="41"/>
      <c r="EC12" s="41"/>
      <c r="ED12" s="41"/>
      <c r="EE12" s="41"/>
      <c r="EF12" s="41"/>
      <c r="EG12" s="41"/>
      <c r="EH12" s="41"/>
      <c r="EI12" s="41"/>
      <c r="EJ12" s="41"/>
      <c r="EK12" s="41"/>
      <c r="EL12" s="41"/>
      <c r="EM12" s="41"/>
      <c r="EN12" s="41"/>
      <c r="EO12" s="41"/>
      <c r="EP12" s="41"/>
      <c r="EQ12" s="41"/>
      <c r="ER12" s="41"/>
      <c r="ES12" s="41"/>
      <c r="ET12" s="41"/>
      <c r="EU12" s="41"/>
      <c r="EV12" s="41"/>
      <c r="EW12" s="41"/>
      <c r="EX12" s="41"/>
      <c r="EY12" s="41"/>
      <c r="EZ12" s="41"/>
      <c r="FA12" s="41"/>
      <c r="FB12" s="41"/>
      <c r="FC12" s="41"/>
      <c r="FD12" s="41"/>
      <c r="FE12" s="41"/>
      <c r="FF12" s="41"/>
      <c r="FG12" s="41"/>
      <c r="FH12" s="41"/>
      <c r="FI12" s="41"/>
      <c r="FJ12" s="41"/>
      <c r="FK12" s="41"/>
      <c r="FL12" s="41"/>
      <c r="FM12" s="41"/>
      <c r="FN12" s="41"/>
      <c r="FO12" s="41"/>
      <c r="FP12" s="41"/>
      <c r="FQ12" s="41"/>
      <c r="FR12" s="41"/>
      <c r="FS12" s="41"/>
      <c r="FT12" s="41"/>
      <c r="FU12" s="41"/>
      <c r="FV12" s="41"/>
      <c r="FW12" s="41"/>
      <c r="FX12" s="41"/>
      <c r="FY12" s="41"/>
      <c r="FZ12" s="41"/>
      <c r="GA12" s="41"/>
      <c r="GB12" s="41"/>
      <c r="GC12" s="41"/>
      <c r="GD12" s="41"/>
      <c r="GE12" s="41"/>
      <c r="GF12" s="41"/>
      <c r="GG12" s="41"/>
      <c r="GH12" s="41"/>
      <c r="GI12" s="41"/>
      <c r="GJ12" s="41"/>
      <c r="GK12" s="41"/>
      <c r="GL12" s="41"/>
      <c r="GM12" s="41"/>
      <c r="GN12" s="41"/>
      <c r="GO12" s="41"/>
      <c r="GP12" s="41"/>
      <c r="GQ12" s="41"/>
      <c r="GR12" s="41"/>
      <c r="GS12" s="41"/>
      <c r="GT12" s="41"/>
      <c r="GU12" s="41"/>
      <c r="GV12" s="41"/>
      <c r="GW12" s="41"/>
      <c r="GX12" s="41"/>
    </row>
    <row r="13" spans="1:206" s="37" customFormat="1" ht="30" customHeight="1" thickBot="1" x14ac:dyDescent="0.25">
      <c r="A13" s="7"/>
      <c r="B13" s="42" t="s">
        <v>16</v>
      </c>
      <c r="C13" s="43" t="s">
        <v>10</v>
      </c>
      <c r="D13" s="44">
        <v>1</v>
      </c>
      <c r="E13" s="82">
        <f>E10+1</f>
        <v>46063</v>
      </c>
      <c r="F13" s="82">
        <f>E13+2</f>
        <v>46065</v>
      </c>
      <c r="G13" s="95">
        <f t="shared" si="288"/>
        <v>7</v>
      </c>
      <c r="H13" s="95">
        <f t="shared" si="289"/>
        <v>7</v>
      </c>
      <c r="I13" s="11"/>
      <c r="J13" s="5">
        <f t="shared" si="287"/>
        <v>3</v>
      </c>
      <c r="K13" s="41"/>
      <c r="L13" s="41"/>
      <c r="M13" s="41"/>
      <c r="N13" s="41"/>
      <c r="O13" s="41"/>
      <c r="P13" s="41"/>
      <c r="Q13" s="41"/>
      <c r="R13" s="41"/>
      <c r="S13" s="41"/>
      <c r="T13" s="41"/>
      <c r="U13" s="41"/>
      <c r="V13" s="41"/>
      <c r="W13" s="41"/>
      <c r="X13" s="41"/>
      <c r="Y13" s="41"/>
      <c r="Z13" s="41"/>
      <c r="AA13" s="41"/>
      <c r="AB13" s="41"/>
      <c r="AC13" s="41"/>
      <c r="AD13" s="41"/>
      <c r="AE13" s="41"/>
      <c r="AF13" s="41"/>
      <c r="AG13" s="41"/>
      <c r="AH13" s="41"/>
      <c r="AI13" s="41"/>
      <c r="AJ13" s="41"/>
      <c r="AK13" s="41"/>
      <c r="AL13" s="41"/>
      <c r="AM13" s="41"/>
      <c r="AN13" s="41"/>
      <c r="AO13" s="41"/>
      <c r="AP13" s="41"/>
      <c r="AQ13" s="41"/>
      <c r="AR13" s="41"/>
      <c r="AS13" s="41"/>
      <c r="AT13" s="41"/>
      <c r="AU13" s="41"/>
      <c r="AV13" s="41"/>
      <c r="AW13" s="41"/>
      <c r="AX13" s="41"/>
      <c r="AY13" s="41"/>
      <c r="AZ13" s="41"/>
      <c r="BA13" s="41"/>
      <c r="BB13" s="41"/>
      <c r="BC13" s="41"/>
      <c r="BD13" s="41"/>
      <c r="BE13" s="41"/>
      <c r="BF13" s="41"/>
      <c r="BG13" s="41"/>
      <c r="BH13" s="41"/>
      <c r="BI13" s="41"/>
      <c r="BJ13" s="41"/>
      <c r="BK13" s="41"/>
      <c r="BL13" s="41"/>
      <c r="BM13" s="41"/>
      <c r="BN13" s="41"/>
      <c r="BO13" s="41"/>
      <c r="BP13" s="41"/>
      <c r="BQ13" s="41"/>
      <c r="BR13" s="41"/>
      <c r="BS13" s="41"/>
      <c r="BT13" s="41"/>
      <c r="BU13" s="41"/>
      <c r="BV13" s="41"/>
      <c r="BW13" s="41"/>
      <c r="BX13" s="41"/>
      <c r="BY13" s="41"/>
      <c r="BZ13" s="41"/>
      <c r="CA13" s="41"/>
      <c r="CB13" s="41"/>
      <c r="CC13" s="41"/>
      <c r="CD13" s="41"/>
      <c r="CE13" s="41"/>
      <c r="CF13" s="41"/>
      <c r="CG13" s="41"/>
      <c r="CH13" s="41"/>
      <c r="CI13" s="41"/>
      <c r="CJ13" s="41"/>
      <c r="CK13" s="41"/>
      <c r="CL13" s="41"/>
      <c r="CM13" s="41"/>
      <c r="CN13" s="41"/>
      <c r="CO13" s="41"/>
      <c r="CP13" s="41"/>
      <c r="CQ13" s="41"/>
      <c r="CR13" s="41"/>
      <c r="CS13" s="41"/>
      <c r="CT13" s="41"/>
      <c r="CU13" s="41"/>
      <c r="CV13" s="41"/>
      <c r="CW13" s="41"/>
      <c r="CX13" s="41"/>
      <c r="CY13" s="41"/>
      <c r="CZ13" s="41"/>
      <c r="DA13" s="41"/>
      <c r="DB13" s="41"/>
      <c r="DC13" s="41"/>
      <c r="DD13" s="41"/>
      <c r="DE13" s="41"/>
      <c r="DF13" s="41"/>
      <c r="DG13" s="41"/>
      <c r="DH13" s="41"/>
      <c r="DI13" s="41"/>
      <c r="DJ13" s="41"/>
      <c r="DK13" s="41"/>
      <c r="DL13" s="41"/>
      <c r="DM13" s="41"/>
      <c r="DN13" s="41"/>
      <c r="DO13" s="41"/>
      <c r="DP13" s="41"/>
      <c r="DQ13" s="41"/>
      <c r="DR13" s="41"/>
      <c r="DS13" s="41"/>
      <c r="DT13" s="41"/>
      <c r="DU13" s="41"/>
      <c r="DV13" s="41"/>
      <c r="DW13" s="41"/>
      <c r="DX13" s="41"/>
      <c r="DY13" s="41"/>
      <c r="DZ13" s="41"/>
      <c r="EA13" s="41"/>
      <c r="EB13" s="41"/>
      <c r="EC13" s="41"/>
      <c r="ED13" s="41"/>
      <c r="EE13" s="41"/>
      <c r="EF13" s="41"/>
      <c r="EG13" s="41"/>
      <c r="EH13" s="41"/>
      <c r="EI13" s="41"/>
      <c r="EJ13" s="41"/>
      <c r="EK13" s="41"/>
      <c r="EL13" s="41"/>
      <c r="EM13" s="41"/>
      <c r="EN13" s="41"/>
      <c r="EO13" s="41"/>
      <c r="EP13" s="41"/>
      <c r="EQ13" s="41"/>
      <c r="ER13" s="41"/>
      <c r="ES13" s="41"/>
      <c r="ET13" s="41"/>
      <c r="EU13" s="41"/>
      <c r="EV13" s="41"/>
      <c r="EW13" s="41"/>
      <c r="EX13" s="41"/>
      <c r="EY13" s="41"/>
      <c r="EZ13" s="41"/>
      <c r="FA13" s="41"/>
      <c r="FB13" s="41"/>
      <c r="FC13" s="41"/>
      <c r="FD13" s="41"/>
      <c r="FE13" s="41"/>
      <c r="FF13" s="41"/>
      <c r="FG13" s="41"/>
      <c r="FH13" s="41"/>
      <c r="FI13" s="41"/>
      <c r="FJ13" s="41"/>
      <c r="FK13" s="41"/>
      <c r="FL13" s="41"/>
      <c r="FM13" s="41"/>
      <c r="FN13" s="41"/>
      <c r="FO13" s="41"/>
      <c r="FP13" s="41"/>
      <c r="FQ13" s="41"/>
      <c r="FR13" s="41"/>
      <c r="FS13" s="41"/>
      <c r="FT13" s="41"/>
      <c r="FU13" s="41"/>
      <c r="FV13" s="41"/>
      <c r="FW13" s="41"/>
      <c r="FX13" s="41"/>
      <c r="FY13" s="41"/>
      <c r="FZ13" s="41"/>
      <c r="GA13" s="41"/>
      <c r="GB13" s="41"/>
      <c r="GC13" s="41"/>
      <c r="GD13" s="41"/>
      <c r="GE13" s="41"/>
      <c r="GF13" s="41"/>
      <c r="GG13" s="41"/>
      <c r="GH13" s="41"/>
      <c r="GI13" s="41"/>
      <c r="GJ13" s="41"/>
      <c r="GK13" s="41"/>
      <c r="GL13" s="41"/>
      <c r="GM13" s="41"/>
      <c r="GN13" s="41"/>
      <c r="GO13" s="41"/>
      <c r="GP13" s="41"/>
      <c r="GQ13" s="41"/>
      <c r="GR13" s="41"/>
      <c r="GS13" s="41"/>
      <c r="GT13" s="41"/>
      <c r="GU13" s="41"/>
      <c r="GV13" s="41"/>
      <c r="GW13" s="41"/>
      <c r="GX13" s="41"/>
    </row>
    <row r="14" spans="1:206" s="37" customFormat="1" ht="30" customHeight="1" thickBot="1" x14ac:dyDescent="0.25">
      <c r="A14" s="8"/>
      <c r="B14" s="46" t="s">
        <v>17</v>
      </c>
      <c r="C14" s="47"/>
      <c r="D14" s="48"/>
      <c r="E14" s="83"/>
      <c r="F14" s="84"/>
      <c r="G14" s="84"/>
      <c r="H14" s="84"/>
      <c r="I14" s="11"/>
      <c r="J14" s="5" t="str">
        <f t="shared" si="287"/>
        <v/>
      </c>
    </row>
    <row r="15" spans="1:206" s="37" customFormat="1" ht="30" customHeight="1" thickBot="1" x14ac:dyDescent="0.25">
      <c r="A15" s="8"/>
      <c r="B15" s="49" t="s">
        <v>18</v>
      </c>
      <c r="C15" s="50" t="s">
        <v>6</v>
      </c>
      <c r="D15" s="51">
        <v>0.5</v>
      </c>
      <c r="E15" s="85">
        <f>E13+40</f>
        <v>46103</v>
      </c>
      <c r="F15" s="85">
        <f>E15+4</f>
        <v>46107</v>
      </c>
      <c r="G15" s="96">
        <f>WEEKNUM(E15)</f>
        <v>13</v>
      </c>
      <c r="H15" s="96">
        <f>WEEKNUM(F15)</f>
        <v>13</v>
      </c>
      <c r="I15" s="11"/>
      <c r="J15" s="5">
        <f t="shared" si="287"/>
        <v>5</v>
      </c>
      <c r="K15" s="41"/>
      <c r="L15" s="41"/>
      <c r="M15" s="41"/>
      <c r="N15" s="41"/>
      <c r="O15" s="41"/>
      <c r="P15" s="41"/>
      <c r="Q15" s="41"/>
      <c r="R15" s="41"/>
      <c r="S15" s="41"/>
      <c r="T15" s="41"/>
      <c r="U15" s="41"/>
      <c r="V15" s="41"/>
      <c r="W15" s="41"/>
      <c r="X15" s="41"/>
      <c r="Y15" s="41"/>
      <c r="Z15" s="41"/>
      <c r="AA15" s="41"/>
      <c r="AB15" s="41"/>
      <c r="AC15" s="41"/>
      <c r="AD15" s="41"/>
      <c r="AE15" s="41"/>
      <c r="AF15" s="41"/>
      <c r="AG15" s="41"/>
      <c r="AH15" s="41"/>
      <c r="AI15" s="41"/>
      <c r="AJ15" s="41"/>
      <c r="AK15" s="41"/>
      <c r="AL15" s="41"/>
      <c r="AM15" s="41"/>
      <c r="AN15" s="41"/>
      <c r="AO15" s="41"/>
      <c r="AP15" s="41"/>
      <c r="AQ15" s="41"/>
      <c r="AR15" s="41"/>
      <c r="AS15" s="41"/>
      <c r="AT15" s="41"/>
      <c r="AU15" s="41"/>
      <c r="AV15" s="41"/>
      <c r="AW15" s="41"/>
      <c r="AX15" s="41"/>
      <c r="AY15" s="41"/>
      <c r="AZ15" s="41"/>
      <c r="BA15" s="41"/>
      <c r="BB15" s="41"/>
      <c r="BC15" s="41"/>
      <c r="BD15" s="41"/>
      <c r="BE15" s="41"/>
      <c r="BF15" s="41"/>
      <c r="BG15" s="41"/>
      <c r="BH15" s="41"/>
      <c r="BI15" s="41"/>
      <c r="BJ15" s="41"/>
      <c r="BK15" s="41"/>
      <c r="BL15" s="41"/>
      <c r="BM15" s="41"/>
      <c r="BN15" s="41"/>
      <c r="BO15" s="41"/>
      <c r="BP15" s="41"/>
      <c r="BQ15" s="41"/>
      <c r="BR15" s="41"/>
      <c r="BS15" s="41"/>
      <c r="BT15" s="41"/>
      <c r="BU15" s="41"/>
      <c r="BV15" s="41"/>
      <c r="BW15" s="41"/>
      <c r="BX15" s="41"/>
      <c r="BY15" s="41"/>
      <c r="BZ15" s="41"/>
      <c r="CA15" s="41"/>
      <c r="CB15" s="41"/>
      <c r="CC15" s="41"/>
      <c r="CD15" s="41"/>
      <c r="CE15" s="41"/>
      <c r="CF15" s="41"/>
      <c r="CG15" s="41"/>
      <c r="CH15" s="41"/>
      <c r="CI15" s="41"/>
      <c r="CJ15" s="41"/>
      <c r="CK15" s="41"/>
      <c r="CL15" s="41"/>
      <c r="CM15" s="41"/>
      <c r="CN15" s="41"/>
      <c r="CO15" s="41"/>
      <c r="CP15" s="41"/>
      <c r="CQ15" s="41"/>
      <c r="CR15" s="41"/>
      <c r="CS15" s="41"/>
      <c r="CT15" s="41"/>
      <c r="CU15" s="41"/>
      <c r="CV15" s="41"/>
      <c r="CW15" s="41"/>
      <c r="CX15" s="41"/>
      <c r="CY15" s="41"/>
      <c r="CZ15" s="41"/>
      <c r="DA15" s="41"/>
      <c r="DB15" s="41"/>
      <c r="DC15" s="41"/>
      <c r="DD15" s="41"/>
      <c r="DE15" s="41"/>
      <c r="DF15" s="41"/>
      <c r="DG15" s="41"/>
      <c r="DH15" s="41"/>
      <c r="DI15" s="41"/>
      <c r="DJ15" s="41"/>
      <c r="DK15" s="41"/>
      <c r="DL15" s="41"/>
      <c r="DM15" s="41"/>
      <c r="DN15" s="41"/>
      <c r="DO15" s="41"/>
      <c r="DP15" s="41"/>
      <c r="DQ15" s="41"/>
      <c r="DR15" s="41"/>
      <c r="DS15" s="41"/>
      <c r="DT15" s="41"/>
      <c r="DU15" s="41"/>
      <c r="DV15" s="41"/>
      <c r="DW15" s="41"/>
      <c r="DX15" s="41"/>
      <c r="DY15" s="41"/>
      <c r="DZ15" s="41"/>
      <c r="EA15" s="41"/>
      <c r="EB15" s="41"/>
      <c r="EC15" s="41"/>
      <c r="ED15" s="41"/>
      <c r="EE15" s="41"/>
      <c r="EF15" s="41"/>
      <c r="EG15" s="41"/>
      <c r="EH15" s="41"/>
      <c r="EI15" s="41"/>
      <c r="EJ15" s="41"/>
      <c r="EK15" s="41"/>
      <c r="EL15" s="41"/>
      <c r="EM15" s="41"/>
      <c r="EN15" s="41"/>
      <c r="EO15" s="41"/>
      <c r="EP15" s="41"/>
      <c r="EQ15" s="41"/>
      <c r="ER15" s="41"/>
      <c r="ES15" s="41"/>
      <c r="ET15" s="41"/>
      <c r="EU15" s="41"/>
      <c r="EV15" s="41"/>
      <c r="EW15" s="41"/>
      <c r="EX15" s="41"/>
      <c r="EY15" s="41"/>
      <c r="EZ15" s="41"/>
      <c r="FA15" s="41"/>
      <c r="FB15" s="41"/>
      <c r="FC15" s="41"/>
      <c r="FD15" s="41"/>
      <c r="FE15" s="41"/>
      <c r="FF15" s="41"/>
      <c r="FG15" s="41"/>
      <c r="FH15" s="41"/>
      <c r="FI15" s="41"/>
      <c r="FJ15" s="41"/>
      <c r="FK15" s="41"/>
      <c r="FL15" s="41"/>
      <c r="FM15" s="41"/>
      <c r="FN15" s="41"/>
      <c r="FO15" s="41"/>
      <c r="FP15" s="41"/>
      <c r="FQ15" s="41"/>
      <c r="FR15" s="41"/>
      <c r="FS15" s="41"/>
      <c r="FT15" s="41"/>
      <c r="FU15" s="41"/>
      <c r="FV15" s="41"/>
      <c r="FW15" s="41"/>
      <c r="FX15" s="41"/>
      <c r="FY15" s="41"/>
      <c r="FZ15" s="41"/>
      <c r="GA15" s="41"/>
      <c r="GB15" s="41"/>
      <c r="GC15" s="41"/>
      <c r="GD15" s="41"/>
      <c r="GE15" s="41"/>
      <c r="GF15" s="41"/>
      <c r="GG15" s="41"/>
      <c r="GH15" s="41"/>
      <c r="GI15" s="41"/>
      <c r="GJ15" s="41"/>
      <c r="GK15" s="41"/>
      <c r="GL15" s="41"/>
      <c r="GM15" s="41"/>
      <c r="GN15" s="41"/>
      <c r="GO15" s="41"/>
      <c r="GP15" s="41"/>
      <c r="GQ15" s="41"/>
      <c r="GR15" s="41"/>
      <c r="GS15" s="41"/>
      <c r="GT15" s="41"/>
      <c r="GU15" s="41"/>
      <c r="GV15" s="41"/>
      <c r="GW15" s="41"/>
      <c r="GX15" s="41"/>
    </row>
    <row r="16" spans="1:206" s="37" customFormat="1" ht="30" customHeight="1" thickBot="1" x14ac:dyDescent="0.25">
      <c r="A16" s="7"/>
      <c r="B16" s="49" t="s">
        <v>19</v>
      </c>
      <c r="C16" s="50" t="s">
        <v>7</v>
      </c>
      <c r="D16" s="51">
        <v>0.5</v>
      </c>
      <c r="E16" s="85">
        <f>E15+2</f>
        <v>46105</v>
      </c>
      <c r="F16" s="85">
        <f>E16+5</f>
        <v>46110</v>
      </c>
      <c r="G16" s="96">
        <f t="shared" ref="G16:G19" si="290">WEEKNUM(E16)</f>
        <v>13</v>
      </c>
      <c r="H16" s="96">
        <f t="shared" ref="H16:H19" si="291">WEEKNUM(F16)</f>
        <v>14</v>
      </c>
      <c r="I16" s="11"/>
      <c r="J16" s="5">
        <f t="shared" si="287"/>
        <v>6</v>
      </c>
      <c r="K16" s="41"/>
      <c r="L16" s="41"/>
      <c r="M16" s="41"/>
      <c r="N16" s="41"/>
      <c r="O16" s="41"/>
      <c r="P16" s="41"/>
      <c r="Q16" s="41"/>
      <c r="R16" s="41"/>
      <c r="S16" s="41"/>
      <c r="T16" s="41"/>
      <c r="U16" s="41"/>
      <c r="V16" s="41"/>
      <c r="W16" s="45"/>
      <c r="X16" s="45"/>
      <c r="Y16" s="41"/>
      <c r="Z16" s="41"/>
      <c r="AA16" s="41"/>
      <c r="AB16" s="41"/>
      <c r="AC16" s="41"/>
      <c r="AD16" s="41"/>
      <c r="AE16" s="41"/>
      <c r="AF16" s="41"/>
      <c r="AG16" s="41"/>
      <c r="AH16" s="41"/>
      <c r="AI16" s="41"/>
      <c r="AJ16" s="41"/>
      <c r="AK16" s="41"/>
      <c r="AL16" s="41"/>
      <c r="AM16" s="41"/>
      <c r="AN16" s="41"/>
      <c r="AO16" s="41"/>
      <c r="AP16" s="41"/>
      <c r="AQ16" s="41"/>
      <c r="AR16" s="41"/>
      <c r="AS16" s="41"/>
      <c r="AT16" s="41"/>
      <c r="AU16" s="41"/>
      <c r="AV16" s="41"/>
      <c r="AW16" s="41"/>
      <c r="AX16" s="41"/>
      <c r="AY16" s="41"/>
      <c r="AZ16" s="41"/>
      <c r="BA16" s="41"/>
      <c r="BB16" s="41"/>
      <c r="BC16" s="41"/>
      <c r="BD16" s="41"/>
      <c r="BE16" s="41"/>
      <c r="BF16" s="41"/>
      <c r="BG16" s="41"/>
      <c r="BH16" s="41"/>
      <c r="BI16" s="41"/>
      <c r="BJ16" s="41"/>
      <c r="BK16" s="41"/>
      <c r="BL16" s="41"/>
      <c r="BM16" s="41"/>
      <c r="BN16" s="41"/>
      <c r="BO16" s="41"/>
      <c r="BP16" s="41"/>
      <c r="BQ16" s="41"/>
      <c r="BR16" s="41"/>
      <c r="BS16" s="41"/>
      <c r="BT16" s="41"/>
      <c r="BU16" s="41"/>
      <c r="BV16" s="41"/>
      <c r="BW16" s="41"/>
      <c r="BX16" s="41"/>
      <c r="BY16" s="41"/>
      <c r="BZ16" s="41"/>
      <c r="CA16" s="41"/>
      <c r="CB16" s="41"/>
      <c r="CC16" s="41"/>
      <c r="CD16" s="41"/>
      <c r="CE16" s="41"/>
      <c r="CF16" s="41"/>
      <c r="CG16" s="41"/>
      <c r="CH16" s="41"/>
      <c r="CI16" s="41"/>
      <c r="CJ16" s="41"/>
      <c r="CK16" s="41"/>
      <c r="CL16" s="41"/>
      <c r="CM16" s="41"/>
      <c r="CN16" s="41"/>
      <c r="CO16" s="41"/>
      <c r="CP16" s="41"/>
      <c r="CQ16" s="41"/>
      <c r="CR16" s="41"/>
      <c r="CS16" s="41"/>
      <c r="CT16" s="41"/>
      <c r="CU16" s="41"/>
      <c r="CV16" s="41"/>
      <c r="CW16" s="41"/>
      <c r="CX16" s="41"/>
      <c r="CY16" s="41"/>
      <c r="CZ16" s="41"/>
      <c r="DA16" s="41"/>
      <c r="DB16" s="41"/>
      <c r="DC16" s="41"/>
      <c r="DD16" s="41"/>
      <c r="DE16" s="41"/>
      <c r="DF16" s="41"/>
      <c r="DG16" s="41"/>
      <c r="DH16" s="41"/>
      <c r="DI16" s="41"/>
      <c r="DJ16" s="41"/>
      <c r="DK16" s="41"/>
      <c r="DL16" s="41"/>
      <c r="DM16" s="41"/>
      <c r="DN16" s="41"/>
      <c r="DO16" s="41"/>
      <c r="DP16" s="41"/>
      <c r="DQ16" s="41"/>
      <c r="DR16" s="41"/>
      <c r="DS16" s="41"/>
      <c r="DT16" s="41"/>
      <c r="DU16" s="41"/>
      <c r="DV16" s="41"/>
      <c r="DW16" s="41"/>
      <c r="DX16" s="41"/>
      <c r="DY16" s="41"/>
      <c r="DZ16" s="41"/>
      <c r="EA16" s="41"/>
      <c r="EB16" s="41"/>
      <c r="EC16" s="41"/>
      <c r="ED16" s="41"/>
      <c r="EE16" s="41"/>
      <c r="EF16" s="41"/>
      <c r="EG16" s="41"/>
      <c r="EH16" s="41"/>
      <c r="EI16" s="41"/>
      <c r="EJ16" s="41"/>
      <c r="EK16" s="41"/>
      <c r="EL16" s="41"/>
      <c r="EM16" s="41"/>
      <c r="EN16" s="41"/>
      <c r="EO16" s="41"/>
      <c r="EP16" s="41"/>
      <c r="EQ16" s="41"/>
      <c r="ER16" s="41"/>
      <c r="ES16" s="41"/>
      <c r="ET16" s="41"/>
      <c r="EU16" s="41"/>
      <c r="EV16" s="41"/>
      <c r="EW16" s="41"/>
      <c r="EX16" s="41"/>
      <c r="EY16" s="41"/>
      <c r="EZ16" s="41"/>
      <c r="FA16" s="41"/>
      <c r="FB16" s="41"/>
      <c r="FC16" s="41"/>
      <c r="FD16" s="41"/>
      <c r="FE16" s="41"/>
      <c r="FF16" s="41"/>
      <c r="FG16" s="41"/>
      <c r="FH16" s="41"/>
      <c r="FI16" s="41"/>
      <c r="FJ16" s="41"/>
      <c r="FK16" s="41"/>
      <c r="FL16" s="41"/>
      <c r="FM16" s="41"/>
      <c r="FN16" s="41"/>
      <c r="FO16" s="41"/>
      <c r="FP16" s="41"/>
      <c r="FQ16" s="41"/>
      <c r="FR16" s="41"/>
      <c r="FS16" s="41"/>
      <c r="FT16" s="41"/>
      <c r="FU16" s="41"/>
      <c r="FV16" s="41"/>
      <c r="FW16" s="41"/>
      <c r="FX16" s="41"/>
      <c r="FY16" s="41"/>
      <c r="FZ16" s="41"/>
      <c r="GA16" s="41"/>
      <c r="GB16" s="41"/>
      <c r="GC16" s="41"/>
      <c r="GD16" s="41"/>
      <c r="GE16" s="41"/>
      <c r="GF16" s="41"/>
      <c r="GG16" s="41"/>
      <c r="GH16" s="41"/>
      <c r="GI16" s="41"/>
      <c r="GJ16" s="41"/>
      <c r="GK16" s="41"/>
      <c r="GL16" s="41"/>
      <c r="GM16" s="41"/>
      <c r="GN16" s="41"/>
      <c r="GO16" s="41"/>
      <c r="GP16" s="41"/>
      <c r="GQ16" s="41"/>
      <c r="GR16" s="41"/>
      <c r="GS16" s="41"/>
      <c r="GT16" s="41"/>
      <c r="GU16" s="41"/>
      <c r="GV16" s="41"/>
      <c r="GW16" s="41"/>
      <c r="GX16" s="41"/>
    </row>
    <row r="17" spans="1:206" s="37" customFormat="1" ht="30" customHeight="1" thickBot="1" x14ac:dyDescent="0.25">
      <c r="A17" s="7"/>
      <c r="B17" s="49" t="s">
        <v>20</v>
      </c>
      <c r="C17" s="50" t="s">
        <v>8</v>
      </c>
      <c r="D17" s="51">
        <v>0.5</v>
      </c>
      <c r="E17" s="85">
        <f>F16</f>
        <v>46110</v>
      </c>
      <c r="F17" s="85">
        <f>E17+3</f>
        <v>46113</v>
      </c>
      <c r="G17" s="96">
        <f t="shared" si="290"/>
        <v>14</v>
      </c>
      <c r="H17" s="96">
        <f t="shared" si="291"/>
        <v>14</v>
      </c>
      <c r="I17" s="11"/>
      <c r="J17" s="5">
        <f t="shared" si="287"/>
        <v>4</v>
      </c>
      <c r="K17" s="41"/>
      <c r="L17" s="41"/>
      <c r="M17" s="41"/>
      <c r="N17" s="41"/>
      <c r="O17" s="41"/>
      <c r="P17" s="41"/>
      <c r="Q17" s="41"/>
      <c r="R17" s="41"/>
      <c r="S17" s="41"/>
      <c r="T17" s="41"/>
      <c r="U17" s="41"/>
      <c r="V17" s="41"/>
      <c r="W17" s="41"/>
      <c r="X17" s="41"/>
      <c r="Y17" s="41"/>
      <c r="Z17" s="41"/>
      <c r="AA17" s="41"/>
      <c r="AB17" s="41"/>
      <c r="AC17" s="41"/>
      <c r="AD17" s="41"/>
      <c r="AE17" s="41"/>
      <c r="AF17" s="41"/>
      <c r="AG17" s="41"/>
      <c r="AH17" s="41"/>
      <c r="AI17" s="41"/>
      <c r="AJ17" s="41"/>
      <c r="AK17" s="41"/>
      <c r="AL17" s="41"/>
      <c r="AM17" s="41"/>
      <c r="AN17" s="41"/>
      <c r="AO17" s="41"/>
      <c r="AP17" s="41"/>
      <c r="AQ17" s="41"/>
      <c r="AR17" s="41"/>
      <c r="AS17" s="41"/>
      <c r="AT17" s="41"/>
      <c r="AU17" s="41"/>
      <c r="AV17" s="41"/>
      <c r="AW17" s="41"/>
      <c r="AX17" s="41"/>
      <c r="AY17" s="41"/>
      <c r="AZ17" s="41"/>
      <c r="BA17" s="41"/>
      <c r="BB17" s="41"/>
      <c r="BC17" s="41"/>
      <c r="BD17" s="41"/>
      <c r="BE17" s="41"/>
      <c r="BF17" s="41"/>
      <c r="BG17" s="41"/>
      <c r="BH17" s="41"/>
      <c r="BI17" s="41"/>
      <c r="BJ17" s="41"/>
      <c r="BK17" s="41"/>
      <c r="BL17" s="41"/>
      <c r="BM17" s="41"/>
      <c r="BN17" s="41"/>
      <c r="BO17" s="41"/>
      <c r="BP17" s="41"/>
      <c r="BQ17" s="41"/>
      <c r="BR17" s="41"/>
      <c r="BS17" s="41"/>
      <c r="BT17" s="41"/>
      <c r="BU17" s="41"/>
      <c r="BV17" s="41"/>
      <c r="BW17" s="41"/>
      <c r="BX17" s="41"/>
      <c r="BY17" s="41"/>
      <c r="BZ17" s="41"/>
      <c r="CA17" s="41"/>
      <c r="CB17" s="41"/>
      <c r="CC17" s="41"/>
      <c r="CD17" s="41"/>
      <c r="CE17" s="41"/>
      <c r="CF17" s="41"/>
      <c r="CG17" s="41"/>
      <c r="CH17" s="41"/>
      <c r="CI17" s="41"/>
      <c r="CJ17" s="41"/>
      <c r="CK17" s="41"/>
      <c r="CL17" s="41"/>
      <c r="CM17" s="41"/>
      <c r="CN17" s="41"/>
      <c r="CO17" s="41"/>
      <c r="CP17" s="41"/>
      <c r="CQ17" s="41"/>
      <c r="CR17" s="41"/>
      <c r="CS17" s="41"/>
      <c r="CT17" s="41"/>
      <c r="CU17" s="41"/>
      <c r="CV17" s="41"/>
      <c r="CW17" s="41"/>
      <c r="CX17" s="41"/>
      <c r="CY17" s="41"/>
      <c r="CZ17" s="41"/>
      <c r="DA17" s="41"/>
      <c r="DB17" s="41"/>
      <c r="DC17" s="41"/>
      <c r="DD17" s="41"/>
      <c r="DE17" s="41"/>
      <c r="DF17" s="41"/>
      <c r="DG17" s="41"/>
      <c r="DH17" s="41"/>
      <c r="DI17" s="41"/>
      <c r="DJ17" s="41"/>
      <c r="DK17" s="41"/>
      <c r="DL17" s="41"/>
      <c r="DM17" s="41"/>
      <c r="DN17" s="41"/>
      <c r="DO17" s="41"/>
      <c r="DP17" s="41"/>
      <c r="DQ17" s="41"/>
      <c r="DR17" s="41"/>
      <c r="DS17" s="41"/>
      <c r="DT17" s="41"/>
      <c r="DU17" s="41"/>
      <c r="DV17" s="41"/>
      <c r="DW17" s="41"/>
      <c r="DX17" s="41"/>
      <c r="DY17" s="41"/>
      <c r="DZ17" s="41"/>
      <c r="EA17" s="41"/>
      <c r="EB17" s="41"/>
      <c r="EC17" s="41"/>
      <c r="ED17" s="41"/>
      <c r="EE17" s="41"/>
      <c r="EF17" s="41"/>
      <c r="EG17" s="41"/>
      <c r="EH17" s="41"/>
      <c r="EI17" s="41"/>
      <c r="EJ17" s="41"/>
      <c r="EK17" s="41"/>
      <c r="EL17" s="41"/>
      <c r="EM17" s="41"/>
      <c r="EN17" s="41"/>
      <c r="EO17" s="41"/>
      <c r="EP17" s="41"/>
      <c r="EQ17" s="41"/>
      <c r="ER17" s="41"/>
      <c r="ES17" s="41"/>
      <c r="ET17" s="41"/>
      <c r="EU17" s="41"/>
      <c r="EV17" s="41"/>
      <c r="EW17" s="41"/>
      <c r="EX17" s="41"/>
      <c r="EY17" s="41"/>
      <c r="EZ17" s="41"/>
      <c r="FA17" s="41"/>
      <c r="FB17" s="41"/>
      <c r="FC17" s="41"/>
      <c r="FD17" s="41"/>
      <c r="FE17" s="41"/>
      <c r="FF17" s="41"/>
      <c r="FG17" s="41"/>
      <c r="FH17" s="41"/>
      <c r="FI17" s="41"/>
      <c r="FJ17" s="41"/>
      <c r="FK17" s="41"/>
      <c r="FL17" s="41"/>
      <c r="FM17" s="41"/>
      <c r="FN17" s="41"/>
      <c r="FO17" s="41"/>
      <c r="FP17" s="41"/>
      <c r="FQ17" s="41"/>
      <c r="FR17" s="41"/>
      <c r="FS17" s="41"/>
      <c r="FT17" s="41"/>
      <c r="FU17" s="41"/>
      <c r="FV17" s="41"/>
      <c r="FW17" s="41"/>
      <c r="FX17" s="41"/>
      <c r="FY17" s="41"/>
      <c r="FZ17" s="41"/>
      <c r="GA17" s="41"/>
      <c r="GB17" s="41"/>
      <c r="GC17" s="41"/>
      <c r="GD17" s="41"/>
      <c r="GE17" s="41"/>
      <c r="GF17" s="41"/>
      <c r="GG17" s="41"/>
      <c r="GH17" s="41"/>
      <c r="GI17" s="41"/>
      <c r="GJ17" s="41"/>
      <c r="GK17" s="41"/>
      <c r="GL17" s="41"/>
      <c r="GM17" s="41"/>
      <c r="GN17" s="41"/>
      <c r="GO17" s="41"/>
      <c r="GP17" s="41"/>
      <c r="GQ17" s="41"/>
      <c r="GR17" s="41"/>
      <c r="GS17" s="41"/>
      <c r="GT17" s="41"/>
      <c r="GU17" s="41"/>
      <c r="GV17" s="41"/>
      <c r="GW17" s="41"/>
      <c r="GX17" s="41"/>
    </row>
    <row r="18" spans="1:206" s="37" customFormat="1" ht="30" customHeight="1" thickBot="1" x14ac:dyDescent="0.25">
      <c r="A18" s="7"/>
      <c r="B18" s="49" t="s">
        <v>21</v>
      </c>
      <c r="C18" s="50" t="s">
        <v>9</v>
      </c>
      <c r="D18" s="51">
        <v>0.8</v>
      </c>
      <c r="E18" s="85">
        <f>E17</f>
        <v>46110</v>
      </c>
      <c r="F18" s="85">
        <f>E18+2</f>
        <v>46112</v>
      </c>
      <c r="G18" s="96">
        <f t="shared" si="290"/>
        <v>14</v>
      </c>
      <c r="H18" s="96">
        <f t="shared" si="291"/>
        <v>14</v>
      </c>
      <c r="I18" s="11"/>
      <c r="J18" s="5">
        <f t="shared" si="287"/>
        <v>3</v>
      </c>
      <c r="K18" s="41"/>
      <c r="L18" s="41"/>
      <c r="M18" s="41"/>
      <c r="N18" s="41"/>
      <c r="O18" s="41"/>
      <c r="P18" s="41"/>
      <c r="Q18" s="41"/>
      <c r="R18" s="41"/>
      <c r="S18" s="41"/>
      <c r="T18" s="41"/>
      <c r="U18" s="41"/>
      <c r="V18" s="41"/>
      <c r="W18" s="41"/>
      <c r="X18" s="41"/>
      <c r="Y18" s="41"/>
      <c r="Z18" s="41"/>
      <c r="AA18" s="45"/>
      <c r="AB18" s="41"/>
      <c r="AC18" s="41"/>
      <c r="AD18" s="41"/>
      <c r="AE18" s="41"/>
      <c r="AF18" s="41"/>
      <c r="AG18" s="41"/>
      <c r="AH18" s="41"/>
      <c r="AI18" s="41"/>
      <c r="AJ18" s="41"/>
      <c r="AK18" s="41"/>
      <c r="AL18" s="41"/>
      <c r="AM18" s="41"/>
      <c r="AN18" s="41"/>
      <c r="AO18" s="41"/>
      <c r="AP18" s="41"/>
      <c r="AQ18" s="41"/>
      <c r="AR18" s="41"/>
      <c r="AS18" s="41"/>
      <c r="AT18" s="41"/>
      <c r="AU18" s="41"/>
      <c r="AV18" s="41"/>
      <c r="AW18" s="41"/>
      <c r="AX18" s="41"/>
      <c r="AY18" s="41"/>
      <c r="AZ18" s="41"/>
      <c r="BA18" s="41"/>
      <c r="BB18" s="41"/>
      <c r="BC18" s="41"/>
      <c r="BD18" s="41"/>
      <c r="BE18" s="41"/>
      <c r="BF18" s="41"/>
      <c r="BG18" s="41"/>
      <c r="BH18" s="41"/>
      <c r="BI18" s="41"/>
      <c r="BJ18" s="41"/>
      <c r="BK18" s="41"/>
      <c r="BL18" s="41"/>
      <c r="BM18" s="41"/>
      <c r="BN18" s="41"/>
      <c r="BO18" s="41"/>
      <c r="BP18" s="41"/>
      <c r="BQ18" s="41"/>
      <c r="BR18" s="41"/>
      <c r="BS18" s="41"/>
      <c r="BT18" s="41"/>
      <c r="BU18" s="41"/>
      <c r="BV18" s="41"/>
      <c r="BW18" s="41"/>
      <c r="BX18" s="41"/>
      <c r="BY18" s="41"/>
      <c r="BZ18" s="41"/>
      <c r="CA18" s="41"/>
      <c r="CB18" s="41"/>
      <c r="CC18" s="41"/>
      <c r="CD18" s="41"/>
      <c r="CE18" s="41"/>
      <c r="CF18" s="41"/>
      <c r="CG18" s="41"/>
      <c r="CH18" s="41"/>
      <c r="CI18" s="41"/>
      <c r="CJ18" s="41"/>
      <c r="CK18" s="41"/>
      <c r="CL18" s="41"/>
      <c r="CM18" s="41"/>
      <c r="CN18" s="41"/>
      <c r="CO18" s="41"/>
      <c r="CP18" s="41"/>
      <c r="CQ18" s="41"/>
      <c r="CR18" s="41"/>
      <c r="CS18" s="41"/>
      <c r="CT18" s="41"/>
      <c r="CU18" s="41"/>
      <c r="CV18" s="41"/>
      <c r="CW18" s="41"/>
      <c r="CX18" s="41"/>
      <c r="CY18" s="41"/>
      <c r="CZ18" s="41"/>
      <c r="DA18" s="41"/>
      <c r="DB18" s="41"/>
      <c r="DC18" s="41"/>
      <c r="DD18" s="41"/>
      <c r="DE18" s="41"/>
      <c r="DF18" s="41"/>
      <c r="DG18" s="41"/>
      <c r="DH18" s="41"/>
      <c r="DI18" s="41"/>
      <c r="DJ18" s="41"/>
      <c r="DK18" s="41"/>
      <c r="DL18" s="41"/>
      <c r="DM18" s="41"/>
      <c r="DN18" s="41"/>
      <c r="DO18" s="41"/>
      <c r="DP18" s="41"/>
      <c r="DQ18" s="41"/>
      <c r="DR18" s="41"/>
      <c r="DS18" s="41"/>
      <c r="DT18" s="41"/>
      <c r="DU18" s="41"/>
      <c r="DV18" s="41"/>
      <c r="DW18" s="41"/>
      <c r="DX18" s="41"/>
      <c r="DY18" s="41"/>
      <c r="DZ18" s="41"/>
      <c r="EA18" s="41"/>
      <c r="EB18" s="41"/>
      <c r="EC18" s="41"/>
      <c r="ED18" s="41"/>
      <c r="EE18" s="41"/>
      <c r="EF18" s="41"/>
      <c r="EG18" s="41"/>
      <c r="EH18" s="41"/>
      <c r="EI18" s="41"/>
      <c r="EJ18" s="41"/>
      <c r="EK18" s="41"/>
      <c r="EL18" s="41"/>
      <c r="EM18" s="41"/>
      <c r="EN18" s="41"/>
      <c r="EO18" s="41"/>
      <c r="EP18" s="41"/>
      <c r="EQ18" s="41"/>
      <c r="ER18" s="41"/>
      <c r="ES18" s="41"/>
      <c r="ET18" s="41"/>
      <c r="EU18" s="41"/>
      <c r="EV18" s="41"/>
      <c r="EW18" s="41"/>
      <c r="EX18" s="41"/>
      <c r="EY18" s="41"/>
      <c r="EZ18" s="41"/>
      <c r="FA18" s="41"/>
      <c r="FB18" s="41"/>
      <c r="FC18" s="41"/>
      <c r="FD18" s="41"/>
      <c r="FE18" s="41"/>
      <c r="FF18" s="41"/>
      <c r="FG18" s="41"/>
      <c r="FH18" s="41"/>
      <c r="FI18" s="41"/>
      <c r="FJ18" s="41"/>
      <c r="FK18" s="41"/>
      <c r="FL18" s="41"/>
      <c r="FM18" s="41"/>
      <c r="FN18" s="41"/>
      <c r="FO18" s="41"/>
      <c r="FP18" s="41"/>
      <c r="FQ18" s="41"/>
      <c r="FR18" s="41"/>
      <c r="FS18" s="41"/>
      <c r="FT18" s="41"/>
      <c r="FU18" s="41"/>
      <c r="FV18" s="41"/>
      <c r="FW18" s="41"/>
      <c r="FX18" s="41"/>
      <c r="FY18" s="41"/>
      <c r="FZ18" s="41"/>
      <c r="GA18" s="41"/>
      <c r="GB18" s="41"/>
      <c r="GC18" s="41"/>
      <c r="GD18" s="41"/>
      <c r="GE18" s="41"/>
      <c r="GF18" s="41"/>
      <c r="GG18" s="41"/>
      <c r="GH18" s="41"/>
      <c r="GI18" s="41"/>
      <c r="GJ18" s="41"/>
      <c r="GK18" s="41"/>
      <c r="GL18" s="41"/>
      <c r="GM18" s="41"/>
      <c r="GN18" s="41"/>
      <c r="GO18" s="41"/>
      <c r="GP18" s="41"/>
      <c r="GQ18" s="41"/>
      <c r="GR18" s="41"/>
      <c r="GS18" s="41"/>
      <c r="GT18" s="41"/>
      <c r="GU18" s="41"/>
      <c r="GV18" s="41"/>
      <c r="GW18" s="41"/>
      <c r="GX18" s="41"/>
    </row>
    <row r="19" spans="1:206" s="37" customFormat="1" ht="30" customHeight="1" thickBot="1" x14ac:dyDescent="0.25">
      <c r="A19" s="7"/>
      <c r="B19" s="49" t="s">
        <v>22</v>
      </c>
      <c r="C19" s="50" t="s">
        <v>10</v>
      </c>
      <c r="D19" s="51">
        <v>0.3</v>
      </c>
      <c r="E19" s="85">
        <f>E18</f>
        <v>46110</v>
      </c>
      <c r="F19" s="85">
        <f>E19+3</f>
        <v>46113</v>
      </c>
      <c r="G19" s="96">
        <f t="shared" si="290"/>
        <v>14</v>
      </c>
      <c r="H19" s="96">
        <f t="shared" si="291"/>
        <v>14</v>
      </c>
      <c r="I19" s="11"/>
      <c r="J19" s="5">
        <f t="shared" si="287"/>
        <v>4</v>
      </c>
      <c r="K19" s="41"/>
      <c r="L19" s="41"/>
      <c r="M19" s="41"/>
      <c r="N19" s="41"/>
      <c r="O19" s="99"/>
      <c r="P19" s="41"/>
      <c r="Q19" s="41"/>
      <c r="R19" s="41"/>
      <c r="S19" s="41"/>
      <c r="T19" s="41"/>
      <c r="U19" s="41"/>
      <c r="V19" s="41"/>
      <c r="W19" s="41"/>
      <c r="X19" s="41"/>
      <c r="Y19" s="41"/>
      <c r="Z19" s="41"/>
      <c r="AA19" s="41"/>
      <c r="AB19" s="41"/>
      <c r="AC19" s="41"/>
      <c r="AD19" s="41"/>
      <c r="AE19" s="41"/>
      <c r="AF19" s="41"/>
      <c r="AG19" s="41"/>
      <c r="AH19" s="41"/>
      <c r="AI19" s="41"/>
      <c r="AJ19" s="41"/>
      <c r="AK19" s="41"/>
      <c r="AL19" s="41"/>
      <c r="AM19" s="41"/>
      <c r="AN19" s="41"/>
      <c r="AO19" s="41"/>
      <c r="AP19" s="41"/>
      <c r="AQ19" s="41"/>
      <c r="AR19" s="41"/>
      <c r="AS19" s="41"/>
      <c r="AT19" s="41"/>
      <c r="AU19" s="41"/>
      <c r="AV19" s="41"/>
      <c r="AW19" s="41"/>
      <c r="AX19" s="41"/>
      <c r="AY19" s="41"/>
      <c r="AZ19" s="41"/>
      <c r="BA19" s="41"/>
      <c r="BB19" s="41"/>
      <c r="BC19" s="41"/>
      <c r="BD19" s="41"/>
      <c r="BE19" s="41"/>
      <c r="BF19" s="41"/>
      <c r="BG19" s="41"/>
      <c r="BH19" s="41"/>
      <c r="BI19" s="41"/>
      <c r="BJ19" s="41"/>
      <c r="BK19" s="41"/>
      <c r="BL19" s="41"/>
      <c r="BM19" s="41"/>
      <c r="BN19" s="41"/>
      <c r="BO19" s="41"/>
      <c r="BP19" s="41"/>
      <c r="BQ19" s="41"/>
      <c r="BR19" s="41"/>
      <c r="BS19" s="41"/>
      <c r="BT19" s="41"/>
      <c r="BU19" s="41"/>
      <c r="BV19" s="41"/>
      <c r="BW19" s="41"/>
      <c r="BX19" s="41"/>
      <c r="BY19" s="41"/>
      <c r="BZ19" s="41"/>
      <c r="CA19" s="41"/>
      <c r="CB19" s="41"/>
      <c r="CC19" s="41"/>
      <c r="CD19" s="41"/>
      <c r="CE19" s="41"/>
      <c r="CF19" s="41"/>
      <c r="CG19" s="41"/>
      <c r="CH19" s="41"/>
      <c r="CI19" s="41"/>
      <c r="CJ19" s="41"/>
      <c r="CK19" s="41"/>
      <c r="CL19" s="41"/>
      <c r="CM19" s="41"/>
      <c r="CN19" s="41"/>
      <c r="CO19" s="41"/>
      <c r="CP19" s="41"/>
      <c r="CQ19" s="41"/>
      <c r="CR19" s="41"/>
      <c r="CS19" s="41"/>
      <c r="CT19" s="41"/>
      <c r="CU19" s="41"/>
      <c r="CV19" s="41"/>
      <c r="CW19" s="41"/>
      <c r="CX19" s="41"/>
      <c r="CY19" s="41"/>
      <c r="CZ19" s="41"/>
      <c r="DA19" s="41"/>
      <c r="DB19" s="41"/>
      <c r="DC19" s="41"/>
      <c r="DD19" s="41"/>
      <c r="DE19" s="41"/>
      <c r="DF19" s="41"/>
      <c r="DG19" s="41"/>
      <c r="DH19" s="41"/>
      <c r="DI19" s="41"/>
      <c r="DJ19" s="41"/>
      <c r="DK19" s="41"/>
      <c r="DL19" s="41"/>
      <c r="DM19" s="41"/>
      <c r="DN19" s="41"/>
      <c r="DO19" s="41"/>
      <c r="DP19" s="41"/>
      <c r="DQ19" s="41"/>
      <c r="DR19" s="41"/>
      <c r="DS19" s="41"/>
      <c r="DT19" s="41"/>
      <c r="DU19" s="41"/>
      <c r="DV19" s="41"/>
      <c r="DW19" s="41"/>
      <c r="DX19" s="41"/>
      <c r="DY19" s="41"/>
      <c r="DZ19" s="41"/>
      <c r="EA19" s="41"/>
      <c r="EB19" s="41"/>
      <c r="EC19" s="41"/>
      <c r="ED19" s="41"/>
      <c r="EE19" s="41"/>
      <c r="EF19" s="41"/>
      <c r="EG19" s="41"/>
      <c r="EH19" s="41"/>
      <c r="EI19" s="41"/>
      <c r="EJ19" s="41"/>
      <c r="EK19" s="41"/>
      <c r="EL19" s="41"/>
      <c r="EM19" s="41"/>
      <c r="EN19" s="41"/>
      <c r="EO19" s="41"/>
      <c r="EP19" s="41"/>
      <c r="EQ19" s="41"/>
      <c r="ER19" s="41"/>
      <c r="ES19" s="41"/>
      <c r="ET19" s="41"/>
      <c r="EU19" s="41"/>
      <c r="EV19" s="41"/>
      <c r="EW19" s="41"/>
      <c r="EX19" s="41"/>
      <c r="EY19" s="41"/>
      <c r="EZ19" s="41"/>
      <c r="FA19" s="41"/>
      <c r="FB19" s="41"/>
      <c r="FC19" s="41"/>
      <c r="FD19" s="41"/>
      <c r="FE19" s="41"/>
      <c r="FF19" s="41"/>
      <c r="FG19" s="41"/>
      <c r="FH19" s="41"/>
      <c r="FI19" s="41"/>
      <c r="FJ19" s="41"/>
      <c r="FK19" s="41"/>
      <c r="FL19" s="41"/>
      <c r="FM19" s="41"/>
      <c r="FN19" s="41"/>
      <c r="FO19" s="41"/>
      <c r="FP19" s="41"/>
      <c r="FQ19" s="41"/>
      <c r="FR19" s="41"/>
      <c r="FS19" s="41"/>
      <c r="FT19" s="41"/>
      <c r="FU19" s="41"/>
      <c r="FV19" s="41"/>
      <c r="FW19" s="41"/>
      <c r="FX19" s="41"/>
      <c r="FY19" s="41"/>
      <c r="FZ19" s="41"/>
      <c r="GA19" s="41"/>
      <c r="GB19" s="41"/>
      <c r="GC19" s="41"/>
      <c r="GD19" s="41"/>
      <c r="GE19" s="41"/>
      <c r="GF19" s="41"/>
      <c r="GG19" s="41"/>
      <c r="GH19" s="41"/>
      <c r="GI19" s="41"/>
      <c r="GJ19" s="41"/>
      <c r="GK19" s="41"/>
      <c r="GL19" s="41"/>
      <c r="GM19" s="41"/>
      <c r="GN19" s="41"/>
      <c r="GO19" s="41"/>
      <c r="GP19" s="41"/>
      <c r="GQ19" s="41"/>
      <c r="GR19" s="41"/>
      <c r="GS19" s="41"/>
      <c r="GT19" s="41"/>
      <c r="GU19" s="41"/>
      <c r="GV19" s="41"/>
      <c r="GW19" s="41"/>
      <c r="GX19" s="41"/>
    </row>
    <row r="20" spans="1:206" s="37" customFormat="1" ht="30" customHeight="1" thickBot="1" x14ac:dyDescent="0.25">
      <c r="A20" s="7"/>
      <c r="B20" s="52" t="s">
        <v>23</v>
      </c>
      <c r="C20" s="53"/>
      <c r="D20" s="54"/>
      <c r="E20" s="86"/>
      <c r="F20" s="87"/>
      <c r="G20" s="87"/>
      <c r="H20" s="87"/>
      <c r="I20" s="11"/>
      <c r="J20" s="5" t="str">
        <f t="shared" si="287"/>
        <v/>
      </c>
      <c r="K20" s="55"/>
      <c r="L20" s="55"/>
      <c r="M20" s="55"/>
      <c r="N20" s="55"/>
      <c r="O20" s="99"/>
      <c r="P20" s="55"/>
      <c r="Q20" s="55"/>
      <c r="R20" s="55"/>
      <c r="S20" s="55"/>
      <c r="T20" s="55"/>
      <c r="U20" s="55"/>
      <c r="V20" s="55"/>
      <c r="W20" s="55"/>
      <c r="X20" s="55"/>
      <c r="Y20" s="55"/>
      <c r="Z20" s="55"/>
      <c r="AA20" s="55"/>
      <c r="AB20" s="55"/>
      <c r="AC20" s="55"/>
      <c r="AD20" s="55"/>
      <c r="AE20" s="55"/>
      <c r="AF20" s="55"/>
      <c r="AG20" s="55"/>
      <c r="AH20" s="55"/>
      <c r="AI20" s="55"/>
      <c r="AJ20" s="55"/>
      <c r="AK20" s="55"/>
      <c r="AL20" s="55"/>
      <c r="AM20" s="55"/>
      <c r="AN20" s="55"/>
      <c r="AO20" s="55"/>
      <c r="AP20" s="55"/>
      <c r="AQ20" s="55"/>
      <c r="AR20" s="55"/>
      <c r="AS20" s="55"/>
      <c r="AT20" s="55"/>
      <c r="AU20" s="55"/>
      <c r="AV20" s="55"/>
      <c r="AW20" s="55"/>
      <c r="AX20" s="55"/>
      <c r="AY20" s="55"/>
      <c r="AZ20" s="55"/>
      <c r="BA20" s="55"/>
      <c r="BB20" s="55"/>
      <c r="BC20" s="55"/>
      <c r="BD20" s="55"/>
      <c r="BE20" s="55"/>
      <c r="BF20" s="55"/>
      <c r="BG20" s="55"/>
      <c r="BH20" s="55"/>
      <c r="BI20" s="55"/>
      <c r="BJ20" s="55"/>
      <c r="BK20" s="55"/>
      <c r="BL20" s="55"/>
      <c r="BM20" s="55"/>
      <c r="BN20" s="55"/>
      <c r="BO20" s="55"/>
      <c r="BP20" s="55"/>
      <c r="BQ20" s="55"/>
      <c r="BR20" s="55"/>
      <c r="BS20" s="55"/>
      <c r="BT20" s="55"/>
      <c r="BU20" s="55"/>
      <c r="BV20" s="55"/>
      <c r="BW20" s="55"/>
      <c r="BX20" s="55"/>
      <c r="BY20" s="55"/>
      <c r="BZ20" s="55"/>
      <c r="CA20" s="55"/>
      <c r="CB20" s="55"/>
      <c r="CC20" s="55"/>
      <c r="CD20" s="55"/>
      <c r="CE20" s="55"/>
      <c r="CF20" s="55"/>
      <c r="CG20" s="55"/>
      <c r="CH20" s="55"/>
      <c r="CI20" s="55"/>
      <c r="CJ20" s="55"/>
      <c r="CK20" s="55"/>
      <c r="CL20" s="55"/>
      <c r="CM20" s="55"/>
      <c r="CN20" s="55"/>
      <c r="CO20" s="55"/>
      <c r="CP20" s="55"/>
      <c r="CQ20" s="55"/>
      <c r="CR20" s="55"/>
      <c r="CS20" s="55"/>
      <c r="CT20" s="55"/>
      <c r="CU20" s="55"/>
      <c r="CV20" s="55"/>
      <c r="CW20" s="55"/>
      <c r="CX20" s="55"/>
      <c r="CY20" s="55"/>
      <c r="CZ20" s="55"/>
      <c r="DA20" s="55"/>
      <c r="DB20" s="55"/>
      <c r="DC20" s="55"/>
      <c r="DD20" s="55"/>
      <c r="DE20" s="55"/>
      <c r="DF20" s="55"/>
      <c r="DG20" s="55"/>
      <c r="DH20" s="55"/>
      <c r="DI20" s="55"/>
      <c r="DJ20" s="55"/>
      <c r="DK20" s="55"/>
      <c r="DL20" s="55"/>
      <c r="DM20" s="55"/>
      <c r="DN20" s="55"/>
      <c r="DO20" s="55"/>
      <c r="DP20" s="55"/>
      <c r="DQ20" s="55"/>
      <c r="DR20" s="55"/>
      <c r="DS20" s="55"/>
      <c r="DT20" s="55"/>
      <c r="DU20" s="55"/>
      <c r="DV20" s="55"/>
      <c r="DW20" s="55"/>
      <c r="DX20" s="55"/>
      <c r="DY20" s="55"/>
      <c r="DZ20" s="55"/>
      <c r="EA20" s="55"/>
      <c r="EB20" s="55"/>
      <c r="EC20" s="55"/>
      <c r="ED20" s="55"/>
      <c r="EE20" s="55"/>
      <c r="EF20" s="55"/>
      <c r="EG20" s="55"/>
      <c r="EH20" s="55"/>
      <c r="EI20" s="55"/>
      <c r="EJ20" s="55"/>
      <c r="EK20" s="55"/>
      <c r="EL20" s="55"/>
      <c r="EM20" s="55"/>
      <c r="EN20" s="55"/>
      <c r="EO20" s="55"/>
      <c r="EP20" s="55"/>
      <c r="EQ20" s="55"/>
      <c r="ER20" s="55"/>
      <c r="ES20" s="55"/>
      <c r="ET20" s="55"/>
      <c r="EU20" s="55"/>
      <c r="EV20" s="55"/>
      <c r="EW20" s="55"/>
      <c r="EX20" s="55"/>
      <c r="EY20" s="55"/>
      <c r="EZ20" s="55"/>
      <c r="FA20" s="55"/>
      <c r="FB20" s="55"/>
      <c r="FC20" s="55"/>
      <c r="FD20" s="55"/>
      <c r="FE20" s="55"/>
      <c r="FF20" s="55"/>
      <c r="FG20" s="55"/>
      <c r="FH20" s="55"/>
      <c r="FI20" s="55"/>
      <c r="FJ20" s="55"/>
      <c r="FK20" s="55"/>
      <c r="FL20" s="55"/>
      <c r="FM20" s="55"/>
      <c r="FN20" s="55"/>
      <c r="FO20" s="55"/>
      <c r="FP20" s="55"/>
      <c r="FQ20" s="55"/>
      <c r="FR20" s="55"/>
      <c r="FS20" s="55"/>
      <c r="FT20" s="55"/>
      <c r="FU20" s="55"/>
      <c r="FV20" s="55"/>
      <c r="FW20" s="55"/>
      <c r="FX20" s="55"/>
      <c r="FY20" s="55"/>
      <c r="FZ20" s="55"/>
      <c r="GA20" s="55"/>
      <c r="GB20" s="55"/>
      <c r="GC20" s="55"/>
      <c r="GD20" s="55"/>
      <c r="GE20" s="55"/>
      <c r="GF20" s="55"/>
      <c r="GG20" s="55"/>
      <c r="GH20" s="55"/>
      <c r="GI20" s="55"/>
      <c r="GJ20" s="55"/>
      <c r="GK20" s="55"/>
      <c r="GL20" s="55"/>
      <c r="GM20" s="55"/>
      <c r="GN20" s="55"/>
      <c r="GO20" s="55"/>
      <c r="GP20" s="55"/>
      <c r="GQ20" s="55"/>
      <c r="GR20" s="55"/>
      <c r="GS20" s="55"/>
      <c r="GT20" s="55"/>
      <c r="GU20" s="55"/>
      <c r="GV20" s="55"/>
      <c r="GW20" s="55"/>
      <c r="GX20" s="55"/>
    </row>
    <row r="21" spans="1:206" s="37" customFormat="1" ht="30" customHeight="1" thickBot="1" x14ac:dyDescent="0.25">
      <c r="A21" s="7"/>
      <c r="B21" s="56" t="s">
        <v>24</v>
      </c>
      <c r="C21" s="57" t="s">
        <v>6</v>
      </c>
      <c r="D21" s="58">
        <v>0.5</v>
      </c>
      <c r="E21" s="88">
        <f>E9+15</f>
        <v>46057</v>
      </c>
      <c r="F21" s="88">
        <f>E21+5</f>
        <v>46062</v>
      </c>
      <c r="G21" s="97">
        <f>WEEKNUM(E21)</f>
        <v>6</v>
      </c>
      <c r="H21" s="97">
        <f>WEEKNUM(F21)</f>
        <v>7</v>
      </c>
      <c r="I21" s="11"/>
      <c r="J21" s="5">
        <f t="shared" si="287"/>
        <v>6</v>
      </c>
      <c r="K21" s="41"/>
      <c r="L21" s="41"/>
      <c r="M21" s="41"/>
      <c r="N21" s="41"/>
      <c r="O21" s="99"/>
      <c r="P21" s="41"/>
      <c r="Q21" s="41"/>
      <c r="R21" s="41"/>
      <c r="S21" s="41"/>
      <c r="T21" s="41"/>
      <c r="U21" s="41"/>
      <c r="V21" s="41"/>
      <c r="W21" s="41"/>
      <c r="X21" s="41"/>
      <c r="Y21" s="41"/>
      <c r="Z21" s="41"/>
      <c r="AA21" s="41"/>
      <c r="AB21" s="41"/>
      <c r="AC21" s="41"/>
      <c r="AD21" s="41"/>
      <c r="AE21" s="41"/>
      <c r="AF21" s="41"/>
      <c r="AG21" s="41"/>
      <c r="AH21" s="41"/>
      <c r="AI21" s="41"/>
      <c r="AJ21" s="41"/>
      <c r="AK21" s="41"/>
      <c r="AL21" s="41"/>
      <c r="AM21" s="41"/>
      <c r="AN21" s="41"/>
      <c r="AO21" s="41"/>
      <c r="AP21" s="41"/>
      <c r="AQ21" s="41"/>
      <c r="AR21" s="41"/>
      <c r="AS21" s="41"/>
      <c r="AT21" s="41"/>
      <c r="AU21" s="41"/>
      <c r="AV21" s="41"/>
      <c r="AW21" s="41"/>
      <c r="AX21" s="41"/>
      <c r="AY21" s="41"/>
      <c r="AZ21" s="41"/>
      <c r="BA21" s="41"/>
      <c r="BB21" s="41"/>
      <c r="BC21" s="41"/>
      <c r="BD21" s="41"/>
      <c r="BE21" s="41"/>
      <c r="BF21" s="41"/>
      <c r="BG21" s="41"/>
      <c r="BH21" s="41"/>
      <c r="BI21" s="41"/>
      <c r="BJ21" s="41"/>
      <c r="BK21" s="41"/>
      <c r="BL21" s="41"/>
      <c r="BM21" s="41"/>
      <c r="BN21" s="41"/>
      <c r="BO21" s="41"/>
      <c r="BP21" s="41"/>
      <c r="BQ21" s="41"/>
      <c r="BR21" s="41"/>
      <c r="BS21" s="41"/>
      <c r="BT21" s="41"/>
      <c r="BU21" s="41"/>
      <c r="BV21" s="41"/>
      <c r="BW21" s="41"/>
      <c r="BX21" s="41"/>
      <c r="BY21" s="41"/>
      <c r="BZ21" s="41"/>
      <c r="CA21" s="41"/>
      <c r="CB21" s="41"/>
      <c r="CC21" s="41"/>
      <c r="CD21" s="41"/>
      <c r="CE21" s="41"/>
      <c r="CF21" s="41"/>
      <c r="CG21" s="41"/>
      <c r="CH21" s="41"/>
      <c r="CI21" s="41"/>
      <c r="CJ21" s="41"/>
      <c r="CK21" s="41"/>
      <c r="CL21" s="41"/>
      <c r="CM21" s="41"/>
      <c r="CN21" s="41"/>
      <c r="CO21" s="41"/>
      <c r="CP21" s="41"/>
      <c r="CQ21" s="41"/>
      <c r="CR21" s="41"/>
      <c r="CS21" s="41"/>
      <c r="CT21" s="41"/>
      <c r="CU21" s="41"/>
      <c r="CV21" s="41"/>
      <c r="CW21" s="41"/>
      <c r="CX21" s="41"/>
      <c r="CY21" s="41"/>
      <c r="CZ21" s="41"/>
      <c r="DA21" s="41"/>
      <c r="DB21" s="41"/>
      <c r="DC21" s="41"/>
      <c r="DD21" s="41"/>
      <c r="DE21" s="41"/>
      <c r="DF21" s="41"/>
      <c r="DG21" s="41"/>
      <c r="DH21" s="41"/>
      <c r="DI21" s="41"/>
      <c r="DJ21" s="41"/>
      <c r="DK21" s="41"/>
      <c r="DL21" s="41"/>
      <c r="DM21" s="41"/>
      <c r="DN21" s="41"/>
      <c r="DO21" s="41"/>
      <c r="DP21" s="41"/>
      <c r="DQ21" s="41"/>
      <c r="DR21" s="41"/>
      <c r="DS21" s="41"/>
      <c r="DT21" s="41"/>
      <c r="DU21" s="41"/>
      <c r="DV21" s="41"/>
      <c r="DW21" s="41"/>
      <c r="DX21" s="41"/>
      <c r="DY21" s="41"/>
      <c r="DZ21" s="41"/>
      <c r="EA21" s="41"/>
      <c r="EB21" s="41"/>
      <c r="EC21" s="41"/>
      <c r="ED21" s="41"/>
      <c r="EE21" s="41"/>
      <c r="EF21" s="41"/>
      <c r="EG21" s="41"/>
      <c r="EH21" s="41"/>
      <c r="EI21" s="41"/>
      <c r="EJ21" s="41"/>
      <c r="EK21" s="41"/>
      <c r="EL21" s="41"/>
      <c r="EM21" s="41"/>
      <c r="EN21" s="41"/>
      <c r="EO21" s="41"/>
      <c r="EP21" s="41"/>
      <c r="EQ21" s="41"/>
      <c r="ER21" s="41"/>
      <c r="ES21" s="41"/>
      <c r="ET21" s="41"/>
      <c r="EU21" s="41"/>
      <c r="EV21" s="41"/>
      <c r="EW21" s="41"/>
      <c r="EX21" s="41"/>
      <c r="EY21" s="41"/>
      <c r="EZ21" s="41"/>
      <c r="FA21" s="41"/>
      <c r="FB21" s="41"/>
      <c r="FC21" s="41"/>
      <c r="FD21" s="41"/>
      <c r="FE21" s="41"/>
      <c r="FF21" s="41"/>
      <c r="FG21" s="41"/>
      <c r="FH21" s="41"/>
      <c r="FI21" s="41"/>
      <c r="FJ21" s="41"/>
      <c r="FK21" s="41"/>
      <c r="FL21" s="41"/>
      <c r="FM21" s="41"/>
      <c r="FN21" s="41"/>
      <c r="FO21" s="41"/>
      <c r="FP21" s="41"/>
      <c r="FQ21" s="41"/>
      <c r="FR21" s="41"/>
      <c r="FS21" s="41"/>
      <c r="FT21" s="41"/>
      <c r="FU21" s="41"/>
      <c r="FV21" s="41"/>
      <c r="FW21" s="41"/>
      <c r="FX21" s="41"/>
      <c r="FY21" s="41"/>
      <c r="FZ21" s="41"/>
      <c r="GA21" s="41"/>
      <c r="GB21" s="41"/>
      <c r="GC21" s="41"/>
      <c r="GD21" s="41"/>
      <c r="GE21" s="41"/>
      <c r="GF21" s="41"/>
      <c r="GG21" s="41"/>
      <c r="GH21" s="41"/>
      <c r="GI21" s="41"/>
      <c r="GJ21" s="41"/>
      <c r="GK21" s="41"/>
      <c r="GL21" s="41"/>
      <c r="GM21" s="41"/>
      <c r="GN21" s="41"/>
      <c r="GO21" s="41"/>
      <c r="GP21" s="41"/>
      <c r="GQ21" s="41"/>
      <c r="GR21" s="41"/>
      <c r="GS21" s="41"/>
      <c r="GT21" s="41"/>
      <c r="GU21" s="41"/>
      <c r="GV21" s="41"/>
      <c r="GW21" s="41"/>
      <c r="GX21" s="41"/>
    </row>
    <row r="22" spans="1:206" s="37" customFormat="1" ht="30" customHeight="1" thickBot="1" x14ac:dyDescent="0.25">
      <c r="A22" s="7"/>
      <c r="B22" s="56" t="s">
        <v>25</v>
      </c>
      <c r="C22" s="57" t="s">
        <v>7</v>
      </c>
      <c r="D22" s="58">
        <v>0.6</v>
      </c>
      <c r="E22" s="88">
        <f>F21+1</f>
        <v>46063</v>
      </c>
      <c r="F22" s="88">
        <f>E22+4</f>
        <v>46067</v>
      </c>
      <c r="G22" s="97">
        <f t="shared" ref="G22:G25" si="292">WEEKNUM(E22)</f>
        <v>7</v>
      </c>
      <c r="H22" s="97">
        <f t="shared" ref="H22:H25" si="293">WEEKNUM(F22)</f>
        <v>7</v>
      </c>
      <c r="I22" s="11"/>
      <c r="J22" s="5">
        <f t="shared" si="287"/>
        <v>5</v>
      </c>
      <c r="K22" s="41"/>
      <c r="L22" s="41"/>
      <c r="M22" s="41"/>
      <c r="N22" s="41"/>
      <c r="O22" s="100"/>
      <c r="P22" s="41"/>
      <c r="Q22" s="41"/>
      <c r="R22" s="41"/>
      <c r="S22" s="41"/>
      <c r="T22" s="41"/>
      <c r="U22" s="41"/>
      <c r="V22" s="41"/>
      <c r="W22" s="41"/>
      <c r="X22" s="41"/>
      <c r="Y22" s="41"/>
      <c r="Z22" s="41"/>
      <c r="AA22" s="41"/>
      <c r="AB22" s="41"/>
      <c r="AC22" s="41"/>
      <c r="AD22" s="41"/>
      <c r="AE22" s="41"/>
      <c r="AF22" s="41"/>
      <c r="AG22" s="41"/>
      <c r="AH22" s="41"/>
      <c r="AI22" s="41"/>
      <c r="AJ22" s="41"/>
      <c r="AK22" s="41"/>
      <c r="AL22" s="41"/>
      <c r="AM22" s="41"/>
      <c r="AN22" s="41"/>
      <c r="AO22" s="41"/>
      <c r="AP22" s="41"/>
      <c r="AQ22" s="41"/>
      <c r="AR22" s="41"/>
      <c r="AS22" s="41"/>
      <c r="AT22" s="41"/>
      <c r="AU22" s="41"/>
      <c r="AV22" s="41"/>
      <c r="AW22" s="41"/>
      <c r="AX22" s="41"/>
      <c r="AY22" s="41"/>
      <c r="AZ22" s="41"/>
      <c r="BA22" s="41"/>
      <c r="BB22" s="41"/>
      <c r="BC22" s="41"/>
      <c r="BD22" s="41"/>
      <c r="BE22" s="41"/>
      <c r="BF22" s="41"/>
      <c r="BG22" s="41"/>
      <c r="BH22" s="41"/>
      <c r="BI22" s="41"/>
      <c r="BJ22" s="41"/>
      <c r="BK22" s="41"/>
      <c r="BL22" s="41"/>
      <c r="BM22" s="41"/>
      <c r="BN22" s="41"/>
      <c r="BO22" s="41"/>
      <c r="BP22" s="41"/>
      <c r="BQ22" s="41"/>
      <c r="BR22" s="41"/>
      <c r="BS22" s="41"/>
      <c r="BT22" s="41"/>
      <c r="BU22" s="41"/>
      <c r="BV22" s="41"/>
      <c r="BW22" s="41"/>
      <c r="BX22" s="41"/>
      <c r="BY22" s="41"/>
      <c r="BZ22" s="41"/>
      <c r="CA22" s="41"/>
      <c r="CB22" s="41"/>
      <c r="CC22" s="41"/>
      <c r="CD22" s="41"/>
      <c r="CE22" s="41"/>
      <c r="CF22" s="41"/>
      <c r="CG22" s="41"/>
      <c r="CH22" s="41"/>
      <c r="CI22" s="41"/>
      <c r="CJ22" s="41"/>
      <c r="CK22" s="41"/>
      <c r="CL22" s="41"/>
      <c r="CM22" s="41"/>
      <c r="CN22" s="41"/>
      <c r="CO22" s="41"/>
      <c r="CP22" s="41"/>
      <c r="CQ22" s="41"/>
      <c r="CR22" s="41"/>
      <c r="CS22" s="41"/>
      <c r="CT22" s="41"/>
      <c r="CU22" s="41"/>
      <c r="CV22" s="41"/>
      <c r="CW22" s="41"/>
      <c r="CX22" s="41"/>
      <c r="CY22" s="41"/>
      <c r="CZ22" s="41"/>
      <c r="DA22" s="41"/>
      <c r="DB22" s="41"/>
      <c r="DC22" s="41"/>
      <c r="DD22" s="41"/>
      <c r="DE22" s="41"/>
      <c r="DF22" s="41"/>
      <c r="DG22" s="41"/>
      <c r="DH22" s="41"/>
      <c r="DI22" s="41"/>
      <c r="DJ22" s="41"/>
      <c r="DK22" s="41"/>
      <c r="DL22" s="41"/>
      <c r="DM22" s="41"/>
      <c r="DN22" s="41"/>
      <c r="DO22" s="41"/>
      <c r="DP22" s="41"/>
      <c r="DQ22" s="41"/>
      <c r="DR22" s="41"/>
      <c r="DS22" s="41"/>
      <c r="DT22" s="41"/>
      <c r="DU22" s="41"/>
      <c r="DV22" s="41"/>
      <c r="DW22" s="41"/>
      <c r="DX22" s="41"/>
      <c r="DY22" s="41"/>
      <c r="DZ22" s="41"/>
      <c r="EA22" s="41"/>
      <c r="EB22" s="41"/>
      <c r="EC22" s="41"/>
      <c r="ED22" s="41"/>
      <c r="EE22" s="41"/>
      <c r="EF22" s="41"/>
      <c r="EG22" s="41"/>
      <c r="EH22" s="41"/>
      <c r="EI22" s="41"/>
      <c r="EJ22" s="41"/>
      <c r="EK22" s="41"/>
      <c r="EL22" s="41"/>
      <c r="EM22" s="41"/>
      <c r="EN22" s="41"/>
      <c r="EO22" s="41"/>
      <c r="EP22" s="41"/>
      <c r="EQ22" s="41"/>
      <c r="ER22" s="41"/>
      <c r="ES22" s="41"/>
      <c r="ET22" s="41"/>
      <c r="EU22" s="41"/>
      <c r="EV22" s="41"/>
      <c r="EW22" s="41"/>
      <c r="EX22" s="41"/>
      <c r="EY22" s="41"/>
      <c r="EZ22" s="41"/>
      <c r="FA22" s="41"/>
      <c r="FB22" s="41"/>
      <c r="FC22" s="41"/>
      <c r="FD22" s="41"/>
      <c r="FE22" s="41"/>
      <c r="FF22" s="41"/>
      <c r="FG22" s="41"/>
      <c r="FH22" s="41"/>
      <c r="FI22" s="41"/>
      <c r="FJ22" s="41"/>
      <c r="FK22" s="41"/>
      <c r="FL22" s="41"/>
      <c r="FM22" s="41"/>
      <c r="FN22" s="41"/>
      <c r="FO22" s="41"/>
      <c r="FP22" s="41"/>
      <c r="FQ22" s="41"/>
      <c r="FR22" s="41"/>
      <c r="FS22" s="41"/>
      <c r="FT22" s="41"/>
      <c r="FU22" s="41"/>
      <c r="FV22" s="41"/>
      <c r="FW22" s="41"/>
      <c r="FX22" s="41"/>
      <c r="FY22" s="41"/>
      <c r="FZ22" s="41"/>
      <c r="GA22" s="41"/>
      <c r="GB22" s="41"/>
      <c r="GC22" s="41"/>
      <c r="GD22" s="41"/>
      <c r="GE22" s="41"/>
      <c r="GF22" s="41"/>
      <c r="GG22" s="41"/>
      <c r="GH22" s="41"/>
      <c r="GI22" s="41"/>
      <c r="GJ22" s="41"/>
      <c r="GK22" s="41"/>
      <c r="GL22" s="41"/>
      <c r="GM22" s="41"/>
      <c r="GN22" s="41"/>
      <c r="GO22" s="41"/>
      <c r="GP22" s="41"/>
      <c r="GQ22" s="41"/>
      <c r="GR22" s="41"/>
      <c r="GS22" s="41"/>
      <c r="GT22" s="41"/>
      <c r="GU22" s="41"/>
      <c r="GV22" s="41"/>
      <c r="GW22" s="41"/>
      <c r="GX22" s="41"/>
    </row>
    <row r="23" spans="1:206" s="37" customFormat="1" ht="30" customHeight="1" thickBot="1" x14ac:dyDescent="0.25">
      <c r="A23" s="7"/>
      <c r="B23" s="56" t="s">
        <v>26</v>
      </c>
      <c r="C23" s="57" t="s">
        <v>8</v>
      </c>
      <c r="D23" s="58">
        <v>0.5</v>
      </c>
      <c r="E23" s="88">
        <f>E22+5</f>
        <v>46068</v>
      </c>
      <c r="F23" s="88">
        <f>E23+5</f>
        <v>46073</v>
      </c>
      <c r="G23" s="97">
        <f t="shared" si="292"/>
        <v>8</v>
      </c>
      <c r="H23" s="97">
        <f t="shared" si="293"/>
        <v>8</v>
      </c>
      <c r="I23" s="11"/>
      <c r="J23" s="5">
        <f t="shared" si="287"/>
        <v>6</v>
      </c>
      <c r="K23" s="41"/>
      <c r="L23" s="41"/>
      <c r="M23" s="41"/>
      <c r="N23" s="41"/>
      <c r="O23" s="100"/>
      <c r="P23" s="41"/>
      <c r="Q23" s="41"/>
      <c r="R23" s="41"/>
      <c r="S23" s="41"/>
      <c r="T23" s="41"/>
      <c r="U23" s="41"/>
      <c r="V23" s="41"/>
      <c r="W23" s="41"/>
      <c r="X23" s="41"/>
      <c r="Y23" s="41"/>
      <c r="Z23" s="41"/>
      <c r="AA23" s="41"/>
      <c r="AB23" s="41"/>
      <c r="AC23" s="41"/>
      <c r="AD23" s="41"/>
      <c r="AE23" s="41"/>
      <c r="AF23" s="41"/>
      <c r="AG23" s="41"/>
      <c r="AH23" s="41"/>
      <c r="AI23" s="41"/>
      <c r="AJ23" s="41"/>
      <c r="AK23" s="41"/>
      <c r="AL23" s="41"/>
      <c r="AM23" s="41"/>
      <c r="AN23" s="41"/>
      <c r="AO23" s="41"/>
      <c r="AP23" s="41"/>
      <c r="AQ23" s="41"/>
      <c r="AR23" s="41"/>
      <c r="AS23" s="41"/>
      <c r="AT23" s="41"/>
      <c r="AU23" s="41"/>
      <c r="AV23" s="41"/>
      <c r="AW23" s="41"/>
      <c r="AX23" s="41"/>
      <c r="AY23" s="41"/>
      <c r="AZ23" s="41"/>
      <c r="BA23" s="41"/>
      <c r="BB23" s="41"/>
      <c r="BC23" s="41"/>
      <c r="BD23" s="41"/>
      <c r="BE23" s="41"/>
      <c r="BF23" s="41"/>
      <c r="BG23" s="41"/>
      <c r="BH23" s="41"/>
      <c r="BI23" s="41"/>
      <c r="BJ23" s="41"/>
      <c r="BK23" s="41"/>
      <c r="BL23" s="41"/>
      <c r="BM23" s="41"/>
      <c r="BN23" s="41"/>
      <c r="BO23" s="41"/>
      <c r="BP23" s="41"/>
      <c r="BQ23" s="41"/>
      <c r="BR23" s="41"/>
      <c r="BS23" s="41"/>
      <c r="BT23" s="41"/>
      <c r="BU23" s="41"/>
      <c r="BV23" s="41"/>
      <c r="BW23" s="41"/>
      <c r="BX23" s="41"/>
      <c r="BY23" s="41"/>
      <c r="BZ23" s="41"/>
      <c r="CA23" s="41"/>
      <c r="CB23" s="41"/>
      <c r="CC23" s="41"/>
      <c r="CD23" s="41"/>
      <c r="CE23" s="41"/>
      <c r="CF23" s="41"/>
      <c r="CG23" s="41"/>
      <c r="CH23" s="41"/>
      <c r="CI23" s="41"/>
      <c r="CJ23" s="41"/>
      <c r="CK23" s="41"/>
      <c r="CL23" s="41"/>
      <c r="CM23" s="41"/>
      <c r="CN23" s="41"/>
      <c r="CO23" s="41"/>
      <c r="CP23" s="41"/>
      <c r="CQ23" s="41"/>
      <c r="CR23" s="41"/>
      <c r="CS23" s="41"/>
      <c r="CT23" s="41"/>
      <c r="CU23" s="41"/>
      <c r="CV23" s="41"/>
      <c r="CW23" s="41"/>
      <c r="CX23" s="41"/>
      <c r="CY23" s="41"/>
      <c r="CZ23" s="41"/>
      <c r="DA23" s="41"/>
      <c r="DB23" s="41"/>
      <c r="DC23" s="41"/>
      <c r="DD23" s="41"/>
      <c r="DE23" s="41"/>
      <c r="DF23" s="41"/>
      <c r="DG23" s="41"/>
      <c r="DH23" s="41"/>
      <c r="DI23" s="41"/>
      <c r="DJ23" s="41"/>
      <c r="DK23" s="41"/>
      <c r="DL23" s="41"/>
      <c r="DM23" s="41"/>
      <c r="DN23" s="41"/>
      <c r="DO23" s="41"/>
      <c r="DP23" s="41"/>
      <c r="DQ23" s="41"/>
      <c r="DR23" s="41"/>
      <c r="DS23" s="41"/>
      <c r="DT23" s="41"/>
      <c r="DU23" s="41"/>
      <c r="DV23" s="41"/>
      <c r="DW23" s="41"/>
      <c r="DX23" s="41"/>
      <c r="DY23" s="41"/>
      <c r="DZ23" s="41"/>
      <c r="EA23" s="41"/>
      <c r="EB23" s="41"/>
      <c r="EC23" s="41"/>
      <c r="ED23" s="41"/>
      <c r="EE23" s="41"/>
      <c r="EF23" s="41"/>
      <c r="EG23" s="41"/>
      <c r="EH23" s="41"/>
      <c r="EI23" s="41"/>
      <c r="EJ23" s="41"/>
      <c r="EK23" s="41"/>
      <c r="EL23" s="41"/>
      <c r="EM23" s="41"/>
      <c r="EN23" s="41"/>
      <c r="EO23" s="41"/>
      <c r="EP23" s="41"/>
      <c r="EQ23" s="41"/>
      <c r="ER23" s="41"/>
      <c r="ES23" s="41"/>
      <c r="ET23" s="41"/>
      <c r="EU23" s="41"/>
      <c r="EV23" s="41"/>
      <c r="EW23" s="41"/>
      <c r="EX23" s="41"/>
      <c r="EY23" s="41"/>
      <c r="EZ23" s="41"/>
      <c r="FA23" s="41"/>
      <c r="FB23" s="41"/>
      <c r="FC23" s="41"/>
      <c r="FD23" s="41"/>
      <c r="FE23" s="41"/>
      <c r="FF23" s="41"/>
      <c r="FG23" s="41"/>
      <c r="FH23" s="41"/>
      <c r="FI23" s="41"/>
      <c r="FJ23" s="41"/>
      <c r="FK23" s="41"/>
      <c r="FL23" s="41"/>
      <c r="FM23" s="41"/>
      <c r="FN23" s="41"/>
      <c r="FO23" s="41"/>
      <c r="FP23" s="41"/>
      <c r="FQ23" s="41"/>
      <c r="FR23" s="41"/>
      <c r="FS23" s="41"/>
      <c r="FT23" s="41"/>
      <c r="FU23" s="41"/>
      <c r="FV23" s="41"/>
      <c r="FW23" s="41"/>
      <c r="FX23" s="41"/>
      <c r="FY23" s="41"/>
      <c r="FZ23" s="41"/>
      <c r="GA23" s="41"/>
      <c r="GB23" s="41"/>
      <c r="GC23" s="41"/>
      <c r="GD23" s="41"/>
      <c r="GE23" s="41"/>
      <c r="GF23" s="41"/>
      <c r="GG23" s="41"/>
      <c r="GH23" s="41"/>
      <c r="GI23" s="41"/>
      <c r="GJ23" s="41"/>
      <c r="GK23" s="41"/>
      <c r="GL23" s="41"/>
      <c r="GM23" s="41"/>
      <c r="GN23" s="41"/>
      <c r="GO23" s="41"/>
      <c r="GP23" s="41"/>
      <c r="GQ23" s="41"/>
      <c r="GR23" s="41"/>
      <c r="GS23" s="41"/>
      <c r="GT23" s="41"/>
      <c r="GU23" s="41"/>
      <c r="GV23" s="41"/>
      <c r="GW23" s="41"/>
      <c r="GX23" s="41"/>
    </row>
    <row r="24" spans="1:206" s="37" customFormat="1" ht="30" customHeight="1" thickBot="1" x14ac:dyDescent="0.25">
      <c r="A24" s="7"/>
      <c r="B24" s="56" t="s">
        <v>27</v>
      </c>
      <c r="C24" s="57" t="s">
        <v>9</v>
      </c>
      <c r="D24" s="58">
        <v>0.25</v>
      </c>
      <c r="E24" s="88">
        <f>F23+1</f>
        <v>46074</v>
      </c>
      <c r="F24" s="88">
        <f>E24+4</f>
        <v>46078</v>
      </c>
      <c r="G24" s="97">
        <f t="shared" si="292"/>
        <v>8</v>
      </c>
      <c r="H24" s="97">
        <f t="shared" si="293"/>
        <v>9</v>
      </c>
      <c r="I24" s="11"/>
      <c r="J24" s="5">
        <f t="shared" si="287"/>
        <v>5</v>
      </c>
      <c r="K24" s="41"/>
      <c r="L24" s="41"/>
      <c r="M24" s="41"/>
      <c r="N24" s="41"/>
      <c r="O24" s="41"/>
      <c r="P24" s="41"/>
      <c r="Q24" s="41"/>
      <c r="R24" s="41"/>
      <c r="S24" s="41"/>
      <c r="T24" s="41"/>
      <c r="U24" s="41"/>
      <c r="V24" s="41"/>
      <c r="W24" s="41"/>
      <c r="X24" s="41"/>
      <c r="Y24" s="41"/>
      <c r="Z24" s="41"/>
      <c r="AA24" s="41"/>
      <c r="AB24" s="41"/>
      <c r="AC24" s="41"/>
      <c r="AD24" s="41"/>
      <c r="AE24" s="41"/>
      <c r="AF24" s="41"/>
      <c r="AG24" s="41"/>
      <c r="AH24" s="41"/>
      <c r="AI24" s="41"/>
      <c r="AJ24" s="41"/>
      <c r="AK24" s="41"/>
      <c r="AL24" s="41"/>
      <c r="AM24" s="41"/>
      <c r="AN24" s="41"/>
      <c r="AO24" s="41"/>
      <c r="AP24" s="41"/>
      <c r="AQ24" s="41"/>
      <c r="AR24" s="41"/>
      <c r="AS24" s="41"/>
      <c r="AT24" s="41"/>
      <c r="AU24" s="41"/>
      <c r="AV24" s="41"/>
      <c r="AW24" s="41"/>
      <c r="AX24" s="41"/>
      <c r="AY24" s="41"/>
      <c r="AZ24" s="41"/>
      <c r="BA24" s="41"/>
      <c r="BB24" s="41"/>
      <c r="BC24" s="41"/>
      <c r="BD24" s="41"/>
      <c r="BE24" s="41"/>
      <c r="BF24" s="41"/>
      <c r="BG24" s="41"/>
      <c r="BH24" s="41"/>
      <c r="BI24" s="41"/>
      <c r="BJ24" s="41"/>
      <c r="BK24" s="41"/>
      <c r="BL24" s="41"/>
      <c r="BM24" s="41"/>
      <c r="BN24" s="41"/>
      <c r="BO24" s="41"/>
      <c r="BP24" s="41"/>
      <c r="BQ24" s="41"/>
      <c r="BR24" s="41"/>
      <c r="BS24" s="41"/>
      <c r="BT24" s="41"/>
      <c r="BU24" s="41"/>
      <c r="BV24" s="41"/>
      <c r="BW24" s="41"/>
      <c r="BX24" s="41"/>
      <c r="BY24" s="41"/>
      <c r="BZ24" s="41"/>
      <c r="CA24" s="41"/>
      <c r="CB24" s="41"/>
      <c r="CC24" s="41"/>
      <c r="CD24" s="41"/>
      <c r="CE24" s="41"/>
      <c r="CF24" s="41"/>
      <c r="CG24" s="41"/>
      <c r="CH24" s="41"/>
      <c r="CI24" s="41"/>
      <c r="CJ24" s="41"/>
      <c r="CK24" s="41"/>
      <c r="CL24" s="41"/>
      <c r="CM24" s="41"/>
      <c r="CN24" s="41"/>
      <c r="CO24" s="41"/>
      <c r="CP24" s="41"/>
      <c r="CQ24" s="41"/>
      <c r="CR24" s="41"/>
      <c r="CS24" s="41"/>
      <c r="CT24" s="41"/>
      <c r="CU24" s="41"/>
      <c r="CV24" s="41"/>
      <c r="CW24" s="41"/>
      <c r="CX24" s="41"/>
      <c r="CY24" s="41"/>
      <c r="CZ24" s="41"/>
      <c r="DA24" s="41"/>
      <c r="DB24" s="41"/>
      <c r="DC24" s="41"/>
      <c r="DD24" s="41"/>
      <c r="DE24" s="41"/>
      <c r="DF24" s="41"/>
      <c r="DG24" s="41"/>
      <c r="DH24" s="41"/>
      <c r="DI24" s="41"/>
      <c r="DJ24" s="41"/>
      <c r="DK24" s="41"/>
      <c r="DL24" s="41"/>
      <c r="DM24" s="41"/>
      <c r="DN24" s="41"/>
      <c r="DO24" s="41"/>
      <c r="DP24" s="41"/>
      <c r="DQ24" s="41"/>
      <c r="DR24" s="41"/>
      <c r="DS24" s="41"/>
      <c r="DT24" s="41"/>
      <c r="DU24" s="41"/>
      <c r="DV24" s="41"/>
      <c r="DW24" s="41"/>
      <c r="DX24" s="41"/>
      <c r="DY24" s="41"/>
      <c r="DZ24" s="41"/>
      <c r="EA24" s="41"/>
      <c r="EB24" s="41"/>
      <c r="EC24" s="41"/>
      <c r="ED24" s="41"/>
      <c r="EE24" s="41"/>
      <c r="EF24" s="41"/>
      <c r="EG24" s="41"/>
      <c r="EH24" s="41"/>
      <c r="EI24" s="41"/>
      <c r="EJ24" s="41"/>
      <c r="EK24" s="41"/>
      <c r="EL24" s="41"/>
      <c r="EM24" s="41"/>
      <c r="EN24" s="41"/>
      <c r="EO24" s="41"/>
      <c r="EP24" s="41"/>
      <c r="EQ24" s="41"/>
      <c r="ER24" s="41"/>
      <c r="ES24" s="41"/>
      <c r="ET24" s="41"/>
      <c r="EU24" s="41"/>
      <c r="EV24" s="41"/>
      <c r="EW24" s="41"/>
      <c r="EX24" s="41"/>
      <c r="EY24" s="41"/>
      <c r="EZ24" s="41"/>
      <c r="FA24" s="41"/>
      <c r="FB24" s="41"/>
      <c r="FC24" s="41"/>
      <c r="FD24" s="41"/>
      <c r="FE24" s="41"/>
      <c r="FF24" s="41"/>
      <c r="FG24" s="41"/>
      <c r="FH24" s="41"/>
      <c r="FI24" s="41"/>
      <c r="FJ24" s="41"/>
      <c r="FK24" s="41"/>
      <c r="FL24" s="41"/>
      <c r="FM24" s="41"/>
      <c r="FN24" s="41"/>
      <c r="FO24" s="41"/>
      <c r="FP24" s="41"/>
      <c r="FQ24" s="41"/>
      <c r="FR24" s="41"/>
      <c r="FS24" s="41"/>
      <c r="FT24" s="41"/>
      <c r="FU24" s="41"/>
      <c r="FV24" s="41"/>
      <c r="FW24" s="41"/>
      <c r="FX24" s="41"/>
      <c r="FY24" s="41"/>
      <c r="FZ24" s="41"/>
      <c r="GA24" s="41"/>
      <c r="GB24" s="41"/>
      <c r="GC24" s="41"/>
      <c r="GD24" s="41"/>
      <c r="GE24" s="41"/>
      <c r="GF24" s="41"/>
      <c r="GG24" s="41"/>
      <c r="GH24" s="41"/>
      <c r="GI24" s="41"/>
      <c r="GJ24" s="41"/>
      <c r="GK24" s="41"/>
      <c r="GL24" s="41"/>
      <c r="GM24" s="41"/>
      <c r="GN24" s="41"/>
      <c r="GO24" s="41"/>
      <c r="GP24" s="41"/>
      <c r="GQ24" s="41"/>
      <c r="GR24" s="41"/>
      <c r="GS24" s="41"/>
      <c r="GT24" s="41"/>
      <c r="GU24" s="41"/>
      <c r="GV24" s="41"/>
      <c r="GW24" s="41"/>
      <c r="GX24" s="41"/>
    </row>
    <row r="25" spans="1:206" s="37" customFormat="1" ht="30" customHeight="1" thickBot="1" x14ac:dyDescent="0.25">
      <c r="A25" s="7"/>
      <c r="B25" s="56" t="s">
        <v>28</v>
      </c>
      <c r="C25" s="57" t="s">
        <v>10</v>
      </c>
      <c r="D25" s="58">
        <v>0.25</v>
      </c>
      <c r="E25" s="88">
        <f>E23</f>
        <v>46068</v>
      </c>
      <c r="F25" s="88">
        <f>E25+4</f>
        <v>46072</v>
      </c>
      <c r="G25" s="97">
        <f t="shared" si="292"/>
        <v>8</v>
      </c>
      <c r="H25" s="97">
        <f t="shared" si="293"/>
        <v>8</v>
      </c>
      <c r="I25" s="11"/>
      <c r="J25" s="5">
        <f t="shared" si="287"/>
        <v>5</v>
      </c>
      <c r="K25" s="41"/>
      <c r="L25" s="41"/>
      <c r="M25" s="41"/>
      <c r="N25" s="41"/>
      <c r="O25" s="41"/>
      <c r="P25" s="41"/>
      <c r="Q25" s="41"/>
      <c r="R25" s="41"/>
      <c r="S25" s="41"/>
      <c r="T25" s="41"/>
      <c r="U25" s="41"/>
      <c r="V25" s="41"/>
      <c r="W25" s="41"/>
      <c r="X25" s="41"/>
      <c r="Y25" s="41"/>
      <c r="Z25" s="41"/>
      <c r="AA25" s="41"/>
      <c r="AB25" s="41"/>
      <c r="AC25" s="41"/>
      <c r="AD25" s="41"/>
      <c r="AE25" s="41"/>
      <c r="AF25" s="41"/>
      <c r="AG25" s="41"/>
      <c r="AH25" s="41"/>
      <c r="AI25" s="41"/>
      <c r="AJ25" s="41"/>
      <c r="AK25" s="41"/>
      <c r="AL25" s="41"/>
      <c r="AM25" s="41"/>
      <c r="AN25" s="41"/>
      <c r="AO25" s="41"/>
      <c r="AP25" s="41"/>
      <c r="AQ25" s="41"/>
      <c r="AR25" s="41"/>
      <c r="AS25" s="41"/>
      <c r="AT25" s="41"/>
      <c r="AU25" s="41"/>
      <c r="AV25" s="41"/>
      <c r="AW25" s="41"/>
      <c r="AX25" s="41"/>
      <c r="AY25" s="41"/>
      <c r="AZ25" s="41"/>
      <c r="BA25" s="41"/>
      <c r="BB25" s="41"/>
      <c r="BC25" s="41"/>
      <c r="BD25" s="41"/>
      <c r="BE25" s="41"/>
      <c r="BF25" s="41"/>
      <c r="BG25" s="41"/>
      <c r="BH25" s="41"/>
      <c r="BI25" s="41"/>
      <c r="BJ25" s="41"/>
      <c r="BK25" s="41"/>
      <c r="BL25" s="41"/>
      <c r="BM25" s="41"/>
      <c r="BN25" s="41"/>
      <c r="BO25" s="41"/>
      <c r="BP25" s="41"/>
      <c r="BQ25" s="41"/>
      <c r="BR25" s="41"/>
      <c r="BS25" s="41"/>
      <c r="BT25" s="41"/>
      <c r="BU25" s="41"/>
      <c r="BV25" s="41"/>
      <c r="BW25" s="41"/>
      <c r="BX25" s="41"/>
      <c r="BY25" s="41"/>
      <c r="BZ25" s="41"/>
      <c r="CA25" s="41"/>
      <c r="CB25" s="41"/>
      <c r="CC25" s="41"/>
      <c r="CD25" s="41"/>
      <c r="CE25" s="41"/>
      <c r="CF25" s="41"/>
      <c r="CG25" s="41"/>
      <c r="CH25" s="41"/>
      <c r="CI25" s="41"/>
      <c r="CJ25" s="41"/>
      <c r="CK25" s="41"/>
      <c r="CL25" s="41"/>
      <c r="CM25" s="41"/>
      <c r="CN25" s="41"/>
      <c r="CO25" s="41"/>
      <c r="CP25" s="41"/>
      <c r="CQ25" s="41"/>
      <c r="CR25" s="41"/>
      <c r="CS25" s="41"/>
      <c r="CT25" s="41"/>
      <c r="CU25" s="41"/>
      <c r="CV25" s="41"/>
      <c r="CW25" s="41"/>
      <c r="CX25" s="41"/>
      <c r="CY25" s="41"/>
      <c r="CZ25" s="41"/>
      <c r="DA25" s="41"/>
      <c r="DB25" s="41"/>
      <c r="DC25" s="41"/>
      <c r="DD25" s="41"/>
      <c r="DE25" s="41"/>
      <c r="DF25" s="41"/>
      <c r="DG25" s="41"/>
      <c r="DH25" s="41"/>
      <c r="DI25" s="41"/>
      <c r="DJ25" s="41"/>
      <c r="DK25" s="41"/>
      <c r="DL25" s="41"/>
      <c r="DM25" s="41"/>
      <c r="DN25" s="41"/>
      <c r="DO25" s="41"/>
      <c r="DP25" s="41"/>
      <c r="DQ25" s="41"/>
      <c r="DR25" s="41"/>
      <c r="DS25" s="41"/>
      <c r="DT25" s="41"/>
      <c r="DU25" s="41"/>
      <c r="DV25" s="41"/>
      <c r="DW25" s="41"/>
      <c r="DX25" s="41"/>
      <c r="DY25" s="41"/>
      <c r="DZ25" s="41"/>
      <c r="EA25" s="41"/>
      <c r="EB25" s="41"/>
      <c r="EC25" s="41"/>
      <c r="ED25" s="41"/>
      <c r="EE25" s="41"/>
      <c r="EF25" s="41"/>
      <c r="EG25" s="41"/>
      <c r="EH25" s="41"/>
      <c r="EI25" s="41"/>
      <c r="EJ25" s="41"/>
      <c r="EK25" s="41"/>
      <c r="EL25" s="41"/>
      <c r="EM25" s="41"/>
      <c r="EN25" s="41"/>
      <c r="EO25" s="41"/>
      <c r="EP25" s="41"/>
      <c r="EQ25" s="41"/>
      <c r="ER25" s="41"/>
      <c r="ES25" s="41"/>
      <c r="ET25" s="41"/>
      <c r="EU25" s="41"/>
      <c r="EV25" s="41"/>
      <c r="EW25" s="41"/>
      <c r="EX25" s="41"/>
      <c r="EY25" s="41"/>
      <c r="EZ25" s="41"/>
      <c r="FA25" s="41"/>
      <c r="FB25" s="41"/>
      <c r="FC25" s="41"/>
      <c r="FD25" s="41"/>
      <c r="FE25" s="41"/>
      <c r="FF25" s="41"/>
      <c r="FG25" s="41"/>
      <c r="FH25" s="41"/>
      <c r="FI25" s="41"/>
      <c r="FJ25" s="41"/>
      <c r="FK25" s="41"/>
      <c r="FL25" s="41"/>
      <c r="FM25" s="41"/>
      <c r="FN25" s="41"/>
      <c r="FO25" s="41"/>
      <c r="FP25" s="41"/>
      <c r="FQ25" s="41"/>
      <c r="FR25" s="41"/>
      <c r="FS25" s="41"/>
      <c r="FT25" s="41"/>
      <c r="FU25" s="41"/>
      <c r="FV25" s="41"/>
      <c r="FW25" s="41"/>
      <c r="FX25" s="41"/>
      <c r="FY25" s="41"/>
      <c r="FZ25" s="41"/>
      <c r="GA25" s="41"/>
      <c r="GB25" s="41"/>
      <c r="GC25" s="41"/>
      <c r="GD25" s="41"/>
      <c r="GE25" s="41"/>
      <c r="GF25" s="41"/>
      <c r="GG25" s="41"/>
      <c r="GH25" s="41"/>
      <c r="GI25" s="41"/>
      <c r="GJ25" s="41"/>
      <c r="GK25" s="41"/>
      <c r="GL25" s="41"/>
      <c r="GM25" s="41"/>
      <c r="GN25" s="41"/>
      <c r="GO25" s="41"/>
      <c r="GP25" s="41"/>
      <c r="GQ25" s="41"/>
      <c r="GR25" s="41"/>
      <c r="GS25" s="41"/>
      <c r="GT25" s="41"/>
      <c r="GU25" s="41"/>
      <c r="GV25" s="41"/>
      <c r="GW25" s="41"/>
      <c r="GX25" s="41"/>
    </row>
    <row r="26" spans="1:206" s="37" customFormat="1" ht="30" customHeight="1" thickBot="1" x14ac:dyDescent="0.25">
      <c r="A26" s="7"/>
      <c r="B26" s="59" t="s">
        <v>36</v>
      </c>
      <c r="C26" s="60"/>
      <c r="D26" s="61"/>
      <c r="E26" s="89"/>
      <c r="F26" s="90"/>
      <c r="G26" s="90"/>
      <c r="H26" s="90"/>
      <c r="I26" s="11"/>
      <c r="J26" s="5" t="str">
        <f t="shared" si="287"/>
        <v/>
      </c>
      <c r="K26" s="62"/>
      <c r="L26" s="62"/>
      <c r="M26" s="62"/>
      <c r="N26" s="62"/>
      <c r="O26" s="62"/>
      <c r="P26" s="62"/>
      <c r="Q26" s="62"/>
      <c r="R26" s="62"/>
      <c r="S26" s="62"/>
      <c r="T26" s="62"/>
      <c r="U26" s="62"/>
      <c r="V26" s="62"/>
      <c r="W26" s="62"/>
      <c r="X26" s="62"/>
      <c r="Y26" s="62"/>
      <c r="Z26" s="62"/>
      <c r="AA26" s="62"/>
      <c r="AB26" s="62"/>
      <c r="AC26" s="62"/>
      <c r="AD26" s="62"/>
      <c r="AE26" s="62"/>
      <c r="AF26" s="62"/>
      <c r="AG26" s="62"/>
      <c r="AH26" s="62"/>
      <c r="AI26" s="62"/>
      <c r="AJ26" s="62"/>
      <c r="AK26" s="62"/>
      <c r="AL26" s="62"/>
      <c r="AM26" s="62"/>
      <c r="AN26" s="62"/>
      <c r="AO26" s="62"/>
      <c r="AP26" s="62"/>
      <c r="AQ26" s="62"/>
      <c r="AR26" s="62"/>
      <c r="AS26" s="62"/>
      <c r="AT26" s="62"/>
      <c r="AU26" s="62"/>
      <c r="AV26" s="62"/>
      <c r="AW26" s="62"/>
      <c r="AX26" s="62"/>
      <c r="AY26" s="62"/>
      <c r="AZ26" s="62"/>
      <c r="BA26" s="62"/>
      <c r="BB26" s="62"/>
      <c r="BC26" s="62"/>
      <c r="BD26" s="62"/>
      <c r="BE26" s="62"/>
      <c r="BF26" s="62"/>
      <c r="BG26" s="62"/>
      <c r="BH26" s="62"/>
      <c r="BI26" s="62"/>
      <c r="BJ26" s="62"/>
      <c r="BK26" s="62"/>
      <c r="BL26" s="62"/>
      <c r="BM26" s="62"/>
      <c r="BN26" s="62"/>
      <c r="BO26" s="62"/>
      <c r="BP26" s="62"/>
      <c r="BQ26" s="62"/>
      <c r="BR26" s="62"/>
      <c r="BS26" s="62"/>
      <c r="BT26" s="62"/>
      <c r="BU26" s="62"/>
      <c r="BV26" s="62"/>
      <c r="BW26" s="62"/>
      <c r="BX26" s="62"/>
      <c r="BY26" s="62"/>
      <c r="BZ26" s="62"/>
      <c r="CA26" s="62"/>
      <c r="CB26" s="62"/>
      <c r="CC26" s="62"/>
      <c r="CD26" s="62"/>
      <c r="CE26" s="62"/>
      <c r="CF26" s="62"/>
      <c r="CG26" s="62"/>
      <c r="CH26" s="62"/>
      <c r="CI26" s="62"/>
      <c r="CJ26" s="62"/>
      <c r="CK26" s="62"/>
      <c r="CL26" s="62"/>
      <c r="CM26" s="62"/>
      <c r="CN26" s="62"/>
      <c r="CO26" s="62"/>
      <c r="CP26" s="62"/>
      <c r="CQ26" s="62"/>
      <c r="CR26" s="62"/>
      <c r="CS26" s="62"/>
      <c r="CT26" s="62"/>
      <c r="CU26" s="62"/>
      <c r="CV26" s="62"/>
      <c r="CW26" s="62"/>
      <c r="CX26" s="62"/>
      <c r="CY26" s="62"/>
      <c r="CZ26" s="62"/>
      <c r="DA26" s="62"/>
      <c r="DB26" s="62"/>
      <c r="DC26" s="62"/>
      <c r="DD26" s="62"/>
      <c r="DE26" s="62"/>
      <c r="DF26" s="62"/>
      <c r="DG26" s="62"/>
      <c r="DH26" s="62"/>
      <c r="DI26" s="62"/>
      <c r="DJ26" s="62"/>
      <c r="DK26" s="62"/>
      <c r="DL26" s="62"/>
      <c r="DM26" s="62"/>
      <c r="DN26" s="62"/>
      <c r="DO26" s="62"/>
      <c r="DP26" s="62"/>
      <c r="DQ26" s="62"/>
      <c r="DR26" s="62"/>
      <c r="DS26" s="62"/>
      <c r="DT26" s="62"/>
      <c r="DU26" s="62"/>
      <c r="DV26" s="62"/>
      <c r="DW26" s="62"/>
      <c r="DX26" s="62"/>
      <c r="DY26" s="62"/>
      <c r="DZ26" s="62"/>
      <c r="EA26" s="62"/>
      <c r="EB26" s="62"/>
      <c r="EC26" s="62"/>
      <c r="ED26" s="62"/>
      <c r="EE26" s="62"/>
      <c r="EF26" s="62"/>
      <c r="EG26" s="62"/>
      <c r="EH26" s="62"/>
      <c r="EI26" s="62"/>
      <c r="EJ26" s="62"/>
      <c r="EK26" s="62"/>
      <c r="EL26" s="62"/>
      <c r="EM26" s="62"/>
      <c r="EN26" s="62"/>
      <c r="EO26" s="62"/>
      <c r="EP26" s="62"/>
      <c r="EQ26" s="62"/>
      <c r="ER26" s="62"/>
      <c r="ES26" s="62"/>
      <c r="ET26" s="62"/>
      <c r="EU26" s="62"/>
      <c r="EV26" s="62"/>
      <c r="EW26" s="62"/>
      <c r="EX26" s="62"/>
      <c r="EY26" s="62"/>
      <c r="EZ26" s="62"/>
      <c r="FA26" s="62"/>
      <c r="FB26" s="62"/>
      <c r="FC26" s="62"/>
      <c r="FD26" s="62"/>
      <c r="FE26" s="62"/>
      <c r="FF26" s="62"/>
      <c r="FG26" s="62"/>
      <c r="FH26" s="62"/>
      <c r="FI26" s="62"/>
      <c r="FJ26" s="62"/>
      <c r="FK26" s="62"/>
      <c r="FL26" s="62"/>
      <c r="FM26" s="62"/>
      <c r="FN26" s="62"/>
      <c r="FO26" s="62"/>
      <c r="FP26" s="62"/>
      <c r="FQ26" s="62"/>
      <c r="FR26" s="62"/>
      <c r="FS26" s="62"/>
      <c r="FT26" s="62"/>
      <c r="FU26" s="62"/>
      <c r="FV26" s="62"/>
      <c r="FW26" s="62"/>
      <c r="FX26" s="62"/>
      <c r="FY26" s="62"/>
      <c r="FZ26" s="62"/>
      <c r="GA26" s="62"/>
      <c r="GB26" s="62"/>
      <c r="GC26" s="62"/>
      <c r="GD26" s="62"/>
      <c r="GE26" s="62"/>
      <c r="GF26" s="62"/>
      <c r="GG26" s="62"/>
      <c r="GH26" s="62"/>
      <c r="GI26" s="62"/>
      <c r="GJ26" s="62"/>
      <c r="GK26" s="62"/>
      <c r="GL26" s="62"/>
      <c r="GM26" s="62"/>
      <c r="GN26" s="62"/>
      <c r="GO26" s="62"/>
      <c r="GP26" s="62"/>
      <c r="GQ26" s="62"/>
      <c r="GR26" s="62"/>
      <c r="GS26" s="62"/>
      <c r="GT26" s="62"/>
      <c r="GU26" s="62"/>
      <c r="GV26" s="62"/>
      <c r="GW26" s="62"/>
      <c r="GX26" s="62"/>
    </row>
    <row r="27" spans="1:206" s="37" customFormat="1" ht="30" customHeight="1" thickBot="1" x14ac:dyDescent="0.25">
      <c r="A27" s="7"/>
      <c r="B27" s="63" t="s">
        <v>25</v>
      </c>
      <c r="C27" s="64" t="s">
        <v>6</v>
      </c>
      <c r="D27" s="65">
        <v>0.25</v>
      </c>
      <c r="E27" s="91">
        <f>E21+12</f>
        <v>46069</v>
      </c>
      <c r="F27" s="91">
        <f>E27+8</f>
        <v>46077</v>
      </c>
      <c r="G27" s="98">
        <f>WEEKNUM(E27)</f>
        <v>8</v>
      </c>
      <c r="H27" s="98">
        <f>WEEKNUM(F27)</f>
        <v>9</v>
      </c>
      <c r="I27" s="11"/>
      <c r="J27" s="5">
        <f t="shared" si="287"/>
        <v>9</v>
      </c>
      <c r="K27" s="41"/>
      <c r="L27" s="41"/>
      <c r="M27" s="41"/>
      <c r="N27" s="41"/>
      <c r="O27" s="41"/>
      <c r="P27" s="41"/>
      <c r="Q27" s="41"/>
      <c r="R27" s="41"/>
      <c r="S27" s="41"/>
      <c r="T27" s="41"/>
      <c r="U27" s="41"/>
      <c r="V27" s="41"/>
      <c r="W27" s="41"/>
      <c r="X27" s="41"/>
      <c r="Y27" s="41"/>
      <c r="Z27" s="41"/>
      <c r="AA27" s="41"/>
      <c r="AB27" s="41"/>
      <c r="AC27" s="41"/>
      <c r="AD27" s="41"/>
      <c r="AE27" s="41"/>
      <c r="AF27" s="41"/>
      <c r="AG27" s="41"/>
      <c r="AH27" s="41"/>
      <c r="AI27" s="41"/>
      <c r="AJ27" s="41"/>
      <c r="AK27" s="41"/>
      <c r="AL27" s="41"/>
      <c r="AM27" s="41"/>
      <c r="AN27" s="41"/>
      <c r="AO27" s="41"/>
      <c r="AP27" s="41"/>
      <c r="AQ27" s="41"/>
      <c r="AR27" s="41"/>
      <c r="AS27" s="41"/>
      <c r="AT27" s="41"/>
      <c r="AU27" s="41"/>
      <c r="AV27" s="41"/>
      <c r="AW27" s="41"/>
      <c r="AX27" s="41"/>
      <c r="AY27" s="41"/>
      <c r="AZ27" s="41"/>
      <c r="BA27" s="41"/>
      <c r="BB27" s="41"/>
      <c r="BC27" s="41"/>
      <c r="BD27" s="41"/>
      <c r="BE27" s="41"/>
      <c r="BF27" s="41"/>
      <c r="BG27" s="41"/>
      <c r="BH27" s="41"/>
      <c r="BI27" s="41"/>
      <c r="BJ27" s="41"/>
      <c r="BK27" s="41"/>
      <c r="BL27" s="41"/>
      <c r="BM27" s="41"/>
      <c r="BN27" s="41"/>
      <c r="BO27" s="41"/>
      <c r="BP27" s="41"/>
      <c r="BQ27" s="41"/>
      <c r="BR27" s="41"/>
      <c r="BS27" s="41"/>
      <c r="BT27" s="41"/>
      <c r="BU27" s="41"/>
      <c r="BV27" s="41"/>
      <c r="BW27" s="41"/>
      <c r="BX27" s="41"/>
      <c r="BY27" s="41"/>
      <c r="BZ27" s="41"/>
      <c r="CA27" s="41"/>
      <c r="CB27" s="41"/>
      <c r="CC27" s="41"/>
      <c r="CD27" s="41"/>
      <c r="CE27" s="41"/>
      <c r="CF27" s="41"/>
      <c r="CG27" s="41"/>
      <c r="CH27" s="41"/>
      <c r="CI27" s="41"/>
      <c r="CJ27" s="41"/>
      <c r="CK27" s="41"/>
      <c r="CL27" s="41"/>
      <c r="CM27" s="41"/>
      <c r="CN27" s="41"/>
      <c r="CO27" s="41"/>
      <c r="CP27" s="41"/>
      <c r="CQ27" s="41"/>
      <c r="CR27" s="41"/>
      <c r="CS27" s="41"/>
      <c r="CT27" s="41"/>
      <c r="CU27" s="41"/>
      <c r="CV27" s="41"/>
      <c r="CW27" s="41"/>
      <c r="CX27" s="41"/>
      <c r="CY27" s="41"/>
      <c r="CZ27" s="41"/>
      <c r="DA27" s="41"/>
      <c r="DB27" s="41"/>
      <c r="DC27" s="41"/>
      <c r="DD27" s="41"/>
      <c r="DE27" s="41"/>
      <c r="DF27" s="41"/>
      <c r="DG27" s="41"/>
      <c r="DH27" s="41"/>
      <c r="DI27" s="41"/>
      <c r="DJ27" s="41"/>
      <c r="DK27" s="41"/>
      <c r="DL27" s="41"/>
      <c r="DM27" s="41"/>
      <c r="DN27" s="41"/>
      <c r="DO27" s="41"/>
      <c r="DP27" s="41"/>
      <c r="DQ27" s="41"/>
      <c r="DR27" s="41"/>
      <c r="DS27" s="41"/>
      <c r="DT27" s="41"/>
      <c r="DU27" s="41"/>
      <c r="DV27" s="41"/>
      <c r="DW27" s="41"/>
      <c r="DX27" s="41"/>
      <c r="DY27" s="41"/>
      <c r="DZ27" s="41"/>
      <c r="EA27" s="41"/>
      <c r="EB27" s="41"/>
      <c r="EC27" s="41"/>
      <c r="ED27" s="41"/>
      <c r="EE27" s="41"/>
      <c r="EF27" s="41"/>
      <c r="EG27" s="41"/>
      <c r="EH27" s="41"/>
      <c r="EI27" s="41"/>
      <c r="EJ27" s="41"/>
      <c r="EK27" s="41"/>
      <c r="EL27" s="41"/>
      <c r="EM27" s="41"/>
      <c r="EN27" s="41"/>
      <c r="EO27" s="41"/>
      <c r="EP27" s="41"/>
      <c r="EQ27" s="41"/>
      <c r="ER27" s="41"/>
      <c r="ES27" s="41"/>
      <c r="ET27" s="41"/>
      <c r="EU27" s="41"/>
      <c r="EV27" s="41"/>
      <c r="EW27" s="41"/>
      <c r="EX27" s="41"/>
      <c r="EY27" s="41"/>
      <c r="EZ27" s="41"/>
      <c r="FA27" s="41"/>
      <c r="FB27" s="41"/>
      <c r="FC27" s="41"/>
      <c r="FD27" s="41"/>
      <c r="FE27" s="41"/>
      <c r="FF27" s="41"/>
      <c r="FG27" s="41"/>
      <c r="FH27" s="41"/>
      <c r="FI27" s="41"/>
      <c r="FJ27" s="41"/>
      <c r="FK27" s="41"/>
      <c r="FL27" s="41"/>
      <c r="FM27" s="41"/>
      <c r="FN27" s="41"/>
      <c r="FO27" s="41"/>
      <c r="FP27" s="41"/>
      <c r="FQ27" s="41"/>
      <c r="FR27" s="41"/>
      <c r="FS27" s="41"/>
      <c r="FT27" s="41"/>
      <c r="FU27" s="41"/>
      <c r="FV27" s="41"/>
      <c r="FW27" s="41"/>
      <c r="FX27" s="41"/>
      <c r="FY27" s="41"/>
      <c r="FZ27" s="41"/>
      <c r="GA27" s="41"/>
      <c r="GB27" s="41"/>
      <c r="GC27" s="41"/>
      <c r="GD27" s="41"/>
      <c r="GE27" s="41"/>
      <c r="GF27" s="41"/>
      <c r="GG27" s="41"/>
      <c r="GH27" s="41"/>
      <c r="GI27" s="41"/>
      <c r="GJ27" s="41"/>
      <c r="GK27" s="41"/>
      <c r="GL27" s="41"/>
      <c r="GM27" s="41"/>
      <c r="GN27" s="41"/>
      <c r="GO27" s="41"/>
      <c r="GP27" s="41"/>
      <c r="GQ27" s="41"/>
      <c r="GR27" s="41"/>
      <c r="GS27" s="41"/>
      <c r="GT27" s="41"/>
      <c r="GU27" s="41"/>
      <c r="GV27" s="41"/>
      <c r="GW27" s="41"/>
      <c r="GX27" s="41"/>
    </row>
    <row r="28" spans="1:206" s="37" customFormat="1" ht="30" customHeight="1" thickBot="1" x14ac:dyDescent="0.25">
      <c r="A28" s="7"/>
      <c r="B28" s="63" t="s">
        <v>29</v>
      </c>
      <c r="C28" s="64" t="s">
        <v>7</v>
      </c>
      <c r="D28" s="65">
        <v>0.25</v>
      </c>
      <c r="E28" s="91">
        <f>F27</f>
        <v>46077</v>
      </c>
      <c r="F28" s="91">
        <f>E28+4</f>
        <v>46081</v>
      </c>
      <c r="G28" s="98">
        <f t="shared" ref="G28:G31" si="294">WEEKNUM(E28)</f>
        <v>9</v>
      </c>
      <c r="H28" s="98">
        <f t="shared" ref="H28:H31" si="295">WEEKNUM(F28)</f>
        <v>9</v>
      </c>
      <c r="I28" s="11"/>
      <c r="J28" s="5">
        <f t="shared" si="287"/>
        <v>5</v>
      </c>
      <c r="K28" s="41"/>
      <c r="L28" s="41"/>
      <c r="M28" s="41"/>
      <c r="N28" s="41"/>
      <c r="O28" s="41"/>
      <c r="P28" s="41"/>
      <c r="Q28" s="41"/>
      <c r="R28" s="41"/>
      <c r="S28" s="41"/>
      <c r="T28" s="41"/>
      <c r="U28" s="41"/>
      <c r="V28" s="41"/>
      <c r="W28" s="41"/>
      <c r="X28" s="41"/>
      <c r="Y28" s="41"/>
      <c r="Z28" s="41"/>
      <c r="AA28" s="41"/>
      <c r="AB28" s="41"/>
      <c r="AC28" s="41"/>
      <c r="AD28" s="41"/>
      <c r="AE28" s="41"/>
      <c r="AF28" s="41"/>
      <c r="AG28" s="41"/>
      <c r="AH28" s="41"/>
      <c r="AI28" s="41"/>
      <c r="AJ28" s="41"/>
      <c r="AK28" s="41"/>
      <c r="AL28" s="41"/>
      <c r="AM28" s="41"/>
      <c r="AN28" s="41"/>
      <c r="AO28" s="41"/>
      <c r="AP28" s="41"/>
      <c r="AQ28" s="41"/>
      <c r="AR28" s="41"/>
      <c r="AS28" s="41"/>
      <c r="AT28" s="41"/>
      <c r="AU28" s="41"/>
      <c r="AV28" s="41"/>
      <c r="AW28" s="41"/>
      <c r="AX28" s="41"/>
      <c r="AY28" s="41"/>
      <c r="AZ28" s="41"/>
      <c r="BA28" s="41"/>
      <c r="BB28" s="41"/>
      <c r="BC28" s="41"/>
      <c r="BD28" s="41"/>
      <c r="BE28" s="41"/>
      <c r="BF28" s="41"/>
      <c r="BG28" s="41"/>
      <c r="BH28" s="41"/>
      <c r="BI28" s="41"/>
      <c r="BJ28" s="41"/>
      <c r="BK28" s="41"/>
      <c r="BL28" s="41"/>
      <c r="BM28" s="41"/>
      <c r="BN28" s="41"/>
      <c r="BO28" s="41"/>
      <c r="BP28" s="41"/>
      <c r="BQ28" s="41"/>
      <c r="BR28" s="41"/>
      <c r="BS28" s="41"/>
      <c r="BT28" s="41"/>
      <c r="BU28" s="41"/>
      <c r="BV28" s="41"/>
      <c r="BW28" s="41"/>
      <c r="BX28" s="41"/>
      <c r="BY28" s="41"/>
      <c r="BZ28" s="41"/>
      <c r="CA28" s="41"/>
      <c r="CB28" s="41"/>
      <c r="CC28" s="41"/>
      <c r="CD28" s="41"/>
      <c r="CE28" s="41"/>
      <c r="CF28" s="41"/>
      <c r="CG28" s="41"/>
      <c r="CH28" s="41"/>
      <c r="CI28" s="41"/>
      <c r="CJ28" s="41"/>
      <c r="CK28" s="41"/>
      <c r="CL28" s="41"/>
      <c r="CM28" s="41"/>
      <c r="CN28" s="41"/>
      <c r="CO28" s="41"/>
      <c r="CP28" s="41"/>
      <c r="CQ28" s="41"/>
      <c r="CR28" s="41"/>
      <c r="CS28" s="41"/>
      <c r="CT28" s="41"/>
      <c r="CU28" s="41"/>
      <c r="CV28" s="41"/>
      <c r="CW28" s="41"/>
      <c r="CX28" s="41"/>
      <c r="CY28" s="41"/>
      <c r="CZ28" s="41"/>
      <c r="DA28" s="41"/>
      <c r="DB28" s="41"/>
      <c r="DC28" s="41"/>
      <c r="DD28" s="41"/>
      <c r="DE28" s="41"/>
      <c r="DF28" s="41"/>
      <c r="DG28" s="41"/>
      <c r="DH28" s="41"/>
      <c r="DI28" s="41"/>
      <c r="DJ28" s="41"/>
      <c r="DK28" s="41"/>
      <c r="DL28" s="41"/>
      <c r="DM28" s="41"/>
      <c r="DN28" s="41"/>
      <c r="DO28" s="41"/>
      <c r="DP28" s="41"/>
      <c r="DQ28" s="41"/>
      <c r="DR28" s="41"/>
      <c r="DS28" s="41"/>
      <c r="DT28" s="41"/>
      <c r="DU28" s="41"/>
      <c r="DV28" s="41"/>
      <c r="DW28" s="41"/>
      <c r="DX28" s="41"/>
      <c r="DY28" s="41"/>
      <c r="DZ28" s="41"/>
      <c r="EA28" s="41"/>
      <c r="EB28" s="41"/>
      <c r="EC28" s="41"/>
      <c r="ED28" s="41"/>
      <c r="EE28" s="41"/>
      <c r="EF28" s="41"/>
      <c r="EG28" s="41"/>
      <c r="EH28" s="41"/>
      <c r="EI28" s="41"/>
      <c r="EJ28" s="41"/>
      <c r="EK28" s="41"/>
      <c r="EL28" s="41"/>
      <c r="EM28" s="41"/>
      <c r="EN28" s="41"/>
      <c r="EO28" s="41"/>
      <c r="EP28" s="41"/>
      <c r="EQ28" s="41"/>
      <c r="ER28" s="41"/>
      <c r="ES28" s="41"/>
      <c r="ET28" s="41"/>
      <c r="EU28" s="41"/>
      <c r="EV28" s="41"/>
      <c r="EW28" s="41"/>
      <c r="EX28" s="41"/>
      <c r="EY28" s="41"/>
      <c r="EZ28" s="41"/>
      <c r="FA28" s="41"/>
      <c r="FB28" s="41"/>
      <c r="FC28" s="41"/>
      <c r="FD28" s="41"/>
      <c r="FE28" s="41"/>
      <c r="FF28" s="41"/>
      <c r="FG28" s="41"/>
      <c r="FH28" s="41"/>
      <c r="FI28" s="41"/>
      <c r="FJ28" s="41"/>
      <c r="FK28" s="41"/>
      <c r="FL28" s="41"/>
      <c r="FM28" s="41"/>
      <c r="FN28" s="41"/>
      <c r="FO28" s="41"/>
      <c r="FP28" s="41"/>
      <c r="FQ28" s="41"/>
      <c r="FR28" s="41"/>
      <c r="FS28" s="41"/>
      <c r="FT28" s="41"/>
      <c r="FU28" s="41"/>
      <c r="FV28" s="41"/>
      <c r="FW28" s="41"/>
      <c r="FX28" s="41"/>
      <c r="FY28" s="41"/>
      <c r="FZ28" s="41"/>
      <c r="GA28" s="41"/>
      <c r="GB28" s="41"/>
      <c r="GC28" s="41"/>
      <c r="GD28" s="41"/>
      <c r="GE28" s="41"/>
      <c r="GF28" s="41"/>
      <c r="GG28" s="41"/>
      <c r="GH28" s="41"/>
      <c r="GI28" s="41"/>
      <c r="GJ28" s="41"/>
      <c r="GK28" s="41"/>
      <c r="GL28" s="41"/>
      <c r="GM28" s="41"/>
      <c r="GN28" s="41"/>
      <c r="GO28" s="41"/>
      <c r="GP28" s="41"/>
      <c r="GQ28" s="41"/>
      <c r="GR28" s="41"/>
      <c r="GS28" s="41"/>
      <c r="GT28" s="41"/>
      <c r="GU28" s="41"/>
      <c r="GV28" s="41"/>
      <c r="GW28" s="41"/>
      <c r="GX28" s="41"/>
    </row>
    <row r="29" spans="1:206" s="37" customFormat="1" ht="30" customHeight="1" thickBot="1" x14ac:dyDescent="0.25">
      <c r="A29" s="7"/>
      <c r="B29" s="63" t="s">
        <v>30</v>
      </c>
      <c r="C29" s="64" t="s">
        <v>8</v>
      </c>
      <c r="D29" s="65">
        <v>0.5</v>
      </c>
      <c r="E29" s="91">
        <f>F28+1</f>
        <v>46082</v>
      </c>
      <c r="F29" s="91">
        <f>E29+3</f>
        <v>46085</v>
      </c>
      <c r="G29" s="98">
        <f t="shared" si="294"/>
        <v>10</v>
      </c>
      <c r="H29" s="98">
        <f t="shared" si="295"/>
        <v>10</v>
      </c>
      <c r="I29" s="11"/>
      <c r="J29" s="5">
        <f t="shared" si="287"/>
        <v>4</v>
      </c>
      <c r="K29" s="41"/>
      <c r="L29" s="41"/>
      <c r="M29" s="41"/>
      <c r="N29" s="41"/>
      <c r="O29" s="41"/>
      <c r="P29" s="41"/>
      <c r="Q29" s="41"/>
      <c r="R29" s="41"/>
      <c r="S29" s="41"/>
      <c r="T29" s="41"/>
      <c r="U29" s="41"/>
      <c r="V29" s="41"/>
      <c r="W29" s="41"/>
      <c r="X29" s="41"/>
      <c r="Y29" s="41"/>
      <c r="Z29" s="41"/>
      <c r="AA29" s="41"/>
      <c r="AB29" s="41"/>
      <c r="AC29" s="41"/>
      <c r="AD29" s="41"/>
      <c r="AE29" s="41"/>
      <c r="AF29" s="41"/>
      <c r="AG29" s="41"/>
      <c r="AH29" s="41"/>
      <c r="AI29" s="41"/>
      <c r="AJ29" s="41"/>
      <c r="AK29" s="41"/>
      <c r="AL29" s="41"/>
      <c r="AM29" s="41"/>
      <c r="AN29" s="41"/>
      <c r="AO29" s="41"/>
      <c r="AP29" s="41"/>
      <c r="AQ29" s="41"/>
      <c r="AR29" s="41"/>
      <c r="AS29" s="41"/>
      <c r="AT29" s="41"/>
      <c r="AU29" s="41"/>
      <c r="AV29" s="41"/>
      <c r="AW29" s="41"/>
      <c r="AX29" s="41"/>
      <c r="AY29" s="41"/>
      <c r="AZ29" s="41"/>
      <c r="BA29" s="41"/>
      <c r="BB29" s="41"/>
      <c r="BC29" s="41"/>
      <c r="BD29" s="41"/>
      <c r="BE29" s="41"/>
      <c r="BF29" s="41"/>
      <c r="BG29" s="41"/>
      <c r="BH29" s="41"/>
      <c r="BI29" s="41"/>
      <c r="BJ29" s="41"/>
      <c r="BK29" s="41"/>
      <c r="BL29" s="41"/>
      <c r="BM29" s="41"/>
      <c r="BN29" s="41"/>
      <c r="BO29" s="41"/>
      <c r="BP29" s="41"/>
      <c r="BQ29" s="41"/>
      <c r="BR29" s="41"/>
      <c r="BS29" s="41"/>
      <c r="BT29" s="41"/>
      <c r="BU29" s="41"/>
      <c r="BV29" s="41"/>
      <c r="BW29" s="41"/>
      <c r="BX29" s="41"/>
      <c r="BY29" s="41"/>
      <c r="BZ29" s="41"/>
      <c r="CA29" s="41"/>
      <c r="CB29" s="41"/>
      <c r="CC29" s="41"/>
      <c r="CD29" s="41"/>
      <c r="CE29" s="41"/>
      <c r="CF29" s="41"/>
      <c r="CG29" s="41"/>
      <c r="CH29" s="41"/>
      <c r="CI29" s="41"/>
      <c r="CJ29" s="41"/>
      <c r="CK29" s="41"/>
      <c r="CL29" s="41"/>
      <c r="CM29" s="41"/>
      <c r="CN29" s="41"/>
      <c r="CO29" s="41"/>
      <c r="CP29" s="41"/>
      <c r="CQ29" s="41"/>
      <c r="CR29" s="41"/>
      <c r="CS29" s="41"/>
      <c r="CT29" s="41"/>
      <c r="CU29" s="41"/>
      <c r="CV29" s="41"/>
      <c r="CW29" s="41"/>
      <c r="CX29" s="41"/>
      <c r="CY29" s="41"/>
      <c r="CZ29" s="41"/>
      <c r="DA29" s="41"/>
      <c r="DB29" s="41"/>
      <c r="DC29" s="41"/>
      <c r="DD29" s="41"/>
      <c r="DE29" s="41"/>
      <c r="DF29" s="41"/>
      <c r="DG29" s="41"/>
      <c r="DH29" s="41"/>
      <c r="DI29" s="41"/>
      <c r="DJ29" s="41"/>
      <c r="DK29" s="41"/>
      <c r="DL29" s="41"/>
      <c r="DM29" s="41"/>
      <c r="DN29" s="41"/>
      <c r="DO29" s="41"/>
      <c r="DP29" s="41"/>
      <c r="DQ29" s="41"/>
      <c r="DR29" s="41"/>
      <c r="DS29" s="41"/>
      <c r="DT29" s="41"/>
      <c r="DU29" s="41"/>
      <c r="DV29" s="41"/>
      <c r="DW29" s="41"/>
      <c r="DX29" s="41"/>
      <c r="DY29" s="41"/>
      <c r="DZ29" s="41"/>
      <c r="EA29" s="41"/>
      <c r="EB29" s="41"/>
      <c r="EC29" s="41"/>
      <c r="ED29" s="41"/>
      <c r="EE29" s="41"/>
      <c r="EF29" s="41"/>
      <c r="EG29" s="41"/>
      <c r="EH29" s="41"/>
      <c r="EI29" s="41"/>
      <c r="EJ29" s="41"/>
      <c r="EK29" s="41"/>
      <c r="EL29" s="41"/>
      <c r="EM29" s="41"/>
      <c r="EN29" s="41"/>
      <c r="EO29" s="41"/>
      <c r="EP29" s="41"/>
      <c r="EQ29" s="41"/>
      <c r="ER29" s="41"/>
      <c r="ES29" s="41"/>
      <c r="ET29" s="41"/>
      <c r="EU29" s="41"/>
      <c r="EV29" s="41"/>
      <c r="EW29" s="41"/>
      <c r="EX29" s="41"/>
      <c r="EY29" s="41"/>
      <c r="EZ29" s="41"/>
      <c r="FA29" s="41"/>
      <c r="FB29" s="41"/>
      <c r="FC29" s="41"/>
      <c r="FD29" s="41"/>
      <c r="FE29" s="41"/>
      <c r="FF29" s="41"/>
      <c r="FG29" s="41"/>
      <c r="FH29" s="41"/>
      <c r="FI29" s="41"/>
      <c r="FJ29" s="41"/>
      <c r="FK29" s="41"/>
      <c r="FL29" s="41"/>
      <c r="FM29" s="41"/>
      <c r="FN29" s="41"/>
      <c r="FO29" s="41"/>
      <c r="FP29" s="41"/>
      <c r="FQ29" s="41"/>
      <c r="FR29" s="41"/>
      <c r="FS29" s="41"/>
      <c r="FT29" s="41"/>
      <c r="FU29" s="41"/>
      <c r="FV29" s="41"/>
      <c r="FW29" s="41"/>
      <c r="FX29" s="41"/>
      <c r="FY29" s="41"/>
      <c r="FZ29" s="41"/>
      <c r="GA29" s="41"/>
      <c r="GB29" s="41"/>
      <c r="GC29" s="41"/>
      <c r="GD29" s="41"/>
      <c r="GE29" s="41"/>
      <c r="GF29" s="41"/>
      <c r="GG29" s="41"/>
      <c r="GH29" s="41"/>
      <c r="GI29" s="41"/>
      <c r="GJ29" s="41"/>
      <c r="GK29" s="41"/>
      <c r="GL29" s="41"/>
      <c r="GM29" s="41"/>
      <c r="GN29" s="41"/>
      <c r="GO29" s="41"/>
      <c r="GP29" s="41"/>
      <c r="GQ29" s="41"/>
      <c r="GR29" s="41"/>
      <c r="GS29" s="41"/>
      <c r="GT29" s="41"/>
      <c r="GU29" s="41"/>
      <c r="GV29" s="41"/>
      <c r="GW29" s="41"/>
      <c r="GX29" s="41"/>
    </row>
    <row r="30" spans="1:206" s="37" customFormat="1" ht="30" customHeight="1" thickBot="1" x14ac:dyDescent="0.25">
      <c r="A30" s="7"/>
      <c r="B30" s="63" t="s">
        <v>31</v>
      </c>
      <c r="C30" s="64" t="s">
        <v>9</v>
      </c>
      <c r="D30" s="65">
        <v>0.6</v>
      </c>
      <c r="E30" s="91">
        <f>E27+5</f>
        <v>46074</v>
      </c>
      <c r="F30" s="91">
        <f>E30+3</f>
        <v>46077</v>
      </c>
      <c r="G30" s="98">
        <f t="shared" si="294"/>
        <v>8</v>
      </c>
      <c r="H30" s="98">
        <f t="shared" si="295"/>
        <v>9</v>
      </c>
      <c r="I30" s="11"/>
      <c r="J30" s="5">
        <f t="shared" si="287"/>
        <v>4</v>
      </c>
      <c r="K30" s="41"/>
      <c r="L30" s="41"/>
      <c r="M30" s="41"/>
      <c r="N30" s="41"/>
      <c r="O30" s="41"/>
      <c r="P30" s="41"/>
      <c r="Q30" s="41"/>
      <c r="R30" s="41"/>
      <c r="S30" s="41"/>
      <c r="T30" s="41"/>
      <c r="U30" s="41"/>
      <c r="V30" s="41"/>
      <c r="W30" s="41"/>
      <c r="X30" s="41"/>
      <c r="Y30" s="41"/>
      <c r="Z30" s="41"/>
      <c r="AA30" s="41"/>
      <c r="AB30" s="41"/>
      <c r="AC30" s="41"/>
      <c r="AD30" s="41"/>
      <c r="AE30" s="41"/>
      <c r="AF30" s="41"/>
      <c r="AG30" s="41"/>
      <c r="AH30" s="41"/>
      <c r="AI30" s="41"/>
      <c r="AJ30" s="41"/>
      <c r="AK30" s="41"/>
      <c r="AL30" s="41"/>
      <c r="AM30" s="41"/>
      <c r="AN30" s="41"/>
      <c r="AO30" s="41"/>
      <c r="AP30" s="41"/>
      <c r="AQ30" s="41"/>
      <c r="AR30" s="41"/>
      <c r="AS30" s="41"/>
      <c r="AT30" s="41"/>
      <c r="AU30" s="41"/>
      <c r="AV30" s="41"/>
      <c r="AW30" s="41"/>
      <c r="AX30" s="41"/>
      <c r="AY30" s="41"/>
      <c r="AZ30" s="41"/>
      <c r="BA30" s="41"/>
      <c r="BB30" s="41"/>
      <c r="BC30" s="41"/>
      <c r="BD30" s="41"/>
      <c r="BE30" s="41"/>
      <c r="BF30" s="41"/>
      <c r="BG30" s="41"/>
      <c r="BH30" s="41"/>
      <c r="BI30" s="41"/>
      <c r="BJ30" s="41"/>
      <c r="BK30" s="41"/>
      <c r="BL30" s="41"/>
      <c r="BM30" s="41"/>
      <c r="BN30" s="41"/>
      <c r="BO30" s="41"/>
      <c r="BP30" s="41"/>
      <c r="BQ30" s="41"/>
      <c r="BR30" s="41"/>
      <c r="BS30" s="41"/>
      <c r="BT30" s="41"/>
      <c r="BU30" s="41"/>
      <c r="BV30" s="41"/>
      <c r="BW30" s="41"/>
      <c r="BX30" s="41"/>
      <c r="BY30" s="41"/>
      <c r="BZ30" s="41"/>
      <c r="CA30" s="41"/>
      <c r="CB30" s="41"/>
      <c r="CC30" s="41"/>
      <c r="CD30" s="41"/>
      <c r="CE30" s="41"/>
      <c r="CF30" s="41"/>
      <c r="CG30" s="41"/>
      <c r="CH30" s="41"/>
      <c r="CI30" s="41"/>
      <c r="CJ30" s="41"/>
      <c r="CK30" s="41"/>
      <c r="CL30" s="41"/>
      <c r="CM30" s="41"/>
      <c r="CN30" s="41"/>
      <c r="CO30" s="41"/>
      <c r="CP30" s="41"/>
      <c r="CQ30" s="41"/>
      <c r="CR30" s="41"/>
      <c r="CS30" s="41"/>
      <c r="CT30" s="41"/>
      <c r="CU30" s="41"/>
      <c r="CV30" s="41"/>
      <c r="CW30" s="41"/>
      <c r="CX30" s="41"/>
      <c r="CY30" s="41"/>
      <c r="CZ30" s="41"/>
      <c r="DA30" s="41"/>
      <c r="DB30" s="41"/>
      <c r="DC30" s="41"/>
      <c r="DD30" s="41"/>
      <c r="DE30" s="41"/>
      <c r="DF30" s="41"/>
      <c r="DG30" s="41"/>
      <c r="DH30" s="41"/>
      <c r="DI30" s="41"/>
      <c r="DJ30" s="41"/>
      <c r="DK30" s="41"/>
      <c r="DL30" s="41"/>
      <c r="DM30" s="41"/>
      <c r="DN30" s="41"/>
      <c r="DO30" s="41"/>
      <c r="DP30" s="41"/>
      <c r="DQ30" s="41"/>
      <c r="DR30" s="41"/>
      <c r="DS30" s="41"/>
      <c r="DT30" s="41"/>
      <c r="DU30" s="41"/>
      <c r="DV30" s="41"/>
      <c r="DW30" s="41"/>
      <c r="DX30" s="41"/>
      <c r="DY30" s="41"/>
      <c r="DZ30" s="41"/>
      <c r="EA30" s="41"/>
      <c r="EB30" s="41"/>
      <c r="EC30" s="41"/>
      <c r="ED30" s="41"/>
      <c r="EE30" s="41"/>
      <c r="EF30" s="41"/>
      <c r="EG30" s="41"/>
      <c r="EH30" s="41"/>
      <c r="EI30" s="41"/>
      <c r="EJ30" s="41"/>
      <c r="EK30" s="41"/>
      <c r="EL30" s="41"/>
      <c r="EM30" s="41"/>
      <c r="EN30" s="41"/>
      <c r="EO30" s="41"/>
      <c r="EP30" s="41"/>
      <c r="EQ30" s="41"/>
      <c r="ER30" s="41"/>
      <c r="ES30" s="41"/>
      <c r="ET30" s="41"/>
      <c r="EU30" s="41"/>
      <c r="EV30" s="41"/>
      <c r="EW30" s="41"/>
      <c r="EX30" s="41"/>
      <c r="EY30" s="41"/>
      <c r="EZ30" s="41"/>
      <c r="FA30" s="41"/>
      <c r="FB30" s="41"/>
      <c r="FC30" s="41"/>
      <c r="FD30" s="41"/>
      <c r="FE30" s="41"/>
      <c r="FF30" s="41"/>
      <c r="FG30" s="41"/>
      <c r="FH30" s="41"/>
      <c r="FI30" s="41"/>
      <c r="FJ30" s="41"/>
      <c r="FK30" s="41"/>
      <c r="FL30" s="41"/>
      <c r="FM30" s="41"/>
      <c r="FN30" s="41"/>
      <c r="FO30" s="41"/>
      <c r="FP30" s="41"/>
      <c r="FQ30" s="41"/>
      <c r="FR30" s="41"/>
      <c r="FS30" s="41"/>
      <c r="FT30" s="41"/>
      <c r="FU30" s="41"/>
      <c r="FV30" s="41"/>
      <c r="FW30" s="41"/>
      <c r="FX30" s="41"/>
      <c r="FY30" s="41"/>
      <c r="FZ30" s="41"/>
      <c r="GA30" s="41"/>
      <c r="GB30" s="41"/>
      <c r="GC30" s="41"/>
      <c r="GD30" s="41"/>
      <c r="GE30" s="41"/>
      <c r="GF30" s="41"/>
      <c r="GG30" s="41"/>
      <c r="GH30" s="41"/>
      <c r="GI30" s="41"/>
      <c r="GJ30" s="41"/>
      <c r="GK30" s="41"/>
      <c r="GL30" s="41"/>
      <c r="GM30" s="41"/>
      <c r="GN30" s="41"/>
      <c r="GO30" s="41"/>
      <c r="GP30" s="41"/>
      <c r="GQ30" s="41"/>
      <c r="GR30" s="41"/>
      <c r="GS30" s="41"/>
      <c r="GT30" s="41"/>
      <c r="GU30" s="41"/>
      <c r="GV30" s="41"/>
      <c r="GW30" s="41"/>
      <c r="GX30" s="41"/>
    </row>
    <row r="31" spans="1:206" s="37" customFormat="1" ht="30" customHeight="1" thickBot="1" x14ac:dyDescent="0.25">
      <c r="A31" s="7"/>
      <c r="B31" s="63" t="s">
        <v>32</v>
      </c>
      <c r="C31" s="64" t="s">
        <v>10</v>
      </c>
      <c r="D31" s="65">
        <v>0.5</v>
      </c>
      <c r="E31" s="91">
        <f>E27+7</f>
        <v>46076</v>
      </c>
      <c r="F31" s="91">
        <f>E31+5</f>
        <v>46081</v>
      </c>
      <c r="G31" s="98">
        <f t="shared" si="294"/>
        <v>9</v>
      </c>
      <c r="H31" s="98">
        <f t="shared" si="295"/>
        <v>9</v>
      </c>
      <c r="I31" s="11"/>
      <c r="J31" s="5">
        <f t="shared" si="287"/>
        <v>6</v>
      </c>
      <c r="K31" s="41"/>
      <c r="L31" s="41"/>
      <c r="M31" s="41"/>
      <c r="N31" s="41"/>
      <c r="O31" s="41"/>
      <c r="P31" s="41"/>
      <c r="Q31" s="41"/>
      <c r="R31" s="41"/>
      <c r="S31" s="41"/>
      <c r="T31" s="41"/>
      <c r="U31" s="41"/>
      <c r="V31" s="41"/>
      <c r="W31" s="41"/>
      <c r="X31" s="41"/>
      <c r="Y31" s="41"/>
      <c r="Z31" s="41"/>
      <c r="AA31" s="41"/>
      <c r="AB31" s="41"/>
      <c r="AC31" s="41"/>
      <c r="AD31" s="41"/>
      <c r="AE31" s="41"/>
      <c r="AF31" s="41"/>
      <c r="AG31" s="41"/>
      <c r="AH31" s="41"/>
      <c r="AI31" s="41"/>
      <c r="AJ31" s="41"/>
      <c r="AK31" s="41"/>
      <c r="AL31" s="41"/>
      <c r="AM31" s="41"/>
      <c r="AN31" s="41"/>
      <c r="AO31" s="41"/>
      <c r="AP31" s="41"/>
      <c r="AQ31" s="41"/>
      <c r="AR31" s="41"/>
      <c r="AS31" s="41"/>
      <c r="AT31" s="41"/>
      <c r="AU31" s="41"/>
      <c r="AV31" s="41"/>
      <c r="AW31" s="41"/>
      <c r="AX31" s="41"/>
      <c r="AY31" s="41"/>
      <c r="AZ31" s="41"/>
      <c r="BA31" s="41"/>
      <c r="BB31" s="41"/>
      <c r="BC31" s="41"/>
      <c r="BD31" s="41"/>
      <c r="BE31" s="41"/>
      <c r="BF31" s="41"/>
      <c r="BG31" s="41"/>
      <c r="BH31" s="41"/>
      <c r="BI31" s="41"/>
      <c r="BJ31" s="41"/>
      <c r="BK31" s="41"/>
      <c r="BL31" s="41"/>
      <c r="BM31" s="41"/>
      <c r="BN31" s="41"/>
      <c r="BO31" s="41"/>
      <c r="BP31" s="41"/>
      <c r="BQ31" s="41"/>
      <c r="BR31" s="41"/>
      <c r="BS31" s="41"/>
      <c r="BT31" s="41"/>
      <c r="BU31" s="41"/>
      <c r="BV31" s="41"/>
      <c r="BW31" s="41"/>
      <c r="BX31" s="41"/>
      <c r="BY31" s="41"/>
      <c r="BZ31" s="41"/>
      <c r="CA31" s="41"/>
      <c r="CB31" s="41"/>
      <c r="CC31" s="41"/>
      <c r="CD31" s="41"/>
      <c r="CE31" s="41"/>
      <c r="CF31" s="41"/>
      <c r="CG31" s="41"/>
      <c r="CH31" s="41"/>
      <c r="CI31" s="41"/>
      <c r="CJ31" s="41"/>
      <c r="CK31" s="41"/>
      <c r="CL31" s="41"/>
      <c r="CM31" s="41"/>
      <c r="CN31" s="41"/>
      <c r="CO31" s="41"/>
      <c r="CP31" s="41"/>
      <c r="CQ31" s="41"/>
      <c r="CR31" s="41"/>
      <c r="CS31" s="41"/>
      <c r="CT31" s="41"/>
      <c r="CU31" s="41"/>
      <c r="CV31" s="41"/>
      <c r="CW31" s="41"/>
      <c r="CX31" s="41"/>
      <c r="CY31" s="41"/>
      <c r="CZ31" s="41"/>
      <c r="DA31" s="41"/>
      <c r="DB31" s="41"/>
      <c r="DC31" s="41"/>
      <c r="DD31" s="41"/>
      <c r="DE31" s="41"/>
      <c r="DF31" s="41"/>
      <c r="DG31" s="41"/>
      <c r="DH31" s="41"/>
      <c r="DI31" s="41"/>
      <c r="DJ31" s="41"/>
      <c r="DK31" s="41"/>
      <c r="DL31" s="41"/>
      <c r="DM31" s="41"/>
      <c r="DN31" s="41"/>
      <c r="DO31" s="41"/>
      <c r="DP31" s="41"/>
      <c r="DQ31" s="41"/>
      <c r="DR31" s="41"/>
      <c r="DS31" s="41"/>
      <c r="DT31" s="41"/>
      <c r="DU31" s="41"/>
      <c r="DV31" s="41"/>
      <c r="DW31" s="41"/>
      <c r="DX31" s="41"/>
      <c r="DY31" s="41"/>
      <c r="DZ31" s="41"/>
      <c r="EA31" s="41"/>
      <c r="EB31" s="41"/>
      <c r="EC31" s="41"/>
      <c r="ED31" s="41"/>
      <c r="EE31" s="41"/>
      <c r="EF31" s="41"/>
      <c r="EG31" s="41"/>
      <c r="EH31" s="41"/>
      <c r="EI31" s="41"/>
      <c r="EJ31" s="41"/>
      <c r="EK31" s="41"/>
      <c r="EL31" s="41"/>
      <c r="EM31" s="41"/>
      <c r="EN31" s="41"/>
      <c r="EO31" s="41"/>
      <c r="EP31" s="41"/>
      <c r="EQ31" s="41"/>
      <c r="ER31" s="41"/>
      <c r="ES31" s="41"/>
      <c r="ET31" s="41"/>
      <c r="EU31" s="41"/>
      <c r="EV31" s="41"/>
      <c r="EW31" s="41"/>
      <c r="EX31" s="41"/>
      <c r="EY31" s="41"/>
      <c r="EZ31" s="41"/>
      <c r="FA31" s="41"/>
      <c r="FB31" s="41"/>
      <c r="FC31" s="41"/>
      <c r="FD31" s="41"/>
      <c r="FE31" s="41"/>
      <c r="FF31" s="41"/>
      <c r="FG31" s="41"/>
      <c r="FH31" s="41"/>
      <c r="FI31" s="41"/>
      <c r="FJ31" s="41"/>
      <c r="FK31" s="41"/>
      <c r="FL31" s="41"/>
      <c r="FM31" s="41"/>
      <c r="FN31" s="41"/>
      <c r="FO31" s="41"/>
      <c r="FP31" s="41"/>
      <c r="FQ31" s="41"/>
      <c r="FR31" s="41"/>
      <c r="FS31" s="41"/>
      <c r="FT31" s="41"/>
      <c r="FU31" s="41"/>
      <c r="FV31" s="41"/>
      <c r="FW31" s="41"/>
      <c r="FX31" s="41"/>
      <c r="FY31" s="41"/>
      <c r="FZ31" s="41"/>
      <c r="GA31" s="41"/>
      <c r="GB31" s="41"/>
      <c r="GC31" s="41"/>
      <c r="GD31" s="41"/>
      <c r="GE31" s="41"/>
      <c r="GF31" s="41"/>
      <c r="GG31" s="41"/>
      <c r="GH31" s="41"/>
      <c r="GI31" s="41"/>
      <c r="GJ31" s="41"/>
      <c r="GK31" s="41"/>
      <c r="GL31" s="41"/>
      <c r="GM31" s="41"/>
      <c r="GN31" s="41"/>
      <c r="GO31" s="41"/>
      <c r="GP31" s="41"/>
      <c r="GQ31" s="41"/>
      <c r="GR31" s="41"/>
      <c r="GS31" s="41"/>
      <c r="GT31" s="41"/>
      <c r="GU31" s="41"/>
      <c r="GV31" s="41"/>
      <c r="GW31" s="41"/>
      <c r="GX31" s="41"/>
    </row>
    <row r="32" spans="1:206" s="37" customFormat="1" ht="30" customHeight="1" thickBot="1" x14ac:dyDescent="0.25">
      <c r="A32" s="7"/>
      <c r="B32" s="66"/>
      <c r="C32" s="67"/>
      <c r="D32" s="68"/>
      <c r="E32" s="69"/>
      <c r="F32" s="69"/>
      <c r="G32" s="69"/>
      <c r="H32" s="69"/>
      <c r="I32" s="11"/>
      <c r="J32" s="5" t="str">
        <f t="shared" si="287"/>
        <v/>
      </c>
      <c r="K32" s="36"/>
      <c r="L32" s="36"/>
      <c r="M32" s="36"/>
      <c r="N32" s="36"/>
      <c r="O32" s="36"/>
      <c r="P32" s="36"/>
      <c r="Q32" s="36"/>
      <c r="R32" s="36"/>
      <c r="S32" s="36"/>
      <c r="T32" s="36"/>
      <c r="U32" s="36"/>
      <c r="V32" s="36"/>
      <c r="W32" s="36"/>
      <c r="X32" s="36"/>
      <c r="Y32" s="36"/>
      <c r="Z32" s="36"/>
      <c r="AA32" s="36"/>
      <c r="AB32" s="36"/>
      <c r="AC32" s="36"/>
      <c r="AD32" s="36"/>
      <c r="AE32" s="36"/>
      <c r="AF32" s="36"/>
      <c r="AG32" s="36"/>
      <c r="AH32" s="36"/>
      <c r="AI32" s="36"/>
      <c r="AJ32" s="36"/>
      <c r="AK32" s="36"/>
      <c r="AL32" s="36"/>
      <c r="AM32" s="36"/>
      <c r="AN32" s="36"/>
      <c r="AO32" s="36"/>
      <c r="AP32" s="36"/>
      <c r="AQ32" s="36"/>
      <c r="AR32" s="36"/>
      <c r="AS32" s="36"/>
      <c r="AT32" s="36"/>
      <c r="AU32" s="36"/>
      <c r="AV32" s="36"/>
      <c r="AW32" s="36"/>
      <c r="AX32" s="36"/>
      <c r="AY32" s="36"/>
      <c r="AZ32" s="36"/>
      <c r="BA32" s="36"/>
      <c r="BB32" s="36"/>
      <c r="BC32" s="36"/>
      <c r="BD32" s="36"/>
      <c r="BE32" s="36"/>
      <c r="BF32" s="36"/>
      <c r="BG32" s="36"/>
      <c r="BH32" s="36"/>
      <c r="BI32" s="36"/>
      <c r="BJ32" s="36"/>
      <c r="BK32" s="36"/>
      <c r="BL32" s="36"/>
      <c r="BM32" s="36"/>
      <c r="BN32" s="36"/>
      <c r="BO32" s="36"/>
      <c r="BP32" s="36"/>
      <c r="BQ32" s="36"/>
      <c r="BR32" s="36"/>
      <c r="BS32" s="36"/>
      <c r="BT32" s="36"/>
      <c r="BU32" s="36"/>
      <c r="BV32" s="36"/>
      <c r="BW32" s="36"/>
      <c r="BX32" s="36"/>
      <c r="BY32" s="36"/>
      <c r="BZ32" s="36"/>
      <c r="CA32" s="36"/>
      <c r="CB32" s="36"/>
      <c r="CC32" s="36"/>
      <c r="CD32" s="36"/>
      <c r="CE32" s="36"/>
      <c r="CF32" s="36"/>
      <c r="CG32" s="36"/>
      <c r="CH32" s="36"/>
      <c r="CI32" s="36"/>
      <c r="CJ32" s="36"/>
      <c r="CK32" s="36"/>
      <c r="CL32" s="36"/>
      <c r="CM32" s="36"/>
      <c r="CN32" s="36"/>
      <c r="CO32" s="36"/>
      <c r="CP32" s="36"/>
      <c r="CQ32" s="36"/>
      <c r="CR32" s="36"/>
      <c r="CS32" s="36"/>
      <c r="CT32" s="36"/>
      <c r="CU32" s="36"/>
      <c r="CV32" s="36"/>
      <c r="CW32" s="36"/>
      <c r="CX32" s="36"/>
      <c r="CY32" s="36"/>
      <c r="CZ32" s="36"/>
      <c r="DA32" s="36"/>
      <c r="DB32" s="36"/>
      <c r="DC32" s="36"/>
      <c r="DD32" s="36"/>
      <c r="DE32" s="36"/>
      <c r="DF32" s="36"/>
      <c r="DG32" s="36"/>
      <c r="DH32" s="36"/>
      <c r="DI32" s="36"/>
      <c r="DJ32" s="36"/>
      <c r="DK32" s="36"/>
      <c r="DL32" s="36"/>
      <c r="DM32" s="36"/>
      <c r="DN32" s="36"/>
      <c r="DO32" s="36"/>
      <c r="DP32" s="36"/>
      <c r="DQ32" s="36"/>
      <c r="DR32" s="36"/>
      <c r="DS32" s="36"/>
      <c r="DT32" s="36"/>
      <c r="DU32" s="36"/>
      <c r="DV32" s="36"/>
      <c r="DW32" s="36"/>
      <c r="DX32" s="36"/>
      <c r="DY32" s="36"/>
      <c r="DZ32" s="36"/>
      <c r="EA32" s="36"/>
      <c r="EB32" s="36"/>
      <c r="EC32" s="36"/>
      <c r="ED32" s="36"/>
      <c r="EE32" s="36"/>
      <c r="EF32" s="36"/>
      <c r="EG32" s="36"/>
      <c r="EH32" s="36"/>
      <c r="EI32" s="36"/>
      <c r="EJ32" s="36"/>
      <c r="EK32" s="36"/>
      <c r="EL32" s="36"/>
      <c r="EM32" s="36"/>
      <c r="EN32" s="36"/>
      <c r="EO32" s="36"/>
      <c r="EP32" s="36"/>
      <c r="EQ32" s="36"/>
      <c r="ER32" s="36"/>
      <c r="ES32" s="36"/>
      <c r="ET32" s="36"/>
      <c r="EU32" s="36"/>
      <c r="EV32" s="36"/>
      <c r="EW32" s="36"/>
      <c r="EX32" s="36"/>
      <c r="EY32" s="36"/>
      <c r="EZ32" s="36"/>
      <c r="FA32" s="36"/>
      <c r="FB32" s="36"/>
      <c r="FC32" s="36"/>
      <c r="FD32" s="36"/>
      <c r="FE32" s="36"/>
      <c r="FF32" s="36"/>
      <c r="FG32" s="36"/>
      <c r="FH32" s="36"/>
      <c r="FI32" s="36"/>
      <c r="FJ32" s="36"/>
      <c r="FK32" s="36"/>
      <c r="FL32" s="36"/>
      <c r="FM32" s="36"/>
      <c r="FN32" s="36"/>
      <c r="FO32" s="36"/>
      <c r="FP32" s="36"/>
      <c r="FQ32" s="36"/>
      <c r="FR32" s="36"/>
      <c r="FS32" s="36"/>
      <c r="FT32" s="36"/>
      <c r="FU32" s="36"/>
      <c r="FV32" s="36"/>
      <c r="FW32" s="36"/>
      <c r="FX32" s="36"/>
      <c r="FY32" s="36"/>
      <c r="FZ32" s="36"/>
      <c r="GA32" s="36"/>
      <c r="GB32" s="36"/>
      <c r="GC32" s="36"/>
      <c r="GD32" s="36"/>
      <c r="GE32" s="36"/>
      <c r="GF32" s="36"/>
      <c r="GG32" s="36"/>
      <c r="GH32" s="36"/>
      <c r="GI32" s="36"/>
      <c r="GJ32" s="36"/>
      <c r="GK32" s="36"/>
      <c r="GL32" s="36"/>
      <c r="GM32" s="36"/>
      <c r="GN32" s="36"/>
      <c r="GO32" s="36"/>
      <c r="GP32" s="36"/>
      <c r="GQ32" s="36"/>
      <c r="GR32" s="36"/>
      <c r="GS32" s="36"/>
      <c r="GT32" s="36"/>
      <c r="GU32" s="36"/>
      <c r="GV32" s="36"/>
      <c r="GW32" s="36"/>
      <c r="GX32" s="36"/>
    </row>
    <row r="33" spans="1:206" s="37" customFormat="1" ht="30" customHeight="1" thickBot="1" x14ac:dyDescent="0.25">
      <c r="A33" s="8"/>
      <c r="B33" s="70" t="s">
        <v>0</v>
      </c>
      <c r="C33" s="71"/>
      <c r="D33" s="72"/>
      <c r="E33" s="73"/>
      <c r="F33" s="74"/>
      <c r="G33" s="74"/>
      <c r="H33" s="74"/>
      <c r="I33" s="11"/>
      <c r="J33" s="6" t="str">
        <f t="shared" si="287"/>
        <v/>
      </c>
      <c r="K33" s="75"/>
      <c r="L33" s="75"/>
      <c r="M33" s="75"/>
      <c r="N33" s="75"/>
      <c r="O33" s="75"/>
      <c r="P33" s="75"/>
      <c r="Q33" s="75"/>
      <c r="R33" s="75"/>
      <c r="S33" s="75"/>
      <c r="T33" s="75"/>
      <c r="U33" s="75"/>
      <c r="V33" s="75"/>
      <c r="W33" s="75"/>
      <c r="X33" s="75"/>
      <c r="Y33" s="75"/>
      <c r="Z33" s="75"/>
      <c r="AA33" s="75"/>
      <c r="AB33" s="75"/>
      <c r="AC33" s="75"/>
      <c r="AD33" s="75"/>
      <c r="AE33" s="75"/>
      <c r="AF33" s="75"/>
      <c r="AG33" s="75"/>
      <c r="AH33" s="75"/>
      <c r="AI33" s="75"/>
      <c r="AJ33" s="75"/>
      <c r="AK33" s="75"/>
      <c r="AL33" s="75"/>
      <c r="AM33" s="75"/>
      <c r="AN33" s="75"/>
      <c r="AO33" s="75"/>
      <c r="AP33" s="75"/>
      <c r="AQ33" s="75"/>
      <c r="AR33" s="75"/>
      <c r="AS33" s="75"/>
      <c r="AT33" s="75"/>
      <c r="AU33" s="75"/>
      <c r="AV33" s="75"/>
      <c r="AW33" s="75"/>
      <c r="AX33" s="75"/>
      <c r="AY33" s="75"/>
      <c r="AZ33" s="75"/>
      <c r="BA33" s="75"/>
      <c r="BB33" s="75"/>
      <c r="BC33" s="75"/>
      <c r="BD33" s="75"/>
      <c r="BE33" s="75"/>
      <c r="BF33" s="75"/>
      <c r="BG33" s="75"/>
      <c r="BH33" s="75"/>
      <c r="BI33" s="75"/>
      <c r="BJ33" s="75"/>
      <c r="BK33" s="75"/>
      <c r="BL33" s="75"/>
      <c r="BM33" s="75"/>
      <c r="BN33" s="75"/>
      <c r="BO33" s="75"/>
      <c r="BP33" s="75"/>
      <c r="BQ33" s="75"/>
      <c r="BR33" s="75"/>
      <c r="BS33" s="75"/>
      <c r="BT33" s="75"/>
      <c r="BU33" s="75"/>
      <c r="BV33" s="75"/>
      <c r="BW33" s="75"/>
      <c r="BX33" s="75"/>
      <c r="BY33" s="75"/>
      <c r="BZ33" s="75"/>
      <c r="CA33" s="75"/>
      <c r="CB33" s="75"/>
      <c r="CC33" s="75"/>
      <c r="CD33" s="75"/>
      <c r="CE33" s="75"/>
      <c r="CF33" s="75"/>
      <c r="CG33" s="75"/>
      <c r="CH33" s="75"/>
      <c r="CI33" s="75"/>
      <c r="CJ33" s="75"/>
      <c r="CK33" s="75"/>
      <c r="CL33" s="75"/>
      <c r="CM33" s="75"/>
      <c r="CN33" s="75"/>
      <c r="CO33" s="75"/>
      <c r="CP33" s="75"/>
      <c r="CQ33" s="75"/>
      <c r="CR33" s="75"/>
      <c r="CS33" s="75"/>
      <c r="CT33" s="75"/>
      <c r="CU33" s="75"/>
      <c r="CV33" s="75"/>
      <c r="CW33" s="75"/>
      <c r="CX33" s="75"/>
      <c r="CY33" s="75"/>
      <c r="CZ33" s="75"/>
      <c r="DA33" s="75"/>
      <c r="DB33" s="75"/>
      <c r="DC33" s="75"/>
      <c r="DD33" s="75"/>
      <c r="DE33" s="75"/>
      <c r="DF33" s="75"/>
      <c r="DG33" s="75"/>
      <c r="DH33" s="75"/>
      <c r="DI33" s="75"/>
      <c r="DJ33" s="75"/>
      <c r="DK33" s="75"/>
      <c r="DL33" s="75"/>
      <c r="DM33" s="75"/>
      <c r="DN33" s="75"/>
      <c r="DO33" s="75"/>
      <c r="DP33" s="75"/>
      <c r="DQ33" s="75"/>
      <c r="DR33" s="75"/>
      <c r="DS33" s="75"/>
      <c r="DT33" s="75"/>
      <c r="DU33" s="75"/>
      <c r="DV33" s="75"/>
      <c r="DW33" s="75"/>
      <c r="DX33" s="75"/>
      <c r="DY33" s="75"/>
      <c r="DZ33" s="75"/>
      <c r="EA33" s="75"/>
      <c r="EB33" s="75"/>
      <c r="EC33" s="75"/>
      <c r="ED33" s="75"/>
      <c r="EE33" s="75"/>
      <c r="EF33" s="75"/>
      <c r="EG33" s="75"/>
      <c r="EH33" s="75"/>
      <c r="EI33" s="75"/>
      <c r="EJ33" s="75"/>
      <c r="EK33" s="75"/>
      <c r="EL33" s="75"/>
      <c r="EM33" s="75"/>
      <c r="EN33" s="75"/>
      <c r="EO33" s="75"/>
      <c r="EP33" s="75"/>
      <c r="EQ33" s="75"/>
      <c r="ER33" s="75"/>
      <c r="ES33" s="75"/>
      <c r="ET33" s="75"/>
      <c r="EU33" s="75"/>
      <c r="EV33" s="75"/>
      <c r="EW33" s="75"/>
      <c r="EX33" s="75"/>
      <c r="EY33" s="75"/>
      <c r="EZ33" s="75"/>
      <c r="FA33" s="75"/>
      <c r="FB33" s="75"/>
      <c r="FC33" s="75"/>
      <c r="FD33" s="75"/>
      <c r="FE33" s="75"/>
      <c r="FF33" s="75"/>
      <c r="FG33" s="75"/>
      <c r="FH33" s="75"/>
      <c r="FI33" s="75"/>
      <c r="FJ33" s="75"/>
      <c r="FK33" s="75"/>
      <c r="FL33" s="75"/>
      <c r="FM33" s="75"/>
      <c r="FN33" s="75"/>
      <c r="FO33" s="75"/>
      <c r="FP33" s="75"/>
      <c r="FQ33" s="75"/>
      <c r="FR33" s="75"/>
      <c r="FS33" s="75"/>
      <c r="FT33" s="75"/>
      <c r="FU33" s="75"/>
      <c r="FV33" s="75"/>
      <c r="FW33" s="75"/>
      <c r="FX33" s="75"/>
      <c r="FY33" s="75"/>
      <c r="FZ33" s="75"/>
      <c r="GA33" s="75"/>
      <c r="GB33" s="75"/>
      <c r="GC33" s="75"/>
      <c r="GD33" s="75"/>
      <c r="GE33" s="75"/>
      <c r="GF33" s="75"/>
      <c r="GG33" s="75"/>
      <c r="GH33" s="75"/>
      <c r="GI33" s="75"/>
      <c r="GJ33" s="75"/>
      <c r="GK33" s="75"/>
      <c r="GL33" s="75"/>
      <c r="GM33" s="75"/>
      <c r="GN33" s="75"/>
      <c r="GO33" s="75"/>
      <c r="GP33" s="75"/>
      <c r="GQ33" s="75"/>
      <c r="GR33" s="75"/>
      <c r="GS33" s="75"/>
      <c r="GT33" s="75"/>
      <c r="GU33" s="75"/>
      <c r="GV33" s="75"/>
      <c r="GW33" s="75"/>
      <c r="GX33" s="75"/>
    </row>
    <row r="34" spans="1:206" ht="30" customHeight="1" x14ac:dyDescent="0.2">
      <c r="I34" s="3"/>
    </row>
    <row r="35" spans="1:206" ht="30" customHeight="1" x14ac:dyDescent="0.25">
      <c r="C35" s="10"/>
      <c r="F35" s="9"/>
      <c r="G35" s="9"/>
      <c r="H35" s="9"/>
    </row>
    <row r="36" spans="1:206" ht="30" customHeight="1" x14ac:dyDescent="0.2">
      <c r="C36" s="4"/>
    </row>
    <row r="38" spans="1:206" ht="30" customHeight="1" x14ac:dyDescent="0.2">
      <c r="DH38" t="s">
        <v>37</v>
      </c>
    </row>
  </sheetData>
  <mergeCells count="40">
    <mergeCell ref="A5:A6"/>
    <mergeCell ref="B5:B6"/>
    <mergeCell ref="C5:C6"/>
    <mergeCell ref="D5:D6"/>
    <mergeCell ref="E5:E6"/>
    <mergeCell ref="F5:F6"/>
    <mergeCell ref="S2:AB2"/>
    <mergeCell ref="S1:AB1"/>
    <mergeCell ref="K1:Q1"/>
    <mergeCell ref="K2:Q2"/>
    <mergeCell ref="H5:H6"/>
    <mergeCell ref="G5:G6"/>
    <mergeCell ref="BH4:BN4"/>
    <mergeCell ref="K4:Q4"/>
    <mergeCell ref="R4:X4"/>
    <mergeCell ref="Y4:AE4"/>
    <mergeCell ref="AF4:AL4"/>
    <mergeCell ref="AM4:AS4"/>
    <mergeCell ref="AT4:AZ4"/>
    <mergeCell ref="BA4:BG4"/>
    <mergeCell ref="BO4:BU4"/>
    <mergeCell ref="BV4:CB4"/>
    <mergeCell ref="CC4:CI4"/>
    <mergeCell ref="CJ4:CP4"/>
    <mergeCell ref="CQ4:CW4"/>
    <mergeCell ref="CX4:DD4"/>
    <mergeCell ref="DE4:DK4"/>
    <mergeCell ref="DL4:DR4"/>
    <mergeCell ref="DS4:DY4"/>
    <mergeCell ref="DZ4:EF4"/>
    <mergeCell ref="EG4:EM4"/>
    <mergeCell ref="EN4:ET4"/>
    <mergeCell ref="EU4:FA4"/>
    <mergeCell ref="FB4:FH4"/>
    <mergeCell ref="FI4:FO4"/>
    <mergeCell ref="FP4:FV4"/>
    <mergeCell ref="FW4:GC4"/>
    <mergeCell ref="GD4:GJ4"/>
    <mergeCell ref="GK4:GQ4"/>
    <mergeCell ref="GR4:GX4"/>
  </mergeCells>
  <conditionalFormatting sqref="D7:D33">
    <cfRule type="dataBar" priority="203">
      <dataBar>
        <cfvo type="num" val="0"/>
        <cfvo type="num" val="1"/>
        <color theme="0"/>
      </dataBar>
      <extLst>
        <ext xmlns:x14="http://schemas.microsoft.com/office/spreadsheetml/2009/9/main" uri="{B025F937-C7B1-47D3-B67F-A62EFF666E3E}">
          <x14:id>{B0389232-4C98-4A03-AD0E-39F63BAD1F53}</x14:id>
        </ext>
      </extLst>
    </cfRule>
  </conditionalFormatting>
  <conditionalFormatting sqref="K21:N23 P21:BN23 K24:BN25">
    <cfRule type="expression" dxfId="24" priority="182">
      <formula>AND(task_start&lt;=K$5,ROUNDDOWN((task_end-task_start+1)*task_progress,0)+task_start-1&gt;=K$5)</formula>
    </cfRule>
    <cfRule type="expression" dxfId="23" priority="183" stopIfTrue="1">
      <formula>AND(task_end&gt;=K$5,task_start&lt;L$5)</formula>
    </cfRule>
  </conditionalFormatting>
  <conditionalFormatting sqref="K7:BN18 K19:N23 P19:BN23 K24:BN31">
    <cfRule type="expression" dxfId="22" priority="181">
      <formula>AND(TODAY()&gt;=K$5, TODAY()&lt;L$5)</formula>
    </cfRule>
  </conditionalFormatting>
  <conditionalFormatting sqref="K9:BN13">
    <cfRule type="expression" dxfId="21" priority="187" stopIfTrue="1">
      <formula>AND(task_end&gt;=K$5,task_start&lt;L$5)</formula>
    </cfRule>
  </conditionalFormatting>
  <conditionalFormatting sqref="K15:BN18 K19:N19 P19:BN19">
    <cfRule type="expression" dxfId="20" priority="184">
      <formula>AND(task_start&lt;=K$5,ROUNDDOWN((task_end-task_start+1)*task_progress,0)+task_start-1&gt;=K$5)</formula>
    </cfRule>
    <cfRule type="expression" dxfId="19" priority="185" stopIfTrue="1">
      <formula>AND(task_end&gt;=K$5,task_start&lt;L$5)</formula>
    </cfRule>
  </conditionalFormatting>
  <conditionalFormatting sqref="K27:BN31">
    <cfRule type="expression" dxfId="18" priority="216">
      <formula>AND(task_start&lt;=K$5,ROUNDDOWN((task_end-task_start+1)*task_progress,0)+task_start-1&gt;=K$5)</formula>
    </cfRule>
    <cfRule type="expression" dxfId="17" priority="217" stopIfTrue="1">
      <formula>AND(task_end&gt;=K$5,task_start&lt;L$5)</formula>
    </cfRule>
  </conditionalFormatting>
  <conditionalFormatting sqref="K4:GX6 BO7:GX31">
    <cfRule type="expression" dxfId="16" priority="1">
      <formula>AND(TODAY()&gt;=K$5, TODAY()&lt;L$5)</formula>
    </cfRule>
  </conditionalFormatting>
  <conditionalFormatting sqref="K9:GX13">
    <cfRule type="expression" dxfId="15" priority="6">
      <formula>AND(task_start&lt;=K$5,ROUNDDOWN((task_end-task_start+1)*task_progress,0)+task_start-1&gt;=K$5)</formula>
    </cfRule>
  </conditionalFormatting>
  <conditionalFormatting sqref="BO9:GX13">
    <cfRule type="expression" dxfId="14" priority="7" stopIfTrue="1">
      <formula>AND(task_end&gt;=BO$5,task_start&lt;BP$5)</formula>
    </cfRule>
  </conditionalFormatting>
  <conditionalFormatting sqref="BO15:GX19">
    <cfRule type="expression" dxfId="13" priority="4">
      <formula>AND(task_start&lt;=BO$5,ROUNDDOWN((task_end-task_start+1)*task_progress,0)+task_start-1&gt;=BO$5)</formula>
    </cfRule>
    <cfRule type="expression" dxfId="12" priority="5" stopIfTrue="1">
      <formula>AND(task_end&gt;=BO$5,task_start&lt;BP$5)</formula>
    </cfRule>
  </conditionalFormatting>
  <conditionalFormatting sqref="BO21:GX25">
    <cfRule type="expression" dxfId="11" priority="2">
      <formula>AND(task_start&lt;=BO$5,ROUNDDOWN((task_end-task_start+1)*task_progress,0)+task_start-1&gt;=BO$5)</formula>
    </cfRule>
    <cfRule type="expression" dxfId="10" priority="3" stopIfTrue="1">
      <formula>AND(task_end&gt;=BO$5,task_start&lt;BP$5)</formula>
    </cfRule>
  </conditionalFormatting>
  <conditionalFormatting sqref="BO27:GX31">
    <cfRule type="expression" dxfId="9" priority="8">
      <formula>AND(task_start&lt;=BO$5,ROUNDDOWN((task_end-task_start+1)*task_progress,0)+task_start-1&gt;=BO$5)</formula>
    </cfRule>
    <cfRule type="expression" dxfId="8" priority="9" stopIfTrue="1">
      <formula>AND(task_end&gt;=BO$5,task_start&lt;BP$5)</formula>
    </cfRule>
  </conditionalFormatting>
  <dataValidations count="13">
    <dataValidation type="whole" operator="greaterThanOrEqual" allowBlank="1" showInputMessage="1" promptTitle="Display Week" prompt="Changing this number will scroll the Gantt Chart view." sqref="S2" xr:uid="{00000000-0002-0000-0000-000000000000}">
      <formula1>1</formula1>
    </dataValidation>
    <dataValidation allowBlank="1" showInputMessage="1" showErrorMessage="1" prompt="Create a Project Schedule in this worksheet._x000a_Enter title of this project in cell B1. _x000a_Information on how to use this worksheet, including instructions for screen readers and the author of this workbook, is in the About worksheet._x000a_" sqref="A1" xr:uid="{D005F8F4-EA16-4627-8A05-1997BE425B88}"/>
    <dataValidation allowBlank="1" showInputMessage="1" showErrorMessage="1" prompt="Enter Company name in cel B2." sqref="A2" xr:uid="{75F274B0-5B30-4CC0-A53C-C012C0845179}"/>
    <dataValidation allowBlank="1" showInputMessage="1" showErrorMessage="1" prompt="Enter the name of the Project Lead in cell C3. Enter the Project Start date in cell Q1. Project Start: label is in cell I1." sqref="A3" xr:uid="{EEA7C783-457F-401F-98B9-9035587B9210}"/>
    <dataValidation allowBlank="1" showInputMessage="1" showErrorMessage="1" prompt="The Display week in cell Q2 is the starting week to display in the project schedule in cell I4. The project start date is Week 1. To change the display week, enter a new week number in cell Q2._x000a__x000a_Start date for each week is auto calculated starting in I4." sqref="A4" xr:uid="{43382715-6BC7-4B19-A31B-4B13A11ED166}"/>
    <dataValidation allowBlank="1" showInputMessage="1" showErrorMessage="1" prompt="Cells I5 through BL5 contain the day number for the week represented in the cell block above each date and are auto calculated._x000a__x000a_Today's date is outlined from today's date in row 5 through the entire date column to the end of the project schedule." sqref="A5:A6" xr:uid="{7A3789A6-A3FB-43B6-A4F7-8C0AC564F67E}"/>
    <dataValidation allowBlank="1" showInputMessage="1" showErrorMessage="1" prompt="Cell B8 contains the Phase 1 sample title. Enter a new title in cell B8._x000a_To delete the phase and work only from tasks, simply delete this row." sqref="A8" xr:uid="{CEC78982-AFA8-419E-B0A2-676B709E5100}"/>
    <dataValidation allowBlank="1" showInputMessage="1" showErrorMessage="1" prompt="B9 contains the task name.  C9 is the assignee.  D9 is a progress bar that shades based on the number entered into the cell.  _x000a__x000a_E9 contains the start date and F9 contains the end date._x000a__x000a_The Gantt chart will fill in starting in cell I9 based on task dates." sqref="A9" xr:uid="{D870A2F6-6B07-4F5A-A81D-4BCCFADF8796}"/>
    <dataValidation allowBlank="1" showInputMessage="1" showErrorMessage="1" prompt="Rows 10 through 13 repeat the pattern from row 9. _x000a__x000a_Repeat the instructions from cell A9 for all task rows in this worksheet. _x000a__x000a_Continue entering tasks in cells A10 through A13 or go to cell A14 to learn more." sqref="A10" xr:uid="{872449A7-C3CC-45B6-BA90-B1AAD66BA0E5}"/>
    <dataValidation allowBlank="1" showInputMessage="1" showErrorMessage="1" prompt="Cell B14 contains the Phase 2 sample title. Enter a new title in cell B14._x000a_To delete the phase and work only from tasks, simply delete this row. To remove the phase, simply delete the row. Add tasks to previous phase by entering a new row above this one._x000a_" sqref="A14" xr:uid="{4F48FC41-E335-47F1-87AA-3333A52AD81C}"/>
    <dataValidation allowBlank="1" showInputMessage="1" showErrorMessage="1" prompt="Phase 3's sample block starts in cell B20." sqref="A20" xr:uid="{956902D1-D3B5-416D-BB69-9362D193BC0A}"/>
    <dataValidation allowBlank="1" showInputMessage="1" showErrorMessage="1" prompt="Phase 4's sample block starts in cell B26." sqref="A26" xr:uid="{DE54E5DE-526D-4D71-8D03-E99B4AB2FEE5}"/>
    <dataValidation allowBlank="1" showInputMessage="1" showErrorMessage="1" prompt="This row marks the end of the Project Schedule. DO NOT enter anything in this row. _x000a_Insert new rows ABOVE this one to continue building out your Project Schedule." sqref="A33" xr:uid="{79B9237E-4DD3-4E0F-8ED6-E0B695A99D96}"/>
  </dataValidations>
  <printOptions horizontalCentered="1"/>
  <pageMargins left="0.35" right="0.35" top="0.35" bottom="0.5" header="0.3" footer="0.3"/>
  <pageSetup scale="57" fitToHeight="0" orientation="landscape" r:id="rId1"/>
  <headerFooter differentFirst="1" scaleWithDoc="0">
    <oddFooter>Page &amp;P of &amp;N</oddFooter>
  </headerFooter>
  <ignoredErrors>
    <ignoredError sqref="F18 F22:F23 E23 F28"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D7:D33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360E7F-7EE8-4061-8B26-604974C5219A}">
  <dimension ref="A1:AC33"/>
  <sheetViews>
    <sheetView showZeros="0" tabSelected="1" workbookViewId="0">
      <selection activeCell="D33" sqref="D33"/>
    </sheetView>
  </sheetViews>
  <sheetFormatPr baseColWidth="10" defaultRowHeight="14.25" x14ac:dyDescent="0.2"/>
  <cols>
    <col min="1" max="1" width="10.875" customWidth="1"/>
    <col min="2" max="2" width="24.5" customWidth="1"/>
    <col min="3" max="3" width="20" customWidth="1"/>
    <col min="9" max="9" width="2" customWidth="1"/>
    <col min="10" max="10" width="2" hidden="1" customWidth="1"/>
  </cols>
  <sheetData>
    <row r="1" spans="1:29" ht="90" customHeight="1" x14ac:dyDescent="1.1000000000000001">
      <c r="A1" s="101"/>
      <c r="B1" s="124">
        <v>2026</v>
      </c>
      <c r="C1" s="124"/>
      <c r="D1" s="124"/>
      <c r="E1" s="14"/>
      <c r="F1" s="15"/>
      <c r="G1" s="15"/>
      <c r="H1" s="15"/>
      <c r="K1" s="1"/>
      <c r="L1" s="119" t="s">
        <v>33</v>
      </c>
      <c r="M1" s="120"/>
      <c r="N1" s="120"/>
      <c r="O1" s="120"/>
      <c r="P1" s="120"/>
      <c r="Q1" s="120"/>
      <c r="R1" s="120"/>
      <c r="S1" s="18"/>
      <c r="T1" s="111">
        <v>46042</v>
      </c>
      <c r="U1" s="110"/>
      <c r="V1" s="110"/>
      <c r="W1" s="110"/>
      <c r="X1" s="110"/>
      <c r="Y1" s="110"/>
      <c r="Z1" s="110"/>
      <c r="AA1" s="110"/>
      <c r="AB1" s="110"/>
      <c r="AC1" s="110"/>
    </row>
    <row r="2" spans="1:29" ht="30" customHeight="1" x14ac:dyDescent="0.5">
      <c r="A2" s="7"/>
      <c r="B2" s="125" t="s">
        <v>40</v>
      </c>
      <c r="C2" s="126">
        <v>7</v>
      </c>
      <c r="D2" s="16"/>
      <c r="E2" s="17"/>
      <c r="F2" s="16"/>
      <c r="G2" s="16"/>
      <c r="H2" s="16"/>
      <c r="L2" s="119" t="s">
        <v>34</v>
      </c>
      <c r="M2" s="120"/>
      <c r="N2" s="120"/>
      <c r="O2" s="120"/>
      <c r="P2" s="120"/>
      <c r="Q2" s="120"/>
      <c r="R2" s="120"/>
      <c r="S2" s="18"/>
      <c r="T2" s="109">
        <v>1</v>
      </c>
      <c r="U2" s="110"/>
      <c r="V2" s="110"/>
      <c r="W2" s="110"/>
      <c r="X2" s="110"/>
      <c r="Y2" s="110"/>
      <c r="Z2" s="110"/>
      <c r="AA2" s="110"/>
      <c r="AB2" s="110"/>
      <c r="AC2" s="110"/>
    </row>
    <row r="4" spans="1:29" x14ac:dyDescent="0.2">
      <c r="B4" s="116" t="s">
        <v>4</v>
      </c>
      <c r="C4" s="118" t="s">
        <v>35</v>
      </c>
      <c r="D4" s="107" t="s">
        <v>1</v>
      </c>
      <c r="E4" s="107" t="s">
        <v>2</v>
      </c>
      <c r="F4" s="107" t="s">
        <v>3</v>
      </c>
      <c r="G4" s="114" t="s">
        <v>38</v>
      </c>
      <c r="H4" s="114" t="s">
        <v>39</v>
      </c>
      <c r="K4" s="102">
        <f>DATE(B1,1,1)+IF(WEEKDAY(DATE(B1,1,1)&lt;5,2),(C2-1)*7,C2*7)-WEEKDAY(DATE(B1,1,1),2)+1</f>
        <v>46062</v>
      </c>
      <c r="L4" s="102">
        <f>K4+1</f>
        <v>46063</v>
      </c>
      <c r="M4" s="102">
        <f t="shared" ref="M4:Q4" si="0">L4+1</f>
        <v>46064</v>
      </c>
      <c r="N4" s="102">
        <f t="shared" si="0"/>
        <v>46065</v>
      </c>
      <c r="O4" s="102">
        <f t="shared" si="0"/>
        <v>46066</v>
      </c>
      <c r="P4" s="102">
        <f t="shared" si="0"/>
        <v>46067</v>
      </c>
      <c r="Q4" s="102">
        <f t="shared" si="0"/>
        <v>46068</v>
      </c>
    </row>
    <row r="5" spans="1:29" x14ac:dyDescent="0.2">
      <c r="B5" s="117"/>
      <c r="C5" s="108"/>
      <c r="D5" s="108"/>
      <c r="E5" s="108"/>
      <c r="F5" s="108"/>
      <c r="G5" s="108"/>
      <c r="H5" s="108"/>
      <c r="K5" s="103">
        <f>K4</f>
        <v>46062</v>
      </c>
      <c r="L5" s="103">
        <f>L4</f>
        <v>46063</v>
      </c>
      <c r="M5" s="103">
        <f t="shared" ref="M5:Q5" si="1">M4</f>
        <v>46064</v>
      </c>
      <c r="N5" s="103">
        <f t="shared" si="1"/>
        <v>46065</v>
      </c>
      <c r="O5" s="103">
        <f t="shared" si="1"/>
        <v>46066</v>
      </c>
      <c r="P5" s="103">
        <f t="shared" si="1"/>
        <v>46067</v>
      </c>
      <c r="Q5" s="103">
        <f t="shared" si="1"/>
        <v>46068</v>
      </c>
    </row>
    <row r="6" spans="1:29" x14ac:dyDescent="0.2">
      <c r="B6" t="str">
        <f>Planning_Day!B8</f>
        <v>Initiation</v>
      </c>
      <c r="C6">
        <f>Planning_Day!C8</f>
        <v>0</v>
      </c>
      <c r="D6">
        <f>Planning_Day!D8</f>
        <v>0</v>
      </c>
      <c r="E6" s="121">
        <f>Planning_Day!E8</f>
        <v>0</v>
      </c>
      <c r="F6" s="121">
        <f>Planning_Day!F8</f>
        <v>0</v>
      </c>
      <c r="G6" s="122">
        <f>Planning_Day!G8</f>
        <v>0</v>
      </c>
      <c r="H6" s="122">
        <f>Planning_Day!H8</f>
        <v>0</v>
      </c>
      <c r="K6" s="36"/>
      <c r="L6" s="36"/>
      <c r="M6" s="36"/>
      <c r="N6" s="36"/>
      <c r="O6" s="36"/>
      <c r="P6" s="36"/>
      <c r="Q6" s="36"/>
    </row>
    <row r="7" spans="1:29" x14ac:dyDescent="0.2">
      <c r="B7" t="str">
        <f>Planning_Day!B9</f>
        <v>Define goals</v>
      </c>
      <c r="C7" t="str">
        <f>Planning_Day!C9</f>
        <v>Gokce Aslan</v>
      </c>
      <c r="D7">
        <f>Planning_Day!D9</f>
        <v>0</v>
      </c>
      <c r="E7" s="121">
        <f>Planning_Day!E9</f>
        <v>46042</v>
      </c>
      <c r="F7" s="121">
        <f>Planning_Day!F9</f>
        <v>46062</v>
      </c>
      <c r="G7">
        <f>Planning_Day!G9</f>
        <v>4</v>
      </c>
      <c r="H7">
        <f>Planning_Day!H9</f>
        <v>7</v>
      </c>
      <c r="K7" s="41"/>
      <c r="L7" s="41"/>
      <c r="M7" s="41"/>
      <c r="N7" s="41"/>
      <c r="O7" s="41"/>
      <c r="P7" s="41"/>
      <c r="Q7" s="41"/>
    </row>
    <row r="8" spans="1:29" x14ac:dyDescent="0.2">
      <c r="B8" t="str">
        <f>Planning_Day!B10</f>
        <v>Conduct studies</v>
      </c>
      <c r="C8" t="str">
        <f>Planning_Day!C10</f>
        <v>Hayden Cook</v>
      </c>
      <c r="D8">
        <f>Planning_Day!D10</f>
        <v>0.6</v>
      </c>
      <c r="E8" s="121">
        <f>Planning_Day!E10</f>
        <v>46062</v>
      </c>
      <c r="F8" s="121">
        <f>Planning_Day!F10</f>
        <v>46092</v>
      </c>
      <c r="G8">
        <f>Planning_Day!G10</f>
        <v>7</v>
      </c>
      <c r="H8">
        <f>Planning_Day!H10</f>
        <v>11</v>
      </c>
    </row>
    <row r="9" spans="1:29" x14ac:dyDescent="0.2">
      <c r="B9" t="str">
        <f>Planning_Day!B11</f>
        <v>Establish comms</v>
      </c>
      <c r="C9" t="str">
        <f>Planning_Day!C11</f>
        <v>Jens Martensson</v>
      </c>
      <c r="D9">
        <f>Planning_Day!D11</f>
        <v>1</v>
      </c>
      <c r="E9" s="121">
        <f>Planning_Day!E11</f>
        <v>46092</v>
      </c>
      <c r="F9" s="121">
        <f>Planning_Day!F11</f>
        <v>46102</v>
      </c>
      <c r="G9">
        <f>Planning_Day!G11</f>
        <v>11</v>
      </c>
      <c r="H9">
        <f>Planning_Day!H11</f>
        <v>12</v>
      </c>
      <c r="K9" s="41"/>
      <c r="L9" s="41"/>
      <c r="M9" s="41"/>
      <c r="N9" s="41"/>
      <c r="O9" s="41"/>
      <c r="P9" s="41"/>
      <c r="Q9" s="41"/>
    </row>
    <row r="10" spans="1:29" x14ac:dyDescent="0.2">
      <c r="B10" t="str">
        <f>Planning_Day!B12</f>
        <v>Develop charter</v>
      </c>
      <c r="C10" t="str">
        <f>Planning_Day!C12</f>
        <v>Nuria Acevedo</v>
      </c>
      <c r="D10">
        <f>Planning_Day!D12</f>
        <v>0.25</v>
      </c>
      <c r="E10" s="121">
        <f>Planning_Day!E12</f>
        <v>46102</v>
      </c>
      <c r="F10" s="121">
        <f>Planning_Day!F12</f>
        <v>46462</v>
      </c>
      <c r="G10">
        <f>Planning_Day!G12</f>
        <v>12</v>
      </c>
      <c r="H10">
        <f>Planning_Day!H12</f>
        <v>12</v>
      </c>
      <c r="K10" s="41"/>
      <c r="L10" s="41"/>
      <c r="M10" s="41"/>
      <c r="N10" s="41"/>
      <c r="O10" s="41"/>
      <c r="P10" s="41"/>
      <c r="Q10" s="41"/>
    </row>
    <row r="11" spans="1:29" x14ac:dyDescent="0.2">
      <c r="B11" t="str">
        <f>Planning_Day!B13</f>
        <v>Set up team</v>
      </c>
      <c r="C11" t="str">
        <f>Planning_Day!C13</f>
        <v>Olivia Wilson</v>
      </c>
      <c r="D11">
        <f>Planning_Day!D13</f>
        <v>1</v>
      </c>
      <c r="E11" s="121">
        <f>Planning_Day!E13</f>
        <v>46063</v>
      </c>
      <c r="F11" s="121">
        <f>Planning_Day!F13</f>
        <v>46065</v>
      </c>
      <c r="G11">
        <f>Planning_Day!G13</f>
        <v>7</v>
      </c>
      <c r="H11">
        <f>Planning_Day!H13</f>
        <v>7</v>
      </c>
      <c r="K11" s="41"/>
      <c r="L11" s="41"/>
      <c r="M11" s="41"/>
      <c r="N11" s="41"/>
      <c r="O11" s="41"/>
      <c r="P11" s="41"/>
      <c r="Q11" s="41"/>
    </row>
    <row r="12" spans="1:29" x14ac:dyDescent="0.2">
      <c r="B12" t="str">
        <f>Planning_Day!B14</f>
        <v>Planning and design</v>
      </c>
      <c r="C12">
        <f>Planning_Day!C14</f>
        <v>0</v>
      </c>
      <c r="D12">
        <f>Planning_Day!D14</f>
        <v>0</v>
      </c>
      <c r="E12" s="121">
        <f>Planning_Day!E14</f>
        <v>0</v>
      </c>
      <c r="F12" s="121">
        <f>Planning_Day!F14</f>
        <v>0</v>
      </c>
      <c r="G12" s="123">
        <f>Planning_Day!G14</f>
        <v>0</v>
      </c>
      <c r="H12" s="123">
        <f>Planning_Day!H14</f>
        <v>0</v>
      </c>
      <c r="K12" s="41"/>
      <c r="L12" s="41"/>
      <c r="M12" s="41"/>
      <c r="N12" s="41"/>
      <c r="O12" s="41"/>
      <c r="P12" s="41"/>
      <c r="Q12" s="41"/>
    </row>
    <row r="13" spans="1:29" x14ac:dyDescent="0.2">
      <c r="B13" t="str">
        <f>Planning_Day!B15</f>
        <v>Create schedule</v>
      </c>
      <c r="C13" t="str">
        <f>Planning_Day!C15</f>
        <v>Gokce Aslan</v>
      </c>
      <c r="D13">
        <f>Planning_Day!D15</f>
        <v>0.5</v>
      </c>
      <c r="E13" s="121">
        <f>Planning_Day!E15</f>
        <v>46103</v>
      </c>
      <c r="F13" s="121">
        <f>Planning_Day!F15</f>
        <v>46107</v>
      </c>
      <c r="G13">
        <f>Planning_Day!G15</f>
        <v>13</v>
      </c>
      <c r="H13">
        <f>Planning_Day!H15</f>
        <v>13</v>
      </c>
      <c r="K13" s="41"/>
      <c r="L13" s="41"/>
      <c r="M13" s="41"/>
      <c r="N13" s="41"/>
      <c r="O13" s="41"/>
      <c r="P13" s="41"/>
      <c r="Q13" s="41"/>
    </row>
    <row r="14" spans="1:29" x14ac:dyDescent="0.2">
      <c r="B14" t="str">
        <f>Planning_Day!B16</f>
        <v>Identify deliverables</v>
      </c>
      <c r="C14" t="str">
        <f>Planning_Day!C16</f>
        <v>Hayden Cook</v>
      </c>
      <c r="D14">
        <f>Planning_Day!D16</f>
        <v>0.5</v>
      </c>
      <c r="E14" s="121">
        <f>Planning_Day!E16</f>
        <v>46105</v>
      </c>
      <c r="F14" s="121">
        <f>Planning_Day!F16</f>
        <v>46110</v>
      </c>
      <c r="G14">
        <f>Planning_Day!G16</f>
        <v>13</v>
      </c>
      <c r="H14">
        <f>Planning_Day!H16</f>
        <v>14</v>
      </c>
      <c r="K14" s="41"/>
      <c r="L14" s="41"/>
      <c r="M14" s="41"/>
      <c r="N14" s="41"/>
      <c r="O14" s="41"/>
      <c r="P14" s="41"/>
      <c r="Q14" s="41"/>
    </row>
    <row r="15" spans="1:29" x14ac:dyDescent="0.2">
      <c r="B15" t="str">
        <f>Planning_Day!B17</f>
        <v>Develop budget</v>
      </c>
      <c r="C15" t="str">
        <f>Planning_Day!C17</f>
        <v>Jens Martensson</v>
      </c>
      <c r="D15">
        <f>Planning_Day!D17</f>
        <v>0.5</v>
      </c>
      <c r="E15" s="121">
        <f>Planning_Day!E17</f>
        <v>46110</v>
      </c>
      <c r="F15" s="121">
        <f>Planning_Day!F17</f>
        <v>46113</v>
      </c>
      <c r="G15">
        <f>Planning_Day!G17</f>
        <v>14</v>
      </c>
      <c r="H15">
        <f>Planning_Day!H17</f>
        <v>14</v>
      </c>
      <c r="K15" s="41"/>
      <c r="L15" s="41"/>
      <c r="M15" s="41"/>
      <c r="N15" s="41"/>
      <c r="O15" s="41"/>
      <c r="P15" s="41"/>
      <c r="Q15" s="41"/>
    </row>
    <row r="16" spans="1:29" x14ac:dyDescent="0.2">
      <c r="B16" t="str">
        <f>Planning_Day!B18</f>
        <v>Define scope</v>
      </c>
      <c r="C16" t="str">
        <f>Planning_Day!C18</f>
        <v>Nuria Acevedo</v>
      </c>
      <c r="D16">
        <f>Planning_Day!D18</f>
        <v>0.8</v>
      </c>
      <c r="E16" s="121">
        <f>Planning_Day!E18</f>
        <v>46110</v>
      </c>
      <c r="F16" s="121">
        <f>Planning_Day!F18</f>
        <v>46112</v>
      </c>
      <c r="G16">
        <f>Planning_Day!G18</f>
        <v>14</v>
      </c>
      <c r="H16">
        <f>Planning_Day!H18</f>
        <v>14</v>
      </c>
      <c r="K16" s="41"/>
      <c r="L16" s="41"/>
      <c r="M16" s="41"/>
      <c r="N16" s="41"/>
      <c r="O16" s="41"/>
      <c r="P16" s="41"/>
      <c r="Q16" s="41"/>
    </row>
    <row r="17" spans="1:17" x14ac:dyDescent="0.2">
      <c r="B17" t="str">
        <f>Planning_Day!B19</f>
        <v>Identify risks</v>
      </c>
      <c r="C17" t="str">
        <f>Planning_Day!C19</f>
        <v>Olivia Wilson</v>
      </c>
      <c r="D17">
        <f>Planning_Day!D19</f>
        <v>0.3</v>
      </c>
      <c r="E17" s="121">
        <f>Planning_Day!E19</f>
        <v>46110</v>
      </c>
      <c r="F17" s="121">
        <f>Planning_Day!F19</f>
        <v>46113</v>
      </c>
      <c r="G17">
        <f>Planning_Day!G19</f>
        <v>14</v>
      </c>
      <c r="H17">
        <f>Planning_Day!H19</f>
        <v>14</v>
      </c>
      <c r="K17" s="41"/>
      <c r="L17" s="41"/>
      <c r="M17" s="41"/>
      <c r="N17" s="41"/>
      <c r="O17" s="41"/>
      <c r="P17" s="41"/>
      <c r="Q17" s="41"/>
    </row>
    <row r="18" spans="1:17" x14ac:dyDescent="0.2">
      <c r="B18" t="str">
        <f>Planning_Day!B20</f>
        <v>Execution</v>
      </c>
      <c r="C18">
        <f>Planning_Day!C20</f>
        <v>0</v>
      </c>
      <c r="D18">
        <f>Planning_Day!D20</f>
        <v>0</v>
      </c>
      <c r="E18" s="121">
        <f>Planning_Day!E20</f>
        <v>0</v>
      </c>
      <c r="F18" s="121">
        <f>Planning_Day!F20</f>
        <v>0</v>
      </c>
      <c r="G18" s="123">
        <f>Planning_Day!G20</f>
        <v>0</v>
      </c>
      <c r="H18" s="123">
        <f>Planning_Day!H20</f>
        <v>0</v>
      </c>
      <c r="K18" s="41"/>
      <c r="L18" s="41"/>
      <c r="M18" s="41"/>
      <c r="N18" s="41"/>
      <c r="O18" s="41"/>
      <c r="P18" s="41"/>
      <c r="Q18" s="41"/>
    </row>
    <row r="19" spans="1:17" x14ac:dyDescent="0.2">
      <c r="B19" t="str">
        <f>Planning_Day!B21</f>
        <v>Execute tasks</v>
      </c>
      <c r="C19" t="str">
        <f>Planning_Day!C21</f>
        <v>Gokce Aslan</v>
      </c>
      <c r="D19">
        <f>Planning_Day!D21</f>
        <v>0.5</v>
      </c>
      <c r="E19" s="121">
        <f>Planning_Day!E21</f>
        <v>46057</v>
      </c>
      <c r="F19" s="121">
        <f>Planning_Day!F21</f>
        <v>46062</v>
      </c>
      <c r="G19">
        <f>Planning_Day!G21</f>
        <v>6</v>
      </c>
      <c r="H19">
        <f>Planning_Day!H21</f>
        <v>7</v>
      </c>
      <c r="K19" s="41"/>
      <c r="L19" s="41"/>
      <c r="M19" s="41"/>
      <c r="N19" s="41"/>
      <c r="O19" s="41"/>
      <c r="P19" s="41"/>
      <c r="Q19" s="41"/>
    </row>
    <row r="20" spans="1:17" x14ac:dyDescent="0.2">
      <c r="B20" t="str">
        <f>Planning_Day!B22</f>
        <v>Monitor progress</v>
      </c>
      <c r="C20" t="str">
        <f>Planning_Day!C22</f>
        <v>Hayden Cook</v>
      </c>
      <c r="D20">
        <f>Planning_Day!D22</f>
        <v>0.6</v>
      </c>
      <c r="E20" s="121">
        <f>Planning_Day!E22</f>
        <v>46063</v>
      </c>
      <c r="F20" s="121">
        <f>Planning_Day!F22</f>
        <v>46067</v>
      </c>
      <c r="G20">
        <f>Planning_Day!G22</f>
        <v>7</v>
      </c>
      <c r="H20">
        <f>Planning_Day!H22</f>
        <v>7</v>
      </c>
      <c r="K20" s="41"/>
      <c r="L20" s="41"/>
      <c r="M20" s="41"/>
      <c r="N20" s="41"/>
      <c r="O20" s="41"/>
      <c r="P20" s="41"/>
      <c r="Q20" s="41"/>
    </row>
    <row r="21" spans="1:17" x14ac:dyDescent="0.2">
      <c r="B21" t="str">
        <f>Planning_Day!B23</f>
        <v>Manage resources</v>
      </c>
      <c r="C21" t="str">
        <f>Planning_Day!C23</f>
        <v>Jens Martensson</v>
      </c>
      <c r="D21">
        <f>Planning_Day!D23</f>
        <v>0.5</v>
      </c>
      <c r="E21" s="121">
        <f>Planning_Day!E23</f>
        <v>46068</v>
      </c>
      <c r="F21" s="121">
        <f>Planning_Day!F23</f>
        <v>46073</v>
      </c>
      <c r="G21">
        <f>Planning_Day!G23</f>
        <v>8</v>
      </c>
      <c r="H21">
        <f>Planning_Day!H23</f>
        <v>8</v>
      </c>
      <c r="K21" s="41"/>
      <c r="L21" s="41"/>
      <c r="M21" s="41"/>
      <c r="N21" s="41"/>
      <c r="O21" s="41"/>
      <c r="P21" s="41"/>
      <c r="Q21" s="41"/>
    </row>
    <row r="22" spans="1:17" x14ac:dyDescent="0.2">
      <c r="B22" t="str">
        <f>Planning_Day!B24</f>
        <v>Provide updates</v>
      </c>
      <c r="C22" t="str">
        <f>Planning_Day!C24</f>
        <v>Nuria Acevedo</v>
      </c>
      <c r="D22">
        <f>Planning_Day!D24</f>
        <v>0.25</v>
      </c>
      <c r="E22" s="121">
        <f>Planning_Day!E24</f>
        <v>46074</v>
      </c>
      <c r="F22" s="121">
        <f>Planning_Day!F24</f>
        <v>46078</v>
      </c>
      <c r="G22">
        <f>Planning_Day!G24</f>
        <v>8</v>
      </c>
      <c r="H22">
        <f>Planning_Day!H24</f>
        <v>9</v>
      </c>
      <c r="K22" s="41"/>
      <c r="L22" s="41"/>
      <c r="M22" s="41"/>
      <c r="N22" s="41"/>
      <c r="O22" s="41"/>
      <c r="P22" s="41"/>
      <c r="Q22" s="41"/>
    </row>
    <row r="23" spans="1:17" x14ac:dyDescent="0.2">
      <c r="B23" t="str">
        <f>Planning_Day!B25</f>
        <v>Testing and validation</v>
      </c>
      <c r="C23" t="str">
        <f>Planning_Day!C25</f>
        <v>Olivia Wilson</v>
      </c>
      <c r="D23">
        <f>Planning_Day!D25</f>
        <v>0.25</v>
      </c>
      <c r="E23" s="121">
        <f>Planning_Day!E25</f>
        <v>46068</v>
      </c>
      <c r="F23" s="121">
        <f>Planning_Day!F25</f>
        <v>46072</v>
      </c>
      <c r="G23">
        <f>Planning_Day!G25</f>
        <v>8</v>
      </c>
      <c r="H23">
        <f>Planning_Day!H25</f>
        <v>8</v>
      </c>
      <c r="K23" s="41"/>
      <c r="L23" s="41"/>
      <c r="M23" s="41"/>
      <c r="N23" s="41"/>
      <c r="O23" s="41"/>
      <c r="P23" s="41"/>
      <c r="Q23" s="41"/>
    </row>
    <row r="24" spans="1:17" x14ac:dyDescent="0.2">
      <c r="B24" t="str">
        <f>Planning_Day!B26</f>
        <v>Evaluation</v>
      </c>
      <c r="C24">
        <f>Planning_Day!C26</f>
        <v>0</v>
      </c>
      <c r="D24">
        <f>Planning_Day!D26</f>
        <v>0</v>
      </c>
      <c r="E24" s="121">
        <f>Planning_Day!E26</f>
        <v>0</v>
      </c>
      <c r="F24" s="121">
        <f>Planning_Day!F26</f>
        <v>0</v>
      </c>
      <c r="G24" s="123">
        <f>Planning_Day!G26</f>
        <v>0</v>
      </c>
      <c r="H24" s="123">
        <f>Planning_Day!H26</f>
        <v>0</v>
      </c>
      <c r="K24" s="41"/>
      <c r="L24" s="41"/>
      <c r="M24" s="41"/>
      <c r="N24" s="41"/>
      <c r="O24" s="41"/>
      <c r="P24" s="41"/>
      <c r="Q24" s="41"/>
    </row>
    <row r="25" spans="1:17" x14ac:dyDescent="0.2">
      <c r="B25" t="str">
        <f>Planning_Day!B27</f>
        <v>Monitor progress</v>
      </c>
      <c r="C25" t="str">
        <f>Planning_Day!C27</f>
        <v>Gokce Aslan</v>
      </c>
      <c r="D25">
        <f>Planning_Day!D27</f>
        <v>0.25</v>
      </c>
      <c r="E25" s="121">
        <f>Planning_Day!E27</f>
        <v>46069</v>
      </c>
      <c r="F25" s="121">
        <f>Planning_Day!F27</f>
        <v>46077</v>
      </c>
      <c r="G25">
        <f>Planning_Day!G27</f>
        <v>8</v>
      </c>
      <c r="H25">
        <f>Planning_Day!H27</f>
        <v>9</v>
      </c>
      <c r="K25" s="41"/>
      <c r="L25" s="41"/>
      <c r="M25" s="41"/>
      <c r="N25" s="41"/>
      <c r="O25" s="41"/>
      <c r="P25" s="41"/>
      <c r="Q25" s="41"/>
    </row>
    <row r="26" spans="1:17" x14ac:dyDescent="0.2">
      <c r="B26" t="str">
        <f>Planning_Day!B28</f>
        <v>Track expenses</v>
      </c>
      <c r="C26" t="str">
        <f>Planning_Day!C28</f>
        <v>Hayden Cook</v>
      </c>
      <c r="D26">
        <f>Planning_Day!D28</f>
        <v>0.25</v>
      </c>
      <c r="E26" s="121">
        <f>Planning_Day!E28</f>
        <v>46077</v>
      </c>
      <c r="F26" s="121">
        <f>Planning_Day!F28</f>
        <v>46081</v>
      </c>
      <c r="G26">
        <f>Planning_Day!G28</f>
        <v>9</v>
      </c>
      <c r="H26">
        <f>Planning_Day!H28</f>
        <v>9</v>
      </c>
      <c r="K26" s="41"/>
      <c r="L26" s="41"/>
      <c r="M26" s="41"/>
      <c r="N26" s="41"/>
      <c r="O26" s="41"/>
      <c r="P26" s="41"/>
      <c r="Q26" s="41"/>
    </row>
    <row r="27" spans="1:17" x14ac:dyDescent="0.2">
      <c r="B27" t="str">
        <f>Planning_Day!B29</f>
        <v>Evaluate progress</v>
      </c>
      <c r="C27" t="str">
        <f>Planning_Day!C29</f>
        <v>Jens Martensson</v>
      </c>
      <c r="D27">
        <f>Planning_Day!D29</f>
        <v>0.5</v>
      </c>
      <c r="E27" s="121">
        <f>Planning_Day!E29</f>
        <v>46082</v>
      </c>
      <c r="F27" s="121">
        <f>Planning_Day!F29</f>
        <v>46085</v>
      </c>
      <c r="G27">
        <f>Planning_Day!G29</f>
        <v>10</v>
      </c>
      <c r="H27">
        <f>Planning_Day!H29</f>
        <v>10</v>
      </c>
      <c r="K27" s="41"/>
      <c r="L27" s="41"/>
      <c r="M27" s="41"/>
      <c r="N27" s="41"/>
      <c r="O27" s="41"/>
      <c r="P27" s="41"/>
      <c r="Q27" s="41"/>
    </row>
    <row r="28" spans="1:17" x14ac:dyDescent="0.2">
      <c r="B28" t="str">
        <f>Planning_Day!B30</f>
        <v>Address risks</v>
      </c>
      <c r="C28" t="str">
        <f>Planning_Day!C30</f>
        <v>Nuria Acevedo</v>
      </c>
      <c r="D28">
        <f>Planning_Day!D30</f>
        <v>0.6</v>
      </c>
      <c r="E28" s="121">
        <f>Planning_Day!E30</f>
        <v>46074</v>
      </c>
      <c r="F28" s="121">
        <f>Planning_Day!F30</f>
        <v>46077</v>
      </c>
      <c r="G28">
        <f>Planning_Day!G30</f>
        <v>8</v>
      </c>
      <c r="H28">
        <f>Planning_Day!H30</f>
        <v>9</v>
      </c>
      <c r="K28" s="41"/>
      <c r="L28" s="41"/>
      <c r="M28" s="41"/>
      <c r="N28" s="41"/>
      <c r="O28" s="41"/>
      <c r="P28" s="41"/>
      <c r="Q28" s="41"/>
    </row>
    <row r="29" spans="1:17" x14ac:dyDescent="0.2">
      <c r="B29" t="str">
        <f>Planning_Day!B31</f>
        <v>Gather feedback</v>
      </c>
      <c r="C29" t="str">
        <f>Planning_Day!C31</f>
        <v>Olivia Wilson</v>
      </c>
      <c r="D29">
        <f>Planning_Day!D31</f>
        <v>0.5</v>
      </c>
      <c r="E29" s="121">
        <f>Planning_Day!E31</f>
        <v>46076</v>
      </c>
      <c r="F29" s="121">
        <f>Planning_Day!F31</f>
        <v>46081</v>
      </c>
      <c r="G29">
        <f>Planning_Day!G31</f>
        <v>9</v>
      </c>
      <c r="H29">
        <f>Planning_Day!H31</f>
        <v>9</v>
      </c>
      <c r="K29" s="41"/>
      <c r="L29" s="41"/>
      <c r="M29" s="41"/>
      <c r="N29" s="41"/>
      <c r="O29" s="41"/>
      <c r="P29" s="41"/>
      <c r="Q29" s="41"/>
    </row>
    <row r="30" spans="1:17" x14ac:dyDescent="0.2">
      <c r="E30" s="121"/>
      <c r="F30" s="121"/>
    </row>
    <row r="31" spans="1:17" x14ac:dyDescent="0.2">
      <c r="A31" t="str">
        <f>Planning_Day!B33</f>
        <v>Insert new rows ABOVE this one</v>
      </c>
      <c r="E31" s="121"/>
      <c r="F31" s="121"/>
    </row>
    <row r="32" spans="1:17" x14ac:dyDescent="0.2">
      <c r="D32" t="s">
        <v>41</v>
      </c>
      <c r="E32" s="121"/>
      <c r="F32" s="121"/>
    </row>
    <row r="33" spans="5:6" x14ac:dyDescent="0.2">
      <c r="E33" s="121"/>
      <c r="F33" s="121"/>
    </row>
  </sheetData>
  <mergeCells count="12">
    <mergeCell ref="L1:R1"/>
    <mergeCell ref="T1:AC1"/>
    <mergeCell ref="L2:R2"/>
    <mergeCell ref="T2:AC2"/>
    <mergeCell ref="B1:D1"/>
    <mergeCell ref="H4:H5"/>
    <mergeCell ref="B4:B5"/>
    <mergeCell ref="C4:C5"/>
    <mergeCell ref="D4:D5"/>
    <mergeCell ref="E4:E5"/>
    <mergeCell ref="F4:F5"/>
    <mergeCell ref="G4:G5"/>
  </mergeCells>
  <conditionalFormatting sqref="K9:Q29 K7:Q7">
    <cfRule type="expression" dxfId="7" priority="4">
      <formula>AND($E$7&lt;=K$5,ROUNDDOWN(($F$7-$E$7+1)*$D$7,0)+$E$7-1&gt;=K$5)</formula>
    </cfRule>
  </conditionalFormatting>
  <conditionalFormatting sqref="K9:Q29 K7:Q7">
    <cfRule type="expression" dxfId="6" priority="2">
      <formula>AND(TODAY()&gt;=K$5, TODAY()&lt;L$5)</formula>
    </cfRule>
  </conditionalFormatting>
  <conditionalFormatting sqref="K9:Q57">
    <cfRule type="expression" dxfId="5" priority="3" stopIfTrue="1">
      <formula>AND($E8&lt;=K$5,$F8&gt;=K$5)</formula>
    </cfRule>
  </conditionalFormatting>
  <conditionalFormatting sqref="K7:Q57">
    <cfRule type="expression" dxfId="4" priority="223" stopIfTrue="1">
      <formula>AND($E7&lt;=K$5,$F7&gt;=K$5)</formula>
    </cfRule>
  </conditionalFormatting>
  <dataValidations count="4">
    <dataValidation type="whole" allowBlank="1" showInputMessage="1" showErrorMessage="1" sqref="C2" xr:uid="{61337504-59BE-407E-85A3-E144F7D4D28A}">
      <formula1>1</formula1>
      <formula2>53</formula2>
    </dataValidation>
    <dataValidation allowBlank="1" showInputMessage="1" showErrorMessage="1" prompt="Enter Company name in cel B2." sqref="A2" xr:uid="{833AD0DD-14BC-4A16-89EC-B45E9E016DED}"/>
    <dataValidation allowBlank="1" showInputMessage="1" showErrorMessage="1" prompt="Create a Project Schedule in this worksheet._x000a_Enter title of this project in cell B1. _x000a_Information on how to use this worksheet, including instructions for screen readers and the author of this workbook, is in the About worksheet._x000a_" sqref="A1" xr:uid="{0C706763-AC86-4F70-B58D-E940F5A4A9FF}"/>
    <dataValidation type="whole" operator="greaterThanOrEqual" allowBlank="1" showInputMessage="1" promptTitle="Display Week" prompt="Changing this number will scroll the Gantt Chart view." sqref="T2" xr:uid="{79982034-51B0-48AF-A653-15F323D7423B}">
      <formula1>1</formula1>
    </dataValidation>
  </dataValidations>
  <pageMargins left="0.7" right="0.7" top="0.75" bottom="0.75" header="0.3" footer="0.3"/>
  <pageSetup paperSize="9" orientation="portrait" horizontalDpi="300" verticalDpi="3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8" ma:contentTypeDescription="Create a new document." ma:contentTypeScope="" ma:versionID="60f5a4f2d2b0abadcf532d48ebf9cb71">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7dd78129e6a1811f84807ad11c65153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element ref="ns2:MediaServiceSearchProperties" minOccurs="0"/>
                <xsd:element ref="ns2:MediaServiceDocTags" minOccurs="0"/>
                <xsd:element ref="ns2:MediaServiceObjectDetectorVersions" minOccurs="0"/>
                <xsd:element ref="ns2:MediaServiceSystem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element name="MediaServiceSearchProperties" ma:index="29" nillable="true" ma:displayName="MediaServiceSearchProperties" ma:hidden="true" ma:internalName="MediaServiceSearchProperties" ma:readOnly="true">
      <xsd:simpleType>
        <xsd:restriction base="dms:Note"/>
      </xsd:simpleType>
    </xsd:element>
    <xsd:element name="MediaServiceDocTags" ma:index="30" nillable="true" ma:displayName="MediaServiceDocTags" ma:hidden="true" ma:internalName="MediaServiceDocTags" ma:readOnly="true">
      <xsd:simpleType>
        <xsd:restriction base="dms:Note"/>
      </xsd:simpleType>
    </xsd:element>
    <xsd:element name="MediaServiceObjectDetectorVersions" ma:index="31" nillable="true" ma:displayName="MediaServiceObjectDetectorVersions" ma:description="" ma:hidden="true" ma:indexed="true" ma:internalName="MediaServiceObjectDetectorVersions" ma:readOnly="true">
      <xsd:simpleType>
        <xsd:restriction base="dms:Text"/>
      </xsd:simpleType>
    </xsd:element>
    <xsd:element name="MediaServiceSystemTags" ma:index="32" nillable="true" ma:displayName="MediaServiceSystemTags" ma:hidden="true" ma:internalName="MediaServiceSystemTag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A82239A0-E68C-493F-BEE6-C77FEA397FD6}">
  <ds:schemaRefs>
    <ds:schemaRef ds:uri="230e9df3-be65-4c73-a93b-d1236ebd677e"/>
    <ds:schemaRef ds:uri="http://schemas.microsoft.com/office/2006/documentManagement/types"/>
    <ds:schemaRef ds:uri="http://www.w3.org/XML/1998/namespace"/>
    <ds:schemaRef ds:uri="http://schemas.microsoft.com/office/2006/metadata/properties"/>
    <ds:schemaRef ds:uri="16c05727-aa75-4e4a-9b5f-8a80a1165891"/>
    <ds:schemaRef ds:uri="http://schemas.microsoft.com/office/infopath/2007/PartnerControls"/>
    <ds:schemaRef ds:uri="http://schemas.openxmlformats.org/package/2006/metadata/core-properties"/>
    <ds:schemaRef ds:uri="http://purl.org/dc/elements/1.1/"/>
    <ds:schemaRef ds:uri="http://purl.org/dc/terms/"/>
    <ds:schemaRef ds:uri="71af3243-3dd4-4a8d-8c0d-dd76da1f02a5"/>
    <ds:schemaRef ds:uri="http://schemas.microsoft.com/sharepoint/v3"/>
    <ds:schemaRef ds:uri="http://purl.org/dc/dcmitype/"/>
  </ds:schemaRefs>
</ds:datastoreItem>
</file>

<file path=customXml/itemProps2.xml><?xml version="1.0" encoding="utf-8"?>
<ds:datastoreItem xmlns:ds="http://schemas.openxmlformats.org/officeDocument/2006/customXml" ds:itemID="{A09426A3-87E9-4865-8A6C-3456B026AE0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7245281-08F3-4104-84BD-39F3D8CFB195}">
  <ds:schemaRefs>
    <ds:schemaRef ds:uri="http://schemas.microsoft.com/sharepoint/v3/contenttype/forms"/>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9</vt:i4>
      </vt:variant>
    </vt:vector>
  </HeadingPairs>
  <TitlesOfParts>
    <vt:vector size="11" baseType="lpstr">
      <vt:lpstr>Planning_Day</vt:lpstr>
      <vt:lpstr>Planning_Week</vt:lpstr>
      <vt:lpstr>Display_Week</vt:lpstr>
      <vt:lpstr>Planning_Day!Impression_des_titres</vt:lpstr>
      <vt:lpstr>Project_Start</vt:lpstr>
      <vt:lpstr>Planning_Day!task_end</vt:lpstr>
      <vt:lpstr>Planning_Week!task_end</vt:lpstr>
      <vt:lpstr>Planning_Day!task_progress</vt:lpstr>
      <vt:lpstr>Planning_Week!task_progress</vt:lpstr>
      <vt:lpstr>Planning_Day!task_start</vt:lpstr>
      <vt:lpstr>Planning_Week!task_start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Didier JOBÉ</dc:creator>
  <dc:description/>
  <cp:lastModifiedBy>François</cp:lastModifiedBy>
  <dcterms:created xsi:type="dcterms:W3CDTF">2022-03-11T22:41:12Z</dcterms:created>
  <dcterms:modified xsi:type="dcterms:W3CDTF">2025-12-17T16:37:13Z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ediaServiceImageTags">
    <vt:lpwstr/>
  </property>
</Properties>
</file>