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xr:revisionPtr revIDLastSave="0" documentId="13_ncr:1_{7CF15B73-0DDF-4E28-8AB7-5AF87AA160AC}" xr6:coauthVersionLast="47" xr6:coauthVersionMax="47" xr10:uidLastSave="{00000000-0000-0000-0000-000000000000}"/>
  <bookViews>
    <workbookView xWindow="-120" yWindow="-120" windowWidth="29040" windowHeight="15720" firstSheet="1" activeTab="1" xr2:uid="{BD5B655D-DBE6-4A64-A636-B9427A26BAF9}"/>
  </bookViews>
  <sheets>
    <sheet name="Index" sheetId="1" state="hidden" r:id="rId1"/>
    <sheet name="PLanning" sheetId="2" r:id="rId2"/>
    <sheet name="Modèle" sheetId="6" state="hidden" r:id="rId3"/>
  </sheets>
  <definedNames>
    <definedName name="ferie">Index!$G$14:$I$26</definedName>
    <definedName name="l_agent" localSheetId="2">T_agent[Nom]</definedName>
    <definedName name="l_agent">T_agent[Nom]</definedName>
    <definedName name="l_annee">Index!$V$14:$V$39</definedName>
    <definedName name="var_an" localSheetId="2">Modèle!$D$1</definedName>
    <definedName name="var_an">PLanning!$D$1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C5" i="6" l="1"/>
  <c r="D6" i="6" s="1"/>
  <c r="E6" i="6" s="1"/>
  <c r="E4" i="6"/>
  <c r="N3" i="6"/>
  <c r="O1" i="6"/>
  <c r="G17" i="1"/>
  <c r="G21" i="1" s="1"/>
  <c r="G26" i="1"/>
  <c r="G25" i="1"/>
  <c r="G24" i="1"/>
  <c r="G23" i="1"/>
  <c r="G22" i="1"/>
  <c r="G19" i="1"/>
  <c r="G18" i="1"/>
  <c r="G14" i="1"/>
  <c r="A1" i="1"/>
  <c r="B2" i="1" s="1"/>
  <c r="C2" i="1" s="1"/>
  <c r="D2" i="1" s="1"/>
  <c r="E2" i="1" s="1"/>
  <c r="F2" i="1" s="1"/>
  <c r="G2" i="1" s="1"/>
  <c r="H2" i="1" s="1"/>
  <c r="I2" i="1" s="1"/>
  <c r="J2" i="1" s="1"/>
  <c r="K2" i="1" s="1"/>
  <c r="L2" i="1" s="1"/>
  <c r="M2" i="1" s="1"/>
  <c r="N2" i="1" s="1"/>
  <c r="O2" i="1" s="1"/>
  <c r="P2" i="1" s="1"/>
  <c r="Q2" i="1" s="1"/>
  <c r="R2" i="1" s="1"/>
  <c r="S2" i="1" s="1"/>
  <c r="T2" i="1" s="1"/>
  <c r="U2" i="1" s="1"/>
  <c r="V2" i="1" s="1"/>
  <c r="W2" i="1" s="1"/>
  <c r="X2" i="1" s="1"/>
  <c r="Y2" i="1" s="1"/>
  <c r="Z2" i="1" s="1"/>
  <c r="AA2" i="1" s="1"/>
  <c r="AB2" i="1" s="1"/>
  <c r="AC2" i="1" s="1"/>
  <c r="AD2" i="1" s="1"/>
  <c r="AE2" i="1" s="1"/>
  <c r="AF2" i="1" s="1"/>
  <c r="AG2" i="1" s="1"/>
  <c r="AH2" i="1" s="1"/>
  <c r="AI2" i="1" s="1"/>
  <c r="AJ2" i="1" s="1"/>
  <c r="AK2" i="1" s="1"/>
  <c r="AL2" i="1" s="1"/>
  <c r="AM2" i="1" s="1"/>
  <c r="AN2" i="1" s="1"/>
  <c r="AO2" i="1" s="1"/>
  <c r="AP2" i="1" s="1"/>
  <c r="AQ2" i="1" s="1"/>
  <c r="AR2" i="1" s="1"/>
  <c r="AS2" i="1" s="1"/>
  <c r="AT2" i="1" s="1"/>
  <c r="AU2" i="1" s="1"/>
  <c r="AV2" i="1" s="1"/>
  <c r="AW2" i="1" s="1"/>
  <c r="AX2" i="1" s="1"/>
  <c r="AY2" i="1" s="1"/>
  <c r="AZ2" i="1" s="1"/>
  <c r="BA2" i="1" s="1"/>
  <c r="BB2" i="1" s="1"/>
  <c r="BC2" i="1" s="1"/>
  <c r="BD2" i="1" s="1"/>
  <c r="BE2" i="1" s="1"/>
  <c r="C5" i="2"/>
  <c r="N3" i="2"/>
  <c r="E4" i="2"/>
  <c r="O1" i="2"/>
  <c r="AH7" i="2" s="1"/>
  <c r="F6" i="6" l="1"/>
  <c r="E5" i="6"/>
  <c r="D7" i="6"/>
  <c r="C10" i="6"/>
  <c r="F7" i="6"/>
  <c r="E7" i="6"/>
  <c r="D5" i="6"/>
  <c r="E7" i="2"/>
  <c r="I7" i="2"/>
  <c r="Q7" i="2"/>
  <c r="G7" i="2"/>
  <c r="K7" i="2"/>
  <c r="O7" i="2"/>
  <c r="S7" i="2"/>
  <c r="W7" i="2"/>
  <c r="AA7" i="2"/>
  <c r="AE7" i="2"/>
  <c r="D7" i="2"/>
  <c r="H7" i="2"/>
  <c r="L7" i="2"/>
  <c r="P7" i="2"/>
  <c r="T7" i="2"/>
  <c r="X7" i="2"/>
  <c r="AB7" i="2"/>
  <c r="AF7" i="2"/>
  <c r="M7" i="2"/>
  <c r="U7" i="2"/>
  <c r="Y7" i="2"/>
  <c r="AC7" i="2"/>
  <c r="AG7" i="2"/>
  <c r="F7" i="2"/>
  <c r="J7" i="2"/>
  <c r="N7" i="2"/>
  <c r="R7" i="2"/>
  <c r="V7" i="2"/>
  <c r="Z7" i="2"/>
  <c r="AD7" i="2"/>
  <c r="G15" i="1"/>
  <c r="G16" i="1"/>
  <c r="G20" i="1"/>
  <c r="C15" i="6" l="1"/>
  <c r="D11" i="6"/>
  <c r="D10" i="6"/>
  <c r="G6" i="6"/>
  <c r="F5" i="6"/>
  <c r="C10" i="2"/>
  <c r="C15" i="2" s="1"/>
  <c r="C20" i="2" s="1"/>
  <c r="D5" i="2"/>
  <c r="D6" i="2"/>
  <c r="E11" i="6" l="1"/>
  <c r="D12" i="6"/>
  <c r="D16" i="6"/>
  <c r="C20" i="6"/>
  <c r="D15" i="6"/>
  <c r="G7" i="6"/>
  <c r="H6" i="6"/>
  <c r="G5" i="6"/>
  <c r="E6" i="2"/>
  <c r="D15" i="2"/>
  <c r="D16" i="2"/>
  <c r="C25" i="2"/>
  <c r="C30" i="2" s="1"/>
  <c r="D21" i="2"/>
  <c r="E21" i="2" s="1"/>
  <c r="D20" i="2"/>
  <c r="D11" i="2"/>
  <c r="E11" i="2" s="1"/>
  <c r="D10" i="2"/>
  <c r="E5" i="2"/>
  <c r="C25" i="6" l="1"/>
  <c r="D20" i="6"/>
  <c r="D21" i="6"/>
  <c r="E10" i="6"/>
  <c r="E12" i="6"/>
  <c r="F11" i="6"/>
  <c r="I6" i="6"/>
  <c r="H5" i="6"/>
  <c r="H7" i="6"/>
  <c r="E16" i="6"/>
  <c r="D17" i="6"/>
  <c r="D12" i="2"/>
  <c r="F6" i="2"/>
  <c r="D31" i="2"/>
  <c r="E31" i="2" s="1"/>
  <c r="D30" i="2"/>
  <c r="E20" i="2"/>
  <c r="F21" i="2"/>
  <c r="F11" i="2"/>
  <c r="E10" i="2"/>
  <c r="E16" i="2"/>
  <c r="D17" i="2"/>
  <c r="D25" i="2"/>
  <c r="D26" i="2"/>
  <c r="E26" i="2" s="1"/>
  <c r="E12" i="2"/>
  <c r="C35" i="2"/>
  <c r="D22" i="2"/>
  <c r="J6" i="6" l="1"/>
  <c r="I5" i="6"/>
  <c r="I7" i="6"/>
  <c r="E21" i="6"/>
  <c r="D22" i="6"/>
  <c r="F16" i="6"/>
  <c r="E15" i="6"/>
  <c r="E17" i="6"/>
  <c r="F10" i="6"/>
  <c r="G11" i="6"/>
  <c r="F12" i="6"/>
  <c r="D26" i="6"/>
  <c r="D25" i="6"/>
  <c r="C30" i="6"/>
  <c r="G6" i="2"/>
  <c r="F5" i="2"/>
  <c r="D27" i="2"/>
  <c r="F20" i="2"/>
  <c r="G21" i="2"/>
  <c r="F16" i="2"/>
  <c r="F17" i="2" s="1"/>
  <c r="E15" i="2"/>
  <c r="E17" i="2"/>
  <c r="E25" i="2"/>
  <c r="F26" i="2"/>
  <c r="D35" i="2"/>
  <c r="D36" i="2"/>
  <c r="E36" i="2" s="1"/>
  <c r="F10" i="2"/>
  <c r="G11" i="2"/>
  <c r="E30" i="2"/>
  <c r="F31" i="2"/>
  <c r="F12" i="2"/>
  <c r="E27" i="2"/>
  <c r="D32" i="2"/>
  <c r="E22" i="2"/>
  <c r="C40" i="2"/>
  <c r="H11" i="6" l="1"/>
  <c r="G10" i="6"/>
  <c r="G12" i="6"/>
  <c r="E26" i="6"/>
  <c r="D27" i="6"/>
  <c r="F21" i="6"/>
  <c r="E20" i="6"/>
  <c r="E22" i="6"/>
  <c r="C35" i="6"/>
  <c r="D30" i="6"/>
  <c r="D31" i="6"/>
  <c r="G16" i="6"/>
  <c r="F15" i="6"/>
  <c r="F17" i="6"/>
  <c r="K6" i="6"/>
  <c r="J5" i="6"/>
  <c r="J7" i="6"/>
  <c r="G5" i="2"/>
  <c r="H6" i="2"/>
  <c r="E35" i="2"/>
  <c r="F36" i="2"/>
  <c r="G20" i="2"/>
  <c r="H21" i="2"/>
  <c r="G31" i="2"/>
  <c r="F30" i="2"/>
  <c r="D41" i="2"/>
  <c r="E41" i="2" s="1"/>
  <c r="D40" i="2"/>
  <c r="G10" i="2"/>
  <c r="H11" i="2"/>
  <c r="G26" i="2"/>
  <c r="F25" i="2"/>
  <c r="G16" i="2"/>
  <c r="F15" i="2"/>
  <c r="E32" i="2"/>
  <c r="D37" i="2"/>
  <c r="F22" i="2"/>
  <c r="G12" i="2"/>
  <c r="C45" i="2"/>
  <c r="F27" i="2"/>
  <c r="D36" i="6" l="1"/>
  <c r="C40" i="6"/>
  <c r="D35" i="6"/>
  <c r="H16" i="6"/>
  <c r="G15" i="6"/>
  <c r="G17" i="6"/>
  <c r="F26" i="6"/>
  <c r="E25" i="6"/>
  <c r="E27" i="6"/>
  <c r="L6" i="6"/>
  <c r="K5" i="6"/>
  <c r="K7" i="6"/>
  <c r="E31" i="6"/>
  <c r="D32" i="6"/>
  <c r="G21" i="6"/>
  <c r="F20" i="6"/>
  <c r="F22" i="6"/>
  <c r="I11" i="6"/>
  <c r="H10" i="6"/>
  <c r="H12" i="6"/>
  <c r="H5" i="2"/>
  <c r="I6" i="2"/>
  <c r="I21" i="2"/>
  <c r="H20" i="2"/>
  <c r="H16" i="2"/>
  <c r="G15" i="2"/>
  <c r="H31" i="2"/>
  <c r="G30" i="2"/>
  <c r="D46" i="2"/>
  <c r="E46" i="2" s="1"/>
  <c r="D45" i="2"/>
  <c r="G17" i="2"/>
  <c r="H26" i="2"/>
  <c r="G25" i="2"/>
  <c r="F41" i="2"/>
  <c r="E40" i="2"/>
  <c r="I11" i="2"/>
  <c r="H10" i="2"/>
  <c r="G36" i="2"/>
  <c r="F35" i="2"/>
  <c r="D42" i="2"/>
  <c r="C50" i="2"/>
  <c r="E37" i="2"/>
  <c r="H12" i="2"/>
  <c r="G22" i="2"/>
  <c r="G27" i="2"/>
  <c r="F32" i="2"/>
  <c r="H17" i="2"/>
  <c r="H21" i="6" l="1"/>
  <c r="G20" i="6"/>
  <c r="G22" i="6"/>
  <c r="G26" i="6"/>
  <c r="F25" i="6"/>
  <c r="F27" i="6"/>
  <c r="I12" i="6"/>
  <c r="I10" i="6"/>
  <c r="J11" i="6"/>
  <c r="M6" i="6"/>
  <c r="L5" i="6"/>
  <c r="L7" i="6"/>
  <c r="D40" i="6"/>
  <c r="C45" i="6"/>
  <c r="D41" i="6"/>
  <c r="F31" i="6"/>
  <c r="E30" i="6"/>
  <c r="E32" i="6"/>
  <c r="E36" i="6"/>
  <c r="D37" i="6"/>
  <c r="I16" i="6"/>
  <c r="H15" i="6"/>
  <c r="H17" i="6"/>
  <c r="I5" i="2"/>
  <c r="J6" i="2"/>
  <c r="H30" i="2"/>
  <c r="I31" i="2"/>
  <c r="D51" i="2"/>
  <c r="E51" i="2" s="1"/>
  <c r="D50" i="2"/>
  <c r="I20" i="2"/>
  <c r="J21" i="2"/>
  <c r="G35" i="2"/>
  <c r="H36" i="2"/>
  <c r="F40" i="2"/>
  <c r="G41" i="2"/>
  <c r="E45" i="2"/>
  <c r="F46" i="2"/>
  <c r="H15" i="2"/>
  <c r="I16" i="2"/>
  <c r="I17" i="2" s="1"/>
  <c r="J11" i="2"/>
  <c r="I10" i="2"/>
  <c r="H25" i="2"/>
  <c r="I26" i="2"/>
  <c r="D47" i="2"/>
  <c r="G32" i="2"/>
  <c r="H27" i="2"/>
  <c r="I12" i="2"/>
  <c r="F37" i="2"/>
  <c r="H22" i="2"/>
  <c r="C55" i="2"/>
  <c r="E42" i="2"/>
  <c r="F36" i="6" l="1"/>
  <c r="E35" i="6"/>
  <c r="E37" i="6"/>
  <c r="E41" i="6"/>
  <c r="D42" i="6"/>
  <c r="C50" i="6"/>
  <c r="D46" i="6"/>
  <c r="D45" i="6"/>
  <c r="M5" i="6"/>
  <c r="N6" i="6"/>
  <c r="M7" i="6"/>
  <c r="I15" i="6"/>
  <c r="I17" i="6"/>
  <c r="J16" i="6"/>
  <c r="J10" i="6"/>
  <c r="K11" i="6"/>
  <c r="J12" i="6"/>
  <c r="I21" i="6"/>
  <c r="H20" i="6"/>
  <c r="H22" i="6"/>
  <c r="G31" i="6"/>
  <c r="F30" i="6"/>
  <c r="F32" i="6"/>
  <c r="H26" i="6"/>
  <c r="G25" i="6"/>
  <c r="G27" i="6"/>
  <c r="K6" i="2"/>
  <c r="J5" i="2"/>
  <c r="J26" i="2"/>
  <c r="I25" i="2"/>
  <c r="J16" i="2"/>
  <c r="J17" i="2" s="1"/>
  <c r="I15" i="2"/>
  <c r="H41" i="2"/>
  <c r="G40" i="2"/>
  <c r="J20" i="2"/>
  <c r="K21" i="2"/>
  <c r="I30" i="2"/>
  <c r="J31" i="2"/>
  <c r="G46" i="2"/>
  <c r="F45" i="2"/>
  <c r="I36" i="2"/>
  <c r="H35" i="2"/>
  <c r="K11" i="2"/>
  <c r="J10" i="2"/>
  <c r="F51" i="2"/>
  <c r="E50" i="2"/>
  <c r="D56" i="2"/>
  <c r="E56" i="2" s="1"/>
  <c r="D55" i="2"/>
  <c r="F42" i="2"/>
  <c r="D52" i="2"/>
  <c r="J12" i="2"/>
  <c r="E47" i="2"/>
  <c r="C60" i="2"/>
  <c r="G37" i="2"/>
  <c r="I22" i="2"/>
  <c r="I27" i="2"/>
  <c r="H32" i="2"/>
  <c r="K10" i="6" l="1"/>
  <c r="L11" i="6"/>
  <c r="K12" i="6"/>
  <c r="F41" i="6"/>
  <c r="E40" i="6"/>
  <c r="E42" i="6"/>
  <c r="E46" i="6"/>
  <c r="D47" i="6"/>
  <c r="J21" i="6"/>
  <c r="I20" i="6"/>
  <c r="I22" i="6"/>
  <c r="C55" i="6"/>
  <c r="D51" i="6"/>
  <c r="D50" i="6"/>
  <c r="I26" i="6"/>
  <c r="H25" i="6"/>
  <c r="H27" i="6"/>
  <c r="K16" i="6"/>
  <c r="J15" i="6"/>
  <c r="J17" i="6"/>
  <c r="O6" i="6"/>
  <c r="N5" i="6"/>
  <c r="N7" i="6"/>
  <c r="H31" i="6"/>
  <c r="G30" i="6"/>
  <c r="G32" i="6"/>
  <c r="G36" i="6"/>
  <c r="F35" i="6"/>
  <c r="F37" i="6"/>
  <c r="K5" i="2"/>
  <c r="L6" i="2"/>
  <c r="K20" i="2"/>
  <c r="L21" i="2"/>
  <c r="E55" i="2"/>
  <c r="F56" i="2"/>
  <c r="G45" i="2"/>
  <c r="H46" i="2"/>
  <c r="K16" i="2"/>
  <c r="K17" i="2" s="1"/>
  <c r="J15" i="2"/>
  <c r="K10" i="2"/>
  <c r="L11" i="2"/>
  <c r="J30" i="2"/>
  <c r="K31" i="2"/>
  <c r="D60" i="2"/>
  <c r="D61" i="2"/>
  <c r="E61" i="2" s="1"/>
  <c r="F50" i="2"/>
  <c r="G51" i="2"/>
  <c r="J36" i="2"/>
  <c r="I35" i="2"/>
  <c r="I41" i="2"/>
  <c r="H40" i="2"/>
  <c r="K26" i="2"/>
  <c r="J25" i="2"/>
  <c r="J27" i="2"/>
  <c r="F47" i="2"/>
  <c r="E52" i="2"/>
  <c r="I32" i="2"/>
  <c r="J22" i="2"/>
  <c r="H37" i="2"/>
  <c r="K12" i="2"/>
  <c r="D57" i="2"/>
  <c r="G42" i="2"/>
  <c r="F40" i="6" l="1"/>
  <c r="G41" i="6"/>
  <c r="F42" i="6"/>
  <c r="I31" i="6"/>
  <c r="H30" i="6"/>
  <c r="H32" i="6"/>
  <c r="J26" i="6"/>
  <c r="I25" i="6"/>
  <c r="I27" i="6"/>
  <c r="M11" i="6"/>
  <c r="L10" i="6"/>
  <c r="L12" i="6"/>
  <c r="C60" i="6"/>
  <c r="D55" i="6"/>
  <c r="D56" i="6"/>
  <c r="H36" i="6"/>
  <c r="G35" i="6"/>
  <c r="G37" i="6"/>
  <c r="F46" i="6"/>
  <c r="E45" i="6"/>
  <c r="E47" i="6"/>
  <c r="K15" i="6"/>
  <c r="L16" i="6"/>
  <c r="K17" i="6"/>
  <c r="P6" i="6"/>
  <c r="O5" i="6"/>
  <c r="O7" i="6"/>
  <c r="E51" i="6"/>
  <c r="D52" i="6"/>
  <c r="K21" i="6"/>
  <c r="J20" i="6"/>
  <c r="J22" i="6"/>
  <c r="M6" i="2"/>
  <c r="L5" i="2"/>
  <c r="K30" i="2"/>
  <c r="L31" i="2"/>
  <c r="F55" i="2"/>
  <c r="G56" i="2"/>
  <c r="F61" i="2"/>
  <c r="E60" i="2"/>
  <c r="L10" i="2"/>
  <c r="M11" i="2"/>
  <c r="H45" i="2"/>
  <c r="I46" i="2"/>
  <c r="L20" i="2"/>
  <c r="M21" i="2"/>
  <c r="H51" i="2"/>
  <c r="G50" i="2"/>
  <c r="J41" i="2"/>
  <c r="I40" i="2"/>
  <c r="K15" i="2"/>
  <c r="L16" i="2"/>
  <c r="L26" i="2"/>
  <c r="K25" i="2"/>
  <c r="K36" i="2"/>
  <c r="J35" i="2"/>
  <c r="K22" i="2"/>
  <c r="G47" i="2"/>
  <c r="E57" i="2"/>
  <c r="L12" i="2"/>
  <c r="J32" i="2"/>
  <c r="F52" i="2"/>
  <c r="H42" i="2"/>
  <c r="I37" i="2"/>
  <c r="D62" i="2"/>
  <c r="K27" i="2"/>
  <c r="M16" i="6" l="1"/>
  <c r="L15" i="6"/>
  <c r="L17" i="6"/>
  <c r="G46" i="6"/>
  <c r="F45" i="6"/>
  <c r="F47" i="6"/>
  <c r="E56" i="6"/>
  <c r="D57" i="6"/>
  <c r="L21" i="6"/>
  <c r="K20" i="6"/>
  <c r="K22" i="6"/>
  <c r="N11" i="6"/>
  <c r="M12" i="6"/>
  <c r="M10" i="6"/>
  <c r="Q6" i="6"/>
  <c r="P5" i="6"/>
  <c r="P7" i="6"/>
  <c r="D61" i="6"/>
  <c r="D60" i="6"/>
  <c r="F51" i="6"/>
  <c r="E50" i="6"/>
  <c r="E52" i="6"/>
  <c r="I36" i="6"/>
  <c r="H35" i="6"/>
  <c r="H37" i="6"/>
  <c r="J31" i="6"/>
  <c r="I30" i="6"/>
  <c r="I32" i="6"/>
  <c r="H41" i="6"/>
  <c r="G40" i="6"/>
  <c r="G42" i="6"/>
  <c r="K26" i="6"/>
  <c r="J25" i="6"/>
  <c r="J27" i="6"/>
  <c r="M5" i="2"/>
  <c r="N6" i="2"/>
  <c r="M26" i="2"/>
  <c r="L25" i="2"/>
  <c r="K41" i="2"/>
  <c r="J40" i="2"/>
  <c r="M16" i="2"/>
  <c r="M17" i="2" s="1"/>
  <c r="L15" i="2"/>
  <c r="I45" i="2"/>
  <c r="J46" i="2"/>
  <c r="M31" i="2"/>
  <c r="L30" i="2"/>
  <c r="L17" i="2"/>
  <c r="L36" i="2"/>
  <c r="K35" i="2"/>
  <c r="H50" i="2"/>
  <c r="I51" i="2"/>
  <c r="G61" i="2"/>
  <c r="F60" i="2"/>
  <c r="M20" i="2"/>
  <c r="N21" i="2"/>
  <c r="N11" i="2"/>
  <c r="M10" i="2"/>
  <c r="G55" i="2"/>
  <c r="H56" i="2"/>
  <c r="L27" i="2"/>
  <c r="I42" i="2"/>
  <c r="H47" i="2"/>
  <c r="J37" i="2"/>
  <c r="E62" i="2"/>
  <c r="F57" i="2"/>
  <c r="K32" i="2"/>
  <c r="M12" i="2"/>
  <c r="G52" i="2"/>
  <c r="L22" i="2"/>
  <c r="I41" i="6" l="1"/>
  <c r="H40" i="6"/>
  <c r="H42" i="6"/>
  <c r="M21" i="6"/>
  <c r="L20" i="6"/>
  <c r="L22" i="6"/>
  <c r="N16" i="6"/>
  <c r="M15" i="6"/>
  <c r="M17" i="6"/>
  <c r="L26" i="6"/>
  <c r="K25" i="6"/>
  <c r="K27" i="6"/>
  <c r="G51" i="6"/>
  <c r="F50" i="6"/>
  <c r="F52" i="6"/>
  <c r="N10" i="6"/>
  <c r="O11" i="6"/>
  <c r="N12" i="6"/>
  <c r="H46" i="6"/>
  <c r="G45" i="6"/>
  <c r="G47" i="6"/>
  <c r="I35" i="6"/>
  <c r="J36" i="6"/>
  <c r="I37" i="6"/>
  <c r="Q5" i="6"/>
  <c r="Q7" i="6"/>
  <c r="R6" i="6"/>
  <c r="F56" i="6"/>
  <c r="E55" i="6"/>
  <c r="E57" i="6"/>
  <c r="K31" i="6"/>
  <c r="J30" i="6"/>
  <c r="J32" i="6"/>
  <c r="E61" i="6"/>
  <c r="D62" i="6"/>
  <c r="O6" i="2"/>
  <c r="N5" i="2"/>
  <c r="N10" i="2"/>
  <c r="O11" i="2"/>
  <c r="G60" i="2"/>
  <c r="H61" i="2"/>
  <c r="L35" i="2"/>
  <c r="M36" i="2"/>
  <c r="J45" i="2"/>
  <c r="K46" i="2"/>
  <c r="I56" i="2"/>
  <c r="H55" i="2"/>
  <c r="N20" i="2"/>
  <c r="O21" i="2"/>
  <c r="J51" i="2"/>
  <c r="I50" i="2"/>
  <c r="L41" i="2"/>
  <c r="K40" i="2"/>
  <c r="M30" i="2"/>
  <c r="N31" i="2"/>
  <c r="M15" i="2"/>
  <c r="N16" i="2"/>
  <c r="M25" i="2"/>
  <c r="N26" i="2"/>
  <c r="N12" i="2"/>
  <c r="J42" i="2"/>
  <c r="H52" i="2"/>
  <c r="L32" i="2"/>
  <c r="M22" i="2"/>
  <c r="G57" i="2"/>
  <c r="F62" i="2"/>
  <c r="K37" i="2"/>
  <c r="I47" i="2"/>
  <c r="M27" i="2"/>
  <c r="O12" i="6" l="1"/>
  <c r="O10" i="6"/>
  <c r="P11" i="6"/>
  <c r="H51" i="6"/>
  <c r="G50" i="6"/>
  <c r="G52" i="6"/>
  <c r="I40" i="6"/>
  <c r="J41" i="6"/>
  <c r="I42" i="6"/>
  <c r="G56" i="6"/>
  <c r="F55" i="6"/>
  <c r="F57" i="6"/>
  <c r="N21" i="6"/>
  <c r="M20" i="6"/>
  <c r="M22" i="6"/>
  <c r="L31" i="6"/>
  <c r="K30" i="6"/>
  <c r="K32" i="6"/>
  <c r="S6" i="6"/>
  <c r="R5" i="6"/>
  <c r="R7" i="6"/>
  <c r="K36" i="6"/>
  <c r="J35" i="6"/>
  <c r="J37" i="6"/>
  <c r="I46" i="6"/>
  <c r="H45" i="6"/>
  <c r="H47" i="6"/>
  <c r="O16" i="6"/>
  <c r="N15" i="6"/>
  <c r="N17" i="6"/>
  <c r="F61" i="6"/>
  <c r="E60" i="6"/>
  <c r="E62" i="6"/>
  <c r="M26" i="6"/>
  <c r="L25" i="6"/>
  <c r="L27" i="6"/>
  <c r="O5" i="2"/>
  <c r="P6" i="2"/>
  <c r="M41" i="2"/>
  <c r="L40" i="2"/>
  <c r="O16" i="2"/>
  <c r="N15" i="2"/>
  <c r="K45" i="2"/>
  <c r="L46" i="2"/>
  <c r="O26" i="2"/>
  <c r="N25" i="2"/>
  <c r="O31" i="2"/>
  <c r="N30" i="2"/>
  <c r="N36" i="2"/>
  <c r="M35" i="2"/>
  <c r="O10" i="2"/>
  <c r="P11" i="2"/>
  <c r="O20" i="2"/>
  <c r="P21" i="2"/>
  <c r="I61" i="2"/>
  <c r="H60" i="2"/>
  <c r="N17" i="2"/>
  <c r="K51" i="2"/>
  <c r="J50" i="2"/>
  <c r="I55" i="2"/>
  <c r="J56" i="2"/>
  <c r="N27" i="2"/>
  <c r="L37" i="2"/>
  <c r="M32" i="2"/>
  <c r="K42" i="2"/>
  <c r="G62" i="2"/>
  <c r="H57" i="2"/>
  <c r="N22" i="2"/>
  <c r="J47" i="2"/>
  <c r="I52" i="2"/>
  <c r="O12" i="2"/>
  <c r="K41" i="6" l="1"/>
  <c r="J40" i="6"/>
  <c r="J42" i="6"/>
  <c r="I51" i="6"/>
  <c r="H50" i="6"/>
  <c r="H52" i="6"/>
  <c r="O21" i="6"/>
  <c r="N20" i="6"/>
  <c r="N22" i="6"/>
  <c r="P16" i="6"/>
  <c r="O15" i="6"/>
  <c r="O17" i="6"/>
  <c r="G61" i="6"/>
  <c r="F60" i="6"/>
  <c r="F62" i="6"/>
  <c r="T6" i="6"/>
  <c r="S5" i="6"/>
  <c r="S7" i="6"/>
  <c r="Q11" i="6"/>
  <c r="P10" i="6"/>
  <c r="P12" i="6"/>
  <c r="J46" i="6"/>
  <c r="I45" i="6"/>
  <c r="I47" i="6"/>
  <c r="M31" i="6"/>
  <c r="L30" i="6"/>
  <c r="L32" i="6"/>
  <c r="N26" i="6"/>
  <c r="M25" i="6"/>
  <c r="M27" i="6"/>
  <c r="L36" i="6"/>
  <c r="K35" i="6"/>
  <c r="K37" i="6"/>
  <c r="H56" i="6"/>
  <c r="G55" i="6"/>
  <c r="G57" i="6"/>
  <c r="P5" i="2"/>
  <c r="Q6" i="2"/>
  <c r="K50" i="2"/>
  <c r="L51" i="2"/>
  <c r="K56" i="2"/>
  <c r="J55" i="2"/>
  <c r="O15" i="2"/>
  <c r="P16" i="2"/>
  <c r="P20" i="2"/>
  <c r="Q21" i="2"/>
  <c r="O36" i="2"/>
  <c r="N35" i="2"/>
  <c r="P26" i="2"/>
  <c r="O25" i="2"/>
  <c r="Q11" i="2"/>
  <c r="P10" i="2"/>
  <c r="L45" i="2"/>
  <c r="M46" i="2"/>
  <c r="O17" i="2"/>
  <c r="J61" i="2"/>
  <c r="I60" i="2"/>
  <c r="O30" i="2"/>
  <c r="P31" i="2"/>
  <c r="M40" i="2"/>
  <c r="N41" i="2"/>
  <c r="P17" i="2"/>
  <c r="M37" i="2"/>
  <c r="H62" i="2"/>
  <c r="L42" i="2"/>
  <c r="N32" i="2"/>
  <c r="P12" i="2"/>
  <c r="O22" i="2"/>
  <c r="O27" i="2"/>
  <c r="J52" i="2"/>
  <c r="K47" i="2"/>
  <c r="I57" i="2"/>
  <c r="U6" i="6" l="1"/>
  <c r="T7" i="6"/>
  <c r="T5" i="6"/>
  <c r="J51" i="6"/>
  <c r="I50" i="6"/>
  <c r="I52" i="6"/>
  <c r="O26" i="6"/>
  <c r="N25" i="6"/>
  <c r="N27" i="6"/>
  <c r="M36" i="6"/>
  <c r="L35" i="6"/>
  <c r="L37" i="6"/>
  <c r="R11" i="6"/>
  <c r="Q10" i="6"/>
  <c r="Q12" i="6"/>
  <c r="P21" i="6"/>
  <c r="O20" i="6"/>
  <c r="O22" i="6"/>
  <c r="I56" i="6"/>
  <c r="H55" i="6"/>
  <c r="H57" i="6"/>
  <c r="K46" i="6"/>
  <c r="J45" i="6"/>
  <c r="J47" i="6"/>
  <c r="P15" i="6"/>
  <c r="Q16" i="6"/>
  <c r="P17" i="6"/>
  <c r="M30" i="6"/>
  <c r="N31" i="6"/>
  <c r="M32" i="6"/>
  <c r="H61" i="6"/>
  <c r="G60" i="6"/>
  <c r="G62" i="6"/>
  <c r="K40" i="6"/>
  <c r="L41" i="6"/>
  <c r="K42" i="6"/>
  <c r="R6" i="2"/>
  <c r="Q5" i="2"/>
  <c r="K55" i="2"/>
  <c r="L56" i="2"/>
  <c r="N46" i="2"/>
  <c r="M45" i="2"/>
  <c r="Q20" i="2"/>
  <c r="R21" i="2"/>
  <c r="O41" i="2"/>
  <c r="N40" i="2"/>
  <c r="P25" i="2"/>
  <c r="Q26" i="2"/>
  <c r="K61" i="2"/>
  <c r="J60" i="2"/>
  <c r="Q16" i="2"/>
  <c r="Q17" i="2" s="1"/>
  <c r="P15" i="2"/>
  <c r="M51" i="2"/>
  <c r="L50" i="2"/>
  <c r="P30" i="2"/>
  <c r="Q31" i="2"/>
  <c r="R11" i="2"/>
  <c r="Q10" i="2"/>
  <c r="P36" i="2"/>
  <c r="O35" i="2"/>
  <c r="J57" i="2"/>
  <c r="L47" i="2"/>
  <c r="Q12" i="2"/>
  <c r="M42" i="2"/>
  <c r="N37" i="2"/>
  <c r="O32" i="2"/>
  <c r="K52" i="2"/>
  <c r="P27" i="2"/>
  <c r="P22" i="2"/>
  <c r="I62" i="2"/>
  <c r="O31" i="6" l="1"/>
  <c r="N30" i="6"/>
  <c r="N32" i="6"/>
  <c r="Q21" i="6"/>
  <c r="P20" i="6"/>
  <c r="P22" i="6"/>
  <c r="K51" i="6"/>
  <c r="J50" i="6"/>
  <c r="J52" i="6"/>
  <c r="M41" i="6"/>
  <c r="L40" i="6"/>
  <c r="L42" i="6"/>
  <c r="I61" i="6"/>
  <c r="H60" i="6"/>
  <c r="H62" i="6"/>
  <c r="J56" i="6"/>
  <c r="I55" i="6"/>
  <c r="I57" i="6"/>
  <c r="P26" i="6"/>
  <c r="O25" i="6"/>
  <c r="O27" i="6"/>
  <c r="R10" i="6"/>
  <c r="S11" i="6"/>
  <c r="R12" i="6"/>
  <c r="Q15" i="6"/>
  <c r="R16" i="6"/>
  <c r="Q17" i="6"/>
  <c r="K45" i="6"/>
  <c r="L46" i="6"/>
  <c r="K47" i="6"/>
  <c r="N36" i="6"/>
  <c r="M35" i="6"/>
  <c r="M37" i="6"/>
  <c r="U5" i="6"/>
  <c r="V6" i="6"/>
  <c r="U7" i="6"/>
  <c r="R5" i="2"/>
  <c r="S6" i="2"/>
  <c r="R10" i="2"/>
  <c r="S11" i="2"/>
  <c r="M50" i="2"/>
  <c r="N51" i="2"/>
  <c r="L61" i="2"/>
  <c r="K60" i="2"/>
  <c r="P41" i="2"/>
  <c r="O40" i="2"/>
  <c r="O46" i="2"/>
  <c r="N45" i="2"/>
  <c r="Q30" i="2"/>
  <c r="R31" i="2"/>
  <c r="R26" i="2"/>
  <c r="Q25" i="2"/>
  <c r="S21" i="2"/>
  <c r="R20" i="2"/>
  <c r="L55" i="2"/>
  <c r="M56" i="2"/>
  <c r="Q36" i="2"/>
  <c r="P35" i="2"/>
  <c r="R16" i="2"/>
  <c r="R17" i="2" s="1"/>
  <c r="Q15" i="2"/>
  <c r="J62" i="2"/>
  <c r="L52" i="2"/>
  <c r="N42" i="2"/>
  <c r="R12" i="2"/>
  <c r="K57" i="2"/>
  <c r="Q27" i="2"/>
  <c r="O37" i="2"/>
  <c r="M47" i="2"/>
  <c r="Q22" i="2"/>
  <c r="P32" i="2"/>
  <c r="N41" i="6" l="1"/>
  <c r="M40" i="6"/>
  <c r="M42" i="6"/>
  <c r="M46" i="6"/>
  <c r="L45" i="6"/>
  <c r="L47" i="6"/>
  <c r="K56" i="6"/>
  <c r="J55" i="6"/>
  <c r="J57" i="6"/>
  <c r="R21" i="6"/>
  <c r="Q20" i="6"/>
  <c r="Q22" i="6"/>
  <c r="V5" i="6"/>
  <c r="W6" i="6"/>
  <c r="V7" i="6"/>
  <c r="O36" i="6"/>
  <c r="N35" i="6"/>
  <c r="N37" i="6"/>
  <c r="S12" i="6"/>
  <c r="T11" i="6"/>
  <c r="S10" i="6"/>
  <c r="Q26" i="6"/>
  <c r="P25" i="6"/>
  <c r="P27" i="6"/>
  <c r="L51" i="6"/>
  <c r="K50" i="6"/>
  <c r="K52" i="6"/>
  <c r="S16" i="6"/>
  <c r="R15" i="6"/>
  <c r="R17" i="6"/>
  <c r="J61" i="6"/>
  <c r="I60" i="6"/>
  <c r="I62" i="6"/>
  <c r="O30" i="6"/>
  <c r="P31" i="6"/>
  <c r="O32" i="6"/>
  <c r="S5" i="2"/>
  <c r="T6" i="2"/>
  <c r="S10" i="2"/>
  <c r="T11" i="2"/>
  <c r="S31" i="2"/>
  <c r="R30" i="2"/>
  <c r="O51" i="2"/>
  <c r="N50" i="2"/>
  <c r="R36" i="2"/>
  <c r="Q35" i="2"/>
  <c r="T21" i="2"/>
  <c r="S20" i="2"/>
  <c r="Q41" i="2"/>
  <c r="P40" i="2"/>
  <c r="M55" i="2"/>
  <c r="N56" i="2"/>
  <c r="S16" i="2"/>
  <c r="R15" i="2"/>
  <c r="S26" i="2"/>
  <c r="R25" i="2"/>
  <c r="O45" i="2"/>
  <c r="P46" i="2"/>
  <c r="L60" i="2"/>
  <c r="M61" i="2"/>
  <c r="Q32" i="2"/>
  <c r="R27" i="2"/>
  <c r="N47" i="2"/>
  <c r="P37" i="2"/>
  <c r="M52" i="2"/>
  <c r="R22" i="2"/>
  <c r="L57" i="2"/>
  <c r="S12" i="2"/>
  <c r="O42" i="2"/>
  <c r="K62" i="2"/>
  <c r="M51" i="6" l="1"/>
  <c r="L50" i="6"/>
  <c r="L52" i="6"/>
  <c r="U11" i="6"/>
  <c r="T10" i="6"/>
  <c r="T12" i="6"/>
  <c r="P36" i="6"/>
  <c r="O35" i="6"/>
  <c r="O37" i="6"/>
  <c r="Q31" i="6"/>
  <c r="P30" i="6"/>
  <c r="P32" i="6"/>
  <c r="K61" i="6"/>
  <c r="J60" i="6"/>
  <c r="J62" i="6"/>
  <c r="L56" i="6"/>
  <c r="K55" i="6"/>
  <c r="K57" i="6"/>
  <c r="O41" i="6"/>
  <c r="N40" i="6"/>
  <c r="N42" i="6"/>
  <c r="T16" i="6"/>
  <c r="S15" i="6"/>
  <c r="S17" i="6"/>
  <c r="N46" i="6"/>
  <c r="M45" i="6"/>
  <c r="M47" i="6"/>
  <c r="R26" i="6"/>
  <c r="Q25" i="6"/>
  <c r="Q27" i="6"/>
  <c r="X6" i="6"/>
  <c r="W5" i="6"/>
  <c r="W7" i="6"/>
  <c r="S21" i="6"/>
  <c r="R20" i="6"/>
  <c r="R22" i="6"/>
  <c r="T5" i="2"/>
  <c r="U6" i="2"/>
  <c r="M60" i="2"/>
  <c r="N61" i="2"/>
  <c r="N55" i="2"/>
  <c r="O56" i="2"/>
  <c r="U11" i="2"/>
  <c r="T10" i="2"/>
  <c r="Q46" i="2"/>
  <c r="P45" i="2"/>
  <c r="T16" i="2"/>
  <c r="T17" i="2" s="1"/>
  <c r="S15" i="2"/>
  <c r="Q40" i="2"/>
  <c r="R41" i="2"/>
  <c r="S36" i="2"/>
  <c r="R35" i="2"/>
  <c r="S30" i="2"/>
  <c r="T31" i="2"/>
  <c r="S17" i="2"/>
  <c r="S25" i="2"/>
  <c r="T26" i="2"/>
  <c r="U21" i="2"/>
  <c r="T20" i="2"/>
  <c r="O50" i="2"/>
  <c r="P51" i="2"/>
  <c r="S22" i="2"/>
  <c r="Q37" i="2"/>
  <c r="O47" i="2"/>
  <c r="R32" i="2"/>
  <c r="L62" i="2"/>
  <c r="P42" i="2"/>
  <c r="T12" i="2"/>
  <c r="N52" i="2"/>
  <c r="M57" i="2"/>
  <c r="S27" i="2"/>
  <c r="P35" i="6" l="1"/>
  <c r="Q36" i="6"/>
  <c r="P37" i="6"/>
  <c r="T21" i="6"/>
  <c r="S20" i="6"/>
  <c r="S22" i="6"/>
  <c r="Q30" i="6"/>
  <c r="R31" i="6"/>
  <c r="Q32" i="6"/>
  <c r="O46" i="6"/>
  <c r="N45" i="6"/>
  <c r="N47" i="6"/>
  <c r="L61" i="6"/>
  <c r="K60" i="6"/>
  <c r="K62" i="6"/>
  <c r="N51" i="6"/>
  <c r="M50" i="6"/>
  <c r="M52" i="6"/>
  <c r="S26" i="6"/>
  <c r="R25" i="6"/>
  <c r="R27" i="6"/>
  <c r="M56" i="6"/>
  <c r="L55" i="6"/>
  <c r="L57" i="6"/>
  <c r="U10" i="6"/>
  <c r="V11" i="6"/>
  <c r="U12" i="6"/>
  <c r="Y6" i="6"/>
  <c r="X7" i="6"/>
  <c r="X5" i="6"/>
  <c r="P41" i="6"/>
  <c r="O40" i="6"/>
  <c r="O42" i="6"/>
  <c r="U16" i="6"/>
  <c r="T15" i="6"/>
  <c r="T17" i="6"/>
  <c r="U5" i="2"/>
  <c r="V6" i="2"/>
  <c r="Q45" i="2"/>
  <c r="R46" i="2"/>
  <c r="T30" i="2"/>
  <c r="U31" i="2"/>
  <c r="Q51" i="2"/>
  <c r="P50" i="2"/>
  <c r="O61" i="2"/>
  <c r="N60" i="2"/>
  <c r="V21" i="2"/>
  <c r="U20" i="2"/>
  <c r="S41" i="2"/>
  <c r="R40" i="2"/>
  <c r="O55" i="2"/>
  <c r="P56" i="2"/>
  <c r="T25" i="2"/>
  <c r="U26" i="2"/>
  <c r="S35" i="2"/>
  <c r="T36" i="2"/>
  <c r="T15" i="2"/>
  <c r="U16" i="2"/>
  <c r="V11" i="2"/>
  <c r="U10" i="2"/>
  <c r="Q42" i="2"/>
  <c r="R37" i="2"/>
  <c r="T27" i="2"/>
  <c r="U12" i="2"/>
  <c r="O52" i="2"/>
  <c r="M62" i="2"/>
  <c r="P47" i="2"/>
  <c r="N57" i="2"/>
  <c r="S32" i="2"/>
  <c r="T22" i="2"/>
  <c r="T26" i="6" l="1"/>
  <c r="S25" i="6"/>
  <c r="S27" i="6"/>
  <c r="V16" i="6"/>
  <c r="U15" i="6"/>
  <c r="U17" i="6"/>
  <c r="V10" i="6"/>
  <c r="W11" i="6"/>
  <c r="V12" i="6"/>
  <c r="M55" i="6"/>
  <c r="N56" i="6"/>
  <c r="M57" i="6"/>
  <c r="P46" i="6"/>
  <c r="O45" i="6"/>
  <c r="O47" i="6"/>
  <c r="R36" i="6"/>
  <c r="Q35" i="6"/>
  <c r="Q37" i="6"/>
  <c r="M61" i="6"/>
  <c r="L60" i="6"/>
  <c r="L62" i="6"/>
  <c r="Z6" i="6"/>
  <c r="Y5" i="6"/>
  <c r="Y7" i="6"/>
  <c r="O51" i="6"/>
  <c r="N50" i="6"/>
  <c r="N52" i="6"/>
  <c r="R30" i="6"/>
  <c r="S31" i="6"/>
  <c r="R32" i="6"/>
  <c r="U21" i="6"/>
  <c r="T20" i="6"/>
  <c r="T22" i="6"/>
  <c r="Q41" i="6"/>
  <c r="P40" i="6"/>
  <c r="P42" i="6"/>
  <c r="W6" i="2"/>
  <c r="V5" i="2"/>
  <c r="U36" i="2"/>
  <c r="T35" i="2"/>
  <c r="Q56" i="2"/>
  <c r="P55" i="2"/>
  <c r="S46" i="2"/>
  <c r="R45" i="2"/>
  <c r="V16" i="2"/>
  <c r="U15" i="2"/>
  <c r="V26" i="2"/>
  <c r="U25" i="2"/>
  <c r="U30" i="2"/>
  <c r="V31" i="2"/>
  <c r="U17" i="2"/>
  <c r="S40" i="2"/>
  <c r="T41" i="2"/>
  <c r="P61" i="2"/>
  <c r="O60" i="2"/>
  <c r="V10" i="2"/>
  <c r="W11" i="2"/>
  <c r="V20" i="2"/>
  <c r="W21" i="2"/>
  <c r="R51" i="2"/>
  <c r="Q50" i="2"/>
  <c r="O57" i="2"/>
  <c r="U22" i="2"/>
  <c r="N62" i="2"/>
  <c r="P52" i="2"/>
  <c r="Q47" i="2"/>
  <c r="V12" i="2"/>
  <c r="U27" i="2"/>
  <c r="T32" i="2"/>
  <c r="R42" i="2"/>
  <c r="V17" i="2"/>
  <c r="S37" i="2"/>
  <c r="R41" i="6" l="1"/>
  <c r="Q40" i="6"/>
  <c r="Q42" i="6"/>
  <c r="R35" i="6"/>
  <c r="S36" i="6"/>
  <c r="R37" i="6"/>
  <c r="X11" i="6"/>
  <c r="W12" i="6"/>
  <c r="W10" i="6"/>
  <c r="W16" i="6"/>
  <c r="V15" i="6"/>
  <c r="V17" i="6"/>
  <c r="V21" i="6"/>
  <c r="U20" i="6"/>
  <c r="U22" i="6"/>
  <c r="N61" i="6"/>
  <c r="M60" i="6"/>
  <c r="M62" i="6"/>
  <c r="O56" i="6"/>
  <c r="N55" i="6"/>
  <c r="N57" i="6"/>
  <c r="AA6" i="6"/>
  <c r="Z5" i="6"/>
  <c r="Z7" i="6"/>
  <c r="T31" i="6"/>
  <c r="S30" i="6"/>
  <c r="S32" i="6"/>
  <c r="P51" i="6"/>
  <c r="O50" i="6"/>
  <c r="O52" i="6"/>
  <c r="P45" i="6"/>
  <c r="Q46" i="6"/>
  <c r="P47" i="6"/>
  <c r="U26" i="6"/>
  <c r="T25" i="6"/>
  <c r="T27" i="6"/>
  <c r="X6" i="2"/>
  <c r="W5" i="2"/>
  <c r="Q61" i="2"/>
  <c r="P60" i="2"/>
  <c r="W31" i="2"/>
  <c r="V30" i="2"/>
  <c r="W10" i="2"/>
  <c r="X11" i="2"/>
  <c r="U41" i="2"/>
  <c r="T40" i="2"/>
  <c r="W16" i="2"/>
  <c r="W17" i="2" s="1"/>
  <c r="V15" i="2"/>
  <c r="Q55" i="2"/>
  <c r="R56" i="2"/>
  <c r="S51" i="2"/>
  <c r="R50" i="2"/>
  <c r="W20" i="2"/>
  <c r="X21" i="2"/>
  <c r="W26" i="2"/>
  <c r="V25" i="2"/>
  <c r="S45" i="2"/>
  <c r="T46" i="2"/>
  <c r="V36" i="2"/>
  <c r="U35" i="2"/>
  <c r="W12" i="2"/>
  <c r="O62" i="2"/>
  <c r="V22" i="2"/>
  <c r="P57" i="2"/>
  <c r="T37" i="2"/>
  <c r="U32" i="2"/>
  <c r="V27" i="2"/>
  <c r="S42" i="2"/>
  <c r="R47" i="2"/>
  <c r="Q52" i="2"/>
  <c r="P56" i="6" l="1"/>
  <c r="O55" i="6"/>
  <c r="O57" i="6"/>
  <c r="Y11" i="6"/>
  <c r="X10" i="6"/>
  <c r="X12" i="6"/>
  <c r="V26" i="6"/>
  <c r="U25" i="6"/>
  <c r="U27" i="6"/>
  <c r="AA5" i="6"/>
  <c r="AB6" i="6"/>
  <c r="AA7" i="6"/>
  <c r="W15" i="6"/>
  <c r="X16" i="6"/>
  <c r="W17" i="6"/>
  <c r="U31" i="6"/>
  <c r="T30" i="6"/>
  <c r="T32" i="6"/>
  <c r="W21" i="6"/>
  <c r="V20" i="6"/>
  <c r="V22" i="6"/>
  <c r="T36" i="6"/>
  <c r="S35" i="6"/>
  <c r="S37" i="6"/>
  <c r="R40" i="6"/>
  <c r="S41" i="6"/>
  <c r="R42" i="6"/>
  <c r="R46" i="6"/>
  <c r="Q45" i="6"/>
  <c r="Q47" i="6"/>
  <c r="Q51" i="6"/>
  <c r="P50" i="6"/>
  <c r="P52" i="6"/>
  <c r="O61" i="6"/>
  <c r="N60" i="6"/>
  <c r="N62" i="6"/>
  <c r="X5" i="2"/>
  <c r="Y6" i="2"/>
  <c r="Y11" i="2"/>
  <c r="X10" i="2"/>
  <c r="T45" i="2"/>
  <c r="U46" i="2"/>
  <c r="Y21" i="2"/>
  <c r="X20" i="2"/>
  <c r="R55" i="2"/>
  <c r="S56" i="2"/>
  <c r="U40" i="2"/>
  <c r="V41" i="2"/>
  <c r="W30" i="2"/>
  <c r="X31" i="2"/>
  <c r="W36" i="2"/>
  <c r="V35" i="2"/>
  <c r="X26" i="2"/>
  <c r="W25" i="2"/>
  <c r="T51" i="2"/>
  <c r="S50" i="2"/>
  <c r="X16" i="2"/>
  <c r="W15" i="2"/>
  <c r="Q60" i="2"/>
  <c r="R61" i="2"/>
  <c r="S47" i="2"/>
  <c r="V32" i="2"/>
  <c r="U37" i="2"/>
  <c r="W22" i="2"/>
  <c r="T42" i="2"/>
  <c r="Q57" i="2"/>
  <c r="X17" i="2"/>
  <c r="W27" i="2"/>
  <c r="P62" i="2"/>
  <c r="X12" i="2"/>
  <c r="R52" i="2"/>
  <c r="X21" i="6" l="1"/>
  <c r="W20" i="6"/>
  <c r="W22" i="6"/>
  <c r="AC6" i="6"/>
  <c r="AB7" i="6"/>
  <c r="AB5" i="6"/>
  <c r="P61" i="6"/>
  <c r="O60" i="6"/>
  <c r="O62" i="6"/>
  <c r="T41" i="6"/>
  <c r="S40" i="6"/>
  <c r="S42" i="6"/>
  <c r="U36" i="6"/>
  <c r="T35" i="6"/>
  <c r="T37" i="6"/>
  <c r="Y16" i="6"/>
  <c r="X15" i="6"/>
  <c r="X17" i="6"/>
  <c r="Q56" i="6"/>
  <c r="P55" i="6"/>
  <c r="P57" i="6"/>
  <c r="S46" i="6"/>
  <c r="R45" i="6"/>
  <c r="R47" i="6"/>
  <c r="U30" i="6"/>
  <c r="V31" i="6"/>
  <c r="U32" i="6"/>
  <c r="Z11" i="6"/>
  <c r="Y10" i="6"/>
  <c r="Y12" i="6"/>
  <c r="R51" i="6"/>
  <c r="Q50" i="6"/>
  <c r="Q52" i="6"/>
  <c r="W26" i="6"/>
  <c r="V25" i="6"/>
  <c r="V27" i="6"/>
  <c r="Y5" i="2"/>
  <c r="Z6" i="2"/>
  <c r="T50" i="2"/>
  <c r="U51" i="2"/>
  <c r="X36" i="2"/>
  <c r="W35" i="2"/>
  <c r="Y20" i="2"/>
  <c r="Z21" i="2"/>
  <c r="Z11" i="2"/>
  <c r="Y10" i="2"/>
  <c r="X30" i="2"/>
  <c r="Y31" i="2"/>
  <c r="T56" i="2"/>
  <c r="S55" i="2"/>
  <c r="U45" i="2"/>
  <c r="V46" i="2"/>
  <c r="Y16" i="2"/>
  <c r="X15" i="2"/>
  <c r="X25" i="2"/>
  <c r="Y26" i="2"/>
  <c r="S61" i="2"/>
  <c r="R60" i="2"/>
  <c r="V40" i="2"/>
  <c r="W41" i="2"/>
  <c r="Y12" i="2"/>
  <c r="V37" i="2"/>
  <c r="S52" i="2"/>
  <c r="X22" i="2"/>
  <c r="Y17" i="2"/>
  <c r="W32" i="2"/>
  <c r="Q62" i="2"/>
  <c r="X27" i="2"/>
  <c r="R57" i="2"/>
  <c r="U42" i="2"/>
  <c r="T47" i="2"/>
  <c r="W31" i="6" l="1"/>
  <c r="V30" i="6"/>
  <c r="V32" i="6"/>
  <c r="S45" i="6"/>
  <c r="T46" i="6"/>
  <c r="S47" i="6"/>
  <c r="Z10" i="6"/>
  <c r="Z12" i="6"/>
  <c r="AA11" i="6"/>
  <c r="Y17" i="6"/>
  <c r="Y15" i="6"/>
  <c r="Z16" i="6"/>
  <c r="AC5" i="6"/>
  <c r="AD6" i="6"/>
  <c r="AC7" i="6"/>
  <c r="S51" i="6"/>
  <c r="R50" i="6"/>
  <c r="R52" i="6"/>
  <c r="R56" i="6"/>
  <c r="Q55" i="6"/>
  <c r="Q57" i="6"/>
  <c r="Q61" i="6"/>
  <c r="P60" i="6"/>
  <c r="P62" i="6"/>
  <c r="X26" i="6"/>
  <c r="W25" i="6"/>
  <c r="W27" i="6"/>
  <c r="U41" i="6"/>
  <c r="T40" i="6"/>
  <c r="T42" i="6"/>
  <c r="V36" i="6"/>
  <c r="U35" i="6"/>
  <c r="U37" i="6"/>
  <c r="Y21" i="6"/>
  <c r="X20" i="6"/>
  <c r="X22" i="6"/>
  <c r="AA6" i="2"/>
  <c r="Z5" i="2"/>
  <c r="S60" i="2"/>
  <c r="T61" i="2"/>
  <c r="Z16" i="2"/>
  <c r="Y15" i="2"/>
  <c r="U56" i="2"/>
  <c r="T55" i="2"/>
  <c r="Z10" i="2"/>
  <c r="AA11" i="2"/>
  <c r="Y36" i="2"/>
  <c r="X35" i="2"/>
  <c r="X41" i="2"/>
  <c r="W40" i="2"/>
  <c r="Z26" i="2"/>
  <c r="Y25" i="2"/>
  <c r="V45" i="2"/>
  <c r="W46" i="2"/>
  <c r="Y30" i="2"/>
  <c r="Z31" i="2"/>
  <c r="Z20" i="2"/>
  <c r="AA21" i="2"/>
  <c r="V51" i="2"/>
  <c r="U50" i="2"/>
  <c r="V42" i="2"/>
  <c r="R62" i="2"/>
  <c r="Y22" i="2"/>
  <c r="S57" i="2"/>
  <c r="T52" i="2"/>
  <c r="U47" i="2"/>
  <c r="Y27" i="2"/>
  <c r="X32" i="2"/>
  <c r="W37" i="2"/>
  <c r="Z12" i="2"/>
  <c r="W36" i="6" l="1"/>
  <c r="V35" i="6"/>
  <c r="V37" i="6"/>
  <c r="S56" i="6"/>
  <c r="R55" i="6"/>
  <c r="R57" i="6"/>
  <c r="Z21" i="6"/>
  <c r="Y20" i="6"/>
  <c r="Y22" i="6"/>
  <c r="Q60" i="6"/>
  <c r="R61" i="6"/>
  <c r="Q62" i="6"/>
  <c r="AE6" i="6"/>
  <c r="AD5" i="6"/>
  <c r="AD7" i="6"/>
  <c r="Y26" i="6"/>
  <c r="X25" i="6"/>
  <c r="X27" i="6"/>
  <c r="AA10" i="6"/>
  <c r="AB11" i="6"/>
  <c r="AA12" i="6"/>
  <c r="U46" i="6"/>
  <c r="T45" i="6"/>
  <c r="T47" i="6"/>
  <c r="W30" i="6"/>
  <c r="X31" i="6"/>
  <c r="W32" i="6"/>
  <c r="V41" i="6"/>
  <c r="U40" i="6"/>
  <c r="U42" i="6"/>
  <c r="S50" i="6"/>
  <c r="T51" i="6"/>
  <c r="S52" i="6"/>
  <c r="AA16" i="6"/>
  <c r="Z15" i="6"/>
  <c r="Z17" i="6"/>
  <c r="AB6" i="2"/>
  <c r="AA5" i="2"/>
  <c r="AA20" i="2"/>
  <c r="AB21" i="2"/>
  <c r="AA10" i="2"/>
  <c r="AB11" i="2"/>
  <c r="W51" i="2"/>
  <c r="V50" i="2"/>
  <c r="Z36" i="2"/>
  <c r="Y35" i="2"/>
  <c r="W45" i="2"/>
  <c r="X46" i="2"/>
  <c r="AA16" i="2"/>
  <c r="Z15" i="2"/>
  <c r="Y41" i="2"/>
  <c r="X40" i="2"/>
  <c r="Z17" i="2"/>
  <c r="AA31" i="2"/>
  <c r="Z30" i="2"/>
  <c r="T60" i="2"/>
  <c r="U61" i="2"/>
  <c r="AA26" i="2"/>
  <c r="Z25" i="2"/>
  <c r="U55" i="2"/>
  <c r="V56" i="2"/>
  <c r="Z22" i="2"/>
  <c r="S62" i="2"/>
  <c r="X37" i="2"/>
  <c r="W42" i="2"/>
  <c r="AA12" i="2"/>
  <c r="T57" i="2"/>
  <c r="Z27" i="2"/>
  <c r="Y32" i="2"/>
  <c r="V47" i="2"/>
  <c r="U52" i="2"/>
  <c r="W41" i="6" l="1"/>
  <c r="V40" i="6"/>
  <c r="V42" i="6"/>
  <c r="T56" i="6"/>
  <c r="S55" i="6"/>
  <c r="S57" i="6"/>
  <c r="U51" i="6"/>
  <c r="T50" i="6"/>
  <c r="T52" i="6"/>
  <c r="AC11" i="6"/>
  <c r="AB10" i="6"/>
  <c r="AB12" i="6"/>
  <c r="Z26" i="6"/>
  <c r="Y25" i="6"/>
  <c r="Y27" i="6"/>
  <c r="S61" i="6"/>
  <c r="R60" i="6"/>
  <c r="R62" i="6"/>
  <c r="AA21" i="6"/>
  <c r="Z20" i="6"/>
  <c r="Z22" i="6"/>
  <c r="AB16" i="6"/>
  <c r="AA15" i="6"/>
  <c r="AA17" i="6"/>
  <c r="Y31" i="6"/>
  <c r="X30" i="6"/>
  <c r="X32" i="6"/>
  <c r="U45" i="6"/>
  <c r="V46" i="6"/>
  <c r="U47" i="6"/>
  <c r="AG6" i="6"/>
  <c r="AE7" i="6"/>
  <c r="AH6" i="6"/>
  <c r="AF6" i="6"/>
  <c r="AE5" i="6"/>
  <c r="W35" i="6"/>
  <c r="X36" i="6"/>
  <c r="W37" i="6"/>
  <c r="AB5" i="2"/>
  <c r="AC6" i="2"/>
  <c r="AC21" i="2"/>
  <c r="AB20" i="2"/>
  <c r="AB26" i="2"/>
  <c r="AA25" i="2"/>
  <c r="AA30" i="2"/>
  <c r="AB31" i="2"/>
  <c r="AC11" i="2"/>
  <c r="AB10" i="2"/>
  <c r="V55" i="2"/>
  <c r="W56" i="2"/>
  <c r="V61" i="2"/>
  <c r="U60" i="2"/>
  <c r="AB16" i="2"/>
  <c r="AB17" i="2" s="1"/>
  <c r="AA15" i="2"/>
  <c r="AA36" i="2"/>
  <c r="Z35" i="2"/>
  <c r="X45" i="2"/>
  <c r="Y46" i="2"/>
  <c r="AA17" i="2"/>
  <c r="Z41" i="2"/>
  <c r="Y40" i="2"/>
  <c r="X51" i="2"/>
  <c r="W50" i="2"/>
  <c r="Z32" i="2"/>
  <c r="U57" i="2"/>
  <c r="Y37" i="2"/>
  <c r="V52" i="2"/>
  <c r="W47" i="2"/>
  <c r="X42" i="2"/>
  <c r="T62" i="2"/>
  <c r="AA27" i="2"/>
  <c r="AB12" i="2"/>
  <c r="AA22" i="2"/>
  <c r="AF5" i="6" l="1"/>
  <c r="AF7" i="6"/>
  <c r="T61" i="6"/>
  <c r="S60" i="6"/>
  <c r="S62" i="6"/>
  <c r="U56" i="6"/>
  <c r="T55" i="6"/>
  <c r="T57" i="6"/>
  <c r="AG5" i="6"/>
  <c r="AG7" i="6"/>
  <c r="AA22" i="6"/>
  <c r="AB21" i="6"/>
  <c r="AA20" i="6"/>
  <c r="V51" i="6"/>
  <c r="U50" i="6"/>
  <c r="U52" i="6"/>
  <c r="AC16" i="6"/>
  <c r="AB15" i="6"/>
  <c r="AB17" i="6"/>
  <c r="AD11" i="6"/>
  <c r="AC10" i="6"/>
  <c r="AC12" i="6"/>
  <c r="Y36" i="6"/>
  <c r="X35" i="6"/>
  <c r="X37" i="6"/>
  <c r="AH5" i="6"/>
  <c r="AH7" i="6"/>
  <c r="W46" i="6"/>
  <c r="V45" i="6"/>
  <c r="V47" i="6"/>
  <c r="Z31" i="6"/>
  <c r="Y30" i="6"/>
  <c r="Y32" i="6"/>
  <c r="AA26" i="6"/>
  <c r="Z25" i="6"/>
  <c r="Z27" i="6"/>
  <c r="W40" i="6"/>
  <c r="X41" i="6"/>
  <c r="W42" i="6"/>
  <c r="AC5" i="2"/>
  <c r="AD6" i="2"/>
  <c r="AD11" i="2"/>
  <c r="AC10" i="2"/>
  <c r="AB36" i="2"/>
  <c r="AA35" i="2"/>
  <c r="Y45" i="2"/>
  <c r="Z46" i="2"/>
  <c r="W55" i="2"/>
  <c r="X56" i="2"/>
  <c r="AB30" i="2"/>
  <c r="AC31" i="2"/>
  <c r="AA41" i="2"/>
  <c r="Z40" i="2"/>
  <c r="W61" i="2"/>
  <c r="V60" i="2"/>
  <c r="AB25" i="2"/>
  <c r="AC26" i="2"/>
  <c r="Y51" i="2"/>
  <c r="X50" i="2"/>
  <c r="AC16" i="2"/>
  <c r="AB15" i="2"/>
  <c r="AC20" i="2"/>
  <c r="AD21" i="2"/>
  <c r="AB22" i="2"/>
  <c r="X47" i="2"/>
  <c r="W52" i="2"/>
  <c r="Z37" i="2"/>
  <c r="AB27" i="2"/>
  <c r="Y42" i="2"/>
  <c r="V57" i="2"/>
  <c r="AC12" i="2"/>
  <c r="U62" i="2"/>
  <c r="AA32" i="2"/>
  <c r="U61" i="6" l="1"/>
  <c r="T60" i="6"/>
  <c r="T62" i="6"/>
  <c r="X46" i="6"/>
  <c r="W45" i="6"/>
  <c r="W47" i="6"/>
  <c r="AD10" i="6"/>
  <c r="AD12" i="6"/>
  <c r="AE11" i="6"/>
  <c r="AC21" i="6"/>
  <c r="AB20" i="6"/>
  <c r="AB22" i="6"/>
  <c r="Z30" i="6"/>
  <c r="AA31" i="6"/>
  <c r="Z32" i="6"/>
  <c r="Z36" i="6"/>
  <c r="Y35" i="6"/>
  <c r="Y37" i="6"/>
  <c r="Y41" i="6"/>
  <c r="X40" i="6"/>
  <c r="X42" i="6"/>
  <c r="AB26" i="6"/>
  <c r="AA25" i="6"/>
  <c r="AA27" i="6"/>
  <c r="W51" i="6"/>
  <c r="V50" i="6"/>
  <c r="V52" i="6"/>
  <c r="V56" i="6"/>
  <c r="U55" i="6"/>
  <c r="U57" i="6"/>
  <c r="AD16" i="6"/>
  <c r="AC15" i="6"/>
  <c r="AC17" i="6"/>
  <c r="AE6" i="2"/>
  <c r="AD5" i="2"/>
  <c r="AC36" i="2"/>
  <c r="AB35" i="2"/>
  <c r="AD16" i="2"/>
  <c r="AC15" i="2"/>
  <c r="AB41" i="2"/>
  <c r="AA40" i="2"/>
  <c r="AD20" i="2"/>
  <c r="AE21" i="2"/>
  <c r="AC30" i="2"/>
  <c r="AD31" i="2"/>
  <c r="AA46" i="2"/>
  <c r="Z45" i="2"/>
  <c r="AD26" i="2"/>
  <c r="AC25" i="2"/>
  <c r="Y56" i="2"/>
  <c r="X55" i="2"/>
  <c r="AC17" i="2"/>
  <c r="Z51" i="2"/>
  <c r="Y50" i="2"/>
  <c r="W60" i="2"/>
  <c r="X61" i="2"/>
  <c r="AD10" i="2"/>
  <c r="AE11" i="2"/>
  <c r="V62" i="2"/>
  <c r="W57" i="2"/>
  <c r="AC27" i="2"/>
  <c r="AC22" i="2"/>
  <c r="AD17" i="2"/>
  <c r="AD12" i="2"/>
  <c r="Z42" i="2"/>
  <c r="Y47" i="2"/>
  <c r="AB32" i="2"/>
  <c r="AA37" i="2"/>
  <c r="X52" i="2"/>
  <c r="V55" i="6" l="1"/>
  <c r="W56" i="6"/>
  <c r="V57" i="6"/>
  <c r="Y40" i="6"/>
  <c r="Z41" i="6"/>
  <c r="Y42" i="6"/>
  <c r="AC26" i="6"/>
  <c r="AB25" i="6"/>
  <c r="AB27" i="6"/>
  <c r="AA36" i="6"/>
  <c r="Z35" i="6"/>
  <c r="Z37" i="6"/>
  <c r="X45" i="6"/>
  <c r="Y46" i="6"/>
  <c r="X47" i="6"/>
  <c r="AE16" i="6"/>
  <c r="AD15" i="6"/>
  <c r="AD17" i="6"/>
  <c r="AB31" i="6"/>
  <c r="AA30" i="6"/>
  <c r="AA32" i="6"/>
  <c r="AD21" i="6"/>
  <c r="AC20" i="6"/>
  <c r="AC22" i="6"/>
  <c r="X51" i="6"/>
  <c r="W50" i="6"/>
  <c r="W52" i="6"/>
  <c r="AE10" i="6"/>
  <c r="AF11" i="6"/>
  <c r="AE12" i="6"/>
  <c r="U60" i="6"/>
  <c r="V61" i="6"/>
  <c r="U62" i="6"/>
  <c r="AF6" i="2"/>
  <c r="AE5" i="2"/>
  <c r="AH6" i="2"/>
  <c r="AG6" i="2"/>
  <c r="X60" i="2"/>
  <c r="Y61" i="2"/>
  <c r="AE26" i="2"/>
  <c r="AD25" i="2"/>
  <c r="AC41" i="2"/>
  <c r="AB40" i="2"/>
  <c r="AE10" i="2"/>
  <c r="AF11" i="2"/>
  <c r="Y55" i="2"/>
  <c r="Z56" i="2"/>
  <c r="AA45" i="2"/>
  <c r="AB46" i="2"/>
  <c r="AE16" i="2"/>
  <c r="AE17" i="2" s="1"/>
  <c r="AD15" i="2"/>
  <c r="AD36" i="2"/>
  <c r="AC35" i="2"/>
  <c r="AF21" i="2"/>
  <c r="AF20" i="2" s="1"/>
  <c r="AG21" i="2"/>
  <c r="AG20" i="2" s="1"/>
  <c r="AE20" i="2"/>
  <c r="AA51" i="2"/>
  <c r="Z50" i="2"/>
  <c r="AE31" i="2"/>
  <c r="AD30" i="2"/>
  <c r="Y52" i="2"/>
  <c r="AE12" i="2"/>
  <c r="AB37" i="2"/>
  <c r="AA42" i="2"/>
  <c r="AD27" i="2"/>
  <c r="AD22" i="2"/>
  <c r="Z47" i="2"/>
  <c r="X57" i="2"/>
  <c r="W62" i="2"/>
  <c r="AC32" i="2"/>
  <c r="W61" i="6" l="1"/>
  <c r="V60" i="6"/>
  <c r="V62" i="6"/>
  <c r="AC31" i="6"/>
  <c r="AB30" i="6"/>
  <c r="AB32" i="6"/>
  <c r="AE21" i="6"/>
  <c r="AD20" i="6"/>
  <c r="AD22" i="6"/>
  <c r="Z46" i="6"/>
  <c r="Y45" i="6"/>
  <c r="Y47" i="6"/>
  <c r="AA35" i="6"/>
  <c r="AB36" i="6"/>
  <c r="AA37" i="6"/>
  <c r="X56" i="6"/>
  <c r="W55" i="6"/>
  <c r="W57" i="6"/>
  <c r="AH16" i="6"/>
  <c r="AE15" i="6"/>
  <c r="AG16" i="6"/>
  <c r="AF16" i="6"/>
  <c r="AE17" i="6"/>
  <c r="AD26" i="6"/>
  <c r="AC25" i="6"/>
  <c r="AC27" i="6"/>
  <c r="AF10" i="6"/>
  <c r="AF12" i="6"/>
  <c r="Y51" i="6"/>
  <c r="X50" i="6"/>
  <c r="X52" i="6"/>
  <c r="AA41" i="6"/>
  <c r="Z40" i="6"/>
  <c r="Z42" i="6"/>
  <c r="AH5" i="2"/>
  <c r="AG5" i="2"/>
  <c r="AF5" i="2"/>
  <c r="AF10" i="2"/>
  <c r="AF12" i="2"/>
  <c r="AB51" i="2"/>
  <c r="AA50" i="2"/>
  <c r="AE36" i="2"/>
  <c r="AD35" i="2"/>
  <c r="AH26" i="2"/>
  <c r="AH25" i="2" s="1"/>
  <c r="AF26" i="2"/>
  <c r="AF25" i="2" s="1"/>
  <c r="AG26" i="2"/>
  <c r="AG25" i="2" s="1"/>
  <c r="AE25" i="2"/>
  <c r="AE30" i="2"/>
  <c r="AG31" i="2"/>
  <c r="AG30" i="2" s="1"/>
  <c r="AF31" i="2"/>
  <c r="AF30" i="2" s="1"/>
  <c r="Z55" i="2"/>
  <c r="AA56" i="2"/>
  <c r="Z61" i="2"/>
  <c r="Y60" i="2"/>
  <c r="AB45" i="2"/>
  <c r="AC46" i="2"/>
  <c r="AH16" i="2"/>
  <c r="AH15" i="2" s="1"/>
  <c r="AG16" i="2"/>
  <c r="AG15" i="2" s="1"/>
  <c r="AF16" i="2"/>
  <c r="AF15" i="2" s="1"/>
  <c r="AE15" i="2"/>
  <c r="AD41" i="2"/>
  <c r="AC40" i="2"/>
  <c r="AE22" i="2"/>
  <c r="AH21" i="2"/>
  <c r="AH20" i="2" s="1"/>
  <c r="Z52" i="2"/>
  <c r="AB42" i="2"/>
  <c r="AC37" i="2"/>
  <c r="AD32" i="2"/>
  <c r="X62" i="2"/>
  <c r="AE27" i="2"/>
  <c r="Y57" i="2"/>
  <c r="AA47" i="2"/>
  <c r="AD27" i="6" l="1"/>
  <c r="AE26" i="6"/>
  <c r="AD25" i="6"/>
  <c r="Y56" i="6"/>
  <c r="X55" i="6"/>
  <c r="X57" i="6"/>
  <c r="AC30" i="6"/>
  <c r="AD31" i="6"/>
  <c r="AC32" i="6"/>
  <c r="AH15" i="6"/>
  <c r="AH17" i="6"/>
  <c r="AG21" i="6"/>
  <c r="AF21" i="6"/>
  <c r="AE20" i="6"/>
  <c r="AH21" i="6"/>
  <c r="AH20" i="6" s="1"/>
  <c r="AE22" i="6"/>
  <c r="Z51" i="6"/>
  <c r="Y50" i="6"/>
  <c r="Y52" i="6"/>
  <c r="AG15" i="6"/>
  <c r="AG17" i="6"/>
  <c r="X61" i="6"/>
  <c r="W60" i="6"/>
  <c r="W62" i="6"/>
  <c r="AA40" i="6"/>
  <c r="AB41" i="6"/>
  <c r="AA42" i="6"/>
  <c r="AF15" i="6"/>
  <c r="AF17" i="6"/>
  <c r="AB35" i="6"/>
  <c r="AC36" i="6"/>
  <c r="AB37" i="6"/>
  <c r="AA46" i="6"/>
  <c r="Z45" i="6"/>
  <c r="Z47" i="6"/>
  <c r="AG17" i="2"/>
  <c r="AH17" i="2"/>
  <c r="AB50" i="2"/>
  <c r="AC51" i="2"/>
  <c r="AA61" i="2"/>
  <c r="Z60" i="2"/>
  <c r="AG36" i="2"/>
  <c r="AG35" i="2" s="1"/>
  <c r="AE35" i="2"/>
  <c r="AF36" i="2"/>
  <c r="AF35" i="2" s="1"/>
  <c r="AH36" i="2"/>
  <c r="AH35" i="2" s="1"/>
  <c r="AE41" i="2"/>
  <c r="AD40" i="2"/>
  <c r="AF17" i="2"/>
  <c r="AD46" i="2"/>
  <c r="AC45" i="2"/>
  <c r="AA55" i="2"/>
  <c r="AB56" i="2"/>
  <c r="Z57" i="2"/>
  <c r="AH27" i="2"/>
  <c r="Y62" i="2"/>
  <c r="AC42" i="2"/>
  <c r="AA52" i="2"/>
  <c r="AG27" i="2"/>
  <c r="AG22" i="2"/>
  <c r="AB47" i="2"/>
  <c r="AF27" i="2"/>
  <c r="AE32" i="2"/>
  <c r="AH31" i="2"/>
  <c r="AH30" i="2" s="1"/>
  <c r="AD37" i="2"/>
  <c r="AF22" i="2"/>
  <c r="AG20" i="6" l="1"/>
  <c r="AG22" i="6"/>
  <c r="AE31" i="6"/>
  <c r="AD30" i="6"/>
  <c r="AD32" i="6"/>
  <c r="Z56" i="6"/>
  <c r="Y55" i="6"/>
  <c r="Y57" i="6"/>
  <c r="AD36" i="6"/>
  <c r="AC35" i="6"/>
  <c r="AC37" i="6"/>
  <c r="AF26" i="6"/>
  <c r="AE25" i="6"/>
  <c r="AG26" i="6"/>
  <c r="AH26" i="6"/>
  <c r="AE27" i="6"/>
  <c r="AC41" i="6"/>
  <c r="AB40" i="6"/>
  <c r="AB42" i="6"/>
  <c r="Y61" i="6"/>
  <c r="X60" i="6"/>
  <c r="X62" i="6"/>
  <c r="AB46" i="6"/>
  <c r="AA45" i="6"/>
  <c r="AA47" i="6"/>
  <c r="AA51" i="6"/>
  <c r="Z50" i="6"/>
  <c r="Z52" i="6"/>
  <c r="AF20" i="6"/>
  <c r="AF22" i="6"/>
  <c r="AB61" i="2"/>
  <c r="AA60" i="2"/>
  <c r="AE46" i="2"/>
  <c r="AD45" i="2"/>
  <c r="AD51" i="2"/>
  <c r="AC50" i="2"/>
  <c r="AC56" i="2"/>
  <c r="AB55" i="2"/>
  <c r="AF41" i="2"/>
  <c r="AF40" i="2" s="1"/>
  <c r="AE40" i="2"/>
  <c r="AH41" i="2"/>
  <c r="AH40" i="2" s="1"/>
  <c r="AG41" i="2"/>
  <c r="AG40" i="2" s="1"/>
  <c r="AG32" i="2"/>
  <c r="AC47" i="2"/>
  <c r="AF32" i="2"/>
  <c r="AA57" i="2"/>
  <c r="AE37" i="2"/>
  <c r="Z62" i="2"/>
  <c r="AB52" i="2"/>
  <c r="AD42" i="2"/>
  <c r="AG31" i="6" l="1"/>
  <c r="AF31" i="6"/>
  <c r="AE30" i="6"/>
  <c r="AH31" i="6"/>
  <c r="AH30" i="6" s="1"/>
  <c r="AE32" i="6"/>
  <c r="Z61" i="6"/>
  <c r="Y60" i="6"/>
  <c r="Y62" i="6"/>
  <c r="AF25" i="6"/>
  <c r="AF27" i="6"/>
  <c r="AC46" i="6"/>
  <c r="AB45" i="6"/>
  <c r="AB47" i="6"/>
  <c r="AH25" i="6"/>
  <c r="AH27" i="6"/>
  <c r="AA50" i="6"/>
  <c r="AB51" i="6"/>
  <c r="AA52" i="6"/>
  <c r="AG25" i="6"/>
  <c r="AG27" i="6"/>
  <c r="AA56" i="6"/>
  <c r="Z55" i="6"/>
  <c r="Z57" i="6"/>
  <c r="AD41" i="6"/>
  <c r="AC40" i="6"/>
  <c r="AC42" i="6"/>
  <c r="AE36" i="6"/>
  <c r="AD35" i="6"/>
  <c r="AD37" i="6"/>
  <c r="AE51" i="2"/>
  <c r="AD50" i="2"/>
  <c r="AB60" i="2"/>
  <c r="AC61" i="2"/>
  <c r="AC55" i="2"/>
  <c r="AD56" i="2"/>
  <c r="AG46" i="2"/>
  <c r="AG45" i="2" s="1"/>
  <c r="AF46" i="2"/>
  <c r="AF45" i="2" s="1"/>
  <c r="AE45" i="2"/>
  <c r="AA62" i="2"/>
  <c r="AE42" i="2"/>
  <c r="AC52" i="2"/>
  <c r="AF37" i="2"/>
  <c r="AH37" i="2"/>
  <c r="AG37" i="2"/>
  <c r="AB57" i="2"/>
  <c r="AD47" i="2"/>
  <c r="AB56" i="6" l="1"/>
  <c r="AA55" i="6"/>
  <c r="AA57" i="6"/>
  <c r="AC51" i="6"/>
  <c r="AB50" i="6"/>
  <c r="AB52" i="6"/>
  <c r="AD46" i="6"/>
  <c r="AC45" i="6"/>
  <c r="AC47" i="6"/>
  <c r="AG30" i="6"/>
  <c r="AG32" i="6"/>
  <c r="AE41" i="6"/>
  <c r="AD40" i="6"/>
  <c r="AD42" i="6"/>
  <c r="AE35" i="6"/>
  <c r="AF36" i="6"/>
  <c r="AH36" i="6"/>
  <c r="AG36" i="6"/>
  <c r="AE37" i="6"/>
  <c r="AA61" i="6"/>
  <c r="Z60" i="6"/>
  <c r="Z62" i="6"/>
  <c r="AF30" i="6"/>
  <c r="AF32" i="6"/>
  <c r="AF51" i="2"/>
  <c r="AF50" i="2" s="1"/>
  <c r="AE50" i="2"/>
  <c r="AH51" i="2"/>
  <c r="AH50" i="2" s="1"/>
  <c r="AG51" i="2"/>
  <c r="AG50" i="2" s="1"/>
  <c r="AD61" i="2"/>
  <c r="AC60" i="2"/>
  <c r="AD55" i="2"/>
  <c r="AE56" i="2"/>
  <c r="AD52" i="2"/>
  <c r="AG42" i="2"/>
  <c r="AB62" i="2"/>
  <c r="AC57" i="2"/>
  <c r="AH42" i="2"/>
  <c r="AF42" i="2"/>
  <c r="AH46" i="2"/>
  <c r="AH45" i="2" s="1"/>
  <c r="AE47" i="2"/>
  <c r="AG41" i="6" l="1"/>
  <c r="AF41" i="6"/>
  <c r="AE40" i="6"/>
  <c r="AH41" i="6"/>
  <c r="AE42" i="6"/>
  <c r="AB61" i="6"/>
  <c r="AA60" i="6"/>
  <c r="AA62" i="6"/>
  <c r="AF35" i="6"/>
  <c r="AF37" i="6"/>
  <c r="AD51" i="6"/>
  <c r="AC50" i="6"/>
  <c r="AC52" i="6"/>
  <c r="AE46" i="6"/>
  <c r="AD45" i="6"/>
  <c r="AD47" i="6"/>
  <c r="AG35" i="6"/>
  <c r="AG37" i="6"/>
  <c r="AH35" i="6"/>
  <c r="AH37" i="6"/>
  <c r="AC56" i="6"/>
  <c r="AB55" i="6"/>
  <c r="AB57" i="6"/>
  <c r="AE55" i="2"/>
  <c r="AG56" i="2"/>
  <c r="AG55" i="2" s="1"/>
  <c r="AF56" i="2"/>
  <c r="AF55" i="2" s="1"/>
  <c r="AD60" i="2"/>
  <c r="AE61" i="2"/>
  <c r="AE52" i="2"/>
  <c r="AC62" i="2"/>
  <c r="AD57" i="2"/>
  <c r="AF47" i="2"/>
  <c r="AG47" i="2"/>
  <c r="AH40" i="6" l="1"/>
  <c r="AH42" i="6"/>
  <c r="AE51" i="6"/>
  <c r="AD50" i="6"/>
  <c r="AD52" i="6"/>
  <c r="AC61" i="6"/>
  <c r="AB60" i="6"/>
  <c r="AB62" i="6"/>
  <c r="AF40" i="6"/>
  <c r="AF42" i="6"/>
  <c r="AH46" i="6"/>
  <c r="AH45" i="6" s="1"/>
  <c r="AF46" i="6"/>
  <c r="AE45" i="6"/>
  <c r="AG46" i="6"/>
  <c r="AE47" i="6"/>
  <c r="AD56" i="6"/>
  <c r="AC55" i="6"/>
  <c r="AC57" i="6"/>
  <c r="AG40" i="6"/>
  <c r="AG42" i="6"/>
  <c r="AE60" i="2"/>
  <c r="AG61" i="2"/>
  <c r="AG60" i="2" s="1"/>
  <c r="AF61" i="2"/>
  <c r="AF60" i="2" s="1"/>
  <c r="AH61" i="2"/>
  <c r="AH60" i="2" s="1"/>
  <c r="AH52" i="2"/>
  <c r="AE57" i="2"/>
  <c r="AH56" i="2"/>
  <c r="AH55" i="2" s="1"/>
  <c r="AF52" i="2"/>
  <c r="AD62" i="2"/>
  <c r="AG52" i="2"/>
  <c r="AE56" i="6" l="1"/>
  <c r="AD55" i="6"/>
  <c r="AD57" i="6"/>
  <c r="AF45" i="6"/>
  <c r="AF47" i="6"/>
  <c r="AH51" i="6"/>
  <c r="AF51" i="6"/>
  <c r="AE50" i="6"/>
  <c r="AG51" i="6"/>
  <c r="AE52" i="6"/>
  <c r="AG45" i="6"/>
  <c r="AG47" i="6"/>
  <c r="AD61" i="6"/>
  <c r="AC60" i="6"/>
  <c r="AC62" i="6"/>
  <c r="AE62" i="2"/>
  <c r="AF57" i="2"/>
  <c r="AG57" i="2"/>
  <c r="AG50" i="6" l="1"/>
  <c r="AG52" i="6"/>
  <c r="AF50" i="6"/>
  <c r="AF52" i="6"/>
  <c r="AH50" i="6"/>
  <c r="AH52" i="6"/>
  <c r="AE61" i="6"/>
  <c r="AD60" i="6"/>
  <c r="AD62" i="6"/>
  <c r="AG56" i="6"/>
  <c r="AF56" i="6"/>
  <c r="AE55" i="6"/>
  <c r="AH56" i="6"/>
  <c r="AH55" i="6" s="1"/>
  <c r="AE57" i="6"/>
  <c r="AF62" i="2"/>
  <c r="AG62" i="2"/>
  <c r="AH62" i="2"/>
  <c r="AG55" i="6" l="1"/>
  <c r="AG57" i="6"/>
  <c r="AF55" i="6"/>
  <c r="AF57" i="6"/>
  <c r="AG61" i="6"/>
  <c r="AF61" i="6"/>
  <c r="AE60" i="6"/>
  <c r="AH61" i="6"/>
  <c r="AE62" i="6"/>
  <c r="AH60" i="6" l="1"/>
  <c r="AH62" i="6"/>
  <c r="AF60" i="6"/>
  <c r="AF62" i="6"/>
  <c r="AG60" i="6"/>
  <c r="AG62" i="6"/>
</calcChain>
</file>

<file path=xl/sharedStrings.xml><?xml version="1.0" encoding="utf-8"?>
<sst xmlns="http://schemas.openxmlformats.org/spreadsheetml/2006/main" count="265" uniqueCount="57">
  <si>
    <t>M</t>
  </si>
  <si>
    <t>J</t>
  </si>
  <si>
    <t>V</t>
  </si>
  <si>
    <t>S</t>
  </si>
  <si>
    <t>D</t>
  </si>
  <si>
    <t>L</t>
  </si>
  <si>
    <t>Groupe 1</t>
  </si>
  <si>
    <t>RTI</t>
  </si>
  <si>
    <t>R</t>
  </si>
  <si>
    <t>Groupe 2</t>
  </si>
  <si>
    <t>Groupe 3</t>
  </si>
  <si>
    <t>Groupe 4</t>
  </si>
  <si>
    <t>Groupe 5</t>
  </si>
  <si>
    <t>Groupe 6</t>
  </si>
  <si>
    <t>Groupe 7</t>
  </si>
  <si>
    <t>Groupe 8</t>
  </si>
  <si>
    <t>55 Min</t>
  </si>
  <si>
    <t>Jour de l'an</t>
  </si>
  <si>
    <t>Nom1</t>
  </si>
  <si>
    <t>Prénom1</t>
  </si>
  <si>
    <t>1/2 GR</t>
  </si>
  <si>
    <t>Mardi Gras</t>
  </si>
  <si>
    <t>Nom2</t>
  </si>
  <si>
    <t>Prénom2</t>
  </si>
  <si>
    <t>Mi Carême</t>
  </si>
  <si>
    <t>Nom3</t>
  </si>
  <si>
    <t>Prénom3</t>
  </si>
  <si>
    <t>Lundi de Pâques</t>
  </si>
  <si>
    <t>Nom4</t>
  </si>
  <si>
    <t>Prénom4</t>
  </si>
  <si>
    <t>1er Mai</t>
  </si>
  <si>
    <t>Nom5</t>
  </si>
  <si>
    <t>Prénom5</t>
  </si>
  <si>
    <t>8 Mai</t>
  </si>
  <si>
    <t>Nom6</t>
  </si>
  <si>
    <t>Prénom6</t>
  </si>
  <si>
    <t>Ascension</t>
  </si>
  <si>
    <t>Nom7</t>
  </si>
  <si>
    <t>Prénom7</t>
  </si>
  <si>
    <t>Pentecôte</t>
  </si>
  <si>
    <t>Nom8</t>
  </si>
  <si>
    <t>Prénom8</t>
  </si>
  <si>
    <t>14 Juillet</t>
  </si>
  <si>
    <t>15 Août</t>
  </si>
  <si>
    <t>1er Novembre</t>
  </si>
  <si>
    <t>11 Novembre</t>
  </si>
  <si>
    <t>Noël</t>
  </si>
  <si>
    <t>Année:</t>
  </si>
  <si>
    <t>Groupe :</t>
  </si>
  <si>
    <t>Atelier :</t>
  </si>
  <si>
    <t>Nom :</t>
  </si>
  <si>
    <t>Matricule :</t>
  </si>
  <si>
    <t>Prénom:</t>
  </si>
  <si>
    <t>Nom</t>
  </si>
  <si>
    <t>Prenom</t>
  </si>
  <si>
    <t>Matricule</t>
  </si>
  <si>
    <t>Groupe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</si>
</sst>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d"/>
    <numFmt numFmtId="165" formatCode="dd"/>
    <numFmt numFmtId="166" formatCode="ddd"/>
    <numFmt numFmtId="167" formatCode="yyyy"/>
    <numFmt numFmtId="168" formatCode="mmmm"/>
  </numFmts>
  <fonts count="8" x14ac:knownFonts="1">
    <font>
      <sz val="11"/>
      <color theme="1"/>
      <name val="Calibri"/>
      <family val="2"/>
      <scheme val="minor"/>
    </font>
    <font>
      <sz val="10"/>
      <color rgb="FF000000"/>
      <name val="Arial"/>
      <family val="2"/>
    </font>
    <font>
      <sz val="18"/>
      <name val="Arial"/>
      <family val="2"/>
    </font>
    <font>
      <b/>
      <sz val="18"/>
      <color rgb="FFFF0000"/>
      <name val="Arial"/>
      <family val="2"/>
    </font>
    <font>
      <sz val="12"/>
      <name val="Arial"/>
      <family val="2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0" xfId="0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0" borderId="0" xfId="0" applyAlignment="1">
      <alignment vertical="center"/>
    </xf>
    <xf numFmtId="3" fontId="1" fillId="0" borderId="0" xfId="0" applyNumberFormat="1" applyFont="1"/>
    <xf numFmtId="3" fontId="1" fillId="0" borderId="0" xfId="0" applyNumberFormat="1" applyFont="1" applyAlignment="1">
      <alignment horizontal="center"/>
    </xf>
    <xf numFmtId="165" fontId="0" fillId="0" borderId="0" xfId="0" applyNumberFormat="1"/>
    <xf numFmtId="166" fontId="0" fillId="0" borderId="0" xfId="0" applyNumberFormat="1"/>
    <xf numFmtId="167" fontId="2" fillId="0" borderId="0" xfId="0" applyNumberFormat="1" applyFont="1" applyAlignment="1" applyProtection="1">
      <alignment vertical="center"/>
      <protection locked="0"/>
    </xf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vertical="center"/>
    </xf>
    <xf numFmtId="0" fontId="2" fillId="0" borderId="0" xfId="0" applyFont="1" applyAlignment="1">
      <alignment horizontal="right" vertical="center"/>
    </xf>
    <xf numFmtId="0" fontId="0" fillId="0" borderId="0" xfId="0" applyAlignment="1">
      <alignment horizontal="right"/>
    </xf>
    <xf numFmtId="0" fontId="0" fillId="0" borderId="0" xfId="0" applyAlignment="1"/>
    <xf numFmtId="3" fontId="2" fillId="0" borderId="0" xfId="0" applyNumberFormat="1" applyFont="1" applyAlignment="1">
      <alignment vertical="center"/>
    </xf>
    <xf numFmtId="0" fontId="3" fillId="0" borderId="0" xfId="0" applyFont="1" applyAlignment="1">
      <alignment horizontal="center" vertical="center"/>
    </xf>
    <xf numFmtId="0" fontId="5" fillId="0" borderId="0" xfId="0" applyFont="1"/>
    <xf numFmtId="166" fontId="0" fillId="0" borderId="0" xfId="0" applyNumberFormat="1" applyAlignment="1">
      <alignment horizontal="center"/>
    </xf>
    <xf numFmtId="165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quotePrefix="1" applyAlignment="1">
      <alignment horizontal="center"/>
    </xf>
    <xf numFmtId="16" fontId="0" fillId="0" borderId="0" xfId="0" quotePrefix="1" applyNumberFormat="1" applyAlignment="1">
      <alignment horizontal="center"/>
    </xf>
    <xf numFmtId="14" fontId="0" fillId="0" borderId="0" xfId="0" applyNumberFormat="1" applyAlignment="1">
      <alignment horizontal="center" vertical="center"/>
    </xf>
    <xf numFmtId="168" fontId="6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horizontal="left" vertical="center"/>
    </xf>
    <xf numFmtId="0" fontId="0" fillId="0" borderId="1" xfId="0" applyBorder="1"/>
    <xf numFmtId="0" fontId="0" fillId="0" borderId="2" xfId="0" applyBorder="1"/>
    <xf numFmtId="0" fontId="0" fillId="0" borderId="0" xfId="0" applyBorder="1"/>
    <xf numFmtId="168" fontId="6" fillId="0" borderId="0" xfId="0" applyNumberFormat="1" applyFont="1" applyBorder="1" applyAlignment="1">
      <alignment horizontal="center" vertical="center"/>
    </xf>
    <xf numFmtId="0" fontId="0" fillId="0" borderId="3" xfId="0" applyBorder="1"/>
    <xf numFmtId="168" fontId="6" fillId="0" borderId="4" xfId="0" applyNumberFormat="1" applyFont="1" applyBorder="1" applyAlignment="1">
      <alignment horizontal="center" vertical="center"/>
    </xf>
    <xf numFmtId="0" fontId="4" fillId="0" borderId="0" xfId="0" applyFont="1" applyAlignment="1">
      <alignment horizontal="right" vertical="center"/>
    </xf>
    <xf numFmtId="166" fontId="0" fillId="0" borderId="1" xfId="0" applyNumberFormat="1" applyBorder="1" applyAlignment="1">
      <alignment horizontal="center" vertical="center"/>
    </xf>
    <xf numFmtId="165" fontId="0" fillId="0" borderId="1" xfId="0" applyNumberFormat="1" applyBorder="1" applyAlignment="1">
      <alignment horizontal="center" vertical="center"/>
    </xf>
    <xf numFmtId="166" fontId="0" fillId="0" borderId="5" xfId="0" applyNumberFormat="1" applyBorder="1" applyAlignment="1">
      <alignment horizontal="center" vertical="center"/>
    </xf>
    <xf numFmtId="165" fontId="0" fillId="0" borderId="5" xfId="0" applyNumberFormat="1" applyBorder="1" applyAlignment="1">
      <alignment horizontal="center" vertical="center"/>
    </xf>
    <xf numFmtId="0" fontId="0" fillId="0" borderId="5" xfId="0" applyBorder="1"/>
    <xf numFmtId="0" fontId="7" fillId="0" borderId="1" xfId="0" applyFont="1" applyBorder="1" applyAlignment="1">
      <alignment horizontal="center" vertical="center"/>
    </xf>
    <xf numFmtId="0" fontId="7" fillId="0" borderId="0" xfId="0" applyFont="1" applyBorder="1" applyAlignment="1">
      <alignment horizontal="center" vertical="center"/>
    </xf>
  </cellXfs>
  <cellStyles count="1">
    <cellStyle name="Normal" xfId="0" builtinId="0"/>
  </cellStyles>
  <dxfs count="237">
    <dxf>
      <fill>
        <patternFill>
          <bgColor theme="9" tint="0.59996337778862885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FF0000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14996795556505021"/>
        </patternFill>
      </fill>
    </dxf>
    <dxf>
      <fill>
        <patternFill>
          <bgColor rgb="FFB07BD7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B07BD7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B07BD7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B07BD7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B07BD7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B07BD7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B07BD7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B07BD7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B07BD7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B07BD7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B07BD7"/>
        </patternFill>
      </fill>
    </dxf>
    <dxf>
      <fill>
        <patternFill>
          <bgColor theme="0" tint="-0.14996795556505021"/>
        </patternFill>
      </fill>
    </dxf>
    <dxf>
      <fill>
        <patternFill>
          <bgColor rgb="FFB07BD7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FF0000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14996795556505021"/>
        </patternFill>
      </fill>
    </dxf>
    <dxf>
      <fill>
        <patternFill>
          <bgColor rgb="FFB07BD7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B07BD7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B07BD7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B07BD7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B07BD7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B07BD7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B07BD7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B07BD7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B07BD7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B07BD7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B07BD7"/>
        </patternFill>
      </fill>
    </dxf>
    <dxf>
      <fill>
        <patternFill>
          <bgColor theme="0" tint="-0.14996795556505021"/>
        </patternFill>
      </fill>
    </dxf>
    <dxf>
      <fill>
        <patternFill>
          <bgColor rgb="FFB07BD7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FF0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numFmt numFmtId="3" formatCode="#,##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B07BD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9F13E49-065A-4CAF-8BF8-51325AADA488}" name="T_agent" displayName="T_agent" ref="N13:Q21" totalsRowShown="0">
  <autoFilter ref="N13:Q21" xr:uid="{89F13E49-065A-4CAF-8BF8-51325AADA488}"/>
  <tableColumns count="4">
    <tableColumn id="4" xr3:uid="{682D8BD6-E964-458C-AAD8-4ECC2364C9DA}" name="Groupe"/>
    <tableColumn id="1" xr3:uid="{3C86E817-D658-4AE0-987B-BE18253427CD}" name="Nom" dataDxfId="236"/>
    <tableColumn id="2" xr3:uid="{ECF3B764-06F1-42EB-8F43-0888D5255F54}" name="Prenom" dataDxfId="235"/>
    <tableColumn id="3" xr3:uid="{20E80A4B-872C-4687-926C-D164E6A19188}" name="Matricule" dataDxfId="234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6359C68-D727-48AE-8AC8-3DCA16C8E892}">
  <sheetPr codeName="Feuil2"/>
  <dimension ref="A1:BE39"/>
  <sheetViews>
    <sheetView workbookViewId="0">
      <selection activeCell="G22" sqref="G22:I22"/>
    </sheetView>
  </sheetViews>
  <sheetFormatPr baseColWidth="10" defaultRowHeight="15" x14ac:dyDescent="0.25"/>
  <cols>
    <col min="2" max="13" width="5.7109375" customWidth="1"/>
    <col min="14" max="14" width="3" bestFit="1" customWidth="1"/>
    <col min="15" max="15" width="13.28515625" bestFit="1" customWidth="1"/>
    <col min="16" max="16" width="10.140625" customWidth="1"/>
    <col min="17" max="17" width="11.7109375" customWidth="1"/>
    <col min="18" max="57" width="5.7109375" customWidth="1"/>
  </cols>
  <sheetData>
    <row r="1" spans="1:57" x14ac:dyDescent="0.25">
      <c r="A1">
        <f>var_an</f>
        <v>2025</v>
      </c>
      <c r="B1" s="1" t="s">
        <v>0</v>
      </c>
      <c r="C1" s="1" t="s">
        <v>1</v>
      </c>
      <c r="D1" s="1" t="s">
        <v>2</v>
      </c>
      <c r="E1" s="1" t="s">
        <v>3</v>
      </c>
      <c r="F1" s="1" t="s">
        <v>4</v>
      </c>
      <c r="G1" s="1" t="s">
        <v>5</v>
      </c>
      <c r="H1" s="1" t="s">
        <v>0</v>
      </c>
      <c r="I1" s="1" t="s">
        <v>0</v>
      </c>
      <c r="J1" s="1" t="s">
        <v>1</v>
      </c>
      <c r="K1" s="1" t="s">
        <v>2</v>
      </c>
      <c r="L1" s="1" t="s">
        <v>3</v>
      </c>
      <c r="M1" s="1" t="s">
        <v>4</v>
      </c>
      <c r="N1" s="1" t="s">
        <v>5</v>
      </c>
      <c r="O1" s="1" t="s">
        <v>0</v>
      </c>
      <c r="P1" s="1" t="s">
        <v>0</v>
      </c>
      <c r="Q1" s="1" t="s">
        <v>1</v>
      </c>
      <c r="R1" s="1" t="s">
        <v>2</v>
      </c>
      <c r="S1" s="1" t="s">
        <v>3</v>
      </c>
      <c r="T1" s="1" t="s">
        <v>4</v>
      </c>
      <c r="U1" s="1" t="s">
        <v>5</v>
      </c>
      <c r="V1" s="1" t="s">
        <v>0</v>
      </c>
      <c r="W1" s="1" t="s">
        <v>0</v>
      </c>
      <c r="X1" s="1" t="s">
        <v>1</v>
      </c>
      <c r="Y1" s="1" t="s">
        <v>2</v>
      </c>
      <c r="Z1" s="1" t="s">
        <v>3</v>
      </c>
      <c r="AA1" s="1" t="s">
        <v>4</v>
      </c>
      <c r="AB1" s="1" t="s">
        <v>5</v>
      </c>
      <c r="AC1" s="1" t="s">
        <v>0</v>
      </c>
      <c r="AD1" s="1" t="s">
        <v>0</v>
      </c>
      <c r="AE1" s="1" t="s">
        <v>1</v>
      </c>
      <c r="AF1" s="1" t="s">
        <v>2</v>
      </c>
      <c r="AG1" s="1" t="s">
        <v>3</v>
      </c>
      <c r="AH1" s="1" t="s">
        <v>4</v>
      </c>
      <c r="AI1" s="1" t="s">
        <v>5</v>
      </c>
      <c r="AJ1" s="1" t="s">
        <v>0</v>
      </c>
      <c r="AK1" s="1" t="s">
        <v>0</v>
      </c>
      <c r="AL1" s="1" t="s">
        <v>1</v>
      </c>
      <c r="AM1" s="1" t="s">
        <v>2</v>
      </c>
      <c r="AN1" s="1" t="s">
        <v>3</v>
      </c>
      <c r="AO1" s="1" t="s">
        <v>4</v>
      </c>
      <c r="AP1" s="1" t="s">
        <v>5</v>
      </c>
      <c r="AQ1" s="1" t="s">
        <v>0</v>
      </c>
      <c r="AR1" s="1" t="s">
        <v>0</v>
      </c>
      <c r="AS1" s="1" t="s">
        <v>1</v>
      </c>
      <c r="AT1" s="1" t="s">
        <v>2</v>
      </c>
      <c r="AU1" s="1" t="s">
        <v>3</v>
      </c>
      <c r="AV1" s="1" t="s">
        <v>4</v>
      </c>
      <c r="AW1" s="1" t="s">
        <v>5</v>
      </c>
      <c r="AX1" s="1" t="s">
        <v>0</v>
      </c>
      <c r="AY1" s="1" t="s">
        <v>0</v>
      </c>
      <c r="AZ1" s="1" t="s">
        <v>1</v>
      </c>
      <c r="BA1" s="1" t="s">
        <v>2</v>
      </c>
      <c r="BB1" s="1" t="s">
        <v>3</v>
      </c>
      <c r="BC1" s="1" t="s">
        <v>4</v>
      </c>
      <c r="BD1" s="1" t="s">
        <v>5</v>
      </c>
      <c r="BE1" s="1" t="s">
        <v>0</v>
      </c>
    </row>
    <row r="2" spans="1:57" x14ac:dyDescent="0.25">
      <c r="B2" s="2">
        <f>DATE(A1,1,1)</f>
        <v>45658</v>
      </c>
      <c r="C2" s="2">
        <f>B2+1</f>
        <v>45659</v>
      </c>
      <c r="D2" s="2">
        <f t="shared" ref="D2:BE2" si="0">C2+1</f>
        <v>45660</v>
      </c>
      <c r="E2" s="2">
        <f t="shared" si="0"/>
        <v>45661</v>
      </c>
      <c r="F2" s="2">
        <f t="shared" si="0"/>
        <v>45662</v>
      </c>
      <c r="G2" s="2">
        <f t="shared" si="0"/>
        <v>45663</v>
      </c>
      <c r="H2" s="2">
        <f t="shared" si="0"/>
        <v>45664</v>
      </c>
      <c r="I2" s="2">
        <f t="shared" si="0"/>
        <v>45665</v>
      </c>
      <c r="J2" s="2">
        <f t="shared" si="0"/>
        <v>45666</v>
      </c>
      <c r="K2" s="2">
        <f t="shared" si="0"/>
        <v>45667</v>
      </c>
      <c r="L2" s="2">
        <f t="shared" si="0"/>
        <v>45668</v>
      </c>
      <c r="M2" s="2">
        <f t="shared" si="0"/>
        <v>45669</v>
      </c>
      <c r="N2" s="2">
        <f t="shared" si="0"/>
        <v>45670</v>
      </c>
      <c r="O2" s="2">
        <f t="shared" si="0"/>
        <v>45671</v>
      </c>
      <c r="P2" s="2">
        <f t="shared" si="0"/>
        <v>45672</v>
      </c>
      <c r="Q2" s="2">
        <f t="shared" si="0"/>
        <v>45673</v>
      </c>
      <c r="R2" s="2">
        <f t="shared" si="0"/>
        <v>45674</v>
      </c>
      <c r="S2" s="2">
        <f t="shared" si="0"/>
        <v>45675</v>
      </c>
      <c r="T2" s="2">
        <f t="shared" si="0"/>
        <v>45676</v>
      </c>
      <c r="U2" s="2">
        <f t="shared" si="0"/>
        <v>45677</v>
      </c>
      <c r="V2" s="2">
        <f t="shared" si="0"/>
        <v>45678</v>
      </c>
      <c r="W2" s="2">
        <f t="shared" si="0"/>
        <v>45679</v>
      </c>
      <c r="X2" s="2">
        <f t="shared" si="0"/>
        <v>45680</v>
      </c>
      <c r="Y2" s="2">
        <f t="shared" si="0"/>
        <v>45681</v>
      </c>
      <c r="Z2" s="2">
        <f t="shared" si="0"/>
        <v>45682</v>
      </c>
      <c r="AA2" s="2">
        <f t="shared" si="0"/>
        <v>45683</v>
      </c>
      <c r="AB2" s="2">
        <f t="shared" si="0"/>
        <v>45684</v>
      </c>
      <c r="AC2" s="2">
        <f t="shared" si="0"/>
        <v>45685</v>
      </c>
      <c r="AD2" s="2">
        <f t="shared" si="0"/>
        <v>45686</v>
      </c>
      <c r="AE2" s="2">
        <f t="shared" si="0"/>
        <v>45687</v>
      </c>
      <c r="AF2" s="2">
        <f t="shared" si="0"/>
        <v>45688</v>
      </c>
      <c r="AG2" s="2">
        <f t="shared" si="0"/>
        <v>45689</v>
      </c>
      <c r="AH2" s="2">
        <f t="shared" si="0"/>
        <v>45690</v>
      </c>
      <c r="AI2" s="2">
        <f t="shared" si="0"/>
        <v>45691</v>
      </c>
      <c r="AJ2" s="2">
        <f t="shared" si="0"/>
        <v>45692</v>
      </c>
      <c r="AK2" s="2">
        <f t="shared" si="0"/>
        <v>45693</v>
      </c>
      <c r="AL2" s="2">
        <f t="shared" si="0"/>
        <v>45694</v>
      </c>
      <c r="AM2" s="2">
        <f t="shared" si="0"/>
        <v>45695</v>
      </c>
      <c r="AN2" s="2">
        <f t="shared" si="0"/>
        <v>45696</v>
      </c>
      <c r="AO2" s="2">
        <f t="shared" si="0"/>
        <v>45697</v>
      </c>
      <c r="AP2" s="2">
        <f t="shared" si="0"/>
        <v>45698</v>
      </c>
      <c r="AQ2" s="2">
        <f t="shared" si="0"/>
        <v>45699</v>
      </c>
      <c r="AR2" s="2">
        <f t="shared" si="0"/>
        <v>45700</v>
      </c>
      <c r="AS2" s="2">
        <f t="shared" si="0"/>
        <v>45701</v>
      </c>
      <c r="AT2" s="2">
        <f t="shared" si="0"/>
        <v>45702</v>
      </c>
      <c r="AU2" s="2">
        <f t="shared" si="0"/>
        <v>45703</v>
      </c>
      <c r="AV2" s="2">
        <f t="shared" si="0"/>
        <v>45704</v>
      </c>
      <c r="AW2" s="2">
        <f t="shared" si="0"/>
        <v>45705</v>
      </c>
      <c r="AX2" s="2">
        <f t="shared" si="0"/>
        <v>45706</v>
      </c>
      <c r="AY2" s="2">
        <f t="shared" si="0"/>
        <v>45707</v>
      </c>
      <c r="AZ2" s="2">
        <f t="shared" si="0"/>
        <v>45708</v>
      </c>
      <c r="BA2" s="2">
        <f t="shared" si="0"/>
        <v>45709</v>
      </c>
      <c r="BB2" s="2">
        <f t="shared" si="0"/>
        <v>45710</v>
      </c>
      <c r="BC2" s="2">
        <f t="shared" si="0"/>
        <v>45711</v>
      </c>
      <c r="BD2" s="2">
        <f t="shared" si="0"/>
        <v>45712</v>
      </c>
      <c r="BE2" s="2">
        <f t="shared" si="0"/>
        <v>45713</v>
      </c>
    </row>
    <row r="3" spans="1:57" x14ac:dyDescent="0.25">
      <c r="A3" s="1" t="s">
        <v>6</v>
      </c>
      <c r="B3" s="3">
        <v>8</v>
      </c>
      <c r="C3" s="3">
        <v>8</v>
      </c>
      <c r="D3" s="3" t="s">
        <v>7</v>
      </c>
      <c r="E3" s="3" t="s">
        <v>8</v>
      </c>
      <c r="F3" s="4" t="s">
        <v>8</v>
      </c>
      <c r="G3" s="3">
        <v>8</v>
      </c>
      <c r="H3" s="3">
        <v>8</v>
      </c>
      <c r="I3" s="3">
        <v>8</v>
      </c>
      <c r="J3" s="3">
        <v>8</v>
      </c>
      <c r="K3" s="3">
        <v>8</v>
      </c>
      <c r="L3" s="3">
        <v>8</v>
      </c>
      <c r="M3" s="4" t="s">
        <v>8</v>
      </c>
      <c r="N3" s="3" t="s">
        <v>8</v>
      </c>
      <c r="O3" s="3">
        <v>8</v>
      </c>
      <c r="P3" s="3">
        <v>8</v>
      </c>
      <c r="Q3" s="3">
        <v>8</v>
      </c>
      <c r="R3" s="3">
        <v>8</v>
      </c>
      <c r="S3" s="3">
        <v>8</v>
      </c>
      <c r="T3" s="4" t="s">
        <v>8</v>
      </c>
      <c r="U3" s="3" t="s">
        <v>8</v>
      </c>
      <c r="V3" s="3" t="s">
        <v>8</v>
      </c>
      <c r="W3" s="3">
        <v>8</v>
      </c>
      <c r="X3" s="3">
        <v>8</v>
      </c>
      <c r="Y3" s="3">
        <v>8</v>
      </c>
      <c r="Z3" s="3">
        <v>8</v>
      </c>
      <c r="AA3" s="4">
        <v>7</v>
      </c>
      <c r="AB3" s="3">
        <v>8</v>
      </c>
      <c r="AC3" s="3" t="s">
        <v>8</v>
      </c>
      <c r="AD3" s="3" t="s">
        <v>8</v>
      </c>
      <c r="AE3" s="3">
        <v>8</v>
      </c>
      <c r="AF3" s="3">
        <v>8</v>
      </c>
      <c r="AG3" s="3">
        <v>8</v>
      </c>
      <c r="AH3" s="4">
        <v>7</v>
      </c>
      <c r="AI3" s="3">
        <v>8</v>
      </c>
      <c r="AJ3" s="3" t="s">
        <v>7</v>
      </c>
      <c r="AK3" s="3" t="s">
        <v>8</v>
      </c>
      <c r="AL3" s="3" t="s">
        <v>8</v>
      </c>
      <c r="AM3" s="3">
        <v>8</v>
      </c>
      <c r="AN3" s="3">
        <v>8</v>
      </c>
      <c r="AO3" s="4">
        <v>7</v>
      </c>
      <c r="AP3" s="3">
        <v>8</v>
      </c>
      <c r="AQ3" s="3">
        <v>8</v>
      </c>
      <c r="AR3" s="3" t="s">
        <v>7</v>
      </c>
      <c r="AS3" s="3" t="s">
        <v>8</v>
      </c>
      <c r="AT3" s="3" t="s">
        <v>8</v>
      </c>
      <c r="AU3" s="3">
        <v>8</v>
      </c>
      <c r="AV3" s="4">
        <v>7</v>
      </c>
      <c r="AW3" s="3">
        <v>8</v>
      </c>
      <c r="AX3" s="3">
        <v>8</v>
      </c>
      <c r="AY3" s="3">
        <v>8</v>
      </c>
      <c r="AZ3" s="3">
        <v>8</v>
      </c>
      <c r="BA3" s="3" t="s">
        <v>8</v>
      </c>
      <c r="BB3" s="3" t="s">
        <v>8</v>
      </c>
      <c r="BC3" s="4" t="s">
        <v>8</v>
      </c>
      <c r="BD3" s="3">
        <v>8</v>
      </c>
      <c r="BE3" s="3">
        <v>8</v>
      </c>
    </row>
    <row r="4" spans="1:57" x14ac:dyDescent="0.25">
      <c r="A4" s="1" t="s">
        <v>9</v>
      </c>
      <c r="B4" s="3">
        <v>8</v>
      </c>
      <c r="C4" s="3">
        <v>8</v>
      </c>
      <c r="D4" s="3">
        <v>8</v>
      </c>
      <c r="E4" s="3">
        <v>8</v>
      </c>
      <c r="F4" s="4" t="s">
        <v>8</v>
      </c>
      <c r="G4" s="3" t="s">
        <v>8</v>
      </c>
      <c r="H4" s="3">
        <v>8</v>
      </c>
      <c r="I4" s="3">
        <v>8</v>
      </c>
      <c r="J4" s="3">
        <v>8</v>
      </c>
      <c r="K4" s="3">
        <v>8</v>
      </c>
      <c r="L4" s="3">
        <v>8</v>
      </c>
      <c r="M4" s="4" t="s">
        <v>8</v>
      </c>
      <c r="N4" s="3" t="s">
        <v>8</v>
      </c>
      <c r="O4" s="3" t="s">
        <v>8</v>
      </c>
      <c r="P4" s="3">
        <v>8</v>
      </c>
      <c r="Q4" s="3">
        <v>8</v>
      </c>
      <c r="R4" s="3">
        <v>8</v>
      </c>
      <c r="S4" s="3">
        <v>8</v>
      </c>
      <c r="T4" s="4">
        <v>7</v>
      </c>
      <c r="U4" s="3">
        <v>8</v>
      </c>
      <c r="V4" s="3" t="s">
        <v>8</v>
      </c>
      <c r="W4" s="3" t="s">
        <v>8</v>
      </c>
      <c r="X4" s="3">
        <v>8</v>
      </c>
      <c r="Y4" s="3">
        <v>8</v>
      </c>
      <c r="Z4" s="3">
        <v>8</v>
      </c>
      <c r="AA4" s="4">
        <v>7</v>
      </c>
      <c r="AB4" s="3">
        <v>8</v>
      </c>
      <c r="AC4" s="3" t="s">
        <v>7</v>
      </c>
      <c r="AD4" s="3" t="s">
        <v>8</v>
      </c>
      <c r="AE4" s="3" t="s">
        <v>8</v>
      </c>
      <c r="AF4" s="3">
        <v>8</v>
      </c>
      <c r="AG4" s="3">
        <v>8</v>
      </c>
      <c r="AH4" s="4">
        <v>7</v>
      </c>
      <c r="AI4" s="3">
        <v>8</v>
      </c>
      <c r="AJ4" s="3">
        <v>8</v>
      </c>
      <c r="AK4" s="3" t="s">
        <v>7</v>
      </c>
      <c r="AL4" s="3" t="s">
        <v>8</v>
      </c>
      <c r="AM4" s="3" t="s">
        <v>8</v>
      </c>
      <c r="AN4" s="3">
        <v>8</v>
      </c>
      <c r="AO4" s="4">
        <v>7</v>
      </c>
      <c r="AP4" s="3">
        <v>8</v>
      </c>
      <c r="AQ4" s="3">
        <v>8</v>
      </c>
      <c r="AR4" s="3">
        <v>8</v>
      </c>
      <c r="AS4" s="3">
        <v>8</v>
      </c>
      <c r="AT4" s="3" t="s">
        <v>8</v>
      </c>
      <c r="AU4" s="3" t="s">
        <v>8</v>
      </c>
      <c r="AV4" s="4" t="s">
        <v>8</v>
      </c>
      <c r="AW4" s="3">
        <v>8</v>
      </c>
      <c r="AX4" s="3">
        <v>8</v>
      </c>
      <c r="AY4" s="3">
        <v>8</v>
      </c>
      <c r="AZ4" s="3">
        <v>8</v>
      </c>
      <c r="BA4" s="3" t="s">
        <v>7</v>
      </c>
      <c r="BB4" s="3" t="s">
        <v>8</v>
      </c>
      <c r="BC4" s="4" t="s">
        <v>8</v>
      </c>
      <c r="BD4" s="3">
        <v>8</v>
      </c>
      <c r="BE4" s="3">
        <v>8</v>
      </c>
    </row>
    <row r="5" spans="1:57" x14ac:dyDescent="0.25">
      <c r="A5" s="1" t="s">
        <v>10</v>
      </c>
      <c r="B5" s="3">
        <v>8</v>
      </c>
      <c r="C5" s="3">
        <v>8</v>
      </c>
      <c r="D5" s="3">
        <v>8</v>
      </c>
      <c r="E5" s="3">
        <v>8</v>
      </c>
      <c r="F5" s="4" t="s">
        <v>8</v>
      </c>
      <c r="G5" s="3" t="s">
        <v>8</v>
      </c>
      <c r="H5" s="3" t="s">
        <v>8</v>
      </c>
      <c r="I5" s="3">
        <v>8</v>
      </c>
      <c r="J5" s="3">
        <v>8</v>
      </c>
      <c r="K5" s="3">
        <v>8</v>
      </c>
      <c r="L5" s="3">
        <v>8</v>
      </c>
      <c r="M5" s="4">
        <v>7</v>
      </c>
      <c r="N5" s="3">
        <v>8</v>
      </c>
      <c r="O5" s="3" t="s">
        <v>8</v>
      </c>
      <c r="P5" s="3" t="s">
        <v>8</v>
      </c>
      <c r="Q5" s="3">
        <v>8</v>
      </c>
      <c r="R5" s="3">
        <v>8</v>
      </c>
      <c r="S5" s="3">
        <v>8</v>
      </c>
      <c r="T5" s="4">
        <v>7</v>
      </c>
      <c r="U5" s="3">
        <v>8</v>
      </c>
      <c r="V5" s="3" t="s">
        <v>7</v>
      </c>
      <c r="W5" s="3" t="s">
        <v>8</v>
      </c>
      <c r="X5" s="3" t="s">
        <v>8</v>
      </c>
      <c r="Y5" s="3">
        <v>8</v>
      </c>
      <c r="Z5" s="3">
        <v>8</v>
      </c>
      <c r="AA5" s="4">
        <v>7</v>
      </c>
      <c r="AB5" s="3">
        <v>8</v>
      </c>
      <c r="AC5" s="3">
        <v>8</v>
      </c>
      <c r="AD5" s="3" t="s">
        <v>7</v>
      </c>
      <c r="AE5" s="3" t="s">
        <v>8</v>
      </c>
      <c r="AF5" s="3" t="s">
        <v>8</v>
      </c>
      <c r="AG5" s="3">
        <v>8</v>
      </c>
      <c r="AH5" s="4">
        <v>7</v>
      </c>
      <c r="AI5" s="3">
        <v>8</v>
      </c>
      <c r="AJ5" s="3">
        <v>8</v>
      </c>
      <c r="AK5" s="3">
        <v>8</v>
      </c>
      <c r="AL5" s="3">
        <v>8</v>
      </c>
      <c r="AM5" s="3" t="s">
        <v>8</v>
      </c>
      <c r="AN5" s="3" t="s">
        <v>8</v>
      </c>
      <c r="AO5" s="4" t="s">
        <v>8</v>
      </c>
      <c r="AP5" s="3">
        <v>8</v>
      </c>
      <c r="AQ5" s="3">
        <v>8</v>
      </c>
      <c r="AR5" s="3">
        <v>8</v>
      </c>
      <c r="AS5" s="3">
        <v>8</v>
      </c>
      <c r="AT5" s="3" t="s">
        <v>7</v>
      </c>
      <c r="AU5" s="3" t="s">
        <v>8</v>
      </c>
      <c r="AV5" s="4" t="s">
        <v>8</v>
      </c>
      <c r="AW5" s="3">
        <v>8</v>
      </c>
      <c r="AX5" s="3">
        <v>8</v>
      </c>
      <c r="AY5" s="3">
        <v>8</v>
      </c>
      <c r="AZ5" s="3">
        <v>8</v>
      </c>
      <c r="BA5" s="3">
        <v>8</v>
      </c>
      <c r="BB5" s="3">
        <v>8</v>
      </c>
      <c r="BC5" s="4" t="s">
        <v>8</v>
      </c>
      <c r="BD5" s="3" t="s">
        <v>8</v>
      </c>
      <c r="BE5" s="3">
        <v>8</v>
      </c>
    </row>
    <row r="6" spans="1:57" x14ac:dyDescent="0.25">
      <c r="A6" s="1" t="s">
        <v>11</v>
      </c>
      <c r="B6" s="3">
        <v>8</v>
      </c>
      <c r="C6" s="3">
        <v>8</v>
      </c>
      <c r="D6" s="3">
        <v>8</v>
      </c>
      <c r="E6" s="3">
        <v>8</v>
      </c>
      <c r="F6" s="4">
        <v>7</v>
      </c>
      <c r="G6" s="3">
        <v>8</v>
      </c>
      <c r="H6" s="3" t="s">
        <v>8</v>
      </c>
      <c r="I6" s="3" t="s">
        <v>8</v>
      </c>
      <c r="J6" s="3">
        <v>8</v>
      </c>
      <c r="K6" s="3">
        <v>8</v>
      </c>
      <c r="L6" s="3">
        <v>8</v>
      </c>
      <c r="M6" s="4">
        <v>7</v>
      </c>
      <c r="N6" s="3">
        <v>8</v>
      </c>
      <c r="O6" s="3" t="s">
        <v>7</v>
      </c>
      <c r="P6" s="3" t="s">
        <v>8</v>
      </c>
      <c r="Q6" s="3" t="s">
        <v>8</v>
      </c>
      <c r="R6" s="3">
        <v>8</v>
      </c>
      <c r="S6" s="3">
        <v>8</v>
      </c>
      <c r="T6" s="4">
        <v>7</v>
      </c>
      <c r="U6" s="3">
        <v>8</v>
      </c>
      <c r="V6" s="3">
        <v>8</v>
      </c>
      <c r="W6" s="3" t="s">
        <v>7</v>
      </c>
      <c r="X6" s="3" t="s">
        <v>8</v>
      </c>
      <c r="Y6" s="3" t="s">
        <v>8</v>
      </c>
      <c r="Z6" s="3">
        <v>8</v>
      </c>
      <c r="AA6" s="4">
        <v>7</v>
      </c>
      <c r="AB6" s="3">
        <v>8</v>
      </c>
      <c r="AC6" s="3">
        <v>8</v>
      </c>
      <c r="AD6" s="3">
        <v>8</v>
      </c>
      <c r="AE6" s="3">
        <v>8</v>
      </c>
      <c r="AF6" s="3" t="s">
        <v>8</v>
      </c>
      <c r="AG6" s="3" t="s">
        <v>8</v>
      </c>
      <c r="AH6" s="4" t="s">
        <v>8</v>
      </c>
      <c r="AI6" s="3">
        <v>8</v>
      </c>
      <c r="AJ6" s="3">
        <v>8</v>
      </c>
      <c r="AK6" s="3">
        <v>8</v>
      </c>
      <c r="AL6" s="3">
        <v>8</v>
      </c>
      <c r="AM6" s="3" t="s">
        <v>7</v>
      </c>
      <c r="AN6" s="3" t="s">
        <v>8</v>
      </c>
      <c r="AO6" s="4" t="s">
        <v>8</v>
      </c>
      <c r="AP6" s="3">
        <v>8</v>
      </c>
      <c r="AQ6" s="3">
        <v>8</v>
      </c>
      <c r="AR6" s="3">
        <v>8</v>
      </c>
      <c r="AS6" s="3">
        <v>8</v>
      </c>
      <c r="AT6" s="3">
        <v>8</v>
      </c>
      <c r="AU6" s="3">
        <v>8</v>
      </c>
      <c r="AV6" s="4" t="s">
        <v>8</v>
      </c>
      <c r="AW6" s="3" t="s">
        <v>8</v>
      </c>
      <c r="AX6" s="3">
        <v>8</v>
      </c>
      <c r="AY6" s="3">
        <v>8</v>
      </c>
      <c r="AZ6" s="3">
        <v>8</v>
      </c>
      <c r="BA6" s="3">
        <v>8</v>
      </c>
      <c r="BB6" s="3">
        <v>8</v>
      </c>
      <c r="BC6" s="4" t="s">
        <v>8</v>
      </c>
      <c r="BD6" s="3" t="s">
        <v>8</v>
      </c>
      <c r="BE6" s="3" t="s">
        <v>8</v>
      </c>
    </row>
    <row r="7" spans="1:57" x14ac:dyDescent="0.25">
      <c r="A7" s="1" t="s">
        <v>12</v>
      </c>
      <c r="B7" s="3" t="s">
        <v>8</v>
      </c>
      <c r="C7" s="3">
        <v>8</v>
      </c>
      <c r="D7" s="3">
        <v>8</v>
      </c>
      <c r="E7" s="3">
        <v>8</v>
      </c>
      <c r="F7" s="4">
        <v>7</v>
      </c>
      <c r="G7" s="3">
        <v>8</v>
      </c>
      <c r="H7" s="3" t="s">
        <v>7</v>
      </c>
      <c r="I7" s="3" t="s">
        <v>8</v>
      </c>
      <c r="J7" s="3" t="s">
        <v>8</v>
      </c>
      <c r="K7" s="3">
        <v>8</v>
      </c>
      <c r="L7" s="3">
        <v>8</v>
      </c>
      <c r="M7" s="4">
        <v>7</v>
      </c>
      <c r="N7" s="3">
        <v>8</v>
      </c>
      <c r="O7" s="3">
        <v>8</v>
      </c>
      <c r="P7" s="3" t="s">
        <v>7</v>
      </c>
      <c r="Q7" s="3" t="s">
        <v>8</v>
      </c>
      <c r="R7" s="3" t="s">
        <v>8</v>
      </c>
      <c r="S7" s="3">
        <v>8</v>
      </c>
      <c r="T7" s="4">
        <v>7</v>
      </c>
      <c r="U7" s="3">
        <v>8</v>
      </c>
      <c r="V7" s="3">
        <v>8</v>
      </c>
      <c r="W7" s="3">
        <v>8</v>
      </c>
      <c r="X7" s="3">
        <v>8</v>
      </c>
      <c r="Y7" s="3" t="s">
        <v>8</v>
      </c>
      <c r="Z7" s="3" t="s">
        <v>8</v>
      </c>
      <c r="AA7" s="4" t="s">
        <v>8</v>
      </c>
      <c r="AB7" s="3">
        <v>8</v>
      </c>
      <c r="AC7" s="3">
        <v>8</v>
      </c>
      <c r="AD7" s="3">
        <v>8</v>
      </c>
      <c r="AE7" s="3">
        <v>8</v>
      </c>
      <c r="AF7" s="3" t="s">
        <v>7</v>
      </c>
      <c r="AG7" s="3" t="s">
        <v>8</v>
      </c>
      <c r="AH7" s="4" t="s">
        <v>8</v>
      </c>
      <c r="AI7" s="3">
        <v>8</v>
      </c>
      <c r="AJ7" s="3">
        <v>8</v>
      </c>
      <c r="AK7" s="3">
        <v>8</v>
      </c>
      <c r="AL7" s="3">
        <v>8</v>
      </c>
      <c r="AM7" s="3">
        <v>8</v>
      </c>
      <c r="AN7" s="3">
        <v>8</v>
      </c>
      <c r="AO7" s="4" t="s">
        <v>8</v>
      </c>
      <c r="AP7" s="3" t="s">
        <v>8</v>
      </c>
      <c r="AQ7" s="3">
        <v>8</v>
      </c>
      <c r="AR7" s="3">
        <v>8</v>
      </c>
      <c r="AS7" s="3">
        <v>8</v>
      </c>
      <c r="AT7" s="3">
        <v>8</v>
      </c>
      <c r="AU7" s="3">
        <v>8</v>
      </c>
      <c r="AV7" s="4" t="s">
        <v>8</v>
      </c>
      <c r="AW7" s="3" t="s">
        <v>8</v>
      </c>
      <c r="AX7" s="3" t="s">
        <v>8</v>
      </c>
      <c r="AY7" s="3">
        <v>8</v>
      </c>
      <c r="AZ7" s="3">
        <v>8</v>
      </c>
      <c r="BA7" s="3">
        <v>8</v>
      </c>
      <c r="BB7" s="3">
        <v>8</v>
      </c>
      <c r="BC7" s="4">
        <v>7</v>
      </c>
      <c r="BD7" s="3">
        <v>8</v>
      </c>
      <c r="BE7" s="3" t="s">
        <v>8</v>
      </c>
    </row>
    <row r="8" spans="1:57" x14ac:dyDescent="0.25">
      <c r="A8" s="1" t="s">
        <v>13</v>
      </c>
      <c r="B8" s="3" t="s">
        <v>8</v>
      </c>
      <c r="C8" s="3" t="s">
        <v>8</v>
      </c>
      <c r="D8" s="3">
        <v>8</v>
      </c>
      <c r="E8" s="3">
        <v>8</v>
      </c>
      <c r="F8" s="4">
        <v>7</v>
      </c>
      <c r="G8" s="3">
        <v>8</v>
      </c>
      <c r="H8" s="3">
        <v>8</v>
      </c>
      <c r="I8" s="3" t="s">
        <v>7</v>
      </c>
      <c r="J8" s="3" t="s">
        <v>8</v>
      </c>
      <c r="K8" s="3" t="s">
        <v>8</v>
      </c>
      <c r="L8" s="3">
        <v>8</v>
      </c>
      <c r="M8" s="4">
        <v>7</v>
      </c>
      <c r="N8" s="3">
        <v>8</v>
      </c>
      <c r="O8" s="3">
        <v>8</v>
      </c>
      <c r="P8" s="3">
        <v>8</v>
      </c>
      <c r="Q8" s="3">
        <v>8</v>
      </c>
      <c r="R8" s="3" t="s">
        <v>8</v>
      </c>
      <c r="S8" s="3" t="s">
        <v>8</v>
      </c>
      <c r="T8" s="4" t="s">
        <v>8</v>
      </c>
      <c r="U8" s="3">
        <v>8</v>
      </c>
      <c r="V8" s="3">
        <v>8</v>
      </c>
      <c r="W8" s="3">
        <v>8</v>
      </c>
      <c r="X8" s="3">
        <v>8</v>
      </c>
      <c r="Y8" s="3" t="s">
        <v>7</v>
      </c>
      <c r="Z8" s="3" t="s">
        <v>8</v>
      </c>
      <c r="AA8" s="4" t="s">
        <v>8</v>
      </c>
      <c r="AB8" s="3">
        <v>8</v>
      </c>
      <c r="AC8" s="3">
        <v>8</v>
      </c>
      <c r="AD8" s="3">
        <v>8</v>
      </c>
      <c r="AE8" s="3">
        <v>8</v>
      </c>
      <c r="AF8" s="3">
        <v>8</v>
      </c>
      <c r="AG8" s="3">
        <v>8</v>
      </c>
      <c r="AH8" s="4" t="s">
        <v>8</v>
      </c>
      <c r="AI8" s="3" t="s">
        <v>8</v>
      </c>
      <c r="AJ8" s="3">
        <v>8</v>
      </c>
      <c r="AK8" s="3">
        <v>8</v>
      </c>
      <c r="AL8" s="3">
        <v>8</v>
      </c>
      <c r="AM8" s="3">
        <v>8</v>
      </c>
      <c r="AN8" s="3">
        <v>8</v>
      </c>
      <c r="AO8" s="4" t="s">
        <v>8</v>
      </c>
      <c r="AP8" s="3" t="s">
        <v>8</v>
      </c>
      <c r="AQ8" s="3" t="s">
        <v>8</v>
      </c>
      <c r="AR8" s="3">
        <v>8</v>
      </c>
      <c r="AS8" s="3">
        <v>8</v>
      </c>
      <c r="AT8" s="3">
        <v>8</v>
      </c>
      <c r="AU8" s="3">
        <v>8</v>
      </c>
      <c r="AV8" s="4">
        <v>7</v>
      </c>
      <c r="AW8" s="3">
        <v>8</v>
      </c>
      <c r="AX8" s="3" t="s">
        <v>8</v>
      </c>
      <c r="AY8" s="3" t="s">
        <v>8</v>
      </c>
      <c r="AZ8" s="3">
        <v>8</v>
      </c>
      <c r="BA8" s="3">
        <v>8</v>
      </c>
      <c r="BB8" s="3">
        <v>8</v>
      </c>
      <c r="BC8" s="4">
        <v>7</v>
      </c>
      <c r="BD8" s="3">
        <v>8</v>
      </c>
      <c r="BE8" s="3" t="s">
        <v>7</v>
      </c>
    </row>
    <row r="9" spans="1:57" x14ac:dyDescent="0.25">
      <c r="A9" s="1" t="s">
        <v>14</v>
      </c>
      <c r="B9" s="3" t="s">
        <v>7</v>
      </c>
      <c r="C9" s="3" t="s">
        <v>8</v>
      </c>
      <c r="D9" s="3" t="s">
        <v>8</v>
      </c>
      <c r="E9" s="3">
        <v>8</v>
      </c>
      <c r="F9" s="4">
        <v>7</v>
      </c>
      <c r="G9" s="3">
        <v>8</v>
      </c>
      <c r="H9" s="3">
        <v>8</v>
      </c>
      <c r="I9" s="3">
        <v>8</v>
      </c>
      <c r="J9" s="3">
        <v>8</v>
      </c>
      <c r="K9" s="3" t="s">
        <v>8</v>
      </c>
      <c r="L9" s="3" t="s">
        <v>8</v>
      </c>
      <c r="M9" s="4" t="s">
        <v>8</v>
      </c>
      <c r="N9" s="3">
        <v>8</v>
      </c>
      <c r="O9" s="3">
        <v>8</v>
      </c>
      <c r="P9" s="3">
        <v>8</v>
      </c>
      <c r="Q9" s="3">
        <v>8</v>
      </c>
      <c r="R9" s="3" t="s">
        <v>7</v>
      </c>
      <c r="S9" s="3" t="s">
        <v>8</v>
      </c>
      <c r="T9" s="4" t="s">
        <v>8</v>
      </c>
      <c r="U9" s="3">
        <v>8</v>
      </c>
      <c r="V9" s="3">
        <v>8</v>
      </c>
      <c r="W9" s="3">
        <v>8</v>
      </c>
      <c r="X9" s="3">
        <v>8</v>
      </c>
      <c r="Y9" s="3">
        <v>8</v>
      </c>
      <c r="Z9" s="3">
        <v>8</v>
      </c>
      <c r="AA9" s="4" t="s">
        <v>8</v>
      </c>
      <c r="AB9" s="3" t="s">
        <v>8</v>
      </c>
      <c r="AC9" s="3">
        <v>8</v>
      </c>
      <c r="AD9" s="3">
        <v>8</v>
      </c>
      <c r="AE9" s="3">
        <v>8</v>
      </c>
      <c r="AF9" s="3">
        <v>8</v>
      </c>
      <c r="AG9" s="3">
        <v>8</v>
      </c>
      <c r="AH9" s="4" t="s">
        <v>8</v>
      </c>
      <c r="AI9" s="3" t="s">
        <v>8</v>
      </c>
      <c r="AJ9" s="3" t="s">
        <v>8</v>
      </c>
      <c r="AK9" s="3">
        <v>8</v>
      </c>
      <c r="AL9" s="3">
        <v>8</v>
      </c>
      <c r="AM9" s="3">
        <v>8</v>
      </c>
      <c r="AN9" s="3">
        <v>8</v>
      </c>
      <c r="AO9" s="4">
        <v>7</v>
      </c>
      <c r="AP9" s="3">
        <v>8</v>
      </c>
      <c r="AQ9" s="3" t="s">
        <v>8</v>
      </c>
      <c r="AR9" s="3" t="s">
        <v>8</v>
      </c>
      <c r="AS9" s="3">
        <v>8</v>
      </c>
      <c r="AT9" s="3">
        <v>8</v>
      </c>
      <c r="AU9" s="3">
        <v>8</v>
      </c>
      <c r="AV9" s="4">
        <v>7</v>
      </c>
      <c r="AW9" s="3">
        <v>8</v>
      </c>
      <c r="AX9" s="3" t="s">
        <v>7</v>
      </c>
      <c r="AY9" s="3" t="s">
        <v>8</v>
      </c>
      <c r="AZ9" s="3" t="s">
        <v>8</v>
      </c>
      <c r="BA9" s="3">
        <v>8</v>
      </c>
      <c r="BB9" s="3">
        <v>8</v>
      </c>
      <c r="BC9" s="4">
        <v>7</v>
      </c>
      <c r="BD9" s="3">
        <v>8</v>
      </c>
      <c r="BE9" s="3">
        <v>8</v>
      </c>
    </row>
    <row r="10" spans="1:57" x14ac:dyDescent="0.25">
      <c r="A10" s="1" t="s">
        <v>15</v>
      </c>
      <c r="B10" s="3">
        <v>8</v>
      </c>
      <c r="C10" s="3">
        <v>8</v>
      </c>
      <c r="D10" s="3" t="s">
        <v>8</v>
      </c>
      <c r="E10" s="3" t="s">
        <v>8</v>
      </c>
      <c r="F10" s="4" t="s">
        <v>8</v>
      </c>
      <c r="G10" s="3">
        <v>8</v>
      </c>
      <c r="H10" s="3">
        <v>8</v>
      </c>
      <c r="I10" s="3">
        <v>8</v>
      </c>
      <c r="J10" s="3">
        <v>8</v>
      </c>
      <c r="K10" s="3" t="s">
        <v>7</v>
      </c>
      <c r="L10" s="3" t="s">
        <v>8</v>
      </c>
      <c r="M10" s="4" t="s">
        <v>8</v>
      </c>
      <c r="N10" s="3">
        <v>8</v>
      </c>
      <c r="O10" s="3">
        <v>8</v>
      </c>
      <c r="P10" s="3">
        <v>8</v>
      </c>
      <c r="Q10" s="3">
        <v>8</v>
      </c>
      <c r="R10" s="3">
        <v>8</v>
      </c>
      <c r="S10" s="3">
        <v>8</v>
      </c>
      <c r="T10" s="4" t="s">
        <v>8</v>
      </c>
      <c r="U10" s="3" t="s">
        <v>8</v>
      </c>
      <c r="V10" s="3">
        <v>8</v>
      </c>
      <c r="W10" s="3">
        <v>8</v>
      </c>
      <c r="X10" s="3">
        <v>8</v>
      </c>
      <c r="Y10" s="3">
        <v>8</v>
      </c>
      <c r="Z10" s="3">
        <v>8</v>
      </c>
      <c r="AA10" s="4" t="s">
        <v>8</v>
      </c>
      <c r="AB10" s="3" t="s">
        <v>8</v>
      </c>
      <c r="AC10" s="3" t="s">
        <v>8</v>
      </c>
      <c r="AD10" s="3">
        <v>8</v>
      </c>
      <c r="AE10" s="3">
        <v>8</v>
      </c>
      <c r="AF10" s="3">
        <v>8</v>
      </c>
      <c r="AG10" s="3">
        <v>8</v>
      </c>
      <c r="AH10" s="4">
        <v>7</v>
      </c>
      <c r="AI10" s="3">
        <v>8</v>
      </c>
      <c r="AJ10" s="3" t="s">
        <v>8</v>
      </c>
      <c r="AK10" s="3" t="s">
        <v>8</v>
      </c>
      <c r="AL10" s="3">
        <v>8</v>
      </c>
      <c r="AM10" s="3">
        <v>8</v>
      </c>
      <c r="AN10" s="3">
        <v>8</v>
      </c>
      <c r="AO10" s="4">
        <v>7</v>
      </c>
      <c r="AP10" s="3">
        <v>8</v>
      </c>
      <c r="AQ10" s="3" t="s">
        <v>7</v>
      </c>
      <c r="AR10" s="3" t="s">
        <v>8</v>
      </c>
      <c r="AS10" s="3" t="s">
        <v>8</v>
      </c>
      <c r="AT10" s="3">
        <v>8</v>
      </c>
      <c r="AU10" s="3">
        <v>8</v>
      </c>
      <c r="AV10" s="4">
        <v>7</v>
      </c>
      <c r="AW10" s="3">
        <v>8</v>
      </c>
      <c r="AX10" s="3">
        <v>8</v>
      </c>
      <c r="AY10" s="3" t="s">
        <v>7</v>
      </c>
      <c r="AZ10" s="3" t="s">
        <v>8</v>
      </c>
      <c r="BA10" s="3" t="s">
        <v>8</v>
      </c>
      <c r="BB10" s="3">
        <v>8</v>
      </c>
      <c r="BC10" s="4">
        <v>7</v>
      </c>
      <c r="BD10" s="3">
        <v>8</v>
      </c>
      <c r="BE10" s="3">
        <v>8</v>
      </c>
    </row>
    <row r="13" spans="1:57" x14ac:dyDescent="0.25">
      <c r="N13" t="s">
        <v>56</v>
      </c>
      <c r="O13" t="s">
        <v>53</v>
      </c>
      <c r="P13" t="s">
        <v>54</v>
      </c>
      <c r="Q13" t="s">
        <v>55</v>
      </c>
    </row>
    <row r="14" spans="1:57" x14ac:dyDescent="0.25">
      <c r="A14" t="s">
        <v>16</v>
      </c>
      <c r="D14" s="21" t="s">
        <v>17</v>
      </c>
      <c r="E14" s="21"/>
      <c r="F14" s="21"/>
      <c r="G14" s="22">
        <f>DATE(var_an,1,1)</f>
        <v>45658</v>
      </c>
      <c r="H14" s="22"/>
      <c r="I14" s="22"/>
      <c r="N14">
        <v>1</v>
      </c>
      <c r="O14" s="5" t="s">
        <v>18</v>
      </c>
      <c r="P14" s="5" t="s">
        <v>19</v>
      </c>
      <c r="Q14" s="6">
        <v>1000</v>
      </c>
      <c r="R14" s="5"/>
      <c r="T14" s="6"/>
      <c r="V14">
        <v>2025</v>
      </c>
    </row>
    <row r="15" spans="1:57" x14ac:dyDescent="0.25">
      <c r="A15" t="s">
        <v>20</v>
      </c>
      <c r="D15" s="21" t="s">
        <v>21</v>
      </c>
      <c r="E15" s="21"/>
      <c r="F15" s="21"/>
      <c r="G15" s="22">
        <f>G17-48</f>
        <v>45720</v>
      </c>
      <c r="H15" s="22"/>
      <c r="I15" s="22"/>
      <c r="N15">
        <v>2</v>
      </c>
      <c r="O15" s="5" t="s">
        <v>22</v>
      </c>
      <c r="P15" s="5" t="s">
        <v>23</v>
      </c>
      <c r="Q15" s="6">
        <v>2000</v>
      </c>
      <c r="R15" s="5"/>
      <c r="T15" s="6"/>
      <c r="V15">
        <v>2026</v>
      </c>
    </row>
    <row r="16" spans="1:57" x14ac:dyDescent="0.25">
      <c r="D16" s="21" t="s">
        <v>24</v>
      </c>
      <c r="E16" s="21"/>
      <c r="F16" s="21"/>
      <c r="G16" s="25">
        <f>G17-25</f>
        <v>45743</v>
      </c>
      <c r="H16" s="25"/>
      <c r="I16" s="25"/>
      <c r="N16">
        <v>3</v>
      </c>
      <c r="O16" s="5" t="s">
        <v>25</v>
      </c>
      <c r="P16" s="5" t="s">
        <v>26</v>
      </c>
      <c r="Q16" s="6">
        <v>3000</v>
      </c>
      <c r="R16" s="5"/>
      <c r="T16" s="6"/>
      <c r="V16">
        <v>2027</v>
      </c>
    </row>
    <row r="17" spans="4:22" x14ac:dyDescent="0.25">
      <c r="D17" s="21" t="s">
        <v>27</v>
      </c>
      <c r="E17" s="21"/>
      <c r="F17" s="21"/>
      <c r="G17" s="22">
        <f>ROUND(DATE(var_an,4,MOD(234-11*MOD(var_an,19),30))/7,0)*7-6+1</f>
        <v>45768</v>
      </c>
      <c r="H17" s="22"/>
      <c r="I17" s="22"/>
      <c r="N17">
        <v>4</v>
      </c>
      <c r="O17" s="5" t="s">
        <v>28</v>
      </c>
      <c r="P17" s="5" t="s">
        <v>29</v>
      </c>
      <c r="Q17" s="6">
        <v>4000</v>
      </c>
      <c r="R17" s="5"/>
      <c r="T17" s="6"/>
      <c r="V17">
        <v>2028</v>
      </c>
    </row>
    <row r="18" spans="4:22" x14ac:dyDescent="0.25">
      <c r="D18" s="21" t="s">
        <v>30</v>
      </c>
      <c r="E18" s="21"/>
      <c r="F18" s="21"/>
      <c r="G18" s="22">
        <f>DATE(var_an,5,1)</f>
        <v>45778</v>
      </c>
      <c r="H18" s="22"/>
      <c r="I18" s="22"/>
      <c r="N18">
        <v>5</v>
      </c>
      <c r="O18" s="5" t="s">
        <v>31</v>
      </c>
      <c r="P18" s="5" t="s">
        <v>32</v>
      </c>
      <c r="Q18" s="6">
        <v>5000</v>
      </c>
      <c r="R18" s="5"/>
      <c r="T18" s="6"/>
      <c r="V18">
        <v>2029</v>
      </c>
    </row>
    <row r="19" spans="4:22" x14ac:dyDescent="0.25">
      <c r="D19" s="24" t="s">
        <v>33</v>
      </c>
      <c r="E19" s="24"/>
      <c r="F19" s="24"/>
      <c r="G19" s="22">
        <f>DATE(var_an,5,8)</f>
        <v>45785</v>
      </c>
      <c r="H19" s="22"/>
      <c r="I19" s="22"/>
      <c r="N19">
        <v>6</v>
      </c>
      <c r="O19" s="5" t="s">
        <v>34</v>
      </c>
      <c r="P19" s="5" t="s">
        <v>35</v>
      </c>
      <c r="Q19" s="6">
        <v>6000</v>
      </c>
      <c r="R19" s="5"/>
      <c r="T19" s="6"/>
      <c r="V19">
        <v>2030</v>
      </c>
    </row>
    <row r="20" spans="4:22" x14ac:dyDescent="0.25">
      <c r="D20" s="21" t="s">
        <v>36</v>
      </c>
      <c r="E20" s="21"/>
      <c r="F20" s="21"/>
      <c r="G20" s="22">
        <f>G17+38</f>
        <v>45806</v>
      </c>
      <c r="H20" s="22"/>
      <c r="I20" s="22"/>
      <c r="N20">
        <v>7</v>
      </c>
      <c r="O20" s="5" t="s">
        <v>37</v>
      </c>
      <c r="P20" s="5" t="s">
        <v>38</v>
      </c>
      <c r="Q20" s="6">
        <v>7000</v>
      </c>
      <c r="R20" s="5"/>
      <c r="T20" s="6"/>
      <c r="V20">
        <v>2031</v>
      </c>
    </row>
    <row r="21" spans="4:22" x14ac:dyDescent="0.25">
      <c r="D21" s="21" t="s">
        <v>39</v>
      </c>
      <c r="E21" s="21"/>
      <c r="F21" s="21"/>
      <c r="G21" s="22">
        <f>G17+49</f>
        <v>45817</v>
      </c>
      <c r="H21" s="22"/>
      <c r="I21" s="22"/>
      <c r="N21">
        <v>8</v>
      </c>
      <c r="O21" s="5" t="s">
        <v>40</v>
      </c>
      <c r="P21" s="5" t="s">
        <v>41</v>
      </c>
      <c r="Q21" s="6">
        <v>8000</v>
      </c>
      <c r="R21" s="5"/>
      <c r="T21" s="6"/>
      <c r="V21">
        <v>2032</v>
      </c>
    </row>
    <row r="22" spans="4:22" x14ac:dyDescent="0.25">
      <c r="D22" s="23" t="s">
        <v>42</v>
      </c>
      <c r="E22" s="23"/>
      <c r="F22" s="23"/>
      <c r="G22" s="22">
        <f>DATE(var_an,7,14)</f>
        <v>45852</v>
      </c>
      <c r="H22" s="22"/>
      <c r="I22" s="22"/>
      <c r="O22" s="1"/>
      <c r="P22" s="1"/>
      <c r="Q22" s="1"/>
      <c r="R22" s="1"/>
      <c r="S22" s="7"/>
      <c r="T22" s="7"/>
      <c r="V22">
        <v>2033</v>
      </c>
    </row>
    <row r="23" spans="4:22" x14ac:dyDescent="0.25">
      <c r="D23" s="23" t="s">
        <v>43</v>
      </c>
      <c r="E23" s="23"/>
      <c r="F23" s="23"/>
      <c r="G23" s="22">
        <f>DATE(var_an,8,15)</f>
        <v>45884</v>
      </c>
      <c r="H23" s="22"/>
      <c r="I23" s="22"/>
      <c r="O23" s="1"/>
      <c r="P23" s="1"/>
      <c r="Q23" s="1"/>
      <c r="R23" s="1"/>
      <c r="S23" s="7"/>
      <c r="V23">
        <v>2034</v>
      </c>
    </row>
    <row r="24" spans="4:22" x14ac:dyDescent="0.25">
      <c r="D24" s="21" t="s">
        <v>44</v>
      </c>
      <c r="E24" s="21"/>
      <c r="F24" s="21"/>
      <c r="G24" s="22">
        <f>DATE(var_an,11,1)</f>
        <v>45962</v>
      </c>
      <c r="H24" s="22"/>
      <c r="I24" s="22"/>
      <c r="O24" s="1"/>
      <c r="P24" s="1"/>
      <c r="Q24" s="1"/>
      <c r="R24" s="1"/>
      <c r="S24" s="7"/>
      <c r="V24">
        <v>2035</v>
      </c>
    </row>
    <row r="25" spans="4:22" x14ac:dyDescent="0.25">
      <c r="D25" s="23" t="s">
        <v>45</v>
      </c>
      <c r="E25" s="23"/>
      <c r="F25" s="23"/>
      <c r="G25" s="22">
        <f>DATE(var_an,11,11)</f>
        <v>45972</v>
      </c>
      <c r="H25" s="22"/>
      <c r="I25" s="22"/>
      <c r="V25">
        <v>2036</v>
      </c>
    </row>
    <row r="26" spans="4:22" x14ac:dyDescent="0.25">
      <c r="D26" s="21" t="s">
        <v>46</v>
      </c>
      <c r="E26" s="21"/>
      <c r="F26" s="21"/>
      <c r="G26" s="22">
        <f>DATE(var_an,12,25)</f>
        <v>46016</v>
      </c>
      <c r="H26" s="22"/>
      <c r="I26" s="22"/>
      <c r="V26">
        <v>2037</v>
      </c>
    </row>
    <row r="27" spans="4:22" x14ac:dyDescent="0.25">
      <c r="V27">
        <v>2038</v>
      </c>
    </row>
    <row r="28" spans="4:22" x14ac:dyDescent="0.25">
      <c r="V28">
        <v>2039</v>
      </c>
    </row>
    <row r="29" spans="4:22" x14ac:dyDescent="0.25">
      <c r="V29">
        <v>2040</v>
      </c>
    </row>
    <row r="30" spans="4:22" x14ac:dyDescent="0.25">
      <c r="V30">
        <v>2041</v>
      </c>
    </row>
    <row r="31" spans="4:22" x14ac:dyDescent="0.25">
      <c r="V31">
        <v>2042</v>
      </c>
    </row>
    <row r="32" spans="4:22" x14ac:dyDescent="0.25">
      <c r="V32">
        <v>2043</v>
      </c>
    </row>
    <row r="33" spans="22:22" x14ac:dyDescent="0.25">
      <c r="V33">
        <v>2044</v>
      </c>
    </row>
    <row r="34" spans="22:22" x14ac:dyDescent="0.25">
      <c r="V34">
        <v>2045</v>
      </c>
    </row>
    <row r="35" spans="22:22" x14ac:dyDescent="0.25">
      <c r="V35">
        <v>2046</v>
      </c>
    </row>
    <row r="36" spans="22:22" x14ac:dyDescent="0.25">
      <c r="V36">
        <v>2047</v>
      </c>
    </row>
    <row r="37" spans="22:22" x14ac:dyDescent="0.25">
      <c r="V37">
        <v>2048</v>
      </c>
    </row>
    <row r="38" spans="22:22" x14ac:dyDescent="0.25">
      <c r="V38">
        <v>2049</v>
      </c>
    </row>
    <row r="39" spans="22:22" x14ac:dyDescent="0.25">
      <c r="V39">
        <v>2050</v>
      </c>
    </row>
  </sheetData>
  <mergeCells count="26">
    <mergeCell ref="D14:F14"/>
    <mergeCell ref="G14:I14"/>
    <mergeCell ref="D15:F15"/>
    <mergeCell ref="G15:I15"/>
    <mergeCell ref="D16:F16"/>
    <mergeCell ref="G16:I16"/>
    <mergeCell ref="D17:F17"/>
    <mergeCell ref="G17:I17"/>
    <mergeCell ref="D18:F18"/>
    <mergeCell ref="G18:I18"/>
    <mergeCell ref="D19:F19"/>
    <mergeCell ref="G19:I19"/>
    <mergeCell ref="D20:F20"/>
    <mergeCell ref="G20:I20"/>
    <mergeCell ref="D21:F21"/>
    <mergeCell ref="G21:I21"/>
    <mergeCell ref="D22:F22"/>
    <mergeCell ref="G22:I22"/>
    <mergeCell ref="D26:F26"/>
    <mergeCell ref="G26:I26"/>
    <mergeCell ref="D23:F23"/>
    <mergeCell ref="G23:I23"/>
    <mergeCell ref="D24:F24"/>
    <mergeCell ref="G24:I24"/>
    <mergeCell ref="D25:F25"/>
    <mergeCell ref="G25:I25"/>
  </mergeCell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570B672-7F2D-451D-BB14-EE69C052A351}">
  <sheetPr codeName="Feuil1"/>
  <dimension ref="C1:AV63"/>
  <sheetViews>
    <sheetView showGridLines="0" tabSelected="1" workbookViewId="0">
      <selection activeCell="B3" sqref="B3"/>
    </sheetView>
  </sheetViews>
  <sheetFormatPr baseColWidth="10" defaultRowHeight="15.75" x14ac:dyDescent="0.25"/>
  <cols>
    <col min="3" max="3" width="11.42578125" style="18"/>
    <col min="4" max="42" width="4.5703125" customWidth="1"/>
  </cols>
  <sheetData>
    <row r="1" spans="3:48" ht="23.25" x14ac:dyDescent="0.25">
      <c r="C1" s="35" t="s">
        <v>47</v>
      </c>
      <c r="D1" s="27">
        <v>2025</v>
      </c>
      <c r="E1" s="27"/>
      <c r="F1" s="27"/>
      <c r="G1" s="10"/>
      <c r="H1" s="10"/>
      <c r="L1" s="11"/>
      <c r="N1" s="13" t="s">
        <v>48</v>
      </c>
      <c r="O1" s="17">
        <f>INDEX(T_agent[],MATCH(E3,T_agent[Nom],3),1)</f>
        <v>2</v>
      </c>
      <c r="P1" s="15"/>
      <c r="Y1" s="12" t="s">
        <v>49</v>
      </c>
      <c r="Z1" s="12"/>
      <c r="AA1" s="14"/>
      <c r="AB1" s="21"/>
      <c r="AC1" s="21"/>
      <c r="AD1" s="21"/>
      <c r="AE1" s="21"/>
      <c r="AF1" s="21"/>
      <c r="AG1" s="21"/>
      <c r="AI1" s="9"/>
      <c r="AJ1" s="9"/>
      <c r="AK1" s="9"/>
      <c r="AL1" s="9"/>
      <c r="AM1" s="9"/>
      <c r="AN1" s="9"/>
      <c r="AO1" s="9"/>
      <c r="AP1" s="9"/>
      <c r="AQ1" s="9"/>
      <c r="AR1" s="9"/>
      <c r="AS1" s="9"/>
      <c r="AT1" s="9"/>
      <c r="AU1" s="9"/>
      <c r="AV1" s="9"/>
    </row>
    <row r="2" spans="3:48" x14ac:dyDescent="0.25">
      <c r="AI2" s="8"/>
      <c r="AJ2" s="8"/>
      <c r="AK2" s="8"/>
      <c r="AL2" s="8"/>
      <c r="AM2" s="8"/>
      <c r="AN2" s="8"/>
      <c r="AO2" s="8"/>
      <c r="AP2" s="8"/>
      <c r="AQ2" s="8"/>
      <c r="AR2" s="8"/>
      <c r="AS2" s="8"/>
      <c r="AT2" s="8"/>
      <c r="AU2" s="8"/>
      <c r="AV2" s="8"/>
    </row>
    <row r="3" spans="3:48" ht="23.25" x14ac:dyDescent="0.25">
      <c r="D3" s="13" t="s">
        <v>50</v>
      </c>
      <c r="E3" s="28" t="s">
        <v>22</v>
      </c>
      <c r="F3" s="28"/>
      <c r="G3" s="28"/>
      <c r="H3" s="28"/>
      <c r="I3" s="28"/>
      <c r="J3" s="12"/>
      <c r="K3" s="16"/>
      <c r="L3" s="16"/>
      <c r="M3" s="13" t="s">
        <v>51</v>
      </c>
      <c r="N3" s="28">
        <f>INDEX(T_agent[],MATCH(E3,T_agent[Nom],3),4)</f>
        <v>2000</v>
      </c>
      <c r="O3" s="28"/>
      <c r="P3" s="28"/>
      <c r="Q3" s="28"/>
      <c r="R3" s="28"/>
    </row>
    <row r="4" spans="3:48" ht="23.25" x14ac:dyDescent="0.25">
      <c r="D4" s="13" t="s">
        <v>52</v>
      </c>
      <c r="E4" s="28" t="str">
        <f>INDEX(T_agent[],MATCH(E3,T_agent[Nom],3),3)</f>
        <v>Prénom2</v>
      </c>
      <c r="F4" s="28"/>
      <c r="G4" s="28"/>
      <c r="H4" s="28"/>
      <c r="I4" s="28"/>
      <c r="J4" s="11"/>
      <c r="K4" s="11"/>
      <c r="L4" s="11"/>
    </row>
    <row r="5" spans="3:48" ht="15" x14ac:dyDescent="0.25">
      <c r="C5" s="26">
        <f>DATE(D1,1,1)</f>
        <v>45658</v>
      </c>
      <c r="D5" s="36">
        <f>C5</f>
        <v>45658</v>
      </c>
      <c r="E5" s="36">
        <f>E6</f>
        <v>45659</v>
      </c>
      <c r="F5" s="36">
        <f t="shared" ref="F5:N5" si="0">F6</f>
        <v>45660</v>
      </c>
      <c r="G5" s="36">
        <f t="shared" si="0"/>
        <v>45661</v>
      </c>
      <c r="H5" s="36">
        <f t="shared" si="0"/>
        <v>45662</v>
      </c>
      <c r="I5" s="36">
        <f t="shared" si="0"/>
        <v>45663</v>
      </c>
      <c r="J5" s="36">
        <f t="shared" si="0"/>
        <v>45664</v>
      </c>
      <c r="K5" s="36">
        <f t="shared" si="0"/>
        <v>45665</v>
      </c>
      <c r="L5" s="36">
        <f t="shared" si="0"/>
        <v>45666</v>
      </c>
      <c r="M5" s="36">
        <f t="shared" si="0"/>
        <v>45667</v>
      </c>
      <c r="N5" s="36">
        <f t="shared" si="0"/>
        <v>45668</v>
      </c>
      <c r="O5" s="36">
        <f t="shared" ref="O5" si="1">O6</f>
        <v>45669</v>
      </c>
      <c r="P5" s="36">
        <f t="shared" ref="P5" si="2">P6</f>
        <v>45670</v>
      </c>
      <c r="Q5" s="36">
        <f t="shared" ref="Q5" si="3">Q6</f>
        <v>45671</v>
      </c>
      <c r="R5" s="36">
        <f t="shared" ref="R5" si="4">R6</f>
        <v>45672</v>
      </c>
      <c r="S5" s="36">
        <f t="shared" ref="S5" si="5">S6</f>
        <v>45673</v>
      </c>
      <c r="T5" s="36">
        <f t="shared" ref="T5" si="6">T6</f>
        <v>45674</v>
      </c>
      <c r="U5" s="36">
        <f t="shared" ref="U5" si="7">U6</f>
        <v>45675</v>
      </c>
      <c r="V5" s="36">
        <f t="shared" ref="V5" si="8">V6</f>
        <v>45676</v>
      </c>
      <c r="W5" s="36">
        <f t="shared" ref="W5" si="9">W6</f>
        <v>45677</v>
      </c>
      <c r="X5" s="36">
        <f t="shared" ref="X5" si="10">X6</f>
        <v>45678</v>
      </c>
      <c r="Y5" s="36">
        <f t="shared" ref="Y5:AH5" si="11">Y6</f>
        <v>45679</v>
      </c>
      <c r="Z5" s="36">
        <f t="shared" si="11"/>
        <v>45680</v>
      </c>
      <c r="AA5" s="36">
        <f t="shared" si="11"/>
        <v>45681</v>
      </c>
      <c r="AB5" s="36">
        <f t="shared" si="11"/>
        <v>45682</v>
      </c>
      <c r="AC5" s="36">
        <f t="shared" si="11"/>
        <v>45683</v>
      </c>
      <c r="AD5" s="36">
        <f t="shared" si="11"/>
        <v>45684</v>
      </c>
      <c r="AE5" s="36">
        <f t="shared" si="11"/>
        <v>45685</v>
      </c>
      <c r="AF5" s="36">
        <f t="shared" si="11"/>
        <v>45686</v>
      </c>
      <c r="AG5" s="36">
        <f t="shared" si="11"/>
        <v>45687</v>
      </c>
      <c r="AH5" s="36">
        <f t="shared" si="11"/>
        <v>45688</v>
      </c>
    </row>
    <row r="6" spans="3:48" ht="15" x14ac:dyDescent="0.25">
      <c r="C6" s="26"/>
      <c r="D6" s="37">
        <f>C5</f>
        <v>45658</v>
      </c>
      <c r="E6" s="37">
        <f>D6+1</f>
        <v>45659</v>
      </c>
      <c r="F6" s="37">
        <f t="shared" ref="F6" si="12">E6+1</f>
        <v>45660</v>
      </c>
      <c r="G6" s="37">
        <f t="shared" ref="G6" si="13">F6+1</f>
        <v>45661</v>
      </c>
      <c r="H6" s="37">
        <f t="shared" ref="H6" si="14">G6+1</f>
        <v>45662</v>
      </c>
      <c r="I6" s="37">
        <f t="shared" ref="I6" si="15">H6+1</f>
        <v>45663</v>
      </c>
      <c r="J6" s="37">
        <f t="shared" ref="J6" si="16">I6+1</f>
        <v>45664</v>
      </c>
      <c r="K6" s="37">
        <f t="shared" ref="K6" si="17">J6+1</f>
        <v>45665</v>
      </c>
      <c r="L6" s="37">
        <f t="shared" ref="L6" si="18">K6+1</f>
        <v>45666</v>
      </c>
      <c r="M6" s="37">
        <f t="shared" ref="M6" si="19">L6+1</f>
        <v>45667</v>
      </c>
      <c r="N6" s="37">
        <f t="shared" ref="N6:Y6" si="20">M6+1</f>
        <v>45668</v>
      </c>
      <c r="O6" s="37">
        <f t="shared" si="20"/>
        <v>45669</v>
      </c>
      <c r="P6" s="37">
        <f t="shared" si="20"/>
        <v>45670</v>
      </c>
      <c r="Q6" s="37">
        <f t="shared" si="20"/>
        <v>45671</v>
      </c>
      <c r="R6" s="37">
        <f t="shared" si="20"/>
        <v>45672</v>
      </c>
      <c r="S6" s="37">
        <f t="shared" si="20"/>
        <v>45673</v>
      </c>
      <c r="T6" s="37">
        <f t="shared" si="20"/>
        <v>45674</v>
      </c>
      <c r="U6" s="37">
        <f t="shared" si="20"/>
        <v>45675</v>
      </c>
      <c r="V6" s="37">
        <f t="shared" si="20"/>
        <v>45676</v>
      </c>
      <c r="W6" s="37">
        <f t="shared" si="20"/>
        <v>45677</v>
      </c>
      <c r="X6" s="37">
        <f t="shared" si="20"/>
        <v>45678</v>
      </c>
      <c r="Y6" s="37">
        <f t="shared" si="20"/>
        <v>45679</v>
      </c>
      <c r="Z6" s="37">
        <f t="shared" ref="Z6" si="21">Y6+1</f>
        <v>45680</v>
      </c>
      <c r="AA6" s="37">
        <f t="shared" ref="AA6" si="22">Z6+1</f>
        <v>45681</v>
      </c>
      <c r="AB6" s="37">
        <f t="shared" ref="AB6" si="23">AA6+1</f>
        <v>45682</v>
      </c>
      <c r="AC6" s="37">
        <f t="shared" ref="AC6" si="24">AB6+1</f>
        <v>45683</v>
      </c>
      <c r="AD6" s="37">
        <f t="shared" ref="AD6" si="25">AC6+1</f>
        <v>45684</v>
      </c>
      <c r="AE6" s="37">
        <f t="shared" ref="AE6" si="26">AD6+1</f>
        <v>45685</v>
      </c>
      <c r="AF6" s="37">
        <f>IF(MONTH(AE6+1)=MONTH($C5),AE6+1,"")</f>
        <v>45686</v>
      </c>
      <c r="AG6" s="37">
        <f>IF(MONTH(AE6+2)=MONTH($C5),AE6+2,"")</f>
        <v>45687</v>
      </c>
      <c r="AH6" s="37">
        <f>IF(MONTH(AE6+3)=MONTH($C5),AE6+3,"")</f>
        <v>45688</v>
      </c>
    </row>
    <row r="7" spans="3:48" ht="18" x14ac:dyDescent="0.25">
      <c r="C7" s="26"/>
      <c r="D7" s="41" t="str">
        <f ca="1">IFERROR(OFFSET(Index!$B$2,$O$1,MOD(D6+11,56)),"")</f>
        <v>R</v>
      </c>
      <c r="E7" s="41">
        <f ca="1">IFERROR(OFFSET(Index!$B$2,$O$1,MOD(E6+11,56)),"")</f>
        <v>8</v>
      </c>
      <c r="F7" s="41">
        <f ca="1">IFERROR(OFFSET(Index!$B$2,$O$1,MOD(F6+11,56)),"")</f>
        <v>8</v>
      </c>
      <c r="G7" s="41">
        <f ca="1">IFERROR(OFFSET(Index!$B$2,$O$1,MOD(G6+11,56)),"")</f>
        <v>7</v>
      </c>
      <c r="H7" s="41">
        <f ca="1">IFERROR(OFFSET(Index!$B$2,$O$1,MOD(H6+11,56)),"")</f>
        <v>8</v>
      </c>
      <c r="I7" s="41">
        <f ca="1">IFERROR(OFFSET(Index!$B$2,$O$1,MOD(I6+11,56)),"")</f>
        <v>8</v>
      </c>
      <c r="J7" s="41" t="str">
        <f ca="1">IFERROR(OFFSET(Index!$B$2,$O$1,MOD(J6+11,56)),"")</f>
        <v>RTI</v>
      </c>
      <c r="K7" s="41" t="str">
        <f ca="1">IFERROR(OFFSET(Index!$B$2,$O$1,MOD(K6+11,56)),"")</f>
        <v>R</v>
      </c>
      <c r="L7" s="41" t="str">
        <f ca="1">IFERROR(OFFSET(Index!$B$2,$O$1,MOD(L6+11,56)),"")</f>
        <v>R</v>
      </c>
      <c r="M7" s="41">
        <f ca="1">IFERROR(OFFSET(Index!$B$2,$O$1,MOD(M6+11,56)),"")</f>
        <v>8</v>
      </c>
      <c r="N7" s="41">
        <f ca="1">IFERROR(OFFSET(Index!$B$2,$O$1,MOD(N6+11,56)),"")</f>
        <v>7</v>
      </c>
      <c r="O7" s="41">
        <f ca="1">IFERROR(OFFSET(Index!$B$2,$O$1,MOD(O6+11,56)),"")</f>
        <v>8</v>
      </c>
      <c r="P7" s="41">
        <f ca="1">IFERROR(OFFSET(Index!$B$2,$O$1,MOD(P6+11,56)),"")</f>
        <v>8</v>
      </c>
      <c r="Q7" s="41">
        <f ca="1">IFERROR(OFFSET(Index!$B$2,$O$1,MOD(Q6+11,56)),"")</f>
        <v>8</v>
      </c>
      <c r="R7" s="41">
        <f ca="1">IFERROR(OFFSET(Index!$B$2,$O$1,MOD(R6+11,56)),"")</f>
        <v>8</v>
      </c>
      <c r="S7" s="41" t="str">
        <f ca="1">IFERROR(OFFSET(Index!$B$2,$O$1,MOD(S6+11,56)),"")</f>
        <v>R</v>
      </c>
      <c r="T7" s="41" t="str">
        <f ca="1">IFERROR(OFFSET(Index!$B$2,$O$1,MOD(T6+11,56)),"")</f>
        <v>R</v>
      </c>
      <c r="U7" s="41" t="str">
        <f ca="1">IFERROR(OFFSET(Index!$B$2,$O$1,MOD(U6+11,56)),"")</f>
        <v>R</v>
      </c>
      <c r="V7" s="41">
        <f ca="1">IFERROR(OFFSET(Index!$B$2,$O$1,MOD(V6+11,56)),"")</f>
        <v>8</v>
      </c>
      <c r="W7" s="41">
        <f ca="1">IFERROR(OFFSET(Index!$B$2,$O$1,MOD(W6+11,56)),"")</f>
        <v>8</v>
      </c>
      <c r="X7" s="41">
        <f ca="1">IFERROR(OFFSET(Index!$B$2,$O$1,MOD(X6+11,56)),"")</f>
        <v>8</v>
      </c>
      <c r="Y7" s="41">
        <f ca="1">IFERROR(OFFSET(Index!$B$2,$O$1,MOD(Y6+11,56)),"")</f>
        <v>8</v>
      </c>
      <c r="Z7" s="41" t="str">
        <f ca="1">IFERROR(OFFSET(Index!$B$2,$O$1,MOD(Z6+11,56)),"")</f>
        <v>RTI</v>
      </c>
      <c r="AA7" s="41" t="str">
        <f ca="1">IFERROR(OFFSET(Index!$B$2,$O$1,MOD(AA6+11,56)),"")</f>
        <v>R</v>
      </c>
      <c r="AB7" s="41" t="str">
        <f ca="1">IFERROR(OFFSET(Index!$B$2,$O$1,MOD(AB6+11,56)),"")</f>
        <v>R</v>
      </c>
      <c r="AC7" s="41">
        <f ca="1">IFERROR(OFFSET(Index!$B$2,$O$1,MOD(AC6+11,56)),"")</f>
        <v>8</v>
      </c>
      <c r="AD7" s="41">
        <f ca="1">IFERROR(OFFSET(Index!$B$2,$O$1,MOD(AD6+11,56)),"")</f>
        <v>8</v>
      </c>
      <c r="AE7" s="41">
        <f ca="1">IFERROR(OFFSET(Index!$B$2,$O$1,MOD(AE6+11,56)),"")</f>
        <v>8</v>
      </c>
      <c r="AF7" s="41">
        <f ca="1">IFERROR(OFFSET(Index!$B$2,$O$1,MOD(AF6+11,56)),"")</f>
        <v>8</v>
      </c>
      <c r="AG7" s="41">
        <f ca="1">IFERROR(OFFSET(Index!$B$2,$O$1,MOD(AG6+11,56)),"")</f>
        <v>8</v>
      </c>
      <c r="AH7" s="41">
        <f ca="1">IFERROR(OFFSET(Index!$B$2,$O$1,MOD(AH6+11,56)),"")</f>
        <v>8</v>
      </c>
    </row>
    <row r="8" spans="3:48" ht="18" customHeight="1" x14ac:dyDescent="0.25">
      <c r="C8" s="26"/>
      <c r="D8" s="29"/>
      <c r="E8" s="29"/>
      <c r="F8" s="29"/>
      <c r="G8" s="29"/>
      <c r="H8" s="29"/>
      <c r="I8" s="29"/>
      <c r="J8" s="29"/>
      <c r="K8" s="29"/>
      <c r="L8" s="29"/>
      <c r="M8" s="29"/>
      <c r="N8" s="29"/>
      <c r="O8" s="29"/>
      <c r="P8" s="29"/>
      <c r="Q8" s="29"/>
      <c r="R8" s="29"/>
      <c r="S8" s="29"/>
      <c r="T8" s="29"/>
      <c r="U8" s="29"/>
      <c r="V8" s="29"/>
      <c r="W8" s="29"/>
      <c r="X8" s="29"/>
      <c r="Y8" s="29"/>
      <c r="Z8" s="29"/>
      <c r="AA8" s="29"/>
      <c r="AB8" s="29"/>
      <c r="AC8" s="29"/>
      <c r="AD8" s="29"/>
      <c r="AE8" s="29"/>
      <c r="AF8" s="29"/>
      <c r="AG8" s="29"/>
      <c r="AH8" s="29"/>
    </row>
    <row r="9" spans="3:48" s="31" customFormat="1" ht="8.25" customHeight="1" x14ac:dyDescent="0.25">
      <c r="C9" s="32"/>
      <c r="D9" s="33"/>
      <c r="E9" s="33"/>
      <c r="F9" s="33"/>
      <c r="G9" s="33"/>
      <c r="H9" s="33"/>
      <c r="I9" s="33"/>
      <c r="J9" s="33"/>
      <c r="K9" s="33"/>
      <c r="L9" s="33"/>
      <c r="M9" s="33"/>
      <c r="N9" s="33"/>
      <c r="O9" s="33"/>
      <c r="P9" s="33"/>
      <c r="Q9" s="33"/>
      <c r="R9" s="33"/>
      <c r="S9" s="33"/>
      <c r="T9" s="33"/>
      <c r="U9" s="33"/>
      <c r="V9" s="33"/>
      <c r="W9" s="33"/>
      <c r="X9" s="33"/>
      <c r="Y9" s="33"/>
      <c r="Z9" s="33"/>
      <c r="AA9" s="33"/>
      <c r="AB9" s="33"/>
      <c r="AC9" s="33"/>
      <c r="AD9" s="33"/>
      <c r="AE9" s="33"/>
      <c r="AF9" s="33"/>
    </row>
    <row r="10" spans="3:48" ht="15" customHeight="1" x14ac:dyDescent="0.25">
      <c r="C10" s="34">
        <f>EDATE(C5,1)</f>
        <v>45689</v>
      </c>
      <c r="D10" s="36">
        <f>C10</f>
        <v>45689</v>
      </c>
      <c r="E10" s="36">
        <f>E11</f>
        <v>45690</v>
      </c>
      <c r="F10" s="36">
        <f t="shared" ref="F10:N10" si="27">F11</f>
        <v>45691</v>
      </c>
      <c r="G10" s="36">
        <f t="shared" si="27"/>
        <v>45692</v>
      </c>
      <c r="H10" s="36">
        <f t="shared" si="27"/>
        <v>45693</v>
      </c>
      <c r="I10" s="36">
        <f t="shared" si="27"/>
        <v>45694</v>
      </c>
      <c r="J10" s="36">
        <f t="shared" si="27"/>
        <v>45695</v>
      </c>
      <c r="K10" s="36">
        <f t="shared" si="27"/>
        <v>45696</v>
      </c>
      <c r="L10" s="36">
        <f t="shared" si="27"/>
        <v>45697</v>
      </c>
      <c r="M10" s="36">
        <f t="shared" si="27"/>
        <v>45698</v>
      </c>
      <c r="N10" s="36">
        <f t="shared" si="27"/>
        <v>45699</v>
      </c>
      <c r="O10" s="36">
        <f t="shared" ref="O10" si="28">O11</f>
        <v>45700</v>
      </c>
      <c r="P10" s="36">
        <f t="shared" ref="P10" si="29">P11</f>
        <v>45701</v>
      </c>
      <c r="Q10" s="36">
        <f t="shared" ref="Q10" si="30">Q11</f>
        <v>45702</v>
      </c>
      <c r="R10" s="36">
        <f t="shared" ref="R10" si="31">R11</f>
        <v>45703</v>
      </c>
      <c r="S10" s="36">
        <f t="shared" ref="S10" si="32">S11</f>
        <v>45704</v>
      </c>
      <c r="T10" s="36">
        <f t="shared" ref="T10" si="33">T11</f>
        <v>45705</v>
      </c>
      <c r="U10" s="36">
        <f t="shared" ref="U10" si="34">U11</f>
        <v>45706</v>
      </c>
      <c r="V10" s="36">
        <f t="shared" ref="V10" si="35">V11</f>
        <v>45707</v>
      </c>
      <c r="W10" s="36">
        <f t="shared" ref="W10" si="36">W11</f>
        <v>45708</v>
      </c>
      <c r="X10" s="36">
        <f t="shared" ref="X10" si="37">X11</f>
        <v>45709</v>
      </c>
      <c r="Y10" s="36">
        <f t="shared" ref="Y10" si="38">Y11</f>
        <v>45710</v>
      </c>
      <c r="Z10" s="36">
        <f t="shared" ref="Z10" si="39">Z11</f>
        <v>45711</v>
      </c>
      <c r="AA10" s="36">
        <f t="shared" ref="AA10" si="40">AA11</f>
        <v>45712</v>
      </c>
      <c r="AB10" s="36">
        <f t="shared" ref="AB10" si="41">AB11</f>
        <v>45713</v>
      </c>
      <c r="AC10" s="36">
        <f t="shared" ref="AC10" si="42">AC11</f>
        <v>45714</v>
      </c>
      <c r="AD10" s="36">
        <f t="shared" ref="AD10" si="43">AD11</f>
        <v>45715</v>
      </c>
      <c r="AE10" s="36">
        <f t="shared" ref="AE10" si="44">AE11</f>
        <v>45716</v>
      </c>
      <c r="AF10" s="38" t="str">
        <f t="shared" ref="AF10" si="45">AF11</f>
        <v/>
      </c>
    </row>
    <row r="11" spans="3:48" ht="15" customHeight="1" x14ac:dyDescent="0.25">
      <c r="C11" s="34"/>
      <c r="D11" s="37">
        <f>C10</f>
        <v>45689</v>
      </c>
      <c r="E11" s="37">
        <f>D11+1</f>
        <v>45690</v>
      </c>
      <c r="F11" s="37">
        <f t="shared" ref="F11" si="46">E11+1</f>
        <v>45691</v>
      </c>
      <c r="G11" s="37">
        <f t="shared" ref="G11" si="47">F11+1</f>
        <v>45692</v>
      </c>
      <c r="H11" s="37">
        <f t="shared" ref="H11" si="48">G11+1</f>
        <v>45693</v>
      </c>
      <c r="I11" s="37">
        <f t="shared" ref="I11" si="49">H11+1</f>
        <v>45694</v>
      </c>
      <c r="J11" s="37">
        <f t="shared" ref="J11" si="50">I11+1</f>
        <v>45695</v>
      </c>
      <c r="K11" s="37">
        <f t="shared" ref="K11" si="51">J11+1</f>
        <v>45696</v>
      </c>
      <c r="L11" s="37">
        <f t="shared" ref="L11" si="52">K11+1</f>
        <v>45697</v>
      </c>
      <c r="M11" s="37">
        <f t="shared" ref="M11" si="53">L11+1</f>
        <v>45698</v>
      </c>
      <c r="N11" s="37">
        <f t="shared" ref="N11" si="54">M11+1</f>
        <v>45699</v>
      </c>
      <c r="O11" s="37">
        <f t="shared" ref="O11" si="55">N11+1</f>
        <v>45700</v>
      </c>
      <c r="P11" s="37">
        <f t="shared" ref="P11" si="56">O11+1</f>
        <v>45701</v>
      </c>
      <c r="Q11" s="37">
        <f t="shared" ref="Q11" si="57">P11+1</f>
        <v>45702</v>
      </c>
      <c r="R11" s="37">
        <f t="shared" ref="R11" si="58">Q11+1</f>
        <v>45703</v>
      </c>
      <c r="S11" s="37">
        <f t="shared" ref="S11" si="59">R11+1</f>
        <v>45704</v>
      </c>
      <c r="T11" s="37">
        <f t="shared" ref="T11" si="60">S11+1</f>
        <v>45705</v>
      </c>
      <c r="U11" s="37">
        <f t="shared" ref="U11" si="61">T11+1</f>
        <v>45706</v>
      </c>
      <c r="V11" s="37">
        <f t="shared" ref="V11" si="62">U11+1</f>
        <v>45707</v>
      </c>
      <c r="W11" s="37">
        <f t="shared" ref="W11" si="63">V11+1</f>
        <v>45708</v>
      </c>
      <c r="X11" s="37">
        <f t="shared" ref="X11" si="64">W11+1</f>
        <v>45709</v>
      </c>
      <c r="Y11" s="37">
        <f t="shared" ref="Y11" si="65">X11+1</f>
        <v>45710</v>
      </c>
      <c r="Z11" s="37">
        <f t="shared" ref="Z11" si="66">Y11+1</f>
        <v>45711</v>
      </c>
      <c r="AA11" s="37">
        <f t="shared" ref="AA11" si="67">Z11+1</f>
        <v>45712</v>
      </c>
      <c r="AB11" s="37">
        <f t="shared" ref="AB11" si="68">AA11+1</f>
        <v>45713</v>
      </c>
      <c r="AC11" s="37">
        <f t="shared" ref="AC11" si="69">AB11+1</f>
        <v>45714</v>
      </c>
      <c r="AD11" s="37">
        <f t="shared" ref="AD11" si="70">AC11+1</f>
        <v>45715</v>
      </c>
      <c r="AE11" s="37">
        <f t="shared" ref="AE11" si="71">AD11+1</f>
        <v>45716</v>
      </c>
      <c r="AF11" s="39" t="str">
        <f>IF(MONTH(AE11+1)=MONTH($C10),AE11+1,"")</f>
        <v/>
      </c>
    </row>
    <row r="12" spans="3:48" ht="18" x14ac:dyDescent="0.25">
      <c r="C12" s="34"/>
      <c r="D12" s="41" t="str">
        <f ca="1">IFERROR(OFFSET(Index!$B$2,$O$1,MOD(D11+11,56)),"")</f>
        <v>R</v>
      </c>
      <c r="E12" s="41" t="str">
        <f ca="1">IFERROR(OFFSET(Index!$B$2,$O$1,MOD(E11+11,56)),"")</f>
        <v>R</v>
      </c>
      <c r="F12" s="41">
        <f ca="1">IFERROR(OFFSET(Index!$B$2,$O$1,MOD(F11+11,56)),"")</f>
        <v>8</v>
      </c>
      <c r="G12" s="41">
        <f ca="1">IFERROR(OFFSET(Index!$B$2,$O$1,MOD(G11+11,56)),"")</f>
        <v>8</v>
      </c>
      <c r="H12" s="41">
        <f ca="1">IFERROR(OFFSET(Index!$B$2,$O$1,MOD(H11+11,56)),"")</f>
        <v>8</v>
      </c>
      <c r="I12" s="41">
        <f ca="1">IFERROR(OFFSET(Index!$B$2,$O$1,MOD(I11+11,56)),"")</f>
        <v>8</v>
      </c>
      <c r="J12" s="41">
        <f ca="1">IFERROR(OFFSET(Index!$B$2,$O$1,MOD(J11+11,56)),"")</f>
        <v>8</v>
      </c>
      <c r="K12" s="41" t="str">
        <f ca="1">IFERROR(OFFSET(Index!$B$2,$O$1,MOD(K11+11,56)),"")</f>
        <v>R</v>
      </c>
      <c r="L12" s="41" t="str">
        <f ca="1">IFERROR(OFFSET(Index!$B$2,$O$1,MOD(L11+11,56)),"")</f>
        <v>R</v>
      </c>
      <c r="M12" s="41" t="str">
        <f ca="1">IFERROR(OFFSET(Index!$B$2,$O$1,MOD(M11+11,56)),"")</f>
        <v>R</v>
      </c>
      <c r="N12" s="41">
        <f ca="1">IFERROR(OFFSET(Index!$B$2,$O$1,MOD(N11+11,56)),"")</f>
        <v>8</v>
      </c>
      <c r="O12" s="41">
        <f ca="1">IFERROR(OFFSET(Index!$B$2,$O$1,MOD(O11+11,56)),"")</f>
        <v>8</v>
      </c>
      <c r="P12" s="41">
        <f ca="1">IFERROR(OFFSET(Index!$B$2,$O$1,MOD(P11+11,56)),"")</f>
        <v>8</v>
      </c>
      <c r="Q12" s="41">
        <f ca="1">IFERROR(OFFSET(Index!$B$2,$O$1,MOD(Q11+11,56)),"")</f>
        <v>8</v>
      </c>
      <c r="R12" s="41">
        <f ca="1">IFERROR(OFFSET(Index!$B$2,$O$1,MOD(R11+11,56)),"")</f>
        <v>7</v>
      </c>
      <c r="S12" s="41">
        <f ca="1">IFERROR(OFFSET(Index!$B$2,$O$1,MOD(S11+11,56)),"")</f>
        <v>8</v>
      </c>
      <c r="T12" s="41" t="str">
        <f ca="1">IFERROR(OFFSET(Index!$B$2,$O$1,MOD(T11+11,56)),"")</f>
        <v>R</v>
      </c>
      <c r="U12" s="41" t="str">
        <f ca="1">IFERROR(OFFSET(Index!$B$2,$O$1,MOD(U11+11,56)),"")</f>
        <v>R</v>
      </c>
      <c r="V12" s="41">
        <f ca="1">IFERROR(OFFSET(Index!$B$2,$O$1,MOD(V11+11,56)),"")</f>
        <v>8</v>
      </c>
      <c r="W12" s="41">
        <f ca="1">IFERROR(OFFSET(Index!$B$2,$O$1,MOD(W11+11,56)),"")</f>
        <v>8</v>
      </c>
      <c r="X12" s="41">
        <f ca="1">IFERROR(OFFSET(Index!$B$2,$O$1,MOD(X11+11,56)),"")</f>
        <v>8</v>
      </c>
      <c r="Y12" s="41">
        <f ca="1">IFERROR(OFFSET(Index!$B$2,$O$1,MOD(Y11+11,56)),"")</f>
        <v>7</v>
      </c>
      <c r="Z12" s="41">
        <f ca="1">IFERROR(OFFSET(Index!$B$2,$O$1,MOD(Z11+11,56)),"")</f>
        <v>8</v>
      </c>
      <c r="AA12" s="41" t="str">
        <f ca="1">IFERROR(OFFSET(Index!$B$2,$O$1,MOD(AA11+11,56)),"")</f>
        <v>RTI</v>
      </c>
      <c r="AB12" s="41" t="str">
        <f ca="1">IFERROR(OFFSET(Index!$B$2,$O$1,MOD(AB11+11,56)),"")</f>
        <v>R</v>
      </c>
      <c r="AC12" s="41" t="str">
        <f ca="1">IFERROR(OFFSET(Index!$B$2,$O$1,MOD(AC11+11,56)),"")</f>
        <v>R</v>
      </c>
      <c r="AD12" s="41">
        <f ca="1">IFERROR(OFFSET(Index!$B$2,$O$1,MOD(AD11+11,56)),"")</f>
        <v>8</v>
      </c>
      <c r="AE12" s="41">
        <f ca="1">IFERROR(OFFSET(Index!$B$2,$O$1,MOD(AE11+11,56)),"")</f>
        <v>8</v>
      </c>
      <c r="AF12" s="42" t="str">
        <f ca="1">IFERROR(OFFSET(Index!$B$2,$O$1,MOD(AF11+11,56)),"")</f>
        <v/>
      </c>
    </row>
    <row r="13" spans="3:48" ht="18" customHeight="1" x14ac:dyDescent="0.25">
      <c r="C13" s="34"/>
      <c r="D13" s="30"/>
      <c r="E13" s="30"/>
      <c r="F13" s="30"/>
      <c r="G13" s="30"/>
      <c r="H13" s="30"/>
      <c r="I13" s="30"/>
      <c r="J13" s="30"/>
      <c r="K13" s="30"/>
      <c r="L13" s="30"/>
      <c r="M13" s="30"/>
      <c r="N13" s="30"/>
      <c r="O13" s="30"/>
      <c r="P13" s="30"/>
      <c r="Q13" s="30"/>
      <c r="R13" s="30"/>
      <c r="S13" s="30"/>
      <c r="T13" s="30"/>
      <c r="U13" s="30"/>
      <c r="V13" s="30"/>
      <c r="W13" s="30"/>
      <c r="X13" s="30"/>
      <c r="Y13" s="30"/>
      <c r="Z13" s="30"/>
      <c r="AA13" s="30"/>
      <c r="AB13" s="30"/>
      <c r="AC13" s="30"/>
      <c r="AD13" s="30"/>
      <c r="AE13" s="30"/>
      <c r="AF13" s="40"/>
    </row>
    <row r="14" spans="3:48" s="31" customFormat="1" ht="8.25" customHeight="1" x14ac:dyDescent="0.25">
      <c r="C14" s="32"/>
      <c r="D14" s="33"/>
      <c r="E14" s="33"/>
      <c r="F14" s="33"/>
      <c r="G14" s="33"/>
      <c r="H14" s="33"/>
      <c r="I14" s="33"/>
      <c r="J14" s="33"/>
      <c r="K14" s="33"/>
      <c r="L14" s="33"/>
      <c r="M14" s="33"/>
      <c r="N14" s="33"/>
      <c r="O14" s="33"/>
      <c r="P14" s="33"/>
      <c r="Q14" s="33"/>
      <c r="R14" s="33"/>
      <c r="S14" s="33"/>
      <c r="T14" s="33"/>
      <c r="U14" s="33"/>
      <c r="V14" s="33"/>
      <c r="W14" s="33"/>
      <c r="X14" s="33"/>
      <c r="Y14" s="33"/>
      <c r="Z14" s="33"/>
      <c r="AA14" s="33"/>
      <c r="AB14" s="33"/>
      <c r="AC14" s="33"/>
      <c r="AD14" s="33"/>
      <c r="AE14" s="33"/>
    </row>
    <row r="15" spans="3:48" ht="15" x14ac:dyDescent="0.25">
      <c r="C15" s="26">
        <f>EDATE(C10,1)</f>
        <v>45717</v>
      </c>
      <c r="D15" s="36">
        <f>C15</f>
        <v>45717</v>
      </c>
      <c r="E15" s="36">
        <f>E16</f>
        <v>45718</v>
      </c>
      <c r="F15" s="36">
        <f t="shared" ref="F15:N15" si="72">F16</f>
        <v>45719</v>
      </c>
      <c r="G15" s="36">
        <f t="shared" si="72"/>
        <v>45720</v>
      </c>
      <c r="H15" s="36">
        <f t="shared" si="72"/>
        <v>45721</v>
      </c>
      <c r="I15" s="36">
        <f t="shared" si="72"/>
        <v>45722</v>
      </c>
      <c r="J15" s="36">
        <f t="shared" si="72"/>
        <v>45723</v>
      </c>
      <c r="K15" s="36">
        <f t="shared" si="72"/>
        <v>45724</v>
      </c>
      <c r="L15" s="36">
        <f t="shared" si="72"/>
        <v>45725</v>
      </c>
      <c r="M15" s="36">
        <f t="shared" si="72"/>
        <v>45726</v>
      </c>
      <c r="N15" s="36">
        <f t="shared" si="72"/>
        <v>45727</v>
      </c>
      <c r="O15" s="36">
        <f t="shared" ref="O15" si="73">O16</f>
        <v>45728</v>
      </c>
      <c r="P15" s="36">
        <f t="shared" ref="P15" si="74">P16</f>
        <v>45729</v>
      </c>
      <c r="Q15" s="36">
        <f t="shared" ref="Q15" si="75">Q16</f>
        <v>45730</v>
      </c>
      <c r="R15" s="36">
        <f t="shared" ref="R15" si="76">R16</f>
        <v>45731</v>
      </c>
      <c r="S15" s="36">
        <f t="shared" ref="S15" si="77">S16</f>
        <v>45732</v>
      </c>
      <c r="T15" s="36">
        <f t="shared" ref="T15" si="78">T16</f>
        <v>45733</v>
      </c>
      <c r="U15" s="36">
        <f t="shared" ref="U15" si="79">U16</f>
        <v>45734</v>
      </c>
      <c r="V15" s="36">
        <f t="shared" ref="V15" si="80">V16</f>
        <v>45735</v>
      </c>
      <c r="W15" s="36">
        <f t="shared" ref="W15" si="81">W16</f>
        <v>45736</v>
      </c>
      <c r="X15" s="36">
        <f t="shared" ref="X15" si="82">X16</f>
        <v>45737</v>
      </c>
      <c r="Y15" s="36">
        <f t="shared" ref="Y15" si="83">Y16</f>
        <v>45738</v>
      </c>
      <c r="Z15" s="36">
        <f t="shared" ref="Z15" si="84">Z16</f>
        <v>45739</v>
      </c>
      <c r="AA15" s="36">
        <f t="shared" ref="AA15" si="85">AA16</f>
        <v>45740</v>
      </c>
      <c r="AB15" s="36">
        <f t="shared" ref="AB15" si="86">AB16</f>
        <v>45741</v>
      </c>
      <c r="AC15" s="36">
        <f t="shared" ref="AC15" si="87">AC16</f>
        <v>45742</v>
      </c>
      <c r="AD15" s="36">
        <f t="shared" ref="AD15" si="88">AD16</f>
        <v>45743</v>
      </c>
      <c r="AE15" s="36">
        <f t="shared" ref="AE15" si="89">AE16</f>
        <v>45744</v>
      </c>
      <c r="AF15" s="36">
        <f t="shared" ref="AF15" si="90">AF16</f>
        <v>45745</v>
      </c>
      <c r="AG15" s="36">
        <f t="shared" ref="AG15" si="91">AG16</f>
        <v>45746</v>
      </c>
      <c r="AH15" s="36">
        <f t="shared" ref="AH15" si="92">AH16</f>
        <v>45747</v>
      </c>
    </row>
    <row r="16" spans="3:48" ht="15" x14ac:dyDescent="0.25">
      <c r="C16" s="26"/>
      <c r="D16" s="37">
        <f>C15</f>
        <v>45717</v>
      </c>
      <c r="E16" s="37">
        <f>D16+1</f>
        <v>45718</v>
      </c>
      <c r="F16" s="37">
        <f t="shared" ref="F16" si="93">E16+1</f>
        <v>45719</v>
      </c>
      <c r="G16" s="37">
        <f t="shared" ref="G16" si="94">F16+1</f>
        <v>45720</v>
      </c>
      <c r="H16" s="37">
        <f t="shared" ref="H16" si="95">G16+1</f>
        <v>45721</v>
      </c>
      <c r="I16" s="37">
        <f t="shared" ref="I16" si="96">H16+1</f>
        <v>45722</v>
      </c>
      <c r="J16" s="37">
        <f t="shared" ref="J16" si="97">I16+1</f>
        <v>45723</v>
      </c>
      <c r="K16" s="37">
        <f t="shared" ref="K16" si="98">J16+1</f>
        <v>45724</v>
      </c>
      <c r="L16" s="37">
        <f t="shared" ref="L16" si="99">K16+1</f>
        <v>45725</v>
      </c>
      <c r="M16" s="37">
        <f t="shared" ref="M16" si="100">L16+1</f>
        <v>45726</v>
      </c>
      <c r="N16" s="37">
        <f t="shared" ref="N16" si="101">M16+1</f>
        <v>45727</v>
      </c>
      <c r="O16" s="37">
        <f t="shared" ref="O16" si="102">N16+1</f>
        <v>45728</v>
      </c>
      <c r="P16" s="37">
        <f t="shared" ref="P16" si="103">O16+1</f>
        <v>45729</v>
      </c>
      <c r="Q16" s="37">
        <f t="shared" ref="Q16" si="104">P16+1</f>
        <v>45730</v>
      </c>
      <c r="R16" s="37">
        <f t="shared" ref="R16" si="105">Q16+1</f>
        <v>45731</v>
      </c>
      <c r="S16" s="37">
        <f t="shared" ref="S16" si="106">R16+1</f>
        <v>45732</v>
      </c>
      <c r="T16" s="37">
        <f t="shared" ref="T16" si="107">S16+1</f>
        <v>45733</v>
      </c>
      <c r="U16" s="37">
        <f t="shared" ref="U16" si="108">T16+1</f>
        <v>45734</v>
      </c>
      <c r="V16" s="37">
        <f t="shared" ref="V16" si="109">U16+1</f>
        <v>45735</v>
      </c>
      <c r="W16" s="37">
        <f t="shared" ref="W16" si="110">V16+1</f>
        <v>45736</v>
      </c>
      <c r="X16" s="37">
        <f t="shared" ref="X16" si="111">W16+1</f>
        <v>45737</v>
      </c>
      <c r="Y16" s="37">
        <f t="shared" ref="Y16" si="112">X16+1</f>
        <v>45738</v>
      </c>
      <c r="Z16" s="37">
        <f t="shared" ref="Z16" si="113">Y16+1</f>
        <v>45739</v>
      </c>
      <c r="AA16" s="37">
        <f t="shared" ref="AA16" si="114">Z16+1</f>
        <v>45740</v>
      </c>
      <c r="AB16" s="37">
        <f t="shared" ref="AB16" si="115">AA16+1</f>
        <v>45741</v>
      </c>
      <c r="AC16" s="37">
        <f t="shared" ref="AC16" si="116">AB16+1</f>
        <v>45742</v>
      </c>
      <c r="AD16" s="37">
        <f t="shared" ref="AD16" si="117">AC16+1</f>
        <v>45743</v>
      </c>
      <c r="AE16" s="37">
        <f t="shared" ref="AE16" si="118">AD16+1</f>
        <v>45744</v>
      </c>
      <c r="AF16" s="37">
        <f>IF(MONTH(AE16+1)=MONTH($C15),AE16+1,"")</f>
        <v>45745</v>
      </c>
      <c r="AG16" s="37">
        <f>IF(MONTH(AE16+2)=MONTH($C15),AE16+2,"")</f>
        <v>45746</v>
      </c>
      <c r="AH16" s="37">
        <f>IF(MONTH(AE16+3)=MONTH($C15),AE16+3,"")</f>
        <v>45747</v>
      </c>
    </row>
    <row r="17" spans="3:34" ht="18" x14ac:dyDescent="0.25">
      <c r="C17" s="26"/>
      <c r="D17" s="41">
        <f ca="1">IFERROR(OFFSET(Index!$B$2,$O$1,MOD(D16+11,56)),"")</f>
        <v>7</v>
      </c>
      <c r="E17" s="41">
        <f ca="1">IFERROR(OFFSET(Index!$B$2,$O$1,MOD(E16+11,56)),"")</f>
        <v>8</v>
      </c>
      <c r="F17" s="41">
        <f ca="1">IFERROR(OFFSET(Index!$B$2,$O$1,MOD(F16+11,56)),"")</f>
        <v>8</v>
      </c>
      <c r="G17" s="41" t="str">
        <f ca="1">IFERROR(OFFSET(Index!$B$2,$O$1,MOD(G16+11,56)),"")</f>
        <v>RTI</v>
      </c>
      <c r="H17" s="41" t="str">
        <f ca="1">IFERROR(OFFSET(Index!$B$2,$O$1,MOD(H16+11,56)),"")</f>
        <v>R</v>
      </c>
      <c r="I17" s="41" t="str">
        <f ca="1">IFERROR(OFFSET(Index!$B$2,$O$1,MOD(I16+11,56)),"")</f>
        <v>R</v>
      </c>
      <c r="J17" s="41">
        <f ca="1">IFERROR(OFFSET(Index!$B$2,$O$1,MOD(J16+11,56)),"")</f>
        <v>8</v>
      </c>
      <c r="K17" s="41">
        <f ca="1">IFERROR(OFFSET(Index!$B$2,$O$1,MOD(K16+11,56)),"")</f>
        <v>7</v>
      </c>
      <c r="L17" s="41">
        <f ca="1">IFERROR(OFFSET(Index!$B$2,$O$1,MOD(L16+11,56)),"")</f>
        <v>8</v>
      </c>
      <c r="M17" s="41">
        <f ca="1">IFERROR(OFFSET(Index!$B$2,$O$1,MOD(M16+11,56)),"")</f>
        <v>8</v>
      </c>
      <c r="N17" s="41">
        <f ca="1">IFERROR(OFFSET(Index!$B$2,$O$1,MOD(N16+11,56)),"")</f>
        <v>8</v>
      </c>
      <c r="O17" s="41">
        <f ca="1">IFERROR(OFFSET(Index!$B$2,$O$1,MOD(O16+11,56)),"")</f>
        <v>8</v>
      </c>
      <c r="P17" s="41" t="str">
        <f ca="1">IFERROR(OFFSET(Index!$B$2,$O$1,MOD(P16+11,56)),"")</f>
        <v>R</v>
      </c>
      <c r="Q17" s="41" t="str">
        <f ca="1">IFERROR(OFFSET(Index!$B$2,$O$1,MOD(Q16+11,56)),"")</f>
        <v>R</v>
      </c>
      <c r="R17" s="41" t="str">
        <f ca="1">IFERROR(OFFSET(Index!$B$2,$O$1,MOD(R16+11,56)),"")</f>
        <v>R</v>
      </c>
      <c r="S17" s="41">
        <f ca="1">IFERROR(OFFSET(Index!$B$2,$O$1,MOD(S16+11,56)),"")</f>
        <v>8</v>
      </c>
      <c r="T17" s="41">
        <f ca="1">IFERROR(OFFSET(Index!$B$2,$O$1,MOD(T16+11,56)),"")</f>
        <v>8</v>
      </c>
      <c r="U17" s="41">
        <f ca="1">IFERROR(OFFSET(Index!$B$2,$O$1,MOD(U16+11,56)),"")</f>
        <v>8</v>
      </c>
      <c r="V17" s="41">
        <f ca="1">IFERROR(OFFSET(Index!$B$2,$O$1,MOD(V16+11,56)),"")</f>
        <v>8</v>
      </c>
      <c r="W17" s="41" t="str">
        <f ca="1">IFERROR(OFFSET(Index!$B$2,$O$1,MOD(W16+11,56)),"")</f>
        <v>RTI</v>
      </c>
      <c r="X17" s="41" t="str">
        <f ca="1">IFERROR(OFFSET(Index!$B$2,$O$1,MOD(X16+11,56)),"")</f>
        <v>R</v>
      </c>
      <c r="Y17" s="41" t="str">
        <f ca="1">IFERROR(OFFSET(Index!$B$2,$O$1,MOD(Y16+11,56)),"")</f>
        <v>R</v>
      </c>
      <c r="Z17" s="41">
        <f ca="1">IFERROR(OFFSET(Index!$B$2,$O$1,MOD(Z16+11,56)),"")</f>
        <v>8</v>
      </c>
      <c r="AA17" s="41">
        <f ca="1">IFERROR(OFFSET(Index!$B$2,$O$1,MOD(AA16+11,56)),"")</f>
        <v>8</v>
      </c>
      <c r="AB17" s="41">
        <f ca="1">IFERROR(OFFSET(Index!$B$2,$O$1,MOD(AB16+11,56)),"")</f>
        <v>8</v>
      </c>
      <c r="AC17" s="41">
        <f ca="1">IFERROR(OFFSET(Index!$B$2,$O$1,MOD(AC16+11,56)),"")</f>
        <v>8</v>
      </c>
      <c r="AD17" s="41">
        <f ca="1">IFERROR(OFFSET(Index!$B$2,$O$1,MOD(AD16+11,56)),"")</f>
        <v>8</v>
      </c>
      <c r="AE17" s="41">
        <f ca="1">IFERROR(OFFSET(Index!$B$2,$O$1,MOD(AE16+11,56)),"")</f>
        <v>8</v>
      </c>
      <c r="AF17" s="41" t="str">
        <f ca="1">IFERROR(OFFSET(Index!$B$2,$O$1,MOD(AF16+11,56)),"")</f>
        <v>R</v>
      </c>
      <c r="AG17" s="41" t="str">
        <f ca="1">IFERROR(OFFSET(Index!$B$2,$O$1,MOD(AG16+11,56)),"")</f>
        <v>R</v>
      </c>
      <c r="AH17" s="41">
        <f ca="1">IFERROR(OFFSET(Index!$B$2,$O$1,MOD(AH16+11,56)),"")</f>
        <v>8</v>
      </c>
    </row>
    <row r="18" spans="3:34" ht="18" customHeight="1" x14ac:dyDescent="0.25">
      <c r="C18" s="26"/>
      <c r="D18" s="29"/>
      <c r="E18" s="29"/>
      <c r="F18" s="29"/>
      <c r="G18" s="29"/>
      <c r="H18" s="29"/>
      <c r="I18" s="29"/>
      <c r="J18" s="29"/>
      <c r="K18" s="29"/>
      <c r="L18" s="29"/>
      <c r="M18" s="29"/>
      <c r="N18" s="29"/>
      <c r="O18" s="29"/>
      <c r="P18" s="29"/>
      <c r="Q18" s="29"/>
      <c r="R18" s="29"/>
      <c r="S18" s="29"/>
      <c r="T18" s="29"/>
      <c r="U18" s="29"/>
      <c r="V18" s="29"/>
      <c r="W18" s="29"/>
      <c r="X18" s="29"/>
      <c r="Y18" s="29"/>
      <c r="Z18" s="29"/>
      <c r="AA18" s="29"/>
      <c r="AB18" s="29"/>
      <c r="AC18" s="29"/>
      <c r="AD18" s="29"/>
      <c r="AE18" s="29"/>
      <c r="AF18" s="29"/>
      <c r="AG18" s="29"/>
      <c r="AH18" s="29"/>
    </row>
    <row r="19" spans="3:34" s="31" customFormat="1" ht="8.25" customHeight="1" x14ac:dyDescent="0.25">
      <c r="C19" s="32"/>
      <c r="D19" s="33"/>
      <c r="E19" s="33"/>
      <c r="F19" s="33"/>
      <c r="G19" s="33"/>
      <c r="H19" s="33"/>
      <c r="I19" s="33"/>
      <c r="J19" s="33"/>
      <c r="K19" s="33"/>
      <c r="L19" s="33"/>
      <c r="M19" s="33"/>
      <c r="N19" s="33"/>
      <c r="O19" s="33"/>
      <c r="P19" s="33"/>
      <c r="Q19" s="33"/>
      <c r="R19" s="33"/>
      <c r="S19" s="33"/>
      <c r="T19" s="33"/>
      <c r="U19" s="33"/>
      <c r="V19" s="33"/>
      <c r="W19" s="33"/>
      <c r="X19" s="33"/>
      <c r="Y19" s="33"/>
      <c r="Z19" s="33"/>
      <c r="AA19" s="33"/>
      <c r="AB19" s="33"/>
      <c r="AC19" s="33"/>
      <c r="AD19" s="33"/>
      <c r="AE19" s="33"/>
      <c r="AF19" s="33"/>
    </row>
    <row r="20" spans="3:34" ht="15" x14ac:dyDescent="0.25">
      <c r="C20" s="26">
        <f>EDATE(C15,1)</f>
        <v>45748</v>
      </c>
      <c r="D20" s="36">
        <f>C20</f>
        <v>45748</v>
      </c>
      <c r="E20" s="36">
        <f>E21</f>
        <v>45749</v>
      </c>
      <c r="F20" s="36">
        <f t="shared" ref="F20:N20" si="119">F21</f>
        <v>45750</v>
      </c>
      <c r="G20" s="36">
        <f t="shared" si="119"/>
        <v>45751</v>
      </c>
      <c r="H20" s="36">
        <f t="shared" si="119"/>
        <v>45752</v>
      </c>
      <c r="I20" s="36">
        <f t="shared" si="119"/>
        <v>45753</v>
      </c>
      <c r="J20" s="36">
        <f t="shared" si="119"/>
        <v>45754</v>
      </c>
      <c r="K20" s="36">
        <f t="shared" si="119"/>
        <v>45755</v>
      </c>
      <c r="L20" s="36">
        <f t="shared" si="119"/>
        <v>45756</v>
      </c>
      <c r="M20" s="36">
        <f t="shared" si="119"/>
        <v>45757</v>
      </c>
      <c r="N20" s="36">
        <f t="shared" si="119"/>
        <v>45758</v>
      </c>
      <c r="O20" s="36">
        <f t="shared" ref="O20" si="120">O21</f>
        <v>45759</v>
      </c>
      <c r="P20" s="36">
        <f t="shared" ref="P20" si="121">P21</f>
        <v>45760</v>
      </c>
      <c r="Q20" s="36">
        <f t="shared" ref="Q20" si="122">Q21</f>
        <v>45761</v>
      </c>
      <c r="R20" s="36">
        <f t="shared" ref="R20" si="123">R21</f>
        <v>45762</v>
      </c>
      <c r="S20" s="36">
        <f t="shared" ref="S20" si="124">S21</f>
        <v>45763</v>
      </c>
      <c r="T20" s="36">
        <f t="shared" ref="T20" si="125">T21</f>
        <v>45764</v>
      </c>
      <c r="U20" s="36">
        <f t="shared" ref="U20" si="126">U21</f>
        <v>45765</v>
      </c>
      <c r="V20" s="36">
        <f t="shared" ref="V20" si="127">V21</f>
        <v>45766</v>
      </c>
      <c r="W20" s="36">
        <f t="shared" ref="W20" si="128">W21</f>
        <v>45767</v>
      </c>
      <c r="X20" s="36">
        <f t="shared" ref="X20" si="129">X21</f>
        <v>45768</v>
      </c>
      <c r="Y20" s="36">
        <f t="shared" ref="Y20" si="130">Y21</f>
        <v>45769</v>
      </c>
      <c r="Z20" s="36">
        <f t="shared" ref="Z20" si="131">Z21</f>
        <v>45770</v>
      </c>
      <c r="AA20" s="36">
        <f t="shared" ref="AA20" si="132">AA21</f>
        <v>45771</v>
      </c>
      <c r="AB20" s="36">
        <f t="shared" ref="AB20" si="133">AB21</f>
        <v>45772</v>
      </c>
      <c r="AC20" s="36">
        <f t="shared" ref="AC20" si="134">AC21</f>
        <v>45773</v>
      </c>
      <c r="AD20" s="36">
        <f t="shared" ref="AD20" si="135">AD21</f>
        <v>45774</v>
      </c>
      <c r="AE20" s="36">
        <f t="shared" ref="AE20" si="136">AE21</f>
        <v>45775</v>
      </c>
      <c r="AF20" s="36">
        <f t="shared" ref="AF20" si="137">AF21</f>
        <v>45776</v>
      </c>
      <c r="AG20" s="36">
        <f t="shared" ref="AG20" si="138">AG21</f>
        <v>45777</v>
      </c>
      <c r="AH20" s="9" t="str">
        <f t="shared" ref="AH20" si="139">AH21</f>
        <v/>
      </c>
    </row>
    <row r="21" spans="3:34" ht="15" x14ac:dyDescent="0.25">
      <c r="C21" s="26"/>
      <c r="D21" s="37">
        <f>C20</f>
        <v>45748</v>
      </c>
      <c r="E21" s="37">
        <f>D21+1</f>
        <v>45749</v>
      </c>
      <c r="F21" s="37">
        <f t="shared" ref="F21" si="140">E21+1</f>
        <v>45750</v>
      </c>
      <c r="G21" s="37">
        <f t="shared" ref="G21" si="141">F21+1</f>
        <v>45751</v>
      </c>
      <c r="H21" s="37">
        <f t="shared" ref="H21" si="142">G21+1</f>
        <v>45752</v>
      </c>
      <c r="I21" s="37">
        <f t="shared" ref="I21" si="143">H21+1</f>
        <v>45753</v>
      </c>
      <c r="J21" s="37">
        <f t="shared" ref="J21" si="144">I21+1</f>
        <v>45754</v>
      </c>
      <c r="K21" s="37">
        <f t="shared" ref="K21" si="145">J21+1</f>
        <v>45755</v>
      </c>
      <c r="L21" s="37">
        <f t="shared" ref="L21" si="146">K21+1</f>
        <v>45756</v>
      </c>
      <c r="M21" s="37">
        <f t="shared" ref="M21" si="147">L21+1</f>
        <v>45757</v>
      </c>
      <c r="N21" s="37">
        <f t="shared" ref="N21" si="148">M21+1</f>
        <v>45758</v>
      </c>
      <c r="O21" s="37">
        <f t="shared" ref="O21" si="149">N21+1</f>
        <v>45759</v>
      </c>
      <c r="P21" s="37">
        <f t="shared" ref="P21" si="150">O21+1</f>
        <v>45760</v>
      </c>
      <c r="Q21" s="37">
        <f t="shared" ref="Q21" si="151">P21+1</f>
        <v>45761</v>
      </c>
      <c r="R21" s="37">
        <f t="shared" ref="R21" si="152">Q21+1</f>
        <v>45762</v>
      </c>
      <c r="S21" s="37">
        <f t="shared" ref="S21" si="153">R21+1</f>
        <v>45763</v>
      </c>
      <c r="T21" s="37">
        <f t="shared" ref="T21" si="154">S21+1</f>
        <v>45764</v>
      </c>
      <c r="U21" s="37">
        <f t="shared" ref="U21" si="155">T21+1</f>
        <v>45765</v>
      </c>
      <c r="V21" s="37">
        <f t="shared" ref="V21" si="156">U21+1</f>
        <v>45766</v>
      </c>
      <c r="W21" s="37">
        <f t="shared" ref="W21" si="157">V21+1</f>
        <v>45767</v>
      </c>
      <c r="X21" s="37">
        <f t="shared" ref="X21" si="158">W21+1</f>
        <v>45768</v>
      </c>
      <c r="Y21" s="37">
        <f t="shared" ref="Y21" si="159">X21+1</f>
        <v>45769</v>
      </c>
      <c r="Z21" s="37">
        <f t="shared" ref="Z21" si="160">Y21+1</f>
        <v>45770</v>
      </c>
      <c r="AA21" s="37">
        <f t="shared" ref="AA21" si="161">Z21+1</f>
        <v>45771</v>
      </c>
      <c r="AB21" s="37">
        <f t="shared" ref="AB21" si="162">AA21+1</f>
        <v>45772</v>
      </c>
      <c r="AC21" s="37">
        <f t="shared" ref="AC21" si="163">AB21+1</f>
        <v>45773</v>
      </c>
      <c r="AD21" s="37">
        <f t="shared" ref="AD21" si="164">AC21+1</f>
        <v>45774</v>
      </c>
      <c r="AE21" s="37">
        <f t="shared" ref="AE21" si="165">AD21+1</f>
        <v>45775</v>
      </c>
      <c r="AF21" s="37">
        <f>IF(MONTH(AE21+1)=MONTH($C20),AE21+1,"")</f>
        <v>45776</v>
      </c>
      <c r="AG21" s="37">
        <f>IF(MONTH(AE21+2)=MONTH($C20),AE21+2,"")</f>
        <v>45777</v>
      </c>
      <c r="AH21" s="8" t="str">
        <f>IF(MONTH(AE21+3)=MONTH($C20),AE21+3,"")</f>
        <v/>
      </c>
    </row>
    <row r="22" spans="3:34" ht="18" x14ac:dyDescent="0.25">
      <c r="C22" s="26"/>
      <c r="D22" s="41">
        <f ca="1">IFERROR(OFFSET(Index!$B$2,$O$1,MOD(D21+11,56)),"")</f>
        <v>8</v>
      </c>
      <c r="E22" s="41">
        <f ca="1">IFERROR(OFFSET(Index!$B$2,$O$1,MOD(E21+11,56)),"")</f>
        <v>8</v>
      </c>
      <c r="F22" s="41">
        <f ca="1">IFERROR(OFFSET(Index!$B$2,$O$1,MOD(F21+11,56)),"")</f>
        <v>8</v>
      </c>
      <c r="G22" s="41">
        <f ca="1">IFERROR(OFFSET(Index!$B$2,$O$1,MOD(G21+11,56)),"")</f>
        <v>8</v>
      </c>
      <c r="H22" s="41" t="str">
        <f ca="1">IFERROR(OFFSET(Index!$B$2,$O$1,MOD(H21+11,56)),"")</f>
        <v>R</v>
      </c>
      <c r="I22" s="41" t="str">
        <f ca="1">IFERROR(OFFSET(Index!$B$2,$O$1,MOD(I21+11,56)),"")</f>
        <v>R</v>
      </c>
      <c r="J22" s="41" t="str">
        <f ca="1">IFERROR(OFFSET(Index!$B$2,$O$1,MOD(J21+11,56)),"")</f>
        <v>R</v>
      </c>
      <c r="K22" s="41">
        <f ca="1">IFERROR(OFFSET(Index!$B$2,$O$1,MOD(K21+11,56)),"")</f>
        <v>8</v>
      </c>
      <c r="L22" s="41">
        <f ca="1">IFERROR(OFFSET(Index!$B$2,$O$1,MOD(L21+11,56)),"")</f>
        <v>8</v>
      </c>
      <c r="M22" s="41">
        <f ca="1">IFERROR(OFFSET(Index!$B$2,$O$1,MOD(M21+11,56)),"")</f>
        <v>8</v>
      </c>
      <c r="N22" s="41">
        <f ca="1">IFERROR(OFFSET(Index!$B$2,$O$1,MOD(N21+11,56)),"")</f>
        <v>8</v>
      </c>
      <c r="O22" s="41">
        <f ca="1">IFERROR(OFFSET(Index!$B$2,$O$1,MOD(O21+11,56)),"")</f>
        <v>7</v>
      </c>
      <c r="P22" s="41">
        <f ca="1">IFERROR(OFFSET(Index!$B$2,$O$1,MOD(P21+11,56)),"")</f>
        <v>8</v>
      </c>
      <c r="Q22" s="41" t="str">
        <f ca="1">IFERROR(OFFSET(Index!$B$2,$O$1,MOD(Q21+11,56)),"")</f>
        <v>R</v>
      </c>
      <c r="R22" s="41" t="str">
        <f ca="1">IFERROR(OFFSET(Index!$B$2,$O$1,MOD(R21+11,56)),"")</f>
        <v>R</v>
      </c>
      <c r="S22" s="41">
        <f ca="1">IFERROR(OFFSET(Index!$B$2,$O$1,MOD(S21+11,56)),"")</f>
        <v>8</v>
      </c>
      <c r="T22" s="41">
        <f ca="1">IFERROR(OFFSET(Index!$B$2,$O$1,MOD(T21+11,56)),"")</f>
        <v>8</v>
      </c>
      <c r="U22" s="41">
        <f ca="1">IFERROR(OFFSET(Index!$B$2,$O$1,MOD(U21+11,56)),"")</f>
        <v>8</v>
      </c>
      <c r="V22" s="41">
        <f ca="1">IFERROR(OFFSET(Index!$B$2,$O$1,MOD(V21+11,56)),"")</f>
        <v>7</v>
      </c>
      <c r="W22" s="41">
        <f ca="1">IFERROR(OFFSET(Index!$B$2,$O$1,MOD(W21+11,56)),"")</f>
        <v>8</v>
      </c>
      <c r="X22" s="41" t="str">
        <f ca="1">IFERROR(OFFSET(Index!$B$2,$O$1,MOD(X21+11,56)),"")</f>
        <v>RTI</v>
      </c>
      <c r="Y22" s="41" t="str">
        <f ca="1">IFERROR(OFFSET(Index!$B$2,$O$1,MOD(Y21+11,56)),"")</f>
        <v>R</v>
      </c>
      <c r="Z22" s="41" t="str">
        <f ca="1">IFERROR(OFFSET(Index!$B$2,$O$1,MOD(Z21+11,56)),"")</f>
        <v>R</v>
      </c>
      <c r="AA22" s="41">
        <f ca="1">IFERROR(OFFSET(Index!$B$2,$O$1,MOD(AA21+11,56)),"")</f>
        <v>8</v>
      </c>
      <c r="AB22" s="41">
        <f ca="1">IFERROR(OFFSET(Index!$B$2,$O$1,MOD(AB21+11,56)),"")</f>
        <v>8</v>
      </c>
      <c r="AC22" s="41">
        <f ca="1">IFERROR(OFFSET(Index!$B$2,$O$1,MOD(AC21+11,56)),"")</f>
        <v>7</v>
      </c>
      <c r="AD22" s="41">
        <f ca="1">IFERROR(OFFSET(Index!$B$2,$O$1,MOD(AD21+11,56)),"")</f>
        <v>8</v>
      </c>
      <c r="AE22" s="41">
        <f ca="1">IFERROR(OFFSET(Index!$B$2,$O$1,MOD(AE21+11,56)),"")</f>
        <v>8</v>
      </c>
      <c r="AF22" s="41" t="str">
        <f ca="1">IFERROR(OFFSET(Index!$B$2,$O$1,MOD(AF21+11,56)),"")</f>
        <v>RTI</v>
      </c>
      <c r="AG22" s="41" t="str">
        <f ca="1">IFERROR(OFFSET(Index!$B$2,$O$1,MOD(AG21+11,56)),"")</f>
        <v>R</v>
      </c>
    </row>
    <row r="23" spans="3:34" ht="18" customHeight="1" x14ac:dyDescent="0.25">
      <c r="C23" s="26"/>
      <c r="D23" s="29"/>
      <c r="E23" s="29"/>
      <c r="F23" s="29"/>
      <c r="G23" s="29"/>
      <c r="H23" s="29"/>
      <c r="I23" s="29"/>
      <c r="J23" s="29"/>
      <c r="K23" s="29"/>
      <c r="L23" s="29"/>
      <c r="M23" s="29"/>
      <c r="N23" s="29"/>
      <c r="O23" s="29"/>
      <c r="P23" s="29"/>
      <c r="Q23" s="29"/>
      <c r="R23" s="29"/>
      <c r="S23" s="29"/>
      <c r="T23" s="29"/>
      <c r="U23" s="29"/>
      <c r="V23" s="29"/>
      <c r="W23" s="29"/>
      <c r="X23" s="29"/>
      <c r="Y23" s="29"/>
      <c r="Z23" s="29"/>
      <c r="AA23" s="29"/>
      <c r="AB23" s="29"/>
      <c r="AC23" s="29"/>
      <c r="AD23" s="29"/>
      <c r="AE23" s="29"/>
      <c r="AF23" s="29"/>
      <c r="AG23" s="29"/>
    </row>
    <row r="24" spans="3:34" s="31" customFormat="1" ht="8.25" customHeight="1" x14ac:dyDescent="0.25">
      <c r="C24" s="32"/>
      <c r="D24" s="33"/>
      <c r="E24" s="33"/>
      <c r="F24" s="33"/>
      <c r="G24" s="33"/>
      <c r="H24" s="33"/>
      <c r="I24" s="33"/>
      <c r="J24" s="33"/>
      <c r="K24" s="33"/>
      <c r="L24" s="33"/>
      <c r="M24" s="33"/>
      <c r="N24" s="33"/>
      <c r="O24" s="33"/>
      <c r="P24" s="33"/>
      <c r="Q24" s="33"/>
      <c r="R24" s="33"/>
      <c r="S24" s="33"/>
      <c r="T24" s="33"/>
      <c r="U24" s="33"/>
      <c r="V24" s="33"/>
      <c r="W24" s="33"/>
      <c r="X24" s="33"/>
      <c r="Y24" s="33"/>
      <c r="Z24" s="33"/>
      <c r="AA24" s="33"/>
      <c r="AB24" s="33"/>
      <c r="AC24" s="33"/>
      <c r="AD24" s="33"/>
      <c r="AE24" s="33"/>
      <c r="AF24" s="33"/>
    </row>
    <row r="25" spans="3:34" ht="15" x14ac:dyDescent="0.25">
      <c r="C25" s="26">
        <f>EDATE(C20,1)</f>
        <v>45778</v>
      </c>
      <c r="D25" s="36">
        <f>C25</f>
        <v>45778</v>
      </c>
      <c r="E25" s="36">
        <f>E26</f>
        <v>45779</v>
      </c>
      <c r="F25" s="36">
        <f t="shared" ref="F25:N25" si="166">F26</f>
        <v>45780</v>
      </c>
      <c r="G25" s="36">
        <f t="shared" si="166"/>
        <v>45781</v>
      </c>
      <c r="H25" s="36">
        <f t="shared" si="166"/>
        <v>45782</v>
      </c>
      <c r="I25" s="36">
        <f t="shared" si="166"/>
        <v>45783</v>
      </c>
      <c r="J25" s="36">
        <f t="shared" si="166"/>
        <v>45784</v>
      </c>
      <c r="K25" s="36">
        <f t="shared" si="166"/>
        <v>45785</v>
      </c>
      <c r="L25" s="36">
        <f t="shared" si="166"/>
        <v>45786</v>
      </c>
      <c r="M25" s="36">
        <f t="shared" si="166"/>
        <v>45787</v>
      </c>
      <c r="N25" s="36">
        <f t="shared" si="166"/>
        <v>45788</v>
      </c>
      <c r="O25" s="36">
        <f t="shared" ref="O25" si="167">O26</f>
        <v>45789</v>
      </c>
      <c r="P25" s="36">
        <f t="shared" ref="P25" si="168">P26</f>
        <v>45790</v>
      </c>
      <c r="Q25" s="36">
        <f t="shared" ref="Q25" si="169">Q26</f>
        <v>45791</v>
      </c>
      <c r="R25" s="36">
        <f t="shared" ref="R25" si="170">R26</f>
        <v>45792</v>
      </c>
      <c r="S25" s="36">
        <f t="shared" ref="S25" si="171">S26</f>
        <v>45793</v>
      </c>
      <c r="T25" s="36">
        <f t="shared" ref="T25" si="172">T26</f>
        <v>45794</v>
      </c>
      <c r="U25" s="36">
        <f t="shared" ref="U25" si="173">U26</f>
        <v>45795</v>
      </c>
      <c r="V25" s="36">
        <f t="shared" ref="V25" si="174">V26</f>
        <v>45796</v>
      </c>
      <c r="W25" s="36">
        <f t="shared" ref="W25" si="175">W26</f>
        <v>45797</v>
      </c>
      <c r="X25" s="36">
        <f t="shared" ref="X25" si="176">X26</f>
        <v>45798</v>
      </c>
      <c r="Y25" s="36">
        <f t="shared" ref="Y25" si="177">Y26</f>
        <v>45799</v>
      </c>
      <c r="Z25" s="36">
        <f t="shared" ref="Z25" si="178">Z26</f>
        <v>45800</v>
      </c>
      <c r="AA25" s="36">
        <f t="shared" ref="AA25" si="179">AA26</f>
        <v>45801</v>
      </c>
      <c r="AB25" s="36">
        <f t="shared" ref="AB25" si="180">AB26</f>
        <v>45802</v>
      </c>
      <c r="AC25" s="36">
        <f t="shared" ref="AC25" si="181">AC26</f>
        <v>45803</v>
      </c>
      <c r="AD25" s="36">
        <f t="shared" ref="AD25" si="182">AD26</f>
        <v>45804</v>
      </c>
      <c r="AE25" s="36">
        <f t="shared" ref="AE25" si="183">AE26</f>
        <v>45805</v>
      </c>
      <c r="AF25" s="36">
        <f t="shared" ref="AF25" si="184">AF26</f>
        <v>45806</v>
      </c>
      <c r="AG25" s="36">
        <f t="shared" ref="AG25" si="185">AG26</f>
        <v>45807</v>
      </c>
      <c r="AH25" s="36">
        <f t="shared" ref="AH25" si="186">AH26</f>
        <v>45808</v>
      </c>
    </row>
    <row r="26" spans="3:34" ht="15" x14ac:dyDescent="0.25">
      <c r="C26" s="26"/>
      <c r="D26" s="37">
        <f>C25</f>
        <v>45778</v>
      </c>
      <c r="E26" s="37">
        <f>D26+1</f>
        <v>45779</v>
      </c>
      <c r="F26" s="37">
        <f t="shared" ref="F26" si="187">E26+1</f>
        <v>45780</v>
      </c>
      <c r="G26" s="37">
        <f t="shared" ref="G26" si="188">F26+1</f>
        <v>45781</v>
      </c>
      <c r="H26" s="37">
        <f t="shared" ref="H26" si="189">G26+1</f>
        <v>45782</v>
      </c>
      <c r="I26" s="37">
        <f t="shared" ref="I26" si="190">H26+1</f>
        <v>45783</v>
      </c>
      <c r="J26" s="37">
        <f t="shared" ref="J26" si="191">I26+1</f>
        <v>45784</v>
      </c>
      <c r="K26" s="37">
        <f t="shared" ref="K26" si="192">J26+1</f>
        <v>45785</v>
      </c>
      <c r="L26" s="37">
        <f t="shared" ref="L26" si="193">K26+1</f>
        <v>45786</v>
      </c>
      <c r="M26" s="37">
        <f t="shared" ref="M26" si="194">L26+1</f>
        <v>45787</v>
      </c>
      <c r="N26" s="37">
        <f t="shared" ref="N26" si="195">M26+1</f>
        <v>45788</v>
      </c>
      <c r="O26" s="37">
        <f t="shared" ref="O26" si="196">N26+1</f>
        <v>45789</v>
      </c>
      <c r="P26" s="37">
        <f t="shared" ref="P26" si="197">O26+1</f>
        <v>45790</v>
      </c>
      <c r="Q26" s="37">
        <f t="shared" ref="Q26" si="198">P26+1</f>
        <v>45791</v>
      </c>
      <c r="R26" s="37">
        <f t="shared" ref="R26" si="199">Q26+1</f>
        <v>45792</v>
      </c>
      <c r="S26" s="37">
        <f t="shared" ref="S26" si="200">R26+1</f>
        <v>45793</v>
      </c>
      <c r="T26" s="37">
        <f t="shared" ref="T26" si="201">S26+1</f>
        <v>45794</v>
      </c>
      <c r="U26" s="37">
        <f t="shared" ref="U26" si="202">T26+1</f>
        <v>45795</v>
      </c>
      <c r="V26" s="37">
        <f t="shared" ref="V26" si="203">U26+1</f>
        <v>45796</v>
      </c>
      <c r="W26" s="37">
        <f t="shared" ref="W26" si="204">V26+1</f>
        <v>45797</v>
      </c>
      <c r="X26" s="37">
        <f t="shared" ref="X26" si="205">W26+1</f>
        <v>45798</v>
      </c>
      <c r="Y26" s="37">
        <f t="shared" ref="Y26" si="206">X26+1</f>
        <v>45799</v>
      </c>
      <c r="Z26" s="37">
        <f t="shared" ref="Z26" si="207">Y26+1</f>
        <v>45800</v>
      </c>
      <c r="AA26" s="37">
        <f t="shared" ref="AA26" si="208">Z26+1</f>
        <v>45801</v>
      </c>
      <c r="AB26" s="37">
        <f t="shared" ref="AB26" si="209">AA26+1</f>
        <v>45802</v>
      </c>
      <c r="AC26" s="37">
        <f t="shared" ref="AC26" si="210">AB26+1</f>
        <v>45803</v>
      </c>
      <c r="AD26" s="37">
        <f t="shared" ref="AD26" si="211">AC26+1</f>
        <v>45804</v>
      </c>
      <c r="AE26" s="37">
        <f t="shared" ref="AE26" si="212">AD26+1</f>
        <v>45805</v>
      </c>
      <c r="AF26" s="37">
        <f>IF(MONTH(AE26+1)=MONTH($C25),AE26+1,"")</f>
        <v>45806</v>
      </c>
      <c r="AG26" s="37">
        <f>IF(MONTH(AE26+2)=MONTH($C25),AE26+2,"")</f>
        <v>45807</v>
      </c>
      <c r="AH26" s="37">
        <f>IF(MONTH(AE26+3)=MONTH($C25),AE26+3,"")</f>
        <v>45808</v>
      </c>
    </row>
    <row r="27" spans="3:34" ht="18" x14ac:dyDescent="0.25">
      <c r="C27" s="26"/>
      <c r="D27" s="41" t="str">
        <f ca="1">IFERROR(OFFSET(Index!$B$2,$O$1,MOD(D26+11,56)),"")</f>
        <v>R</v>
      </c>
      <c r="E27" s="41">
        <f ca="1">IFERROR(OFFSET(Index!$B$2,$O$1,MOD(E26+11,56)),"")</f>
        <v>8</v>
      </c>
      <c r="F27" s="41">
        <f ca="1">IFERROR(OFFSET(Index!$B$2,$O$1,MOD(F26+11,56)),"")</f>
        <v>7</v>
      </c>
      <c r="G27" s="41">
        <f ca="1">IFERROR(OFFSET(Index!$B$2,$O$1,MOD(G26+11,56)),"")</f>
        <v>8</v>
      </c>
      <c r="H27" s="41">
        <f ca="1">IFERROR(OFFSET(Index!$B$2,$O$1,MOD(H26+11,56)),"")</f>
        <v>8</v>
      </c>
      <c r="I27" s="41">
        <f ca="1">IFERROR(OFFSET(Index!$B$2,$O$1,MOD(I26+11,56)),"")</f>
        <v>8</v>
      </c>
      <c r="J27" s="41">
        <f ca="1">IFERROR(OFFSET(Index!$B$2,$O$1,MOD(J26+11,56)),"")</f>
        <v>8</v>
      </c>
      <c r="K27" s="41" t="str">
        <f ca="1">IFERROR(OFFSET(Index!$B$2,$O$1,MOD(K26+11,56)),"")</f>
        <v>R</v>
      </c>
      <c r="L27" s="41" t="str">
        <f ca="1">IFERROR(OFFSET(Index!$B$2,$O$1,MOD(L26+11,56)),"")</f>
        <v>R</v>
      </c>
      <c r="M27" s="41" t="str">
        <f ca="1">IFERROR(OFFSET(Index!$B$2,$O$1,MOD(M26+11,56)),"")</f>
        <v>R</v>
      </c>
      <c r="N27" s="41">
        <f ca="1">IFERROR(OFFSET(Index!$B$2,$O$1,MOD(N26+11,56)),"")</f>
        <v>8</v>
      </c>
      <c r="O27" s="41">
        <f ca="1">IFERROR(OFFSET(Index!$B$2,$O$1,MOD(O26+11,56)),"")</f>
        <v>8</v>
      </c>
      <c r="P27" s="41">
        <f ca="1">IFERROR(OFFSET(Index!$B$2,$O$1,MOD(P26+11,56)),"")</f>
        <v>8</v>
      </c>
      <c r="Q27" s="41">
        <f ca="1">IFERROR(OFFSET(Index!$B$2,$O$1,MOD(Q26+11,56)),"")</f>
        <v>8</v>
      </c>
      <c r="R27" s="41" t="str">
        <f ca="1">IFERROR(OFFSET(Index!$B$2,$O$1,MOD(R26+11,56)),"")</f>
        <v>RTI</v>
      </c>
      <c r="S27" s="41" t="str">
        <f ca="1">IFERROR(OFFSET(Index!$B$2,$O$1,MOD(S26+11,56)),"")</f>
        <v>R</v>
      </c>
      <c r="T27" s="41" t="str">
        <f ca="1">IFERROR(OFFSET(Index!$B$2,$O$1,MOD(T26+11,56)),"")</f>
        <v>R</v>
      </c>
      <c r="U27" s="41">
        <f ca="1">IFERROR(OFFSET(Index!$B$2,$O$1,MOD(U26+11,56)),"")</f>
        <v>8</v>
      </c>
      <c r="V27" s="41">
        <f ca="1">IFERROR(OFFSET(Index!$B$2,$O$1,MOD(V26+11,56)),"")</f>
        <v>8</v>
      </c>
      <c r="W27" s="41">
        <f ca="1">IFERROR(OFFSET(Index!$B$2,$O$1,MOD(W26+11,56)),"")</f>
        <v>8</v>
      </c>
      <c r="X27" s="41">
        <f ca="1">IFERROR(OFFSET(Index!$B$2,$O$1,MOD(X26+11,56)),"")</f>
        <v>8</v>
      </c>
      <c r="Y27" s="41">
        <f ca="1">IFERROR(OFFSET(Index!$B$2,$O$1,MOD(Y26+11,56)),"")</f>
        <v>8</v>
      </c>
      <c r="Z27" s="41">
        <f ca="1">IFERROR(OFFSET(Index!$B$2,$O$1,MOD(Z26+11,56)),"")</f>
        <v>8</v>
      </c>
      <c r="AA27" s="41" t="str">
        <f ca="1">IFERROR(OFFSET(Index!$B$2,$O$1,MOD(AA26+11,56)),"")</f>
        <v>R</v>
      </c>
      <c r="AB27" s="41" t="str">
        <f ca="1">IFERROR(OFFSET(Index!$B$2,$O$1,MOD(AB26+11,56)),"")</f>
        <v>R</v>
      </c>
      <c r="AC27" s="41">
        <f ca="1">IFERROR(OFFSET(Index!$B$2,$O$1,MOD(AC26+11,56)),"")</f>
        <v>8</v>
      </c>
      <c r="AD27" s="41">
        <f ca="1">IFERROR(OFFSET(Index!$B$2,$O$1,MOD(AD26+11,56)),"")</f>
        <v>8</v>
      </c>
      <c r="AE27" s="41">
        <f ca="1">IFERROR(OFFSET(Index!$B$2,$O$1,MOD(AE26+11,56)),"")</f>
        <v>8</v>
      </c>
      <c r="AF27" s="41">
        <f ca="1">IFERROR(OFFSET(Index!$B$2,$O$1,MOD(AF26+11,56)),"")</f>
        <v>8</v>
      </c>
      <c r="AG27" s="41">
        <f ca="1">IFERROR(OFFSET(Index!$B$2,$O$1,MOD(AG26+11,56)),"")</f>
        <v>8</v>
      </c>
      <c r="AH27" s="41" t="str">
        <f ca="1">IFERROR(OFFSET(Index!$B$2,$O$1,MOD(AH26+11,56)),"")</f>
        <v>R</v>
      </c>
    </row>
    <row r="28" spans="3:34" ht="18" customHeight="1" x14ac:dyDescent="0.25">
      <c r="C28" s="26"/>
      <c r="D28" s="29"/>
      <c r="E28" s="29"/>
      <c r="F28" s="29"/>
      <c r="G28" s="29"/>
      <c r="H28" s="29"/>
      <c r="I28" s="29"/>
      <c r="J28" s="29"/>
      <c r="K28" s="29"/>
      <c r="L28" s="29"/>
      <c r="M28" s="29"/>
      <c r="N28" s="29"/>
      <c r="O28" s="29"/>
      <c r="P28" s="29"/>
      <c r="Q28" s="29"/>
      <c r="R28" s="29"/>
      <c r="S28" s="29"/>
      <c r="T28" s="29"/>
      <c r="U28" s="29"/>
      <c r="V28" s="29"/>
      <c r="W28" s="29"/>
      <c r="X28" s="29"/>
      <c r="Y28" s="29"/>
      <c r="Z28" s="29"/>
      <c r="AA28" s="29"/>
      <c r="AB28" s="29"/>
      <c r="AC28" s="29"/>
      <c r="AD28" s="29"/>
      <c r="AE28" s="29"/>
      <c r="AF28" s="29"/>
      <c r="AG28" s="29"/>
      <c r="AH28" s="29"/>
    </row>
    <row r="29" spans="3:34" s="31" customFormat="1" ht="8.25" customHeight="1" x14ac:dyDescent="0.25">
      <c r="C29" s="32"/>
    </row>
    <row r="30" spans="3:34" ht="15" x14ac:dyDescent="0.25">
      <c r="C30" s="26">
        <f>EDATE(C25,1)</f>
        <v>45809</v>
      </c>
      <c r="D30" s="36">
        <f>C30</f>
        <v>45809</v>
      </c>
      <c r="E30" s="36">
        <f>E31</f>
        <v>45810</v>
      </c>
      <c r="F30" s="36">
        <f t="shared" ref="F30:N30" si="213">F31</f>
        <v>45811</v>
      </c>
      <c r="G30" s="36">
        <f t="shared" si="213"/>
        <v>45812</v>
      </c>
      <c r="H30" s="36">
        <f t="shared" si="213"/>
        <v>45813</v>
      </c>
      <c r="I30" s="36">
        <f t="shared" si="213"/>
        <v>45814</v>
      </c>
      <c r="J30" s="36">
        <f t="shared" si="213"/>
        <v>45815</v>
      </c>
      <c r="K30" s="36">
        <f t="shared" si="213"/>
        <v>45816</v>
      </c>
      <c r="L30" s="36">
        <f t="shared" si="213"/>
        <v>45817</v>
      </c>
      <c r="M30" s="36">
        <f t="shared" si="213"/>
        <v>45818</v>
      </c>
      <c r="N30" s="36">
        <f t="shared" si="213"/>
        <v>45819</v>
      </c>
      <c r="O30" s="36">
        <f t="shared" ref="O30" si="214">O31</f>
        <v>45820</v>
      </c>
      <c r="P30" s="36">
        <f t="shared" ref="P30" si="215">P31</f>
        <v>45821</v>
      </c>
      <c r="Q30" s="36">
        <f t="shared" ref="Q30" si="216">Q31</f>
        <v>45822</v>
      </c>
      <c r="R30" s="36">
        <f t="shared" ref="R30" si="217">R31</f>
        <v>45823</v>
      </c>
      <c r="S30" s="36">
        <f t="shared" ref="S30" si="218">S31</f>
        <v>45824</v>
      </c>
      <c r="T30" s="36">
        <f t="shared" ref="T30" si="219">T31</f>
        <v>45825</v>
      </c>
      <c r="U30" s="36">
        <f t="shared" ref="U30" si="220">U31</f>
        <v>45826</v>
      </c>
      <c r="V30" s="36">
        <f t="shared" ref="V30" si="221">V31</f>
        <v>45827</v>
      </c>
      <c r="W30" s="36">
        <f t="shared" ref="W30" si="222">W31</f>
        <v>45828</v>
      </c>
      <c r="X30" s="36">
        <f t="shared" ref="X30" si="223">X31</f>
        <v>45829</v>
      </c>
      <c r="Y30" s="36">
        <f t="shared" ref="Y30" si="224">Y31</f>
        <v>45830</v>
      </c>
      <c r="Z30" s="36">
        <f t="shared" ref="Z30" si="225">Z31</f>
        <v>45831</v>
      </c>
      <c r="AA30" s="36">
        <f t="shared" ref="AA30" si="226">AA31</f>
        <v>45832</v>
      </c>
      <c r="AB30" s="36">
        <f t="shared" ref="AB30" si="227">AB31</f>
        <v>45833</v>
      </c>
      <c r="AC30" s="36">
        <f t="shared" ref="AC30" si="228">AC31</f>
        <v>45834</v>
      </c>
      <c r="AD30" s="36">
        <f t="shared" ref="AD30" si="229">AD31</f>
        <v>45835</v>
      </c>
      <c r="AE30" s="36">
        <f t="shared" ref="AE30" si="230">AE31</f>
        <v>45836</v>
      </c>
      <c r="AF30" s="36">
        <f t="shared" ref="AF30" si="231">AF31</f>
        <v>45837</v>
      </c>
      <c r="AG30" s="36">
        <f t="shared" ref="AG30" si="232">AG31</f>
        <v>45838</v>
      </c>
      <c r="AH30" s="9" t="str">
        <f t="shared" ref="AH30" si="233">AH31</f>
        <v/>
      </c>
    </row>
    <row r="31" spans="3:34" ht="15" x14ac:dyDescent="0.25">
      <c r="C31" s="26"/>
      <c r="D31" s="37">
        <f>C30</f>
        <v>45809</v>
      </c>
      <c r="E31" s="37">
        <f>D31+1</f>
        <v>45810</v>
      </c>
      <c r="F31" s="37">
        <f t="shared" ref="F31" si="234">E31+1</f>
        <v>45811</v>
      </c>
      <c r="G31" s="37">
        <f t="shared" ref="G31" si="235">F31+1</f>
        <v>45812</v>
      </c>
      <c r="H31" s="37">
        <f t="shared" ref="H31" si="236">G31+1</f>
        <v>45813</v>
      </c>
      <c r="I31" s="37">
        <f t="shared" ref="I31" si="237">H31+1</f>
        <v>45814</v>
      </c>
      <c r="J31" s="37">
        <f t="shared" ref="J31" si="238">I31+1</f>
        <v>45815</v>
      </c>
      <c r="K31" s="37">
        <f t="shared" ref="K31" si="239">J31+1</f>
        <v>45816</v>
      </c>
      <c r="L31" s="37">
        <f t="shared" ref="L31" si="240">K31+1</f>
        <v>45817</v>
      </c>
      <c r="M31" s="37">
        <f t="shared" ref="M31" si="241">L31+1</f>
        <v>45818</v>
      </c>
      <c r="N31" s="37">
        <f t="shared" ref="N31" si="242">M31+1</f>
        <v>45819</v>
      </c>
      <c r="O31" s="37">
        <f t="shared" ref="O31" si="243">N31+1</f>
        <v>45820</v>
      </c>
      <c r="P31" s="37">
        <f t="shared" ref="P31" si="244">O31+1</f>
        <v>45821</v>
      </c>
      <c r="Q31" s="37">
        <f t="shared" ref="Q31" si="245">P31+1</f>
        <v>45822</v>
      </c>
      <c r="R31" s="37">
        <f t="shared" ref="R31" si="246">Q31+1</f>
        <v>45823</v>
      </c>
      <c r="S31" s="37">
        <f t="shared" ref="S31" si="247">R31+1</f>
        <v>45824</v>
      </c>
      <c r="T31" s="37">
        <f t="shared" ref="T31" si="248">S31+1</f>
        <v>45825</v>
      </c>
      <c r="U31" s="37">
        <f t="shared" ref="U31" si="249">T31+1</f>
        <v>45826</v>
      </c>
      <c r="V31" s="37">
        <f t="shared" ref="V31" si="250">U31+1</f>
        <v>45827</v>
      </c>
      <c r="W31" s="37">
        <f t="shared" ref="W31" si="251">V31+1</f>
        <v>45828</v>
      </c>
      <c r="X31" s="37">
        <f t="shared" ref="X31" si="252">W31+1</f>
        <v>45829</v>
      </c>
      <c r="Y31" s="37">
        <f t="shared" ref="Y31" si="253">X31+1</f>
        <v>45830</v>
      </c>
      <c r="Z31" s="37">
        <f t="shared" ref="Z31" si="254">Y31+1</f>
        <v>45831</v>
      </c>
      <c r="AA31" s="37">
        <f t="shared" ref="AA31" si="255">Z31+1</f>
        <v>45832</v>
      </c>
      <c r="AB31" s="37">
        <f t="shared" ref="AB31" si="256">AA31+1</f>
        <v>45833</v>
      </c>
      <c r="AC31" s="37">
        <f t="shared" ref="AC31" si="257">AB31+1</f>
        <v>45834</v>
      </c>
      <c r="AD31" s="37">
        <f t="shared" ref="AD31" si="258">AC31+1</f>
        <v>45835</v>
      </c>
      <c r="AE31" s="37">
        <f t="shared" ref="AE31" si="259">AD31+1</f>
        <v>45836</v>
      </c>
      <c r="AF31" s="37">
        <f>IF(MONTH(AE31+1)=MONTH($C30),AE31+1,"")</f>
        <v>45837</v>
      </c>
      <c r="AG31" s="37">
        <f>IF(MONTH(AE31+2)=MONTH($C30),AE31+2,"")</f>
        <v>45838</v>
      </c>
      <c r="AH31" s="8" t="str">
        <f>IF(MONTH(AE31+3)=MONTH($C30),AE31+3,"")</f>
        <v/>
      </c>
    </row>
    <row r="32" spans="3:34" ht="18" x14ac:dyDescent="0.25">
      <c r="C32" s="26"/>
      <c r="D32" s="41" t="str">
        <f ca="1">IFERROR(OFFSET(Index!$B$2,$O$1,MOD(D31+11,56)),"")</f>
        <v>R</v>
      </c>
      <c r="E32" s="41" t="str">
        <f ca="1">IFERROR(OFFSET(Index!$B$2,$O$1,MOD(E31+11,56)),"")</f>
        <v>R</v>
      </c>
      <c r="F32" s="41">
        <f ca="1">IFERROR(OFFSET(Index!$B$2,$O$1,MOD(F31+11,56)),"")</f>
        <v>8</v>
      </c>
      <c r="G32" s="41">
        <f ca="1">IFERROR(OFFSET(Index!$B$2,$O$1,MOD(G31+11,56)),"")</f>
        <v>8</v>
      </c>
      <c r="H32" s="41">
        <f ca="1">IFERROR(OFFSET(Index!$B$2,$O$1,MOD(H31+11,56)),"")</f>
        <v>8</v>
      </c>
      <c r="I32" s="41">
        <f ca="1">IFERROR(OFFSET(Index!$B$2,$O$1,MOD(I31+11,56)),"")</f>
        <v>8</v>
      </c>
      <c r="J32" s="41">
        <f ca="1">IFERROR(OFFSET(Index!$B$2,$O$1,MOD(J31+11,56)),"")</f>
        <v>7</v>
      </c>
      <c r="K32" s="41">
        <f ca="1">IFERROR(OFFSET(Index!$B$2,$O$1,MOD(K31+11,56)),"")</f>
        <v>8</v>
      </c>
      <c r="L32" s="41" t="str">
        <f ca="1">IFERROR(OFFSET(Index!$B$2,$O$1,MOD(L31+11,56)),"")</f>
        <v>R</v>
      </c>
      <c r="M32" s="41" t="str">
        <f ca="1">IFERROR(OFFSET(Index!$B$2,$O$1,MOD(M31+11,56)),"")</f>
        <v>R</v>
      </c>
      <c r="N32" s="41">
        <f ca="1">IFERROR(OFFSET(Index!$B$2,$O$1,MOD(N31+11,56)),"")</f>
        <v>8</v>
      </c>
      <c r="O32" s="41">
        <f ca="1">IFERROR(OFFSET(Index!$B$2,$O$1,MOD(O31+11,56)),"")</f>
        <v>8</v>
      </c>
      <c r="P32" s="41">
        <f ca="1">IFERROR(OFFSET(Index!$B$2,$O$1,MOD(P31+11,56)),"")</f>
        <v>8</v>
      </c>
      <c r="Q32" s="41">
        <f ca="1">IFERROR(OFFSET(Index!$B$2,$O$1,MOD(Q31+11,56)),"")</f>
        <v>7</v>
      </c>
      <c r="R32" s="41">
        <f ca="1">IFERROR(OFFSET(Index!$B$2,$O$1,MOD(R31+11,56)),"")</f>
        <v>8</v>
      </c>
      <c r="S32" s="41" t="str">
        <f ca="1">IFERROR(OFFSET(Index!$B$2,$O$1,MOD(S31+11,56)),"")</f>
        <v>RTI</v>
      </c>
      <c r="T32" s="41" t="str">
        <f ca="1">IFERROR(OFFSET(Index!$B$2,$O$1,MOD(T31+11,56)),"")</f>
        <v>R</v>
      </c>
      <c r="U32" s="41" t="str">
        <f ca="1">IFERROR(OFFSET(Index!$B$2,$O$1,MOD(U31+11,56)),"")</f>
        <v>R</v>
      </c>
      <c r="V32" s="41">
        <f ca="1">IFERROR(OFFSET(Index!$B$2,$O$1,MOD(V31+11,56)),"")</f>
        <v>8</v>
      </c>
      <c r="W32" s="41">
        <f ca="1">IFERROR(OFFSET(Index!$B$2,$O$1,MOD(W31+11,56)),"")</f>
        <v>8</v>
      </c>
      <c r="X32" s="41">
        <f ca="1">IFERROR(OFFSET(Index!$B$2,$O$1,MOD(X31+11,56)),"")</f>
        <v>7</v>
      </c>
      <c r="Y32" s="41">
        <f ca="1">IFERROR(OFFSET(Index!$B$2,$O$1,MOD(Y31+11,56)),"")</f>
        <v>8</v>
      </c>
      <c r="Z32" s="41">
        <f ca="1">IFERROR(OFFSET(Index!$B$2,$O$1,MOD(Z31+11,56)),"")</f>
        <v>8</v>
      </c>
      <c r="AA32" s="41" t="str">
        <f ca="1">IFERROR(OFFSET(Index!$B$2,$O$1,MOD(AA31+11,56)),"")</f>
        <v>RTI</v>
      </c>
      <c r="AB32" s="41" t="str">
        <f ca="1">IFERROR(OFFSET(Index!$B$2,$O$1,MOD(AB31+11,56)),"")</f>
        <v>R</v>
      </c>
      <c r="AC32" s="41" t="str">
        <f ca="1">IFERROR(OFFSET(Index!$B$2,$O$1,MOD(AC31+11,56)),"")</f>
        <v>R</v>
      </c>
      <c r="AD32" s="41">
        <f ca="1">IFERROR(OFFSET(Index!$B$2,$O$1,MOD(AD31+11,56)),"")</f>
        <v>8</v>
      </c>
      <c r="AE32" s="41">
        <f ca="1">IFERROR(OFFSET(Index!$B$2,$O$1,MOD(AE31+11,56)),"")</f>
        <v>7</v>
      </c>
      <c r="AF32" s="41">
        <f ca="1">IFERROR(OFFSET(Index!$B$2,$O$1,MOD(AF31+11,56)),"")</f>
        <v>8</v>
      </c>
      <c r="AG32" s="41">
        <f ca="1">IFERROR(OFFSET(Index!$B$2,$O$1,MOD(AG31+11,56)),"")</f>
        <v>8</v>
      </c>
    </row>
    <row r="33" spans="3:34" ht="18" customHeight="1" x14ac:dyDescent="0.25">
      <c r="C33" s="26"/>
      <c r="D33" s="29"/>
      <c r="E33" s="29"/>
      <c r="F33" s="29"/>
      <c r="G33" s="29"/>
      <c r="H33" s="29"/>
      <c r="I33" s="29"/>
      <c r="J33" s="29"/>
      <c r="K33" s="29"/>
      <c r="L33" s="29"/>
      <c r="M33" s="29"/>
      <c r="N33" s="29"/>
      <c r="O33" s="29"/>
      <c r="P33" s="29"/>
      <c r="Q33" s="29"/>
      <c r="R33" s="29"/>
      <c r="S33" s="29"/>
      <c r="T33" s="29"/>
      <c r="U33" s="29"/>
      <c r="V33" s="29"/>
      <c r="W33" s="29"/>
      <c r="X33" s="29"/>
      <c r="Y33" s="29"/>
      <c r="Z33" s="29"/>
      <c r="AA33" s="29"/>
      <c r="AB33" s="29"/>
      <c r="AC33" s="29"/>
      <c r="AD33" s="29"/>
      <c r="AE33" s="29"/>
      <c r="AF33" s="29"/>
      <c r="AG33" s="29"/>
    </row>
    <row r="34" spans="3:34" s="31" customFormat="1" ht="8.25" customHeight="1" x14ac:dyDescent="0.25">
      <c r="C34" s="32"/>
    </row>
    <row r="35" spans="3:34" ht="15" x14ac:dyDescent="0.25">
      <c r="C35" s="26">
        <f>EDATE(C30,1)</f>
        <v>45839</v>
      </c>
      <c r="D35" s="36">
        <f>C35</f>
        <v>45839</v>
      </c>
      <c r="E35" s="36">
        <f>E36</f>
        <v>45840</v>
      </c>
      <c r="F35" s="36">
        <f t="shared" ref="F35:N35" si="260">F36</f>
        <v>45841</v>
      </c>
      <c r="G35" s="36">
        <f t="shared" si="260"/>
        <v>45842</v>
      </c>
      <c r="H35" s="36">
        <f t="shared" si="260"/>
        <v>45843</v>
      </c>
      <c r="I35" s="36">
        <f t="shared" si="260"/>
        <v>45844</v>
      </c>
      <c r="J35" s="36">
        <f t="shared" si="260"/>
        <v>45845</v>
      </c>
      <c r="K35" s="36">
        <f t="shared" si="260"/>
        <v>45846</v>
      </c>
      <c r="L35" s="36">
        <f t="shared" si="260"/>
        <v>45847</v>
      </c>
      <c r="M35" s="36">
        <f t="shared" si="260"/>
        <v>45848</v>
      </c>
      <c r="N35" s="36">
        <f t="shared" si="260"/>
        <v>45849</v>
      </c>
      <c r="O35" s="36">
        <f t="shared" ref="O35" si="261">O36</f>
        <v>45850</v>
      </c>
      <c r="P35" s="36">
        <f t="shared" ref="P35" si="262">P36</f>
        <v>45851</v>
      </c>
      <c r="Q35" s="36">
        <f t="shared" ref="Q35" si="263">Q36</f>
        <v>45852</v>
      </c>
      <c r="R35" s="36">
        <f t="shared" ref="R35" si="264">R36</f>
        <v>45853</v>
      </c>
      <c r="S35" s="36">
        <f t="shared" ref="S35" si="265">S36</f>
        <v>45854</v>
      </c>
      <c r="T35" s="36">
        <f t="shared" ref="T35" si="266">T36</f>
        <v>45855</v>
      </c>
      <c r="U35" s="36">
        <f t="shared" ref="U35" si="267">U36</f>
        <v>45856</v>
      </c>
      <c r="V35" s="36">
        <f t="shared" ref="V35" si="268">V36</f>
        <v>45857</v>
      </c>
      <c r="W35" s="36">
        <f t="shared" ref="W35" si="269">W36</f>
        <v>45858</v>
      </c>
      <c r="X35" s="36">
        <f t="shared" ref="X35" si="270">X36</f>
        <v>45859</v>
      </c>
      <c r="Y35" s="36">
        <f t="shared" ref="Y35" si="271">Y36</f>
        <v>45860</v>
      </c>
      <c r="Z35" s="36">
        <f t="shared" ref="Z35" si="272">Z36</f>
        <v>45861</v>
      </c>
      <c r="AA35" s="36">
        <f t="shared" ref="AA35" si="273">AA36</f>
        <v>45862</v>
      </c>
      <c r="AB35" s="36">
        <f t="shared" ref="AB35" si="274">AB36</f>
        <v>45863</v>
      </c>
      <c r="AC35" s="36">
        <f t="shared" ref="AC35" si="275">AC36</f>
        <v>45864</v>
      </c>
      <c r="AD35" s="36">
        <f t="shared" ref="AD35" si="276">AD36</f>
        <v>45865</v>
      </c>
      <c r="AE35" s="36">
        <f t="shared" ref="AE35" si="277">AE36</f>
        <v>45866</v>
      </c>
      <c r="AF35" s="36">
        <f t="shared" ref="AF35" si="278">AF36</f>
        <v>45867</v>
      </c>
      <c r="AG35" s="36">
        <f t="shared" ref="AG35" si="279">AG36</f>
        <v>45868</v>
      </c>
      <c r="AH35" s="36">
        <f t="shared" ref="AH35" si="280">AH36</f>
        <v>45869</v>
      </c>
    </row>
    <row r="36" spans="3:34" ht="15" x14ac:dyDescent="0.25">
      <c r="C36" s="26"/>
      <c r="D36" s="37">
        <f>C35</f>
        <v>45839</v>
      </c>
      <c r="E36" s="37">
        <f>D36+1</f>
        <v>45840</v>
      </c>
      <c r="F36" s="37">
        <f t="shared" ref="F36" si="281">E36+1</f>
        <v>45841</v>
      </c>
      <c r="G36" s="37">
        <f t="shared" ref="G36" si="282">F36+1</f>
        <v>45842</v>
      </c>
      <c r="H36" s="37">
        <f t="shared" ref="H36" si="283">G36+1</f>
        <v>45843</v>
      </c>
      <c r="I36" s="37">
        <f t="shared" ref="I36" si="284">H36+1</f>
        <v>45844</v>
      </c>
      <c r="J36" s="37">
        <f t="shared" ref="J36" si="285">I36+1</f>
        <v>45845</v>
      </c>
      <c r="K36" s="37">
        <f t="shared" ref="K36" si="286">J36+1</f>
        <v>45846</v>
      </c>
      <c r="L36" s="37">
        <f t="shared" ref="L36" si="287">K36+1</f>
        <v>45847</v>
      </c>
      <c r="M36" s="37">
        <f t="shared" ref="M36" si="288">L36+1</f>
        <v>45848</v>
      </c>
      <c r="N36" s="37">
        <f t="shared" ref="N36" si="289">M36+1</f>
        <v>45849</v>
      </c>
      <c r="O36" s="37">
        <f t="shared" ref="O36" si="290">N36+1</f>
        <v>45850</v>
      </c>
      <c r="P36" s="37">
        <f t="shared" ref="P36" si="291">O36+1</f>
        <v>45851</v>
      </c>
      <c r="Q36" s="37">
        <f t="shared" ref="Q36" si="292">P36+1</f>
        <v>45852</v>
      </c>
      <c r="R36" s="37">
        <f t="shared" ref="R36" si="293">Q36+1</f>
        <v>45853</v>
      </c>
      <c r="S36" s="37">
        <f t="shared" ref="S36" si="294">R36+1</f>
        <v>45854</v>
      </c>
      <c r="T36" s="37">
        <f t="shared" ref="T36" si="295">S36+1</f>
        <v>45855</v>
      </c>
      <c r="U36" s="37">
        <f t="shared" ref="U36" si="296">T36+1</f>
        <v>45856</v>
      </c>
      <c r="V36" s="37">
        <f t="shared" ref="V36" si="297">U36+1</f>
        <v>45857</v>
      </c>
      <c r="W36" s="37">
        <f t="shared" ref="W36" si="298">V36+1</f>
        <v>45858</v>
      </c>
      <c r="X36" s="37">
        <f t="shared" ref="X36" si="299">W36+1</f>
        <v>45859</v>
      </c>
      <c r="Y36" s="37">
        <f t="shared" ref="Y36" si="300">X36+1</f>
        <v>45860</v>
      </c>
      <c r="Z36" s="37">
        <f t="shared" ref="Z36" si="301">Y36+1</f>
        <v>45861</v>
      </c>
      <c r="AA36" s="37">
        <f t="shared" ref="AA36" si="302">Z36+1</f>
        <v>45862</v>
      </c>
      <c r="AB36" s="37">
        <f t="shared" ref="AB36" si="303">AA36+1</f>
        <v>45863</v>
      </c>
      <c r="AC36" s="37">
        <f t="shared" ref="AC36" si="304">AB36+1</f>
        <v>45864</v>
      </c>
      <c r="AD36" s="37">
        <f t="shared" ref="AD36" si="305">AC36+1</f>
        <v>45865</v>
      </c>
      <c r="AE36" s="37">
        <f t="shared" ref="AE36" si="306">AD36+1</f>
        <v>45866</v>
      </c>
      <c r="AF36" s="37">
        <f>IF(MONTH(AE36+1)=MONTH($C35),AE36+1,"")</f>
        <v>45867</v>
      </c>
      <c r="AG36" s="37">
        <f>IF(MONTH(AE36+2)=MONTH($C35),AE36+2,"")</f>
        <v>45868</v>
      </c>
      <c r="AH36" s="37">
        <f>IF(MONTH(AE36+3)=MONTH($C35),AE36+3,"")</f>
        <v>45869</v>
      </c>
    </row>
    <row r="37" spans="3:34" ht="18" x14ac:dyDescent="0.25">
      <c r="C37" s="26"/>
      <c r="D37" s="41">
        <f ca="1">IFERROR(OFFSET(Index!$B$2,$O$1,MOD(D36+11,56)),"")</f>
        <v>8</v>
      </c>
      <c r="E37" s="41">
        <f ca="1">IFERROR(OFFSET(Index!$B$2,$O$1,MOD(E36+11,56)),"")</f>
        <v>8</v>
      </c>
      <c r="F37" s="41" t="str">
        <f ca="1">IFERROR(OFFSET(Index!$B$2,$O$1,MOD(F36+11,56)),"")</f>
        <v>R</v>
      </c>
      <c r="G37" s="41" t="str">
        <f ca="1">IFERROR(OFFSET(Index!$B$2,$O$1,MOD(G36+11,56)),"")</f>
        <v>R</v>
      </c>
      <c r="H37" s="41" t="str">
        <f ca="1">IFERROR(OFFSET(Index!$B$2,$O$1,MOD(H36+11,56)),"")</f>
        <v>R</v>
      </c>
      <c r="I37" s="41">
        <f ca="1">IFERROR(OFFSET(Index!$B$2,$O$1,MOD(I36+11,56)),"")</f>
        <v>8</v>
      </c>
      <c r="J37" s="41">
        <f ca="1">IFERROR(OFFSET(Index!$B$2,$O$1,MOD(J36+11,56)),"")</f>
        <v>8</v>
      </c>
      <c r="K37" s="41">
        <f ca="1">IFERROR(OFFSET(Index!$B$2,$O$1,MOD(K36+11,56)),"")</f>
        <v>8</v>
      </c>
      <c r="L37" s="41">
        <f ca="1">IFERROR(OFFSET(Index!$B$2,$O$1,MOD(L36+11,56)),"")</f>
        <v>8</v>
      </c>
      <c r="M37" s="41" t="str">
        <f ca="1">IFERROR(OFFSET(Index!$B$2,$O$1,MOD(M36+11,56)),"")</f>
        <v>RTI</v>
      </c>
      <c r="N37" s="41" t="str">
        <f ca="1">IFERROR(OFFSET(Index!$B$2,$O$1,MOD(N36+11,56)),"")</f>
        <v>R</v>
      </c>
      <c r="O37" s="41" t="str">
        <f ca="1">IFERROR(OFFSET(Index!$B$2,$O$1,MOD(O36+11,56)),"")</f>
        <v>R</v>
      </c>
      <c r="P37" s="41">
        <f ca="1">IFERROR(OFFSET(Index!$B$2,$O$1,MOD(P36+11,56)),"")</f>
        <v>8</v>
      </c>
      <c r="Q37" s="41">
        <f ca="1">IFERROR(OFFSET(Index!$B$2,$O$1,MOD(Q36+11,56)),"")</f>
        <v>8</v>
      </c>
      <c r="R37" s="41">
        <f ca="1">IFERROR(OFFSET(Index!$B$2,$O$1,MOD(R36+11,56)),"")</f>
        <v>8</v>
      </c>
      <c r="S37" s="41">
        <f ca="1">IFERROR(OFFSET(Index!$B$2,$O$1,MOD(S36+11,56)),"")</f>
        <v>8</v>
      </c>
      <c r="T37" s="41">
        <f ca="1">IFERROR(OFFSET(Index!$B$2,$O$1,MOD(T36+11,56)),"")</f>
        <v>8</v>
      </c>
      <c r="U37" s="41">
        <f ca="1">IFERROR(OFFSET(Index!$B$2,$O$1,MOD(U36+11,56)),"")</f>
        <v>8</v>
      </c>
      <c r="V37" s="41" t="str">
        <f ca="1">IFERROR(OFFSET(Index!$B$2,$O$1,MOD(V36+11,56)),"")</f>
        <v>R</v>
      </c>
      <c r="W37" s="41" t="str">
        <f ca="1">IFERROR(OFFSET(Index!$B$2,$O$1,MOD(W36+11,56)),"")</f>
        <v>R</v>
      </c>
      <c r="X37" s="41">
        <f ca="1">IFERROR(OFFSET(Index!$B$2,$O$1,MOD(X36+11,56)),"")</f>
        <v>8</v>
      </c>
      <c r="Y37" s="41">
        <f ca="1">IFERROR(OFFSET(Index!$B$2,$O$1,MOD(Y36+11,56)),"")</f>
        <v>8</v>
      </c>
      <c r="Z37" s="41">
        <f ca="1">IFERROR(OFFSET(Index!$B$2,$O$1,MOD(Z36+11,56)),"")</f>
        <v>8</v>
      </c>
      <c r="AA37" s="41">
        <f ca="1">IFERROR(OFFSET(Index!$B$2,$O$1,MOD(AA36+11,56)),"")</f>
        <v>8</v>
      </c>
      <c r="AB37" s="41">
        <f ca="1">IFERROR(OFFSET(Index!$B$2,$O$1,MOD(AB36+11,56)),"")</f>
        <v>8</v>
      </c>
      <c r="AC37" s="41" t="str">
        <f ca="1">IFERROR(OFFSET(Index!$B$2,$O$1,MOD(AC36+11,56)),"")</f>
        <v>R</v>
      </c>
      <c r="AD37" s="41" t="str">
        <f ca="1">IFERROR(OFFSET(Index!$B$2,$O$1,MOD(AD36+11,56)),"")</f>
        <v>R</v>
      </c>
      <c r="AE37" s="41" t="str">
        <f ca="1">IFERROR(OFFSET(Index!$B$2,$O$1,MOD(AE36+11,56)),"")</f>
        <v>R</v>
      </c>
      <c r="AF37" s="41">
        <f ca="1">IFERROR(OFFSET(Index!$B$2,$O$1,MOD(AF36+11,56)),"")</f>
        <v>8</v>
      </c>
      <c r="AG37" s="41">
        <f ca="1">IFERROR(OFFSET(Index!$B$2,$O$1,MOD(AG36+11,56)),"")</f>
        <v>8</v>
      </c>
      <c r="AH37" s="41">
        <f ca="1">IFERROR(OFFSET(Index!$B$2,$O$1,MOD(AH36+11,56)),"")</f>
        <v>8</v>
      </c>
    </row>
    <row r="38" spans="3:34" ht="18" customHeight="1" x14ac:dyDescent="0.25">
      <c r="C38" s="26"/>
      <c r="D38" s="29"/>
      <c r="E38" s="29"/>
      <c r="F38" s="29"/>
      <c r="G38" s="29"/>
      <c r="H38" s="29"/>
      <c r="I38" s="29"/>
      <c r="J38" s="29"/>
      <c r="K38" s="29"/>
      <c r="L38" s="29"/>
      <c r="M38" s="29"/>
      <c r="N38" s="29"/>
      <c r="O38" s="29"/>
      <c r="P38" s="29"/>
      <c r="Q38" s="29"/>
      <c r="R38" s="29"/>
      <c r="S38" s="29"/>
      <c r="T38" s="29"/>
      <c r="U38" s="29"/>
      <c r="V38" s="29"/>
      <c r="W38" s="29"/>
      <c r="X38" s="29"/>
      <c r="Y38" s="29"/>
      <c r="Z38" s="29"/>
      <c r="AA38" s="29"/>
      <c r="AB38" s="29"/>
      <c r="AC38" s="29"/>
      <c r="AD38" s="29"/>
      <c r="AE38" s="29"/>
      <c r="AF38" s="29"/>
      <c r="AG38" s="29"/>
      <c r="AH38" s="29"/>
    </row>
    <row r="39" spans="3:34" s="31" customFormat="1" ht="8.25" customHeight="1" x14ac:dyDescent="0.25">
      <c r="C39" s="32"/>
    </row>
    <row r="40" spans="3:34" ht="15" x14ac:dyDescent="0.25">
      <c r="C40" s="26">
        <f>EDATE(C35,1)</f>
        <v>45870</v>
      </c>
      <c r="D40" s="36">
        <f>C40</f>
        <v>45870</v>
      </c>
      <c r="E40" s="36">
        <f>E41</f>
        <v>45871</v>
      </c>
      <c r="F40" s="36">
        <f t="shared" ref="F40:N40" si="307">F41</f>
        <v>45872</v>
      </c>
      <c r="G40" s="36">
        <f t="shared" si="307"/>
        <v>45873</v>
      </c>
      <c r="H40" s="36">
        <f t="shared" si="307"/>
        <v>45874</v>
      </c>
      <c r="I40" s="36">
        <f t="shared" si="307"/>
        <v>45875</v>
      </c>
      <c r="J40" s="36">
        <f t="shared" si="307"/>
        <v>45876</v>
      </c>
      <c r="K40" s="36">
        <f t="shared" si="307"/>
        <v>45877</v>
      </c>
      <c r="L40" s="36">
        <f t="shared" si="307"/>
        <v>45878</v>
      </c>
      <c r="M40" s="36">
        <f t="shared" si="307"/>
        <v>45879</v>
      </c>
      <c r="N40" s="36">
        <f t="shared" si="307"/>
        <v>45880</v>
      </c>
      <c r="O40" s="36">
        <f t="shared" ref="O40" si="308">O41</f>
        <v>45881</v>
      </c>
      <c r="P40" s="36">
        <f t="shared" ref="P40" si="309">P41</f>
        <v>45882</v>
      </c>
      <c r="Q40" s="36">
        <f t="shared" ref="Q40" si="310">Q41</f>
        <v>45883</v>
      </c>
      <c r="R40" s="36">
        <f t="shared" ref="R40" si="311">R41</f>
        <v>45884</v>
      </c>
      <c r="S40" s="36">
        <f t="shared" ref="S40" si="312">S41</f>
        <v>45885</v>
      </c>
      <c r="T40" s="36">
        <f t="shared" ref="T40" si="313">T41</f>
        <v>45886</v>
      </c>
      <c r="U40" s="36">
        <f t="shared" ref="U40" si="314">U41</f>
        <v>45887</v>
      </c>
      <c r="V40" s="36">
        <f t="shared" ref="V40" si="315">V41</f>
        <v>45888</v>
      </c>
      <c r="W40" s="36">
        <f t="shared" ref="W40" si="316">W41</f>
        <v>45889</v>
      </c>
      <c r="X40" s="36">
        <f t="shared" ref="X40" si="317">X41</f>
        <v>45890</v>
      </c>
      <c r="Y40" s="36">
        <f t="shared" ref="Y40" si="318">Y41</f>
        <v>45891</v>
      </c>
      <c r="Z40" s="36">
        <f t="shared" ref="Z40" si="319">Z41</f>
        <v>45892</v>
      </c>
      <c r="AA40" s="36">
        <f t="shared" ref="AA40" si="320">AA41</f>
        <v>45893</v>
      </c>
      <c r="AB40" s="36">
        <f t="shared" ref="AB40" si="321">AB41</f>
        <v>45894</v>
      </c>
      <c r="AC40" s="36">
        <f t="shared" ref="AC40" si="322">AC41</f>
        <v>45895</v>
      </c>
      <c r="AD40" s="36">
        <f t="shared" ref="AD40" si="323">AD41</f>
        <v>45896</v>
      </c>
      <c r="AE40" s="36">
        <f t="shared" ref="AE40" si="324">AE41</f>
        <v>45897</v>
      </c>
      <c r="AF40" s="36">
        <f t="shared" ref="AF40" si="325">AF41</f>
        <v>45898</v>
      </c>
      <c r="AG40" s="36">
        <f t="shared" ref="AG40" si="326">AG41</f>
        <v>45899</v>
      </c>
      <c r="AH40" s="36">
        <f t="shared" ref="AH40" si="327">AH41</f>
        <v>45900</v>
      </c>
    </row>
    <row r="41" spans="3:34" ht="15" x14ac:dyDescent="0.25">
      <c r="C41" s="26"/>
      <c r="D41" s="37">
        <f>C40</f>
        <v>45870</v>
      </c>
      <c r="E41" s="37">
        <f>D41+1</f>
        <v>45871</v>
      </c>
      <c r="F41" s="37">
        <f t="shared" ref="F41" si="328">E41+1</f>
        <v>45872</v>
      </c>
      <c r="G41" s="37">
        <f t="shared" ref="G41" si="329">F41+1</f>
        <v>45873</v>
      </c>
      <c r="H41" s="37">
        <f t="shared" ref="H41" si="330">G41+1</f>
        <v>45874</v>
      </c>
      <c r="I41" s="37">
        <f t="shared" ref="I41" si="331">H41+1</f>
        <v>45875</v>
      </c>
      <c r="J41" s="37">
        <f t="shared" ref="J41" si="332">I41+1</f>
        <v>45876</v>
      </c>
      <c r="K41" s="37">
        <f t="shared" ref="K41" si="333">J41+1</f>
        <v>45877</v>
      </c>
      <c r="L41" s="37">
        <f t="shared" ref="L41" si="334">K41+1</f>
        <v>45878</v>
      </c>
      <c r="M41" s="37">
        <f t="shared" ref="M41" si="335">L41+1</f>
        <v>45879</v>
      </c>
      <c r="N41" s="37">
        <f t="shared" ref="N41" si="336">M41+1</f>
        <v>45880</v>
      </c>
      <c r="O41" s="37">
        <f t="shared" ref="O41" si="337">N41+1</f>
        <v>45881</v>
      </c>
      <c r="P41" s="37">
        <f t="shared" ref="P41" si="338">O41+1</f>
        <v>45882</v>
      </c>
      <c r="Q41" s="37">
        <f t="shared" ref="Q41" si="339">P41+1</f>
        <v>45883</v>
      </c>
      <c r="R41" s="37">
        <f t="shared" ref="R41" si="340">Q41+1</f>
        <v>45884</v>
      </c>
      <c r="S41" s="37">
        <f t="shared" ref="S41" si="341">R41+1</f>
        <v>45885</v>
      </c>
      <c r="T41" s="37">
        <f t="shared" ref="T41" si="342">S41+1</f>
        <v>45886</v>
      </c>
      <c r="U41" s="37">
        <f t="shared" ref="U41" si="343">T41+1</f>
        <v>45887</v>
      </c>
      <c r="V41" s="37">
        <f t="shared" ref="V41" si="344">U41+1</f>
        <v>45888</v>
      </c>
      <c r="W41" s="37">
        <f t="shared" ref="W41" si="345">V41+1</f>
        <v>45889</v>
      </c>
      <c r="X41" s="37">
        <f t="shared" ref="X41" si="346">W41+1</f>
        <v>45890</v>
      </c>
      <c r="Y41" s="37">
        <f t="shared" ref="Y41" si="347">X41+1</f>
        <v>45891</v>
      </c>
      <c r="Z41" s="37">
        <f t="shared" ref="Z41" si="348">Y41+1</f>
        <v>45892</v>
      </c>
      <c r="AA41" s="37">
        <f t="shared" ref="AA41" si="349">Z41+1</f>
        <v>45893</v>
      </c>
      <c r="AB41" s="37">
        <f t="shared" ref="AB41" si="350">AA41+1</f>
        <v>45894</v>
      </c>
      <c r="AC41" s="37">
        <f t="shared" ref="AC41" si="351">AB41+1</f>
        <v>45895</v>
      </c>
      <c r="AD41" s="37">
        <f t="shared" ref="AD41" si="352">AC41+1</f>
        <v>45896</v>
      </c>
      <c r="AE41" s="37">
        <f t="shared" ref="AE41" si="353">AD41+1</f>
        <v>45897</v>
      </c>
      <c r="AF41" s="37">
        <f>IF(MONTH(AE41+1)=MONTH($C40),AE41+1,"")</f>
        <v>45898</v>
      </c>
      <c r="AG41" s="37">
        <f>IF(MONTH(AE41+2)=MONTH($C40),AE41+2,"")</f>
        <v>45899</v>
      </c>
      <c r="AH41" s="37">
        <f>IF(MONTH(AE41+3)=MONTH($C40),AE41+3,"")</f>
        <v>45900</v>
      </c>
    </row>
    <row r="42" spans="3:34" ht="18" x14ac:dyDescent="0.25">
      <c r="C42" s="26"/>
      <c r="D42" s="41">
        <f ca="1">IFERROR(OFFSET(Index!$B$2,$O$1,MOD(D41+11,56)),"")</f>
        <v>8</v>
      </c>
      <c r="E42" s="41">
        <f ca="1">IFERROR(OFFSET(Index!$B$2,$O$1,MOD(E41+11,56)),"")</f>
        <v>7</v>
      </c>
      <c r="F42" s="41">
        <f ca="1">IFERROR(OFFSET(Index!$B$2,$O$1,MOD(F41+11,56)),"")</f>
        <v>8</v>
      </c>
      <c r="G42" s="41" t="str">
        <f ca="1">IFERROR(OFFSET(Index!$B$2,$O$1,MOD(G41+11,56)),"")</f>
        <v>R</v>
      </c>
      <c r="H42" s="41" t="str">
        <f ca="1">IFERROR(OFFSET(Index!$B$2,$O$1,MOD(H41+11,56)),"")</f>
        <v>R</v>
      </c>
      <c r="I42" s="41">
        <f ca="1">IFERROR(OFFSET(Index!$B$2,$O$1,MOD(I41+11,56)),"")</f>
        <v>8</v>
      </c>
      <c r="J42" s="41">
        <f ca="1">IFERROR(OFFSET(Index!$B$2,$O$1,MOD(J41+11,56)),"")</f>
        <v>8</v>
      </c>
      <c r="K42" s="41">
        <f ca="1">IFERROR(OFFSET(Index!$B$2,$O$1,MOD(K41+11,56)),"")</f>
        <v>8</v>
      </c>
      <c r="L42" s="41">
        <f ca="1">IFERROR(OFFSET(Index!$B$2,$O$1,MOD(L41+11,56)),"")</f>
        <v>7</v>
      </c>
      <c r="M42" s="41">
        <f ca="1">IFERROR(OFFSET(Index!$B$2,$O$1,MOD(M41+11,56)),"")</f>
        <v>8</v>
      </c>
      <c r="N42" s="41" t="str">
        <f ca="1">IFERROR(OFFSET(Index!$B$2,$O$1,MOD(N41+11,56)),"")</f>
        <v>RTI</v>
      </c>
      <c r="O42" s="41" t="str">
        <f ca="1">IFERROR(OFFSET(Index!$B$2,$O$1,MOD(O41+11,56)),"")</f>
        <v>R</v>
      </c>
      <c r="P42" s="41" t="str">
        <f ca="1">IFERROR(OFFSET(Index!$B$2,$O$1,MOD(P41+11,56)),"")</f>
        <v>R</v>
      </c>
      <c r="Q42" s="41">
        <f ca="1">IFERROR(OFFSET(Index!$B$2,$O$1,MOD(Q41+11,56)),"")</f>
        <v>8</v>
      </c>
      <c r="R42" s="41">
        <f ca="1">IFERROR(OFFSET(Index!$B$2,$O$1,MOD(R41+11,56)),"")</f>
        <v>8</v>
      </c>
      <c r="S42" s="41">
        <f ca="1">IFERROR(OFFSET(Index!$B$2,$O$1,MOD(S41+11,56)),"")</f>
        <v>7</v>
      </c>
      <c r="T42" s="41">
        <f ca="1">IFERROR(OFFSET(Index!$B$2,$O$1,MOD(T41+11,56)),"")</f>
        <v>8</v>
      </c>
      <c r="U42" s="41">
        <f ca="1">IFERROR(OFFSET(Index!$B$2,$O$1,MOD(U41+11,56)),"")</f>
        <v>8</v>
      </c>
      <c r="V42" s="41" t="str">
        <f ca="1">IFERROR(OFFSET(Index!$B$2,$O$1,MOD(V41+11,56)),"")</f>
        <v>RTI</v>
      </c>
      <c r="W42" s="41" t="str">
        <f ca="1">IFERROR(OFFSET(Index!$B$2,$O$1,MOD(W41+11,56)),"")</f>
        <v>R</v>
      </c>
      <c r="X42" s="41" t="str">
        <f ca="1">IFERROR(OFFSET(Index!$B$2,$O$1,MOD(X41+11,56)),"")</f>
        <v>R</v>
      </c>
      <c r="Y42" s="41">
        <f ca="1">IFERROR(OFFSET(Index!$B$2,$O$1,MOD(Y41+11,56)),"")</f>
        <v>8</v>
      </c>
      <c r="Z42" s="41">
        <f ca="1">IFERROR(OFFSET(Index!$B$2,$O$1,MOD(Z41+11,56)),"")</f>
        <v>7</v>
      </c>
      <c r="AA42" s="41">
        <f ca="1">IFERROR(OFFSET(Index!$B$2,$O$1,MOD(AA41+11,56)),"")</f>
        <v>8</v>
      </c>
      <c r="AB42" s="41">
        <f ca="1">IFERROR(OFFSET(Index!$B$2,$O$1,MOD(AB41+11,56)),"")</f>
        <v>8</v>
      </c>
      <c r="AC42" s="41">
        <f ca="1">IFERROR(OFFSET(Index!$B$2,$O$1,MOD(AC41+11,56)),"")</f>
        <v>8</v>
      </c>
      <c r="AD42" s="41">
        <f ca="1">IFERROR(OFFSET(Index!$B$2,$O$1,MOD(AD41+11,56)),"")</f>
        <v>8</v>
      </c>
      <c r="AE42" s="41" t="str">
        <f ca="1">IFERROR(OFFSET(Index!$B$2,$O$1,MOD(AE41+11,56)),"")</f>
        <v>R</v>
      </c>
      <c r="AF42" s="41" t="str">
        <f ca="1">IFERROR(OFFSET(Index!$B$2,$O$1,MOD(AF41+11,56)),"")</f>
        <v>R</v>
      </c>
      <c r="AG42" s="41" t="str">
        <f ca="1">IFERROR(OFFSET(Index!$B$2,$O$1,MOD(AG41+11,56)),"")</f>
        <v>R</v>
      </c>
      <c r="AH42" s="41">
        <f ca="1">IFERROR(OFFSET(Index!$B$2,$O$1,MOD(AH41+11,56)),"")</f>
        <v>8</v>
      </c>
    </row>
    <row r="43" spans="3:34" ht="18" customHeight="1" x14ac:dyDescent="0.25">
      <c r="C43" s="26"/>
      <c r="D43" s="29"/>
      <c r="E43" s="29"/>
      <c r="F43" s="29"/>
      <c r="G43" s="29"/>
      <c r="H43" s="29"/>
      <c r="I43" s="29"/>
      <c r="J43" s="29"/>
      <c r="K43" s="29"/>
      <c r="L43" s="29"/>
      <c r="M43" s="29"/>
      <c r="N43" s="29"/>
      <c r="O43" s="29"/>
      <c r="P43" s="29"/>
      <c r="Q43" s="29"/>
      <c r="R43" s="29"/>
      <c r="S43" s="29"/>
      <c r="T43" s="29"/>
      <c r="U43" s="29"/>
      <c r="V43" s="29"/>
      <c r="W43" s="29"/>
      <c r="X43" s="29"/>
      <c r="Y43" s="29"/>
      <c r="Z43" s="29"/>
      <c r="AA43" s="29"/>
      <c r="AB43" s="29"/>
      <c r="AC43" s="29"/>
      <c r="AD43" s="29"/>
      <c r="AE43" s="29"/>
      <c r="AF43" s="29"/>
      <c r="AG43" s="29"/>
      <c r="AH43" s="29"/>
    </row>
    <row r="44" spans="3:34" s="31" customFormat="1" ht="8.25" customHeight="1" x14ac:dyDescent="0.25">
      <c r="C44" s="32"/>
    </row>
    <row r="45" spans="3:34" ht="15" x14ac:dyDescent="0.25">
      <c r="C45" s="26">
        <f>EDATE(C40,1)</f>
        <v>45901</v>
      </c>
      <c r="D45" s="36">
        <f>C45</f>
        <v>45901</v>
      </c>
      <c r="E45" s="36">
        <f>E46</f>
        <v>45902</v>
      </c>
      <c r="F45" s="36">
        <f t="shared" ref="F45:N45" si="354">F46</f>
        <v>45903</v>
      </c>
      <c r="G45" s="36">
        <f t="shared" si="354"/>
        <v>45904</v>
      </c>
      <c r="H45" s="36">
        <f t="shared" si="354"/>
        <v>45905</v>
      </c>
      <c r="I45" s="36">
        <f t="shared" si="354"/>
        <v>45906</v>
      </c>
      <c r="J45" s="36">
        <f t="shared" si="354"/>
        <v>45907</v>
      </c>
      <c r="K45" s="36">
        <f t="shared" si="354"/>
        <v>45908</v>
      </c>
      <c r="L45" s="36">
        <f t="shared" si="354"/>
        <v>45909</v>
      </c>
      <c r="M45" s="36">
        <f t="shared" si="354"/>
        <v>45910</v>
      </c>
      <c r="N45" s="36">
        <f t="shared" si="354"/>
        <v>45911</v>
      </c>
      <c r="O45" s="36">
        <f t="shared" ref="O45" si="355">O46</f>
        <v>45912</v>
      </c>
      <c r="P45" s="36">
        <f t="shared" ref="P45" si="356">P46</f>
        <v>45913</v>
      </c>
      <c r="Q45" s="36">
        <f t="shared" ref="Q45" si="357">Q46</f>
        <v>45914</v>
      </c>
      <c r="R45" s="36">
        <f t="shared" ref="R45" si="358">R46</f>
        <v>45915</v>
      </c>
      <c r="S45" s="36">
        <f t="shared" ref="S45" si="359">S46</f>
        <v>45916</v>
      </c>
      <c r="T45" s="36">
        <f t="shared" ref="T45" si="360">T46</f>
        <v>45917</v>
      </c>
      <c r="U45" s="36">
        <f t="shared" ref="U45" si="361">U46</f>
        <v>45918</v>
      </c>
      <c r="V45" s="36">
        <f t="shared" ref="V45" si="362">V46</f>
        <v>45919</v>
      </c>
      <c r="W45" s="36">
        <f t="shared" ref="W45" si="363">W46</f>
        <v>45920</v>
      </c>
      <c r="X45" s="36">
        <f t="shared" ref="X45" si="364">X46</f>
        <v>45921</v>
      </c>
      <c r="Y45" s="36">
        <f t="shared" ref="Y45" si="365">Y46</f>
        <v>45922</v>
      </c>
      <c r="Z45" s="36">
        <f t="shared" ref="Z45" si="366">Z46</f>
        <v>45923</v>
      </c>
      <c r="AA45" s="36">
        <f t="shared" ref="AA45" si="367">AA46</f>
        <v>45924</v>
      </c>
      <c r="AB45" s="36">
        <f t="shared" ref="AB45" si="368">AB46</f>
        <v>45925</v>
      </c>
      <c r="AC45" s="36">
        <f t="shared" ref="AC45" si="369">AC46</f>
        <v>45926</v>
      </c>
      <c r="AD45" s="36">
        <f t="shared" ref="AD45" si="370">AD46</f>
        <v>45927</v>
      </c>
      <c r="AE45" s="36">
        <f t="shared" ref="AE45" si="371">AE46</f>
        <v>45928</v>
      </c>
      <c r="AF45" s="36">
        <f t="shared" ref="AF45" si="372">AF46</f>
        <v>45929</v>
      </c>
      <c r="AG45" s="36">
        <f t="shared" ref="AG45" si="373">AG46</f>
        <v>45930</v>
      </c>
      <c r="AH45" s="9" t="str">
        <f t="shared" ref="AH45" si="374">AH46</f>
        <v/>
      </c>
    </row>
    <row r="46" spans="3:34" ht="15" x14ac:dyDescent="0.25">
      <c r="C46" s="26"/>
      <c r="D46" s="37">
        <f>C45</f>
        <v>45901</v>
      </c>
      <c r="E46" s="37">
        <f>D46+1</f>
        <v>45902</v>
      </c>
      <c r="F46" s="37">
        <f t="shared" ref="F46" si="375">E46+1</f>
        <v>45903</v>
      </c>
      <c r="G46" s="37">
        <f t="shared" ref="G46" si="376">F46+1</f>
        <v>45904</v>
      </c>
      <c r="H46" s="37">
        <f t="shared" ref="H46" si="377">G46+1</f>
        <v>45905</v>
      </c>
      <c r="I46" s="37">
        <f t="shared" ref="I46" si="378">H46+1</f>
        <v>45906</v>
      </c>
      <c r="J46" s="37">
        <f t="shared" ref="J46" si="379">I46+1</f>
        <v>45907</v>
      </c>
      <c r="K46" s="37">
        <f t="shared" ref="K46" si="380">J46+1</f>
        <v>45908</v>
      </c>
      <c r="L46" s="37">
        <f t="shared" ref="L46" si="381">K46+1</f>
        <v>45909</v>
      </c>
      <c r="M46" s="37">
        <f t="shared" ref="M46" si="382">L46+1</f>
        <v>45910</v>
      </c>
      <c r="N46" s="37">
        <f t="shared" ref="N46" si="383">M46+1</f>
        <v>45911</v>
      </c>
      <c r="O46" s="37">
        <f t="shared" ref="O46" si="384">N46+1</f>
        <v>45912</v>
      </c>
      <c r="P46" s="37">
        <f t="shared" ref="P46" si="385">O46+1</f>
        <v>45913</v>
      </c>
      <c r="Q46" s="37">
        <f t="shared" ref="Q46" si="386">P46+1</f>
        <v>45914</v>
      </c>
      <c r="R46" s="37">
        <f t="shared" ref="R46" si="387">Q46+1</f>
        <v>45915</v>
      </c>
      <c r="S46" s="37">
        <f t="shared" ref="S46" si="388">R46+1</f>
        <v>45916</v>
      </c>
      <c r="T46" s="37">
        <f t="shared" ref="T46" si="389">S46+1</f>
        <v>45917</v>
      </c>
      <c r="U46" s="37">
        <f t="shared" ref="U46" si="390">T46+1</f>
        <v>45918</v>
      </c>
      <c r="V46" s="37">
        <f t="shared" ref="V46" si="391">U46+1</f>
        <v>45919</v>
      </c>
      <c r="W46" s="37">
        <f t="shared" ref="W46" si="392">V46+1</f>
        <v>45920</v>
      </c>
      <c r="X46" s="37">
        <f t="shared" ref="X46" si="393">W46+1</f>
        <v>45921</v>
      </c>
      <c r="Y46" s="37">
        <f t="shared" ref="Y46" si="394">X46+1</f>
        <v>45922</v>
      </c>
      <c r="Z46" s="37">
        <f t="shared" ref="Z46" si="395">Y46+1</f>
        <v>45923</v>
      </c>
      <c r="AA46" s="37">
        <f t="shared" ref="AA46" si="396">Z46+1</f>
        <v>45924</v>
      </c>
      <c r="AB46" s="37">
        <f t="shared" ref="AB46" si="397">AA46+1</f>
        <v>45925</v>
      </c>
      <c r="AC46" s="37">
        <f t="shared" ref="AC46" si="398">AB46+1</f>
        <v>45926</v>
      </c>
      <c r="AD46" s="37">
        <f t="shared" ref="AD46" si="399">AC46+1</f>
        <v>45927</v>
      </c>
      <c r="AE46" s="37">
        <f t="shared" ref="AE46" si="400">AD46+1</f>
        <v>45928</v>
      </c>
      <c r="AF46" s="37">
        <f>IF(MONTH(AE46+1)=MONTH($C45),AE46+1,"")</f>
        <v>45929</v>
      </c>
      <c r="AG46" s="37">
        <f>IF(MONTH(AE46+2)=MONTH($C45),AE46+2,"")</f>
        <v>45930</v>
      </c>
      <c r="AH46" s="8" t="str">
        <f>IF(MONTH(AE46+3)=MONTH($C45),AE46+3,"")</f>
        <v/>
      </c>
    </row>
    <row r="47" spans="3:34" ht="18" x14ac:dyDescent="0.25">
      <c r="C47" s="26"/>
      <c r="D47" s="41">
        <f ca="1">IFERROR(OFFSET(Index!$B$2,$O$1,MOD(D46+11,56)),"")</f>
        <v>8</v>
      </c>
      <c r="E47" s="41">
        <f ca="1">IFERROR(OFFSET(Index!$B$2,$O$1,MOD(E46+11,56)),"")</f>
        <v>8</v>
      </c>
      <c r="F47" s="41">
        <f ca="1">IFERROR(OFFSET(Index!$B$2,$O$1,MOD(F46+11,56)),"")</f>
        <v>8</v>
      </c>
      <c r="G47" s="41" t="str">
        <f ca="1">IFERROR(OFFSET(Index!$B$2,$O$1,MOD(G46+11,56)),"")</f>
        <v>RTI</v>
      </c>
      <c r="H47" s="41" t="str">
        <f ca="1">IFERROR(OFFSET(Index!$B$2,$O$1,MOD(H46+11,56)),"")</f>
        <v>R</v>
      </c>
      <c r="I47" s="41" t="str">
        <f ca="1">IFERROR(OFFSET(Index!$B$2,$O$1,MOD(I46+11,56)),"")</f>
        <v>R</v>
      </c>
      <c r="J47" s="41">
        <f ca="1">IFERROR(OFFSET(Index!$B$2,$O$1,MOD(J46+11,56)),"")</f>
        <v>8</v>
      </c>
      <c r="K47" s="41">
        <f ca="1">IFERROR(OFFSET(Index!$B$2,$O$1,MOD(K46+11,56)),"")</f>
        <v>8</v>
      </c>
      <c r="L47" s="41">
        <f ca="1">IFERROR(OFFSET(Index!$B$2,$O$1,MOD(L46+11,56)),"")</f>
        <v>8</v>
      </c>
      <c r="M47" s="41">
        <f ca="1">IFERROR(OFFSET(Index!$B$2,$O$1,MOD(M46+11,56)),"")</f>
        <v>8</v>
      </c>
      <c r="N47" s="41">
        <f ca="1">IFERROR(OFFSET(Index!$B$2,$O$1,MOD(N46+11,56)),"")</f>
        <v>8</v>
      </c>
      <c r="O47" s="41">
        <f ca="1">IFERROR(OFFSET(Index!$B$2,$O$1,MOD(O46+11,56)),"")</f>
        <v>8</v>
      </c>
      <c r="P47" s="41" t="str">
        <f ca="1">IFERROR(OFFSET(Index!$B$2,$O$1,MOD(P46+11,56)),"")</f>
        <v>R</v>
      </c>
      <c r="Q47" s="41" t="str">
        <f ca="1">IFERROR(OFFSET(Index!$B$2,$O$1,MOD(Q46+11,56)),"")</f>
        <v>R</v>
      </c>
      <c r="R47" s="41">
        <f ca="1">IFERROR(OFFSET(Index!$B$2,$O$1,MOD(R46+11,56)),"")</f>
        <v>8</v>
      </c>
      <c r="S47" s="41">
        <f ca="1">IFERROR(OFFSET(Index!$B$2,$O$1,MOD(S46+11,56)),"")</f>
        <v>8</v>
      </c>
      <c r="T47" s="41">
        <f ca="1">IFERROR(OFFSET(Index!$B$2,$O$1,MOD(T46+11,56)),"")</f>
        <v>8</v>
      </c>
      <c r="U47" s="41">
        <f ca="1">IFERROR(OFFSET(Index!$B$2,$O$1,MOD(U46+11,56)),"")</f>
        <v>8</v>
      </c>
      <c r="V47" s="41">
        <f ca="1">IFERROR(OFFSET(Index!$B$2,$O$1,MOD(V46+11,56)),"")</f>
        <v>8</v>
      </c>
      <c r="W47" s="41" t="str">
        <f ca="1">IFERROR(OFFSET(Index!$B$2,$O$1,MOD(W46+11,56)),"")</f>
        <v>R</v>
      </c>
      <c r="X47" s="41" t="str">
        <f ca="1">IFERROR(OFFSET(Index!$B$2,$O$1,MOD(X46+11,56)),"")</f>
        <v>R</v>
      </c>
      <c r="Y47" s="41" t="str">
        <f ca="1">IFERROR(OFFSET(Index!$B$2,$O$1,MOD(Y46+11,56)),"")</f>
        <v>R</v>
      </c>
      <c r="Z47" s="41">
        <f ca="1">IFERROR(OFFSET(Index!$B$2,$O$1,MOD(Z46+11,56)),"")</f>
        <v>8</v>
      </c>
      <c r="AA47" s="41">
        <f ca="1">IFERROR(OFFSET(Index!$B$2,$O$1,MOD(AA46+11,56)),"")</f>
        <v>8</v>
      </c>
      <c r="AB47" s="41">
        <f ca="1">IFERROR(OFFSET(Index!$B$2,$O$1,MOD(AB46+11,56)),"")</f>
        <v>8</v>
      </c>
      <c r="AC47" s="41">
        <f ca="1">IFERROR(OFFSET(Index!$B$2,$O$1,MOD(AC46+11,56)),"")</f>
        <v>8</v>
      </c>
      <c r="AD47" s="41">
        <f ca="1">IFERROR(OFFSET(Index!$B$2,$O$1,MOD(AD46+11,56)),"")</f>
        <v>7</v>
      </c>
      <c r="AE47" s="41">
        <f ca="1">IFERROR(OFFSET(Index!$B$2,$O$1,MOD(AE46+11,56)),"")</f>
        <v>8</v>
      </c>
      <c r="AF47" s="41" t="str">
        <f ca="1">IFERROR(OFFSET(Index!$B$2,$O$1,MOD(AF46+11,56)),"")</f>
        <v>R</v>
      </c>
      <c r="AG47" s="41" t="str">
        <f ca="1">IFERROR(OFFSET(Index!$B$2,$O$1,MOD(AG46+11,56)),"")</f>
        <v>R</v>
      </c>
    </row>
    <row r="48" spans="3:34" ht="18" customHeight="1" x14ac:dyDescent="0.25">
      <c r="C48" s="26"/>
      <c r="D48" s="29"/>
      <c r="E48" s="29"/>
      <c r="F48" s="29"/>
      <c r="G48" s="29"/>
      <c r="H48" s="29"/>
      <c r="I48" s="29"/>
      <c r="J48" s="29"/>
      <c r="K48" s="29"/>
      <c r="L48" s="29"/>
      <c r="M48" s="29"/>
      <c r="N48" s="29"/>
      <c r="O48" s="29"/>
      <c r="P48" s="29"/>
      <c r="Q48" s="29"/>
      <c r="R48" s="29"/>
      <c r="S48" s="29"/>
      <c r="T48" s="29"/>
      <c r="U48" s="29"/>
      <c r="V48" s="29"/>
      <c r="W48" s="29"/>
      <c r="X48" s="29"/>
      <c r="Y48" s="29"/>
      <c r="Z48" s="29"/>
      <c r="AA48" s="29"/>
      <c r="AB48" s="29"/>
      <c r="AC48" s="29"/>
      <c r="AD48" s="29"/>
      <c r="AE48" s="29"/>
      <c r="AF48" s="29"/>
      <c r="AG48" s="29"/>
    </row>
    <row r="49" spans="3:34" s="31" customFormat="1" ht="8.25" customHeight="1" x14ac:dyDescent="0.25">
      <c r="C49" s="32"/>
    </row>
    <row r="50" spans="3:34" ht="15" x14ac:dyDescent="0.25">
      <c r="C50" s="26">
        <f>EDATE(C45,1)</f>
        <v>45931</v>
      </c>
      <c r="D50" s="36">
        <f>C50</f>
        <v>45931</v>
      </c>
      <c r="E50" s="36">
        <f>E51</f>
        <v>45932</v>
      </c>
      <c r="F50" s="36">
        <f t="shared" ref="F50:N50" si="401">F51</f>
        <v>45933</v>
      </c>
      <c r="G50" s="36">
        <f t="shared" si="401"/>
        <v>45934</v>
      </c>
      <c r="H50" s="36">
        <f t="shared" si="401"/>
        <v>45935</v>
      </c>
      <c r="I50" s="36">
        <f t="shared" si="401"/>
        <v>45936</v>
      </c>
      <c r="J50" s="36">
        <f t="shared" si="401"/>
        <v>45937</v>
      </c>
      <c r="K50" s="36">
        <f t="shared" si="401"/>
        <v>45938</v>
      </c>
      <c r="L50" s="36">
        <f t="shared" si="401"/>
        <v>45939</v>
      </c>
      <c r="M50" s="36">
        <f t="shared" si="401"/>
        <v>45940</v>
      </c>
      <c r="N50" s="36">
        <f t="shared" si="401"/>
        <v>45941</v>
      </c>
      <c r="O50" s="36">
        <f t="shared" ref="O50" si="402">O51</f>
        <v>45942</v>
      </c>
      <c r="P50" s="36">
        <f t="shared" ref="P50" si="403">P51</f>
        <v>45943</v>
      </c>
      <c r="Q50" s="36">
        <f t="shared" ref="Q50" si="404">Q51</f>
        <v>45944</v>
      </c>
      <c r="R50" s="36">
        <f t="shared" ref="R50" si="405">R51</f>
        <v>45945</v>
      </c>
      <c r="S50" s="36">
        <f t="shared" ref="S50" si="406">S51</f>
        <v>45946</v>
      </c>
      <c r="T50" s="36">
        <f t="shared" ref="T50" si="407">T51</f>
        <v>45947</v>
      </c>
      <c r="U50" s="36">
        <f t="shared" ref="U50" si="408">U51</f>
        <v>45948</v>
      </c>
      <c r="V50" s="36">
        <f t="shared" ref="V50" si="409">V51</f>
        <v>45949</v>
      </c>
      <c r="W50" s="36">
        <f t="shared" ref="W50" si="410">W51</f>
        <v>45950</v>
      </c>
      <c r="X50" s="36">
        <f t="shared" ref="X50" si="411">X51</f>
        <v>45951</v>
      </c>
      <c r="Y50" s="36">
        <f t="shared" ref="Y50" si="412">Y51</f>
        <v>45952</v>
      </c>
      <c r="Z50" s="36">
        <f t="shared" ref="Z50" si="413">Z51</f>
        <v>45953</v>
      </c>
      <c r="AA50" s="36">
        <f t="shared" ref="AA50" si="414">AA51</f>
        <v>45954</v>
      </c>
      <c r="AB50" s="36">
        <f t="shared" ref="AB50" si="415">AB51</f>
        <v>45955</v>
      </c>
      <c r="AC50" s="36">
        <f t="shared" ref="AC50" si="416">AC51</f>
        <v>45956</v>
      </c>
      <c r="AD50" s="36">
        <f t="shared" ref="AD50" si="417">AD51</f>
        <v>45957</v>
      </c>
      <c r="AE50" s="36">
        <f t="shared" ref="AE50" si="418">AE51</f>
        <v>45958</v>
      </c>
      <c r="AF50" s="36">
        <f t="shared" ref="AF50" si="419">AF51</f>
        <v>45959</v>
      </c>
      <c r="AG50" s="36">
        <f t="shared" ref="AG50" si="420">AG51</f>
        <v>45960</v>
      </c>
      <c r="AH50" s="36">
        <f t="shared" ref="AH50" si="421">AH51</f>
        <v>45961</v>
      </c>
    </row>
    <row r="51" spans="3:34" ht="15" x14ac:dyDescent="0.25">
      <c r="C51" s="26"/>
      <c r="D51" s="37">
        <f>C50</f>
        <v>45931</v>
      </c>
      <c r="E51" s="37">
        <f>D51+1</f>
        <v>45932</v>
      </c>
      <c r="F51" s="37">
        <f t="shared" ref="F51" si="422">E51+1</f>
        <v>45933</v>
      </c>
      <c r="G51" s="37">
        <f t="shared" ref="G51" si="423">F51+1</f>
        <v>45934</v>
      </c>
      <c r="H51" s="37">
        <f t="shared" ref="H51" si="424">G51+1</f>
        <v>45935</v>
      </c>
      <c r="I51" s="37">
        <f t="shared" ref="I51" si="425">H51+1</f>
        <v>45936</v>
      </c>
      <c r="J51" s="37">
        <f t="shared" ref="J51" si="426">I51+1</f>
        <v>45937</v>
      </c>
      <c r="K51" s="37">
        <f t="shared" ref="K51" si="427">J51+1</f>
        <v>45938</v>
      </c>
      <c r="L51" s="37">
        <f t="shared" ref="L51" si="428">K51+1</f>
        <v>45939</v>
      </c>
      <c r="M51" s="37">
        <f t="shared" ref="M51" si="429">L51+1</f>
        <v>45940</v>
      </c>
      <c r="N51" s="37">
        <f t="shared" ref="N51" si="430">M51+1</f>
        <v>45941</v>
      </c>
      <c r="O51" s="37">
        <f t="shared" ref="O51" si="431">N51+1</f>
        <v>45942</v>
      </c>
      <c r="P51" s="37">
        <f t="shared" ref="P51" si="432">O51+1</f>
        <v>45943</v>
      </c>
      <c r="Q51" s="37">
        <f t="shared" ref="Q51" si="433">P51+1</f>
        <v>45944</v>
      </c>
      <c r="R51" s="37">
        <f t="shared" ref="R51" si="434">Q51+1</f>
        <v>45945</v>
      </c>
      <c r="S51" s="37">
        <f t="shared" ref="S51" si="435">R51+1</f>
        <v>45946</v>
      </c>
      <c r="T51" s="37">
        <f t="shared" ref="T51" si="436">S51+1</f>
        <v>45947</v>
      </c>
      <c r="U51" s="37">
        <f t="shared" ref="U51" si="437">T51+1</f>
        <v>45948</v>
      </c>
      <c r="V51" s="37">
        <f t="shared" ref="V51" si="438">U51+1</f>
        <v>45949</v>
      </c>
      <c r="W51" s="37">
        <f t="shared" ref="W51" si="439">V51+1</f>
        <v>45950</v>
      </c>
      <c r="X51" s="37">
        <f t="shared" ref="X51" si="440">W51+1</f>
        <v>45951</v>
      </c>
      <c r="Y51" s="37">
        <f t="shared" ref="Y51" si="441">X51+1</f>
        <v>45952</v>
      </c>
      <c r="Z51" s="37">
        <f t="shared" ref="Z51" si="442">Y51+1</f>
        <v>45953</v>
      </c>
      <c r="AA51" s="37">
        <f t="shared" ref="AA51" si="443">Z51+1</f>
        <v>45954</v>
      </c>
      <c r="AB51" s="37">
        <f t="shared" ref="AB51" si="444">AA51+1</f>
        <v>45955</v>
      </c>
      <c r="AC51" s="37">
        <f t="shared" ref="AC51" si="445">AB51+1</f>
        <v>45956</v>
      </c>
      <c r="AD51" s="37">
        <f t="shared" ref="AD51" si="446">AC51+1</f>
        <v>45957</v>
      </c>
      <c r="AE51" s="37">
        <f t="shared" ref="AE51" si="447">AD51+1</f>
        <v>45958</v>
      </c>
      <c r="AF51" s="37">
        <f>IF(MONTH(AE51+1)=MONTH($C50),AE51+1,"")</f>
        <v>45959</v>
      </c>
      <c r="AG51" s="37">
        <f>IF(MONTH(AE51+2)=MONTH($C50),AE51+2,"")</f>
        <v>45960</v>
      </c>
      <c r="AH51" s="37">
        <f>IF(MONTH(AE51+3)=MONTH($C50),AE51+3,"")</f>
        <v>45961</v>
      </c>
    </row>
    <row r="52" spans="3:34" ht="18" x14ac:dyDescent="0.25">
      <c r="C52" s="26"/>
      <c r="D52" s="41">
        <f ca="1">IFERROR(OFFSET(Index!$B$2,$O$1,MOD(D51+11,56)),"")</f>
        <v>8</v>
      </c>
      <c r="E52" s="41">
        <f ca="1">IFERROR(OFFSET(Index!$B$2,$O$1,MOD(E51+11,56)),"")</f>
        <v>8</v>
      </c>
      <c r="F52" s="41">
        <f ca="1">IFERROR(OFFSET(Index!$B$2,$O$1,MOD(F51+11,56)),"")</f>
        <v>8</v>
      </c>
      <c r="G52" s="41">
        <f ca="1">IFERROR(OFFSET(Index!$B$2,$O$1,MOD(G51+11,56)),"")</f>
        <v>7</v>
      </c>
      <c r="H52" s="41">
        <f ca="1">IFERROR(OFFSET(Index!$B$2,$O$1,MOD(H51+11,56)),"")</f>
        <v>8</v>
      </c>
      <c r="I52" s="41" t="str">
        <f ca="1">IFERROR(OFFSET(Index!$B$2,$O$1,MOD(I51+11,56)),"")</f>
        <v>RTI</v>
      </c>
      <c r="J52" s="41" t="str">
        <f ca="1">IFERROR(OFFSET(Index!$B$2,$O$1,MOD(J51+11,56)),"")</f>
        <v>R</v>
      </c>
      <c r="K52" s="41" t="str">
        <f ca="1">IFERROR(OFFSET(Index!$B$2,$O$1,MOD(K51+11,56)),"")</f>
        <v>R</v>
      </c>
      <c r="L52" s="41">
        <f ca="1">IFERROR(OFFSET(Index!$B$2,$O$1,MOD(L51+11,56)),"")</f>
        <v>8</v>
      </c>
      <c r="M52" s="41">
        <f ca="1">IFERROR(OFFSET(Index!$B$2,$O$1,MOD(M51+11,56)),"")</f>
        <v>8</v>
      </c>
      <c r="N52" s="41">
        <f ca="1">IFERROR(OFFSET(Index!$B$2,$O$1,MOD(N51+11,56)),"")</f>
        <v>7</v>
      </c>
      <c r="O52" s="41">
        <f ca="1">IFERROR(OFFSET(Index!$B$2,$O$1,MOD(O51+11,56)),"")</f>
        <v>8</v>
      </c>
      <c r="P52" s="41">
        <f ca="1">IFERROR(OFFSET(Index!$B$2,$O$1,MOD(P51+11,56)),"")</f>
        <v>8</v>
      </c>
      <c r="Q52" s="41" t="str">
        <f ca="1">IFERROR(OFFSET(Index!$B$2,$O$1,MOD(Q51+11,56)),"")</f>
        <v>RTI</v>
      </c>
      <c r="R52" s="41" t="str">
        <f ca="1">IFERROR(OFFSET(Index!$B$2,$O$1,MOD(R51+11,56)),"")</f>
        <v>R</v>
      </c>
      <c r="S52" s="41" t="str">
        <f ca="1">IFERROR(OFFSET(Index!$B$2,$O$1,MOD(S51+11,56)),"")</f>
        <v>R</v>
      </c>
      <c r="T52" s="41">
        <f ca="1">IFERROR(OFFSET(Index!$B$2,$O$1,MOD(T51+11,56)),"")</f>
        <v>8</v>
      </c>
      <c r="U52" s="41">
        <f ca="1">IFERROR(OFFSET(Index!$B$2,$O$1,MOD(U51+11,56)),"")</f>
        <v>7</v>
      </c>
      <c r="V52" s="41">
        <f ca="1">IFERROR(OFFSET(Index!$B$2,$O$1,MOD(V51+11,56)),"")</f>
        <v>8</v>
      </c>
      <c r="W52" s="41">
        <f ca="1">IFERROR(OFFSET(Index!$B$2,$O$1,MOD(W51+11,56)),"")</f>
        <v>8</v>
      </c>
      <c r="X52" s="41">
        <f ca="1">IFERROR(OFFSET(Index!$B$2,$O$1,MOD(X51+11,56)),"")</f>
        <v>8</v>
      </c>
      <c r="Y52" s="41">
        <f ca="1">IFERROR(OFFSET(Index!$B$2,$O$1,MOD(Y51+11,56)),"")</f>
        <v>8</v>
      </c>
      <c r="Z52" s="41" t="str">
        <f ca="1">IFERROR(OFFSET(Index!$B$2,$O$1,MOD(Z51+11,56)),"")</f>
        <v>R</v>
      </c>
      <c r="AA52" s="41" t="str">
        <f ca="1">IFERROR(OFFSET(Index!$B$2,$O$1,MOD(AA51+11,56)),"")</f>
        <v>R</v>
      </c>
      <c r="AB52" s="41" t="str">
        <f ca="1">IFERROR(OFFSET(Index!$B$2,$O$1,MOD(AB51+11,56)),"")</f>
        <v>R</v>
      </c>
      <c r="AC52" s="41">
        <f ca="1">IFERROR(OFFSET(Index!$B$2,$O$1,MOD(AC51+11,56)),"")</f>
        <v>8</v>
      </c>
      <c r="AD52" s="41">
        <f ca="1">IFERROR(OFFSET(Index!$B$2,$O$1,MOD(AD51+11,56)),"")</f>
        <v>8</v>
      </c>
      <c r="AE52" s="41">
        <f ca="1">IFERROR(OFFSET(Index!$B$2,$O$1,MOD(AE51+11,56)),"")</f>
        <v>8</v>
      </c>
      <c r="AF52" s="41">
        <f ca="1">IFERROR(OFFSET(Index!$B$2,$O$1,MOD(AF51+11,56)),"")</f>
        <v>8</v>
      </c>
      <c r="AG52" s="41" t="str">
        <f ca="1">IFERROR(OFFSET(Index!$B$2,$O$1,MOD(AG51+11,56)),"")</f>
        <v>RTI</v>
      </c>
      <c r="AH52" s="41" t="str">
        <f ca="1">IFERROR(OFFSET(Index!$B$2,$O$1,MOD(AH51+11,56)),"")</f>
        <v>R</v>
      </c>
    </row>
    <row r="53" spans="3:34" ht="18" customHeight="1" x14ac:dyDescent="0.25">
      <c r="C53" s="26"/>
      <c r="D53" s="29"/>
      <c r="E53" s="29"/>
      <c r="F53" s="29"/>
      <c r="G53" s="29"/>
      <c r="H53" s="29"/>
      <c r="I53" s="29"/>
      <c r="J53" s="29"/>
      <c r="K53" s="29"/>
      <c r="L53" s="29"/>
      <c r="M53" s="29"/>
      <c r="N53" s="29"/>
      <c r="O53" s="29"/>
      <c r="P53" s="29"/>
      <c r="Q53" s="29"/>
      <c r="R53" s="29"/>
      <c r="S53" s="29"/>
      <c r="T53" s="29"/>
      <c r="U53" s="29"/>
      <c r="V53" s="29"/>
      <c r="W53" s="29"/>
      <c r="X53" s="29"/>
      <c r="Y53" s="29"/>
      <c r="Z53" s="29"/>
      <c r="AA53" s="29"/>
      <c r="AB53" s="29"/>
      <c r="AC53" s="29"/>
      <c r="AD53" s="29"/>
      <c r="AE53" s="29"/>
      <c r="AF53" s="29"/>
      <c r="AG53" s="29"/>
      <c r="AH53" s="29"/>
    </row>
    <row r="54" spans="3:34" s="31" customFormat="1" ht="8.25" customHeight="1" x14ac:dyDescent="0.25">
      <c r="C54" s="32"/>
    </row>
    <row r="55" spans="3:34" ht="15" x14ac:dyDescent="0.25">
      <c r="C55" s="26">
        <f>EDATE(C50,1)</f>
        <v>45962</v>
      </c>
      <c r="D55" s="36">
        <f>C55</f>
        <v>45962</v>
      </c>
      <c r="E55" s="36">
        <f>E56</f>
        <v>45963</v>
      </c>
      <c r="F55" s="36">
        <f t="shared" ref="F55:N55" si="448">F56</f>
        <v>45964</v>
      </c>
      <c r="G55" s="36">
        <f t="shared" si="448"/>
        <v>45965</v>
      </c>
      <c r="H55" s="36">
        <f t="shared" si="448"/>
        <v>45966</v>
      </c>
      <c r="I55" s="36">
        <f t="shared" si="448"/>
        <v>45967</v>
      </c>
      <c r="J55" s="36">
        <f t="shared" si="448"/>
        <v>45968</v>
      </c>
      <c r="K55" s="36">
        <f t="shared" si="448"/>
        <v>45969</v>
      </c>
      <c r="L55" s="36">
        <f t="shared" si="448"/>
        <v>45970</v>
      </c>
      <c r="M55" s="36">
        <f t="shared" si="448"/>
        <v>45971</v>
      </c>
      <c r="N55" s="36">
        <f t="shared" si="448"/>
        <v>45972</v>
      </c>
      <c r="O55" s="36">
        <f t="shared" ref="O55" si="449">O56</f>
        <v>45973</v>
      </c>
      <c r="P55" s="36">
        <f t="shared" ref="P55" si="450">P56</f>
        <v>45974</v>
      </c>
      <c r="Q55" s="36">
        <f t="shared" ref="Q55" si="451">Q56</f>
        <v>45975</v>
      </c>
      <c r="R55" s="36">
        <f t="shared" ref="R55" si="452">R56</f>
        <v>45976</v>
      </c>
      <c r="S55" s="36">
        <f t="shared" ref="S55" si="453">S56</f>
        <v>45977</v>
      </c>
      <c r="T55" s="36">
        <f t="shared" ref="T55" si="454">T56</f>
        <v>45978</v>
      </c>
      <c r="U55" s="36">
        <f t="shared" ref="U55" si="455">U56</f>
        <v>45979</v>
      </c>
      <c r="V55" s="36">
        <f t="shared" ref="V55" si="456">V56</f>
        <v>45980</v>
      </c>
      <c r="W55" s="36">
        <f t="shared" ref="W55" si="457">W56</f>
        <v>45981</v>
      </c>
      <c r="X55" s="36">
        <f t="shared" ref="X55" si="458">X56</f>
        <v>45982</v>
      </c>
      <c r="Y55" s="36">
        <f t="shared" ref="Y55" si="459">Y56</f>
        <v>45983</v>
      </c>
      <c r="Z55" s="36">
        <f t="shared" ref="Z55" si="460">Z56</f>
        <v>45984</v>
      </c>
      <c r="AA55" s="36">
        <f t="shared" ref="AA55" si="461">AA56</f>
        <v>45985</v>
      </c>
      <c r="AB55" s="36">
        <f t="shared" ref="AB55" si="462">AB56</f>
        <v>45986</v>
      </c>
      <c r="AC55" s="36">
        <f t="shared" ref="AC55" si="463">AC56</f>
        <v>45987</v>
      </c>
      <c r="AD55" s="36">
        <f t="shared" ref="AD55" si="464">AD56</f>
        <v>45988</v>
      </c>
      <c r="AE55" s="36">
        <f t="shared" ref="AE55" si="465">AE56</f>
        <v>45989</v>
      </c>
      <c r="AF55" s="36">
        <f t="shared" ref="AF55" si="466">AF56</f>
        <v>45990</v>
      </c>
      <c r="AG55" s="36">
        <f t="shared" ref="AG55" si="467">AG56</f>
        <v>45991</v>
      </c>
      <c r="AH55" s="19" t="str">
        <f t="shared" ref="AH55:AH57" si="468">AH56</f>
        <v/>
      </c>
    </row>
    <row r="56" spans="3:34" ht="15" x14ac:dyDescent="0.25">
      <c r="C56" s="26"/>
      <c r="D56" s="37">
        <f>C55</f>
        <v>45962</v>
      </c>
      <c r="E56" s="37">
        <f>D56+1</f>
        <v>45963</v>
      </c>
      <c r="F56" s="37">
        <f t="shared" ref="F56" si="469">E56+1</f>
        <v>45964</v>
      </c>
      <c r="G56" s="37">
        <f t="shared" ref="G56" si="470">F56+1</f>
        <v>45965</v>
      </c>
      <c r="H56" s="37">
        <f t="shared" ref="H56" si="471">G56+1</f>
        <v>45966</v>
      </c>
      <c r="I56" s="37">
        <f t="shared" ref="I56" si="472">H56+1</f>
        <v>45967</v>
      </c>
      <c r="J56" s="37">
        <f t="shared" ref="J56" si="473">I56+1</f>
        <v>45968</v>
      </c>
      <c r="K56" s="37">
        <f t="shared" ref="K56" si="474">J56+1</f>
        <v>45969</v>
      </c>
      <c r="L56" s="37">
        <f t="shared" ref="L56" si="475">K56+1</f>
        <v>45970</v>
      </c>
      <c r="M56" s="37">
        <f t="shared" ref="M56" si="476">L56+1</f>
        <v>45971</v>
      </c>
      <c r="N56" s="37">
        <f t="shared" ref="N56" si="477">M56+1</f>
        <v>45972</v>
      </c>
      <c r="O56" s="37">
        <f t="shared" ref="O56" si="478">N56+1</f>
        <v>45973</v>
      </c>
      <c r="P56" s="37">
        <f t="shared" ref="P56" si="479">O56+1</f>
        <v>45974</v>
      </c>
      <c r="Q56" s="37">
        <f t="shared" ref="Q56" si="480">P56+1</f>
        <v>45975</v>
      </c>
      <c r="R56" s="37">
        <f t="shared" ref="R56" si="481">Q56+1</f>
        <v>45976</v>
      </c>
      <c r="S56" s="37">
        <f t="shared" ref="S56" si="482">R56+1</f>
        <v>45977</v>
      </c>
      <c r="T56" s="37">
        <f t="shared" ref="T56" si="483">S56+1</f>
        <v>45978</v>
      </c>
      <c r="U56" s="37">
        <f t="shared" ref="U56" si="484">T56+1</f>
        <v>45979</v>
      </c>
      <c r="V56" s="37">
        <f t="shared" ref="V56" si="485">U56+1</f>
        <v>45980</v>
      </c>
      <c r="W56" s="37">
        <f t="shared" ref="W56" si="486">V56+1</f>
        <v>45981</v>
      </c>
      <c r="X56" s="37">
        <f t="shared" ref="X56" si="487">W56+1</f>
        <v>45982</v>
      </c>
      <c r="Y56" s="37">
        <f t="shared" ref="Y56" si="488">X56+1</f>
        <v>45983</v>
      </c>
      <c r="Z56" s="37">
        <f t="shared" ref="Z56" si="489">Y56+1</f>
        <v>45984</v>
      </c>
      <c r="AA56" s="37">
        <f t="shared" ref="AA56" si="490">Z56+1</f>
        <v>45985</v>
      </c>
      <c r="AB56" s="37">
        <f t="shared" ref="AB56" si="491">AA56+1</f>
        <v>45986</v>
      </c>
      <c r="AC56" s="37">
        <f t="shared" ref="AC56" si="492">AB56+1</f>
        <v>45987</v>
      </c>
      <c r="AD56" s="37">
        <f t="shared" ref="AD56" si="493">AC56+1</f>
        <v>45988</v>
      </c>
      <c r="AE56" s="37">
        <f t="shared" ref="AE56" si="494">AD56+1</f>
        <v>45989</v>
      </c>
      <c r="AF56" s="37">
        <f>IF(MONTH(AE56+1)=MONTH($C55),AE56+1,"")</f>
        <v>45990</v>
      </c>
      <c r="AG56" s="37">
        <f>IF(MONTH(AE56+2)=MONTH($C55),AE56+2,"")</f>
        <v>45991</v>
      </c>
      <c r="AH56" s="20" t="str">
        <f>IF(MONTH(AE56+3)=MONTH($C55),AE56+3,"")</f>
        <v/>
      </c>
    </row>
    <row r="57" spans="3:34" ht="18" x14ac:dyDescent="0.25">
      <c r="C57" s="26"/>
      <c r="D57" s="41" t="str">
        <f ca="1">IFERROR(OFFSET(Index!$B$2,$O$1,MOD(D56+11,56)),"")</f>
        <v>R</v>
      </c>
      <c r="E57" s="41">
        <f ca="1">IFERROR(OFFSET(Index!$B$2,$O$1,MOD(E56+11,56)),"")</f>
        <v>8</v>
      </c>
      <c r="F57" s="41">
        <f ca="1">IFERROR(OFFSET(Index!$B$2,$O$1,MOD(F56+11,56)),"")</f>
        <v>8</v>
      </c>
      <c r="G57" s="41">
        <f ca="1">IFERROR(OFFSET(Index!$B$2,$O$1,MOD(G56+11,56)),"")</f>
        <v>8</v>
      </c>
      <c r="H57" s="41">
        <f ca="1">IFERROR(OFFSET(Index!$B$2,$O$1,MOD(H56+11,56)),"")</f>
        <v>8</v>
      </c>
      <c r="I57" s="41">
        <f ca="1">IFERROR(OFFSET(Index!$B$2,$O$1,MOD(I56+11,56)),"")</f>
        <v>8</v>
      </c>
      <c r="J57" s="41">
        <f ca="1">IFERROR(OFFSET(Index!$B$2,$O$1,MOD(J56+11,56)),"")</f>
        <v>8</v>
      </c>
      <c r="K57" s="41" t="str">
        <f ca="1">IFERROR(OFFSET(Index!$B$2,$O$1,MOD(K56+11,56)),"")</f>
        <v>R</v>
      </c>
      <c r="L57" s="41" t="str">
        <f ca="1">IFERROR(OFFSET(Index!$B$2,$O$1,MOD(L56+11,56)),"")</f>
        <v>R</v>
      </c>
      <c r="M57" s="41">
        <f ca="1">IFERROR(OFFSET(Index!$B$2,$O$1,MOD(M56+11,56)),"")</f>
        <v>8</v>
      </c>
      <c r="N57" s="41">
        <f ca="1">IFERROR(OFFSET(Index!$B$2,$O$1,MOD(N56+11,56)),"")</f>
        <v>8</v>
      </c>
      <c r="O57" s="41">
        <f ca="1">IFERROR(OFFSET(Index!$B$2,$O$1,MOD(O56+11,56)),"")</f>
        <v>8</v>
      </c>
      <c r="P57" s="41">
        <f ca="1">IFERROR(OFFSET(Index!$B$2,$O$1,MOD(P56+11,56)),"")</f>
        <v>8</v>
      </c>
      <c r="Q57" s="41">
        <f ca="1">IFERROR(OFFSET(Index!$B$2,$O$1,MOD(Q56+11,56)),"")</f>
        <v>8</v>
      </c>
      <c r="R57" s="41" t="str">
        <f ca="1">IFERROR(OFFSET(Index!$B$2,$O$1,MOD(R56+11,56)),"")</f>
        <v>R</v>
      </c>
      <c r="S57" s="41" t="str">
        <f ca="1">IFERROR(OFFSET(Index!$B$2,$O$1,MOD(S56+11,56)),"")</f>
        <v>R</v>
      </c>
      <c r="T57" s="41" t="str">
        <f ca="1">IFERROR(OFFSET(Index!$B$2,$O$1,MOD(T56+11,56)),"")</f>
        <v>R</v>
      </c>
      <c r="U57" s="41">
        <f ca="1">IFERROR(OFFSET(Index!$B$2,$O$1,MOD(U56+11,56)),"")</f>
        <v>8</v>
      </c>
      <c r="V57" s="41">
        <f ca="1">IFERROR(OFFSET(Index!$B$2,$O$1,MOD(V56+11,56)),"")</f>
        <v>8</v>
      </c>
      <c r="W57" s="41">
        <f ca="1">IFERROR(OFFSET(Index!$B$2,$O$1,MOD(W56+11,56)),"")</f>
        <v>8</v>
      </c>
      <c r="X57" s="41">
        <f ca="1">IFERROR(OFFSET(Index!$B$2,$O$1,MOD(X56+11,56)),"")</f>
        <v>8</v>
      </c>
      <c r="Y57" s="41">
        <f ca="1">IFERROR(OFFSET(Index!$B$2,$O$1,MOD(Y56+11,56)),"")</f>
        <v>7</v>
      </c>
      <c r="Z57" s="41">
        <f ca="1">IFERROR(OFFSET(Index!$B$2,$O$1,MOD(Z56+11,56)),"")</f>
        <v>8</v>
      </c>
      <c r="AA57" s="41" t="str">
        <f ca="1">IFERROR(OFFSET(Index!$B$2,$O$1,MOD(AA56+11,56)),"")</f>
        <v>R</v>
      </c>
      <c r="AB57" s="41" t="str">
        <f ca="1">IFERROR(OFFSET(Index!$B$2,$O$1,MOD(AB56+11,56)),"")</f>
        <v>R</v>
      </c>
      <c r="AC57" s="41">
        <f ca="1">IFERROR(OFFSET(Index!$B$2,$O$1,MOD(AC56+11,56)),"")</f>
        <v>8</v>
      </c>
      <c r="AD57" s="41">
        <f ca="1">IFERROR(OFFSET(Index!$B$2,$O$1,MOD(AD56+11,56)),"")</f>
        <v>8</v>
      </c>
      <c r="AE57" s="41">
        <f ca="1">IFERROR(OFFSET(Index!$B$2,$O$1,MOD(AE56+11,56)),"")</f>
        <v>8</v>
      </c>
      <c r="AF57" s="41">
        <f ca="1">IFERROR(OFFSET(Index!$B$2,$O$1,MOD(AF56+11,56)),"")</f>
        <v>7</v>
      </c>
      <c r="AG57" s="41">
        <f ca="1">IFERROR(OFFSET(Index!$B$2,$O$1,MOD(AG56+11,56)),"")</f>
        <v>8</v>
      </c>
    </row>
    <row r="58" spans="3:34" ht="18" customHeight="1" x14ac:dyDescent="0.25">
      <c r="C58" s="26"/>
      <c r="D58" s="29"/>
      <c r="E58" s="29"/>
      <c r="F58" s="29"/>
      <c r="G58" s="29"/>
      <c r="H58" s="29"/>
      <c r="I58" s="29"/>
      <c r="J58" s="29"/>
      <c r="K58" s="29"/>
      <c r="L58" s="29"/>
      <c r="M58" s="29"/>
      <c r="N58" s="29"/>
      <c r="O58" s="29"/>
      <c r="P58" s="29"/>
      <c r="Q58" s="29"/>
      <c r="R58" s="29"/>
      <c r="S58" s="29"/>
      <c r="T58" s="29"/>
      <c r="U58" s="29"/>
      <c r="V58" s="29"/>
      <c r="W58" s="29"/>
      <c r="X58" s="29"/>
      <c r="Y58" s="29"/>
      <c r="Z58" s="29"/>
      <c r="AA58" s="29"/>
      <c r="AB58" s="29"/>
      <c r="AC58" s="29"/>
      <c r="AD58" s="29"/>
      <c r="AE58" s="29"/>
      <c r="AF58" s="29"/>
      <c r="AG58" s="29"/>
    </row>
    <row r="59" spans="3:34" s="31" customFormat="1" ht="8.25" customHeight="1" x14ac:dyDescent="0.25">
      <c r="C59" s="32"/>
    </row>
    <row r="60" spans="3:34" ht="15" x14ac:dyDescent="0.25">
      <c r="C60" s="26">
        <f>EDATE(C55,1)</f>
        <v>45992</v>
      </c>
      <c r="D60" s="36">
        <f>C60</f>
        <v>45992</v>
      </c>
      <c r="E60" s="36">
        <f>E61</f>
        <v>45993</v>
      </c>
      <c r="F60" s="36">
        <f t="shared" ref="F60:N60" si="495">F61</f>
        <v>45994</v>
      </c>
      <c r="G60" s="36">
        <f t="shared" si="495"/>
        <v>45995</v>
      </c>
      <c r="H60" s="36">
        <f t="shared" si="495"/>
        <v>45996</v>
      </c>
      <c r="I60" s="36">
        <f t="shared" si="495"/>
        <v>45997</v>
      </c>
      <c r="J60" s="36">
        <f t="shared" si="495"/>
        <v>45998</v>
      </c>
      <c r="K60" s="36">
        <f t="shared" si="495"/>
        <v>45999</v>
      </c>
      <c r="L60" s="36">
        <f t="shared" si="495"/>
        <v>46000</v>
      </c>
      <c r="M60" s="36">
        <f t="shared" si="495"/>
        <v>46001</v>
      </c>
      <c r="N60" s="36">
        <f t="shared" si="495"/>
        <v>46002</v>
      </c>
      <c r="O60" s="36">
        <f t="shared" ref="O60" si="496">O61</f>
        <v>46003</v>
      </c>
      <c r="P60" s="36">
        <f t="shared" ref="P60" si="497">P61</f>
        <v>46004</v>
      </c>
      <c r="Q60" s="36">
        <f t="shared" ref="Q60" si="498">Q61</f>
        <v>46005</v>
      </c>
      <c r="R60" s="36">
        <f t="shared" ref="R60" si="499">R61</f>
        <v>46006</v>
      </c>
      <c r="S60" s="36">
        <f t="shared" ref="S60" si="500">S61</f>
        <v>46007</v>
      </c>
      <c r="T60" s="36">
        <f t="shared" ref="T60" si="501">T61</f>
        <v>46008</v>
      </c>
      <c r="U60" s="36">
        <f t="shared" ref="U60" si="502">U61</f>
        <v>46009</v>
      </c>
      <c r="V60" s="36">
        <f t="shared" ref="V60" si="503">V61</f>
        <v>46010</v>
      </c>
      <c r="W60" s="36">
        <f t="shared" ref="W60" si="504">W61</f>
        <v>46011</v>
      </c>
      <c r="X60" s="36">
        <f t="shared" ref="X60" si="505">X61</f>
        <v>46012</v>
      </c>
      <c r="Y60" s="36">
        <f t="shared" ref="Y60" si="506">Y61</f>
        <v>46013</v>
      </c>
      <c r="Z60" s="36">
        <f t="shared" ref="Z60" si="507">Z61</f>
        <v>46014</v>
      </c>
      <c r="AA60" s="36">
        <f t="shared" ref="AA60" si="508">AA61</f>
        <v>46015</v>
      </c>
      <c r="AB60" s="36">
        <f t="shared" ref="AB60" si="509">AB61</f>
        <v>46016</v>
      </c>
      <c r="AC60" s="36">
        <f t="shared" ref="AC60" si="510">AC61</f>
        <v>46017</v>
      </c>
      <c r="AD60" s="36">
        <f t="shared" ref="AD60" si="511">AD61</f>
        <v>46018</v>
      </c>
      <c r="AE60" s="36">
        <f t="shared" ref="AE60" si="512">AE61</f>
        <v>46019</v>
      </c>
      <c r="AF60" s="36">
        <f t="shared" ref="AF60" si="513">AF61</f>
        <v>46020</v>
      </c>
      <c r="AG60" s="36">
        <f t="shared" ref="AG60" si="514">AG61</f>
        <v>46021</v>
      </c>
      <c r="AH60" s="36">
        <f t="shared" ref="AH60" si="515">AH61</f>
        <v>46022</v>
      </c>
    </row>
    <row r="61" spans="3:34" ht="15" x14ac:dyDescent="0.25">
      <c r="C61" s="26"/>
      <c r="D61" s="37">
        <f>C60</f>
        <v>45992</v>
      </c>
      <c r="E61" s="37">
        <f>D61+1</f>
        <v>45993</v>
      </c>
      <c r="F61" s="37">
        <f t="shared" ref="F61" si="516">E61+1</f>
        <v>45994</v>
      </c>
      <c r="G61" s="37">
        <f t="shared" ref="G61" si="517">F61+1</f>
        <v>45995</v>
      </c>
      <c r="H61" s="37">
        <f t="shared" ref="H61" si="518">G61+1</f>
        <v>45996</v>
      </c>
      <c r="I61" s="37">
        <f t="shared" ref="I61" si="519">H61+1</f>
        <v>45997</v>
      </c>
      <c r="J61" s="37">
        <f t="shared" ref="J61" si="520">I61+1</f>
        <v>45998</v>
      </c>
      <c r="K61" s="37">
        <f t="shared" ref="K61" si="521">J61+1</f>
        <v>45999</v>
      </c>
      <c r="L61" s="37">
        <f t="shared" ref="L61" si="522">K61+1</f>
        <v>46000</v>
      </c>
      <c r="M61" s="37">
        <f t="shared" ref="M61" si="523">L61+1</f>
        <v>46001</v>
      </c>
      <c r="N61" s="37">
        <f t="shared" ref="N61" si="524">M61+1</f>
        <v>46002</v>
      </c>
      <c r="O61" s="37">
        <f t="shared" ref="O61" si="525">N61+1</f>
        <v>46003</v>
      </c>
      <c r="P61" s="37">
        <f t="shared" ref="P61" si="526">O61+1</f>
        <v>46004</v>
      </c>
      <c r="Q61" s="37">
        <f t="shared" ref="Q61" si="527">P61+1</f>
        <v>46005</v>
      </c>
      <c r="R61" s="37">
        <f t="shared" ref="R61" si="528">Q61+1</f>
        <v>46006</v>
      </c>
      <c r="S61" s="37">
        <f t="shared" ref="S61" si="529">R61+1</f>
        <v>46007</v>
      </c>
      <c r="T61" s="37">
        <f t="shared" ref="T61" si="530">S61+1</f>
        <v>46008</v>
      </c>
      <c r="U61" s="37">
        <f t="shared" ref="U61" si="531">T61+1</f>
        <v>46009</v>
      </c>
      <c r="V61" s="37">
        <f t="shared" ref="V61" si="532">U61+1</f>
        <v>46010</v>
      </c>
      <c r="W61" s="37">
        <f t="shared" ref="W61" si="533">V61+1</f>
        <v>46011</v>
      </c>
      <c r="X61" s="37">
        <f t="shared" ref="X61" si="534">W61+1</f>
        <v>46012</v>
      </c>
      <c r="Y61" s="37">
        <f t="shared" ref="Y61" si="535">X61+1</f>
        <v>46013</v>
      </c>
      <c r="Z61" s="37">
        <f t="shared" ref="Z61" si="536">Y61+1</f>
        <v>46014</v>
      </c>
      <c r="AA61" s="37">
        <f t="shared" ref="AA61" si="537">Z61+1</f>
        <v>46015</v>
      </c>
      <c r="AB61" s="37">
        <f t="shared" ref="AB61" si="538">AA61+1</f>
        <v>46016</v>
      </c>
      <c r="AC61" s="37">
        <f t="shared" ref="AC61" si="539">AB61+1</f>
        <v>46017</v>
      </c>
      <c r="AD61" s="37">
        <f t="shared" ref="AD61" si="540">AC61+1</f>
        <v>46018</v>
      </c>
      <c r="AE61" s="37">
        <f t="shared" ref="AE61" si="541">AD61+1</f>
        <v>46019</v>
      </c>
      <c r="AF61" s="37">
        <f>IF(MONTH(AE61+1)=MONTH($C60),AE61+1,"")</f>
        <v>46020</v>
      </c>
      <c r="AG61" s="37">
        <f>IF(MONTH(AE61+2)=MONTH($C60),AE61+2,"")</f>
        <v>46021</v>
      </c>
      <c r="AH61" s="37">
        <f>IF(MONTH(AE61+3)=MONTH($C60),AE61+3,"")</f>
        <v>46022</v>
      </c>
    </row>
    <row r="62" spans="3:34" ht="18" customHeight="1" x14ac:dyDescent="0.25">
      <c r="C62" s="26"/>
      <c r="D62" s="41" t="str">
        <f ca="1">IFERROR(OFFSET(Index!$B$2,$O$1,MOD(D61+11,56)),"")</f>
        <v>RTI</v>
      </c>
      <c r="E62" s="41" t="str">
        <f ca="1">IFERROR(OFFSET(Index!$B$2,$O$1,MOD(E61+11,56)),"")</f>
        <v>R</v>
      </c>
      <c r="F62" s="41" t="str">
        <f ca="1">IFERROR(OFFSET(Index!$B$2,$O$1,MOD(F61+11,56)),"")</f>
        <v>R</v>
      </c>
      <c r="G62" s="41">
        <f ca="1">IFERROR(OFFSET(Index!$B$2,$O$1,MOD(G61+11,56)),"")</f>
        <v>8</v>
      </c>
      <c r="H62" s="41">
        <f ca="1">IFERROR(OFFSET(Index!$B$2,$O$1,MOD(H61+11,56)),"")</f>
        <v>8</v>
      </c>
      <c r="I62" s="41">
        <f ca="1">IFERROR(OFFSET(Index!$B$2,$O$1,MOD(I61+11,56)),"")</f>
        <v>7</v>
      </c>
      <c r="J62" s="41">
        <f ca="1">IFERROR(OFFSET(Index!$B$2,$O$1,MOD(J61+11,56)),"")</f>
        <v>8</v>
      </c>
      <c r="K62" s="41">
        <f ca="1">IFERROR(OFFSET(Index!$B$2,$O$1,MOD(K61+11,56)),"")</f>
        <v>8</v>
      </c>
      <c r="L62" s="41" t="str">
        <f ca="1">IFERROR(OFFSET(Index!$B$2,$O$1,MOD(L61+11,56)),"")</f>
        <v>RTI</v>
      </c>
      <c r="M62" s="41" t="str">
        <f ca="1">IFERROR(OFFSET(Index!$B$2,$O$1,MOD(M61+11,56)),"")</f>
        <v>R</v>
      </c>
      <c r="N62" s="41" t="str">
        <f ca="1">IFERROR(OFFSET(Index!$B$2,$O$1,MOD(N61+11,56)),"")</f>
        <v>R</v>
      </c>
      <c r="O62" s="41">
        <f ca="1">IFERROR(OFFSET(Index!$B$2,$O$1,MOD(O61+11,56)),"")</f>
        <v>8</v>
      </c>
      <c r="P62" s="41">
        <f ca="1">IFERROR(OFFSET(Index!$B$2,$O$1,MOD(P61+11,56)),"")</f>
        <v>7</v>
      </c>
      <c r="Q62" s="41">
        <f ca="1">IFERROR(OFFSET(Index!$B$2,$O$1,MOD(Q61+11,56)),"")</f>
        <v>8</v>
      </c>
      <c r="R62" s="41">
        <f ca="1">IFERROR(OFFSET(Index!$B$2,$O$1,MOD(R61+11,56)),"")</f>
        <v>8</v>
      </c>
      <c r="S62" s="41">
        <f ca="1">IFERROR(OFFSET(Index!$B$2,$O$1,MOD(S61+11,56)),"")</f>
        <v>8</v>
      </c>
      <c r="T62" s="41">
        <f ca="1">IFERROR(OFFSET(Index!$B$2,$O$1,MOD(T61+11,56)),"")</f>
        <v>8</v>
      </c>
      <c r="U62" s="41" t="str">
        <f ca="1">IFERROR(OFFSET(Index!$B$2,$O$1,MOD(U61+11,56)),"")</f>
        <v>R</v>
      </c>
      <c r="V62" s="41" t="str">
        <f ca="1">IFERROR(OFFSET(Index!$B$2,$O$1,MOD(V61+11,56)),"")</f>
        <v>R</v>
      </c>
      <c r="W62" s="41" t="str">
        <f ca="1">IFERROR(OFFSET(Index!$B$2,$O$1,MOD(W61+11,56)),"")</f>
        <v>R</v>
      </c>
      <c r="X62" s="41">
        <f ca="1">IFERROR(OFFSET(Index!$B$2,$O$1,MOD(X61+11,56)),"")</f>
        <v>8</v>
      </c>
      <c r="Y62" s="41">
        <f ca="1">IFERROR(OFFSET(Index!$B$2,$O$1,MOD(Y61+11,56)),"")</f>
        <v>8</v>
      </c>
      <c r="Z62" s="41">
        <f ca="1">IFERROR(OFFSET(Index!$B$2,$O$1,MOD(Z61+11,56)),"")</f>
        <v>8</v>
      </c>
      <c r="AA62" s="41">
        <f ca="1">IFERROR(OFFSET(Index!$B$2,$O$1,MOD(AA61+11,56)),"")</f>
        <v>8</v>
      </c>
      <c r="AB62" s="41" t="str">
        <f ca="1">IFERROR(OFFSET(Index!$B$2,$O$1,MOD(AB61+11,56)),"")</f>
        <v>RTI</v>
      </c>
      <c r="AC62" s="41" t="str">
        <f ca="1">IFERROR(OFFSET(Index!$B$2,$O$1,MOD(AC61+11,56)),"")</f>
        <v>R</v>
      </c>
      <c r="AD62" s="41" t="str">
        <f ca="1">IFERROR(OFFSET(Index!$B$2,$O$1,MOD(AD61+11,56)),"")</f>
        <v>R</v>
      </c>
      <c r="AE62" s="41">
        <f ca="1">IFERROR(OFFSET(Index!$B$2,$O$1,MOD(AE61+11,56)),"")</f>
        <v>8</v>
      </c>
      <c r="AF62" s="41">
        <f ca="1">IFERROR(OFFSET(Index!$B$2,$O$1,MOD(AF61+11,56)),"")</f>
        <v>8</v>
      </c>
      <c r="AG62" s="41">
        <f ca="1">IFERROR(OFFSET(Index!$B$2,$O$1,MOD(AG61+11,56)),"")</f>
        <v>8</v>
      </c>
      <c r="AH62" s="41">
        <f ca="1">IFERROR(OFFSET(Index!$B$2,$O$1,MOD(AH61+11,56)),"")</f>
        <v>8</v>
      </c>
    </row>
    <row r="63" spans="3:34" ht="18" customHeight="1" x14ac:dyDescent="0.25">
      <c r="C63" s="26"/>
      <c r="D63" s="29"/>
      <c r="E63" s="29"/>
      <c r="F63" s="29"/>
      <c r="G63" s="29"/>
      <c r="H63" s="29"/>
      <c r="I63" s="29"/>
      <c r="J63" s="29"/>
      <c r="K63" s="29"/>
      <c r="L63" s="29"/>
      <c r="M63" s="29"/>
      <c r="N63" s="29"/>
      <c r="O63" s="29"/>
      <c r="P63" s="29"/>
      <c r="Q63" s="29"/>
      <c r="R63" s="29"/>
      <c r="S63" s="29"/>
      <c r="T63" s="29"/>
      <c r="U63" s="29"/>
      <c r="V63" s="29"/>
      <c r="W63" s="29"/>
      <c r="X63" s="29"/>
      <c r="Y63" s="29"/>
      <c r="Z63" s="29"/>
      <c r="AA63" s="29"/>
      <c r="AB63" s="29"/>
      <c r="AC63" s="29"/>
      <c r="AD63" s="29"/>
      <c r="AE63" s="29"/>
      <c r="AF63" s="29"/>
      <c r="AG63" s="29"/>
      <c r="AH63" s="29"/>
    </row>
  </sheetData>
  <mergeCells count="17">
    <mergeCell ref="C25:C28"/>
    <mergeCell ref="D1:F1"/>
    <mergeCell ref="E3:I3"/>
    <mergeCell ref="E4:I4"/>
    <mergeCell ref="N3:R3"/>
    <mergeCell ref="AB1:AG1"/>
    <mergeCell ref="C5:C8"/>
    <mergeCell ref="C10:C13"/>
    <mergeCell ref="C15:C18"/>
    <mergeCell ref="C20:C23"/>
    <mergeCell ref="C60:C63"/>
    <mergeCell ref="C30:C33"/>
    <mergeCell ref="C35:C38"/>
    <mergeCell ref="C40:C43"/>
    <mergeCell ref="C45:C48"/>
    <mergeCell ref="C50:C53"/>
    <mergeCell ref="C55:C58"/>
  </mergeCells>
  <conditionalFormatting sqref="D17:AH17">
    <cfRule type="cellIs" dxfId="233" priority="716" operator="equal">
      <formula>"rti"</formula>
    </cfRule>
    <cfRule type="cellIs" dxfId="232" priority="717" operator="equal">
      <formula>"r"</formula>
    </cfRule>
  </conditionalFormatting>
  <conditionalFormatting sqref="D22:AG22">
    <cfRule type="cellIs" dxfId="231" priority="699" operator="equal">
      <formula>"rti"</formula>
    </cfRule>
    <cfRule type="cellIs" dxfId="230" priority="700" operator="equal">
      <formula>"r"</formula>
    </cfRule>
  </conditionalFormatting>
  <conditionalFormatting sqref="D27:AH27">
    <cfRule type="cellIs" dxfId="229" priority="682" operator="equal">
      <formula>"rti"</formula>
    </cfRule>
    <cfRule type="cellIs" dxfId="228" priority="683" operator="equal">
      <formula>"r"</formula>
    </cfRule>
  </conditionalFormatting>
  <conditionalFormatting sqref="D32:AG32">
    <cfRule type="cellIs" dxfId="227" priority="665" operator="equal">
      <formula>"rti"</formula>
    </cfRule>
    <cfRule type="cellIs" dxfId="226" priority="666" operator="equal">
      <formula>"r"</formula>
    </cfRule>
  </conditionalFormatting>
  <conditionalFormatting sqref="D37:AH37">
    <cfRule type="cellIs" dxfId="225" priority="648" operator="equal">
      <formula>"rti"</formula>
    </cfRule>
    <cfRule type="cellIs" dxfId="224" priority="649" operator="equal">
      <formula>"r"</formula>
    </cfRule>
  </conditionalFormatting>
  <conditionalFormatting sqref="D42:AH42">
    <cfRule type="cellIs" dxfId="223" priority="631" operator="equal">
      <formula>"rti"</formula>
    </cfRule>
    <cfRule type="cellIs" dxfId="222" priority="632" operator="equal">
      <formula>"r"</formula>
    </cfRule>
  </conditionalFormatting>
  <conditionalFormatting sqref="D47:AG47">
    <cfRule type="cellIs" dxfId="221" priority="614" operator="equal">
      <formula>"rti"</formula>
    </cfRule>
    <cfRule type="cellIs" dxfId="220" priority="615" operator="equal">
      <formula>"r"</formula>
    </cfRule>
  </conditionalFormatting>
  <conditionalFormatting sqref="D52:AF52">
    <cfRule type="cellIs" dxfId="219" priority="597" operator="equal">
      <formula>"rti"</formula>
    </cfRule>
    <cfRule type="cellIs" dxfId="218" priority="598" operator="equal">
      <formula>"r"</formula>
    </cfRule>
  </conditionalFormatting>
  <conditionalFormatting sqref="D57:AF57">
    <cfRule type="cellIs" dxfId="217" priority="580" operator="equal">
      <formula>"rti"</formula>
    </cfRule>
    <cfRule type="cellIs" dxfId="216" priority="581" operator="equal">
      <formula>"r"</formula>
    </cfRule>
  </conditionalFormatting>
  <conditionalFormatting sqref="D62:AF62">
    <cfRule type="cellIs" dxfId="215" priority="563" operator="equal">
      <formula>"rti"</formula>
    </cfRule>
    <cfRule type="cellIs" dxfId="214" priority="564" operator="equal">
      <formula>"r"</formula>
    </cfRule>
  </conditionalFormatting>
  <conditionalFormatting sqref="AG52:AH52">
    <cfRule type="cellIs" dxfId="213" priority="546" operator="equal">
      <formula>"rti"</formula>
    </cfRule>
    <cfRule type="cellIs" dxfId="212" priority="547" operator="equal">
      <formula>"r"</formula>
    </cfRule>
  </conditionalFormatting>
  <conditionalFormatting sqref="AG62:AH62">
    <cfRule type="cellIs" dxfId="211" priority="512" operator="equal">
      <formula>"rti"</formula>
    </cfRule>
    <cfRule type="cellIs" dxfId="210" priority="513" operator="equal">
      <formula>"r"</formula>
    </cfRule>
  </conditionalFormatting>
  <conditionalFormatting sqref="D14:AH14">
    <cfRule type="cellIs" dxfId="209" priority="510" operator="equal">
      <formula>"rti"</formula>
    </cfRule>
    <cfRule type="cellIs" dxfId="208" priority="511" operator="equal">
      <formula>"r"</formula>
    </cfRule>
  </conditionalFormatting>
  <conditionalFormatting sqref="D19:AH19">
    <cfRule type="cellIs" dxfId="207" priority="508" operator="equal">
      <formula>"rti"</formula>
    </cfRule>
    <cfRule type="cellIs" dxfId="206" priority="509" operator="equal">
      <formula>"r"</formula>
    </cfRule>
  </conditionalFormatting>
  <conditionalFormatting sqref="D24:AH24">
    <cfRule type="cellIs" dxfId="205" priority="506" operator="equal">
      <formula>"rti"</formula>
    </cfRule>
    <cfRule type="cellIs" dxfId="204" priority="507" operator="equal">
      <formula>"r"</formula>
    </cfRule>
  </conditionalFormatting>
  <conditionalFormatting sqref="D29:AH29">
    <cfRule type="cellIs" dxfId="203" priority="504" operator="equal">
      <formula>"rti"</formula>
    </cfRule>
    <cfRule type="cellIs" dxfId="202" priority="505" operator="equal">
      <formula>"r"</formula>
    </cfRule>
  </conditionalFormatting>
  <conditionalFormatting sqref="D34:AH34">
    <cfRule type="cellIs" dxfId="201" priority="502" operator="equal">
      <formula>"rti"</formula>
    </cfRule>
    <cfRule type="cellIs" dxfId="200" priority="503" operator="equal">
      <formula>"r"</formula>
    </cfRule>
  </conditionalFormatting>
  <conditionalFormatting sqref="D39:AH39">
    <cfRule type="cellIs" dxfId="199" priority="500" operator="equal">
      <formula>"rti"</formula>
    </cfRule>
    <cfRule type="cellIs" dxfId="198" priority="501" operator="equal">
      <formula>"r"</formula>
    </cfRule>
  </conditionalFormatting>
  <conditionalFormatting sqref="D44:AH44">
    <cfRule type="cellIs" dxfId="197" priority="498" operator="equal">
      <formula>"rti"</formula>
    </cfRule>
    <cfRule type="cellIs" dxfId="196" priority="499" operator="equal">
      <formula>"r"</formula>
    </cfRule>
  </conditionalFormatting>
  <conditionalFormatting sqref="D49:AH49">
    <cfRule type="cellIs" dxfId="195" priority="496" operator="equal">
      <formula>"rti"</formula>
    </cfRule>
    <cfRule type="cellIs" dxfId="194" priority="497" operator="equal">
      <formula>"r"</formula>
    </cfRule>
  </conditionalFormatting>
  <conditionalFormatting sqref="D54:AH54">
    <cfRule type="cellIs" dxfId="193" priority="494" operator="equal">
      <formula>"rti"</formula>
    </cfRule>
    <cfRule type="cellIs" dxfId="192" priority="495" operator="equal">
      <formula>"r"</formula>
    </cfRule>
  </conditionalFormatting>
  <conditionalFormatting sqref="D59:AH59">
    <cfRule type="cellIs" dxfId="191" priority="492" operator="equal">
      <formula>"rti"</formula>
    </cfRule>
    <cfRule type="cellIs" dxfId="190" priority="493" operator="equal">
      <formula>"r"</formula>
    </cfRule>
  </conditionalFormatting>
  <conditionalFormatting sqref="D5:AH6">
    <cfRule type="cellIs" dxfId="189" priority="485" operator="equal">
      <formula>"rti"</formula>
    </cfRule>
    <cfRule type="cellIs" dxfId="188" priority="486" operator="equal">
      <formula>"r"</formula>
    </cfRule>
    <cfRule type="expression" dxfId="187" priority="465">
      <formula>COUNTIF(ferie,D5)&gt;0</formula>
    </cfRule>
  </conditionalFormatting>
  <conditionalFormatting sqref="D5:AH6">
    <cfRule type="expression" dxfId="186" priority="484">
      <formula>WEEKDAY(D5,2)&gt;5</formula>
    </cfRule>
  </conditionalFormatting>
  <conditionalFormatting sqref="D15:AH16">
    <cfRule type="expression" dxfId="185" priority="461">
      <formula>COUNTIF(ferie,D15)&gt;0</formula>
    </cfRule>
    <cfRule type="cellIs" dxfId="184" priority="463" operator="equal">
      <formula>"rti"</formula>
    </cfRule>
    <cfRule type="cellIs" dxfId="183" priority="464" operator="equal">
      <formula>"r"</formula>
    </cfRule>
  </conditionalFormatting>
  <conditionalFormatting sqref="D15:AH16">
    <cfRule type="expression" dxfId="182" priority="462">
      <formula>WEEKDAY(D15,2)&gt;5</formula>
    </cfRule>
  </conditionalFormatting>
  <conditionalFormatting sqref="D25:AH26">
    <cfRule type="expression" dxfId="181" priority="457">
      <formula>COUNTIF(ferie,D25)&gt;0</formula>
    </cfRule>
    <cfRule type="cellIs" dxfId="180" priority="459" operator="equal">
      <formula>"rti"</formula>
    </cfRule>
    <cfRule type="cellIs" dxfId="179" priority="460" operator="equal">
      <formula>"r"</formula>
    </cfRule>
  </conditionalFormatting>
  <conditionalFormatting sqref="D25:AH26">
    <cfRule type="expression" dxfId="178" priority="458">
      <formula>WEEKDAY(D25,2)&gt;5</formula>
    </cfRule>
  </conditionalFormatting>
  <conditionalFormatting sqref="D35:AH36">
    <cfRule type="expression" dxfId="177" priority="453">
      <formula>COUNTIF(ferie,D35)&gt;0</formula>
    </cfRule>
    <cfRule type="cellIs" dxfId="176" priority="455" operator="equal">
      <formula>"rti"</formula>
    </cfRule>
    <cfRule type="cellIs" dxfId="175" priority="456" operator="equal">
      <formula>"r"</formula>
    </cfRule>
  </conditionalFormatting>
  <conditionalFormatting sqref="D35:AH36">
    <cfRule type="expression" dxfId="174" priority="454">
      <formula>WEEKDAY(D35,2)&gt;5</formula>
    </cfRule>
  </conditionalFormatting>
  <conditionalFormatting sqref="D40:AH41">
    <cfRule type="expression" dxfId="173" priority="449">
      <formula>COUNTIF(ferie,D40)&gt;0</formula>
    </cfRule>
    <cfRule type="cellIs" dxfId="172" priority="451" operator="equal">
      <formula>"rti"</formula>
    </cfRule>
    <cfRule type="cellIs" dxfId="171" priority="452" operator="equal">
      <formula>"r"</formula>
    </cfRule>
  </conditionalFormatting>
  <conditionalFormatting sqref="D40:AH41">
    <cfRule type="expression" dxfId="170" priority="450">
      <formula>WEEKDAY(D40,2)&gt;5</formula>
    </cfRule>
  </conditionalFormatting>
  <conditionalFormatting sqref="D50:AH51">
    <cfRule type="expression" dxfId="169" priority="445">
      <formula>COUNTIF(ferie,D50)&gt;0</formula>
    </cfRule>
    <cfRule type="cellIs" dxfId="168" priority="447" operator="equal">
      <formula>"rti"</formula>
    </cfRule>
    <cfRule type="cellIs" dxfId="167" priority="448" operator="equal">
      <formula>"r"</formula>
    </cfRule>
  </conditionalFormatting>
  <conditionalFormatting sqref="D50:AH51">
    <cfRule type="expression" dxfId="166" priority="446">
      <formula>WEEKDAY(D50,2)&gt;5</formula>
    </cfRule>
  </conditionalFormatting>
  <conditionalFormatting sqref="D60:AH61">
    <cfRule type="expression" dxfId="165" priority="441">
      <formula>COUNTIF(ferie,D60)&gt;0</formula>
    </cfRule>
    <cfRule type="cellIs" dxfId="164" priority="443" operator="equal">
      <formula>"rti"</formula>
    </cfRule>
    <cfRule type="cellIs" dxfId="163" priority="444" operator="equal">
      <formula>"r"</formula>
    </cfRule>
  </conditionalFormatting>
  <conditionalFormatting sqref="D60:AH61">
    <cfRule type="expression" dxfId="162" priority="442">
      <formula>WEEKDAY(D60,2)&gt;5</formula>
    </cfRule>
  </conditionalFormatting>
  <conditionalFormatting sqref="D55:AG56">
    <cfRule type="expression" dxfId="161" priority="437">
      <formula>COUNTIF(ferie,D55)&gt;0</formula>
    </cfRule>
    <cfRule type="cellIs" dxfId="160" priority="439" operator="equal">
      <formula>"rti"</formula>
    </cfRule>
    <cfRule type="cellIs" dxfId="159" priority="440" operator="equal">
      <formula>"r"</formula>
    </cfRule>
  </conditionalFormatting>
  <conditionalFormatting sqref="D55:AG56">
    <cfRule type="expression" dxfId="158" priority="438">
      <formula>WEEKDAY(D55,2)&gt;5</formula>
    </cfRule>
  </conditionalFormatting>
  <conditionalFormatting sqref="D45:AG46">
    <cfRule type="expression" dxfId="157" priority="433">
      <formula>COUNTIF(ferie,D45)&gt;0</formula>
    </cfRule>
    <cfRule type="cellIs" dxfId="156" priority="435" operator="equal">
      <formula>"rti"</formula>
    </cfRule>
    <cfRule type="cellIs" dxfId="155" priority="436" operator="equal">
      <formula>"r"</formula>
    </cfRule>
  </conditionalFormatting>
  <conditionalFormatting sqref="D45:AG46">
    <cfRule type="expression" dxfId="154" priority="434">
      <formula>WEEKDAY(D45,2)&gt;5</formula>
    </cfRule>
  </conditionalFormatting>
  <conditionalFormatting sqref="D30:AG31">
    <cfRule type="expression" dxfId="153" priority="429">
      <formula>COUNTIF(ferie,D30)&gt;0</formula>
    </cfRule>
    <cfRule type="cellIs" dxfId="152" priority="431" operator="equal">
      <formula>"rti"</formula>
    </cfRule>
    <cfRule type="cellIs" dxfId="151" priority="432" operator="equal">
      <formula>"r"</formula>
    </cfRule>
  </conditionalFormatting>
  <conditionalFormatting sqref="D30:AG31">
    <cfRule type="expression" dxfId="150" priority="430">
      <formula>WEEKDAY(D30,2)&gt;5</formula>
    </cfRule>
  </conditionalFormatting>
  <conditionalFormatting sqref="D20:AG21">
    <cfRule type="expression" dxfId="149" priority="425">
      <formula>COUNTIF(ferie,D20)&gt;0</formula>
    </cfRule>
    <cfRule type="cellIs" dxfId="148" priority="427" operator="equal">
      <formula>"rti"</formula>
    </cfRule>
    <cfRule type="cellIs" dxfId="147" priority="428" operator="equal">
      <formula>"r"</formula>
    </cfRule>
  </conditionalFormatting>
  <conditionalFormatting sqref="D20:AG21">
    <cfRule type="expression" dxfId="146" priority="426">
      <formula>WEEKDAY(D20,2)&gt;5</formula>
    </cfRule>
  </conditionalFormatting>
  <conditionalFormatting sqref="D10:AF11">
    <cfRule type="expression" dxfId="145" priority="421">
      <formula>AND(ISNUMBER(D10),COUNTIF(ferie,D10)&gt;0)</formula>
    </cfRule>
  </conditionalFormatting>
  <conditionalFormatting sqref="D10:AF11">
    <cfRule type="expression" dxfId="144" priority="422">
      <formula>WEEKDAY(D10,2)&gt;5</formula>
    </cfRule>
  </conditionalFormatting>
  <conditionalFormatting sqref="AF10:AF13">
    <cfRule type="expression" dxfId="143" priority="420">
      <formula>ISNUMBER(AF$10)</formula>
    </cfRule>
  </conditionalFormatting>
  <conditionalFormatting sqref="D17:AF17">
    <cfRule type="cellIs" dxfId="142" priority="386" operator="equal">
      <formula>"rti"</formula>
    </cfRule>
    <cfRule type="cellIs" dxfId="141" priority="387" operator="equal">
      <formula>"r"</formula>
    </cfRule>
  </conditionalFormatting>
  <conditionalFormatting sqref="D22:AF22">
    <cfRule type="cellIs" dxfId="140" priority="351" operator="equal">
      <formula>"rti"</formula>
    </cfRule>
    <cfRule type="cellIs" dxfId="139" priority="352" operator="equal">
      <formula>"r"</formula>
    </cfRule>
  </conditionalFormatting>
  <conditionalFormatting sqref="D27:AF27">
    <cfRule type="cellIs" dxfId="138" priority="316" operator="equal">
      <formula>"rti"</formula>
    </cfRule>
    <cfRule type="cellIs" dxfId="137" priority="317" operator="equal">
      <formula>"r"</formula>
    </cfRule>
  </conditionalFormatting>
  <conditionalFormatting sqref="D32:AF32">
    <cfRule type="cellIs" dxfId="136" priority="281" operator="equal">
      <formula>"rti"</formula>
    </cfRule>
    <cfRule type="cellIs" dxfId="135" priority="282" operator="equal">
      <formula>"r"</formula>
    </cfRule>
  </conditionalFormatting>
  <conditionalFormatting sqref="D37:AF37">
    <cfRule type="cellIs" dxfId="134" priority="246" operator="equal">
      <formula>"rti"</formula>
    </cfRule>
    <cfRule type="cellIs" dxfId="133" priority="247" operator="equal">
      <formula>"r"</formula>
    </cfRule>
  </conditionalFormatting>
  <conditionalFormatting sqref="D42:AF42">
    <cfRule type="cellIs" dxfId="132" priority="211" operator="equal">
      <formula>"rti"</formula>
    </cfRule>
    <cfRule type="cellIs" dxfId="131" priority="212" operator="equal">
      <formula>"r"</formula>
    </cfRule>
  </conditionalFormatting>
  <conditionalFormatting sqref="D47:AF47">
    <cfRule type="cellIs" dxfId="130" priority="176" operator="equal">
      <formula>"rti"</formula>
    </cfRule>
    <cfRule type="cellIs" dxfId="129" priority="177" operator="equal">
      <formula>"r"</formula>
    </cfRule>
  </conditionalFormatting>
  <conditionalFormatting sqref="D52:AF52">
    <cfRule type="cellIs" dxfId="128" priority="141" operator="equal">
      <formula>"rti"</formula>
    </cfRule>
    <cfRule type="cellIs" dxfId="127" priority="142" operator="equal">
      <formula>"r"</formula>
    </cfRule>
  </conditionalFormatting>
  <conditionalFormatting sqref="D62:AF62">
    <cfRule type="cellIs" dxfId="126" priority="106" operator="equal">
      <formula>"rti"</formula>
    </cfRule>
    <cfRule type="cellIs" dxfId="125" priority="107" operator="equal">
      <formula>"r"</formula>
    </cfRule>
  </conditionalFormatting>
  <conditionalFormatting sqref="D57:AF57">
    <cfRule type="cellIs" dxfId="124" priority="71" operator="equal">
      <formula>"rti"</formula>
    </cfRule>
    <cfRule type="cellIs" dxfId="123" priority="72" operator="equal">
      <formula>"r"</formula>
    </cfRule>
  </conditionalFormatting>
  <conditionalFormatting sqref="D7:AH7">
    <cfRule type="cellIs" dxfId="122" priority="36" operator="equal">
      <formula>"rti"</formula>
    </cfRule>
    <cfRule type="cellIs" dxfId="121" priority="37" operator="equal">
      <formula>"r"</formula>
    </cfRule>
  </conditionalFormatting>
  <conditionalFormatting sqref="D7:AF7">
    <cfRule type="cellIs" dxfId="120" priority="19" operator="equal">
      <formula>"rti"</formula>
    </cfRule>
    <cfRule type="cellIs" dxfId="119" priority="20" operator="equal">
      <formula>"r"</formula>
    </cfRule>
  </conditionalFormatting>
  <conditionalFormatting sqref="D12:AF12">
    <cfRule type="cellIs" dxfId="118" priority="733" operator="equal">
      <formula>"rti"</formula>
    </cfRule>
    <cfRule type="cellIs" dxfId="117" priority="734" operator="equal">
      <formula>"r"</formula>
    </cfRule>
  </conditionalFormatting>
  <dataValidations count="3">
    <dataValidation type="list" allowBlank="1" showInputMessage="1" showErrorMessage="1" sqref="O1" xr:uid="{9A908D73-157A-44FC-9814-D87A8B5FC577}">
      <formula1>groupe</formula1>
    </dataValidation>
    <dataValidation type="list" allowBlank="1" showInputMessage="1" showErrorMessage="1" sqref="D1:F1" xr:uid="{F4AC559C-D8CF-41EE-A1BA-B74C0FE6F9B6}">
      <formula1>l_annee</formula1>
    </dataValidation>
    <dataValidation type="list" allowBlank="1" showInputMessage="1" showErrorMessage="1" sqref="E3:I3" xr:uid="{1B2F74DB-6915-4200-8E24-897D3147F186}">
      <formula1>l_agent</formula1>
    </dataValidation>
  </dataValidations>
  <pageMargins left="0.7" right="0.7" top="0.75" bottom="0.75" header="0.3" footer="0.3"/>
  <pageSetup paperSize="9" orientation="portrait" horizontalDpi="300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7BA6FFA-B498-4D2C-AC47-D19B47A49B1B}">
  <dimension ref="C1:AV63"/>
  <sheetViews>
    <sheetView showGridLines="0" workbookViewId="0">
      <selection activeCell="E3" sqref="E3:I3"/>
    </sheetView>
  </sheetViews>
  <sheetFormatPr baseColWidth="10" defaultRowHeight="15.75" x14ac:dyDescent="0.25"/>
  <cols>
    <col min="3" max="3" width="11.42578125" style="18"/>
    <col min="4" max="42" width="4.5703125" customWidth="1"/>
  </cols>
  <sheetData>
    <row r="1" spans="3:48" ht="23.25" x14ac:dyDescent="0.25">
      <c r="C1" s="35" t="s">
        <v>47</v>
      </c>
      <c r="D1" s="27">
        <v>2025</v>
      </c>
      <c r="E1" s="27"/>
      <c r="F1" s="27"/>
      <c r="G1" s="10"/>
      <c r="H1" s="10"/>
      <c r="L1" s="11"/>
      <c r="N1" s="13" t="s">
        <v>48</v>
      </c>
      <c r="O1" s="17">
        <f>INDEX(T_agent[],MATCH(E3,T_agent[Nom],3),1)</f>
        <v>2</v>
      </c>
      <c r="P1" s="15"/>
      <c r="Y1" s="12" t="s">
        <v>49</v>
      </c>
      <c r="Z1" s="12"/>
      <c r="AA1" s="14"/>
      <c r="AB1" s="21"/>
      <c r="AC1" s="21"/>
      <c r="AD1" s="21"/>
      <c r="AE1" s="21"/>
      <c r="AF1" s="21"/>
      <c r="AG1" s="21"/>
      <c r="AI1" s="9"/>
      <c r="AJ1" s="9"/>
      <c r="AK1" s="9"/>
      <c r="AL1" s="9"/>
      <c r="AM1" s="9"/>
      <c r="AN1" s="9"/>
      <c r="AO1" s="9"/>
      <c r="AP1" s="9"/>
      <c r="AQ1" s="9"/>
      <c r="AR1" s="9"/>
      <c r="AS1" s="9"/>
      <c r="AT1" s="9"/>
      <c r="AU1" s="9"/>
      <c r="AV1" s="9"/>
    </row>
    <row r="2" spans="3:48" x14ac:dyDescent="0.25">
      <c r="AI2" s="8"/>
      <c r="AJ2" s="8"/>
      <c r="AK2" s="8"/>
      <c r="AL2" s="8"/>
      <c r="AM2" s="8"/>
      <c r="AN2" s="8"/>
      <c r="AO2" s="8"/>
      <c r="AP2" s="8"/>
      <c r="AQ2" s="8"/>
      <c r="AR2" s="8"/>
      <c r="AS2" s="8"/>
      <c r="AT2" s="8"/>
      <c r="AU2" s="8"/>
      <c r="AV2" s="8"/>
    </row>
    <row r="3" spans="3:48" ht="23.25" x14ac:dyDescent="0.25">
      <c r="D3" s="13" t="s">
        <v>50</v>
      </c>
      <c r="E3" s="28" t="s">
        <v>22</v>
      </c>
      <c r="F3" s="28"/>
      <c r="G3" s="28"/>
      <c r="H3" s="28"/>
      <c r="I3" s="28"/>
      <c r="J3" s="12"/>
      <c r="K3" s="16"/>
      <c r="L3" s="16"/>
      <c r="M3" s="13" t="s">
        <v>51</v>
      </c>
      <c r="N3" s="28">
        <f>INDEX(T_agent[],MATCH(E3,T_agent[Nom],3),4)</f>
        <v>2000</v>
      </c>
      <c r="O3" s="28"/>
      <c r="P3" s="28"/>
      <c r="Q3" s="28"/>
      <c r="R3" s="28"/>
    </row>
    <row r="4" spans="3:48" ht="23.25" x14ac:dyDescent="0.25">
      <c r="D4" s="13" t="s">
        <v>52</v>
      </c>
      <c r="E4" s="28" t="str">
        <f>INDEX(T_agent[],MATCH(E3,T_agent[Nom],3),3)</f>
        <v>Prénom2</v>
      </c>
      <c r="F4" s="28"/>
      <c r="G4" s="28"/>
      <c r="H4" s="28"/>
      <c r="I4" s="28"/>
      <c r="J4" s="11"/>
      <c r="K4" s="11"/>
      <c r="L4" s="11"/>
    </row>
    <row r="5" spans="3:48" ht="15" x14ac:dyDescent="0.25">
      <c r="C5" s="26">
        <f>DATE(D1,1,1)</f>
        <v>45658</v>
      </c>
      <c r="D5" s="36">
        <f>C5</f>
        <v>45658</v>
      </c>
      <c r="E5" s="36">
        <f>E6</f>
        <v>45659</v>
      </c>
      <c r="F5" s="36">
        <f t="shared" ref="F5:AH5" si="0">F6</f>
        <v>45660</v>
      </c>
      <c r="G5" s="36">
        <f t="shared" si="0"/>
        <v>45661</v>
      </c>
      <c r="H5" s="36">
        <f t="shared" si="0"/>
        <v>45662</v>
      </c>
      <c r="I5" s="36">
        <f t="shared" si="0"/>
        <v>45663</v>
      </c>
      <c r="J5" s="36">
        <f t="shared" si="0"/>
        <v>45664</v>
      </c>
      <c r="K5" s="36">
        <f t="shared" si="0"/>
        <v>45665</v>
      </c>
      <c r="L5" s="36">
        <f t="shared" si="0"/>
        <v>45666</v>
      </c>
      <c r="M5" s="36">
        <f t="shared" si="0"/>
        <v>45667</v>
      </c>
      <c r="N5" s="36">
        <f t="shared" si="0"/>
        <v>45668</v>
      </c>
      <c r="O5" s="36">
        <f t="shared" si="0"/>
        <v>45669</v>
      </c>
      <c r="P5" s="36">
        <f t="shared" si="0"/>
        <v>45670</v>
      </c>
      <c r="Q5" s="36">
        <f t="shared" si="0"/>
        <v>45671</v>
      </c>
      <c r="R5" s="36">
        <f t="shared" si="0"/>
        <v>45672</v>
      </c>
      <c r="S5" s="36">
        <f t="shared" si="0"/>
        <v>45673</v>
      </c>
      <c r="T5" s="36">
        <f t="shared" si="0"/>
        <v>45674</v>
      </c>
      <c r="U5" s="36">
        <f t="shared" si="0"/>
        <v>45675</v>
      </c>
      <c r="V5" s="36">
        <f t="shared" si="0"/>
        <v>45676</v>
      </c>
      <c r="W5" s="36">
        <f t="shared" si="0"/>
        <v>45677</v>
      </c>
      <c r="X5" s="36">
        <f t="shared" si="0"/>
        <v>45678</v>
      </c>
      <c r="Y5" s="36">
        <f t="shared" si="0"/>
        <v>45679</v>
      </c>
      <c r="Z5" s="36">
        <f t="shared" si="0"/>
        <v>45680</v>
      </c>
      <c r="AA5" s="36">
        <f t="shared" si="0"/>
        <v>45681</v>
      </c>
      <c r="AB5" s="36">
        <f t="shared" si="0"/>
        <v>45682</v>
      </c>
      <c r="AC5" s="36">
        <f t="shared" si="0"/>
        <v>45683</v>
      </c>
      <c r="AD5" s="36">
        <f t="shared" si="0"/>
        <v>45684</v>
      </c>
      <c r="AE5" s="36">
        <f t="shared" si="0"/>
        <v>45685</v>
      </c>
      <c r="AF5" s="36">
        <f t="shared" si="0"/>
        <v>45686</v>
      </c>
      <c r="AG5" s="36">
        <f t="shared" si="0"/>
        <v>45687</v>
      </c>
      <c r="AH5" s="36">
        <f t="shared" si="0"/>
        <v>45688</v>
      </c>
    </row>
    <row r="6" spans="3:48" ht="15" x14ac:dyDescent="0.25">
      <c r="C6" s="26"/>
      <c r="D6" s="37">
        <f>C5</f>
        <v>45658</v>
      </c>
      <c r="E6" s="37">
        <f>D6+1</f>
        <v>45659</v>
      </c>
      <c r="F6" s="37">
        <f t="shared" ref="F6:AE6" si="1">E6+1</f>
        <v>45660</v>
      </c>
      <c r="G6" s="37">
        <f t="shared" si="1"/>
        <v>45661</v>
      </c>
      <c r="H6" s="37">
        <f t="shared" si="1"/>
        <v>45662</v>
      </c>
      <c r="I6" s="37">
        <f t="shared" si="1"/>
        <v>45663</v>
      </c>
      <c r="J6" s="37">
        <f t="shared" si="1"/>
        <v>45664</v>
      </c>
      <c r="K6" s="37">
        <f t="shared" si="1"/>
        <v>45665</v>
      </c>
      <c r="L6" s="37">
        <f t="shared" si="1"/>
        <v>45666</v>
      </c>
      <c r="M6" s="37">
        <f t="shared" si="1"/>
        <v>45667</v>
      </c>
      <c r="N6" s="37">
        <f t="shared" si="1"/>
        <v>45668</v>
      </c>
      <c r="O6" s="37">
        <f t="shared" si="1"/>
        <v>45669</v>
      </c>
      <c r="P6" s="37">
        <f t="shared" si="1"/>
        <v>45670</v>
      </c>
      <c r="Q6" s="37">
        <f t="shared" si="1"/>
        <v>45671</v>
      </c>
      <c r="R6" s="37">
        <f t="shared" si="1"/>
        <v>45672</v>
      </c>
      <c r="S6" s="37">
        <f t="shared" si="1"/>
        <v>45673</v>
      </c>
      <c r="T6" s="37">
        <f t="shared" si="1"/>
        <v>45674</v>
      </c>
      <c r="U6" s="37">
        <f t="shared" si="1"/>
        <v>45675</v>
      </c>
      <c r="V6" s="37">
        <f t="shared" si="1"/>
        <v>45676</v>
      </c>
      <c r="W6" s="37">
        <f t="shared" si="1"/>
        <v>45677</v>
      </c>
      <c r="X6" s="37">
        <f t="shared" si="1"/>
        <v>45678</v>
      </c>
      <c r="Y6" s="37">
        <f t="shared" si="1"/>
        <v>45679</v>
      </c>
      <c r="Z6" s="37">
        <f t="shared" si="1"/>
        <v>45680</v>
      </c>
      <c r="AA6" s="37">
        <f t="shared" si="1"/>
        <v>45681</v>
      </c>
      <c r="AB6" s="37">
        <f t="shared" si="1"/>
        <v>45682</v>
      </c>
      <c r="AC6" s="37">
        <f t="shared" si="1"/>
        <v>45683</v>
      </c>
      <c r="AD6" s="37">
        <f t="shared" si="1"/>
        <v>45684</v>
      </c>
      <c r="AE6" s="37">
        <f t="shared" si="1"/>
        <v>45685</v>
      </c>
      <c r="AF6" s="37">
        <f>IF(MONTH(AE6+1)=MONTH($C5),AE6+1,"")</f>
        <v>45686</v>
      </c>
      <c r="AG6" s="37">
        <f>IF(MONTH(AE6+2)=MONTH($C5),AE6+2,"")</f>
        <v>45687</v>
      </c>
      <c r="AH6" s="37">
        <f>IF(MONTH(AE6+3)=MONTH($C5),AE6+3,"")</f>
        <v>45688</v>
      </c>
    </row>
    <row r="7" spans="3:48" ht="18" x14ac:dyDescent="0.25">
      <c r="C7" s="26"/>
      <c r="D7" s="41" t="str">
        <f ca="1">IFERROR(OFFSET(Index!$B$2,$O$1,MOD(D6+11,56)),"")</f>
        <v>R</v>
      </c>
      <c r="E7" s="41">
        <f ca="1">IFERROR(OFFSET(Index!$B$2,$O$1,MOD(E6+11,56)),"")</f>
        <v>8</v>
      </c>
      <c r="F7" s="41">
        <f ca="1">IFERROR(OFFSET(Index!$B$2,$O$1,MOD(F6+11,56)),"")</f>
        <v>8</v>
      </c>
      <c r="G7" s="41">
        <f ca="1">IFERROR(OFFSET(Index!$B$2,$O$1,MOD(G6+11,56)),"")</f>
        <v>7</v>
      </c>
      <c r="H7" s="41">
        <f ca="1">IFERROR(OFFSET(Index!$B$2,$O$1,MOD(H6+11,56)),"")</f>
        <v>8</v>
      </c>
      <c r="I7" s="41">
        <f ca="1">IFERROR(OFFSET(Index!$B$2,$O$1,MOD(I6+11,56)),"")</f>
        <v>8</v>
      </c>
      <c r="J7" s="41" t="str">
        <f ca="1">IFERROR(OFFSET(Index!$B$2,$O$1,MOD(J6+11,56)),"")</f>
        <v>RTI</v>
      </c>
      <c r="K7" s="41" t="str">
        <f ca="1">IFERROR(OFFSET(Index!$B$2,$O$1,MOD(K6+11,56)),"")</f>
        <v>R</v>
      </c>
      <c r="L7" s="41" t="str">
        <f ca="1">IFERROR(OFFSET(Index!$B$2,$O$1,MOD(L6+11,56)),"")</f>
        <v>R</v>
      </c>
      <c r="M7" s="41">
        <f ca="1">IFERROR(OFFSET(Index!$B$2,$O$1,MOD(M6+11,56)),"")</f>
        <v>8</v>
      </c>
      <c r="N7" s="41">
        <f ca="1">IFERROR(OFFSET(Index!$B$2,$O$1,MOD(N6+11,56)),"")</f>
        <v>7</v>
      </c>
      <c r="O7" s="41">
        <f ca="1">IFERROR(OFFSET(Index!$B$2,$O$1,MOD(O6+11,56)),"")</f>
        <v>8</v>
      </c>
      <c r="P7" s="41">
        <f ca="1">IFERROR(OFFSET(Index!$B$2,$O$1,MOD(P6+11,56)),"")</f>
        <v>8</v>
      </c>
      <c r="Q7" s="41">
        <f ca="1">IFERROR(OFFSET(Index!$B$2,$O$1,MOD(Q6+11,56)),"")</f>
        <v>8</v>
      </c>
      <c r="R7" s="41">
        <f ca="1">IFERROR(OFFSET(Index!$B$2,$O$1,MOD(R6+11,56)),"")</f>
        <v>8</v>
      </c>
      <c r="S7" s="41" t="str">
        <f ca="1">IFERROR(OFFSET(Index!$B$2,$O$1,MOD(S6+11,56)),"")</f>
        <v>R</v>
      </c>
      <c r="T7" s="41" t="str">
        <f ca="1">IFERROR(OFFSET(Index!$B$2,$O$1,MOD(T6+11,56)),"")</f>
        <v>R</v>
      </c>
      <c r="U7" s="41" t="str">
        <f ca="1">IFERROR(OFFSET(Index!$B$2,$O$1,MOD(U6+11,56)),"")</f>
        <v>R</v>
      </c>
      <c r="V7" s="41">
        <f ca="1">IFERROR(OFFSET(Index!$B$2,$O$1,MOD(V6+11,56)),"")</f>
        <v>8</v>
      </c>
      <c r="W7" s="41">
        <f ca="1">IFERROR(OFFSET(Index!$B$2,$O$1,MOD(W6+11,56)),"")</f>
        <v>8</v>
      </c>
      <c r="X7" s="41">
        <f ca="1">IFERROR(OFFSET(Index!$B$2,$O$1,MOD(X6+11,56)),"")</f>
        <v>8</v>
      </c>
      <c r="Y7" s="41">
        <f ca="1">IFERROR(OFFSET(Index!$B$2,$O$1,MOD(Y6+11,56)),"")</f>
        <v>8</v>
      </c>
      <c r="Z7" s="41" t="str">
        <f ca="1">IFERROR(OFFSET(Index!$B$2,$O$1,MOD(Z6+11,56)),"")</f>
        <v>RTI</v>
      </c>
      <c r="AA7" s="41" t="str">
        <f ca="1">IFERROR(OFFSET(Index!$B$2,$O$1,MOD(AA6+11,56)),"")</f>
        <v>R</v>
      </c>
      <c r="AB7" s="41" t="str">
        <f ca="1">IFERROR(OFFSET(Index!$B$2,$O$1,MOD(AB6+11,56)),"")</f>
        <v>R</v>
      </c>
      <c r="AC7" s="41">
        <f ca="1">IFERROR(OFFSET(Index!$B$2,$O$1,MOD(AC6+11,56)),"")</f>
        <v>8</v>
      </c>
      <c r="AD7" s="41">
        <f ca="1">IFERROR(OFFSET(Index!$B$2,$O$1,MOD(AD6+11,56)),"")</f>
        <v>8</v>
      </c>
      <c r="AE7" s="41">
        <f ca="1">IFERROR(OFFSET(Index!$B$2,$O$1,MOD(AE6+11,56)),"")</f>
        <v>8</v>
      </c>
      <c r="AF7" s="41">
        <f ca="1">IFERROR(OFFSET(Index!$B$2,$O$1,MOD(AF6+11,56)),"")</f>
        <v>8</v>
      </c>
      <c r="AG7" s="41">
        <f ca="1">IFERROR(OFFSET(Index!$B$2,$O$1,MOD(AG6+11,56)),"")</f>
        <v>8</v>
      </c>
      <c r="AH7" s="41">
        <f ca="1">IFERROR(OFFSET(Index!$B$2,$O$1,MOD(AH6+11,56)),"")</f>
        <v>8</v>
      </c>
    </row>
    <row r="8" spans="3:48" ht="18" customHeight="1" x14ac:dyDescent="0.25">
      <c r="C8" s="26"/>
      <c r="D8" s="29"/>
      <c r="E8" s="29"/>
      <c r="F8" s="29"/>
      <c r="G8" s="29"/>
      <c r="H8" s="29"/>
      <c r="I8" s="29"/>
      <c r="J8" s="29"/>
      <c r="K8" s="29"/>
      <c r="L8" s="29"/>
      <c r="M8" s="29"/>
      <c r="N8" s="29"/>
      <c r="O8" s="29"/>
      <c r="P8" s="29"/>
      <c r="Q8" s="29"/>
      <c r="R8" s="29"/>
      <c r="S8" s="29"/>
      <c r="T8" s="29"/>
      <c r="U8" s="29"/>
      <c r="V8" s="29"/>
      <c r="W8" s="29"/>
      <c r="X8" s="29"/>
      <c r="Y8" s="29"/>
      <c r="Z8" s="29"/>
      <c r="AA8" s="29"/>
      <c r="AB8" s="29"/>
      <c r="AC8" s="29"/>
      <c r="AD8" s="29"/>
      <c r="AE8" s="29"/>
      <c r="AF8" s="29"/>
      <c r="AG8" s="29"/>
      <c r="AH8" s="29"/>
    </row>
    <row r="9" spans="3:48" s="31" customFormat="1" ht="8.25" customHeight="1" x14ac:dyDescent="0.25">
      <c r="C9" s="32"/>
      <c r="D9" s="33"/>
      <c r="E9" s="33"/>
      <c r="F9" s="33"/>
      <c r="G9" s="33"/>
      <c r="H9" s="33"/>
      <c r="I9" s="33"/>
      <c r="J9" s="33"/>
      <c r="K9" s="33"/>
      <c r="L9" s="33"/>
      <c r="M9" s="33"/>
      <c r="N9" s="33"/>
      <c r="O9" s="33"/>
      <c r="P9" s="33"/>
      <c r="Q9" s="33"/>
      <c r="R9" s="33"/>
      <c r="S9" s="33"/>
      <c r="T9" s="33"/>
      <c r="U9" s="33"/>
      <c r="V9" s="33"/>
      <c r="W9" s="33"/>
      <c r="X9" s="33"/>
      <c r="Y9" s="33"/>
      <c r="Z9" s="33"/>
      <c r="AA9" s="33"/>
      <c r="AB9" s="33"/>
      <c r="AC9" s="33"/>
      <c r="AD9" s="33"/>
      <c r="AE9" s="33"/>
      <c r="AF9" s="33"/>
    </row>
    <row r="10" spans="3:48" ht="15" customHeight="1" x14ac:dyDescent="0.25">
      <c r="C10" s="34">
        <f>EDATE(C5,1)</f>
        <v>45689</v>
      </c>
      <c r="D10" s="36">
        <f>C10</f>
        <v>45689</v>
      </c>
      <c r="E10" s="36">
        <f>E11</f>
        <v>45690</v>
      </c>
      <c r="F10" s="36">
        <f t="shared" ref="F10:AF10" si="2">F11</f>
        <v>45691</v>
      </c>
      <c r="G10" s="36">
        <f t="shared" si="2"/>
        <v>45692</v>
      </c>
      <c r="H10" s="36">
        <f t="shared" si="2"/>
        <v>45693</v>
      </c>
      <c r="I10" s="36">
        <f t="shared" si="2"/>
        <v>45694</v>
      </c>
      <c r="J10" s="36">
        <f t="shared" si="2"/>
        <v>45695</v>
      </c>
      <c r="K10" s="36">
        <f t="shared" si="2"/>
        <v>45696</v>
      </c>
      <c r="L10" s="36">
        <f t="shared" si="2"/>
        <v>45697</v>
      </c>
      <c r="M10" s="36">
        <f t="shared" si="2"/>
        <v>45698</v>
      </c>
      <c r="N10" s="36">
        <f t="shared" si="2"/>
        <v>45699</v>
      </c>
      <c r="O10" s="36">
        <f t="shared" si="2"/>
        <v>45700</v>
      </c>
      <c r="P10" s="36">
        <f t="shared" si="2"/>
        <v>45701</v>
      </c>
      <c r="Q10" s="36">
        <f t="shared" si="2"/>
        <v>45702</v>
      </c>
      <c r="R10" s="36">
        <f t="shared" si="2"/>
        <v>45703</v>
      </c>
      <c r="S10" s="36">
        <f t="shared" si="2"/>
        <v>45704</v>
      </c>
      <c r="T10" s="36">
        <f t="shared" si="2"/>
        <v>45705</v>
      </c>
      <c r="U10" s="36">
        <f t="shared" si="2"/>
        <v>45706</v>
      </c>
      <c r="V10" s="36">
        <f t="shared" si="2"/>
        <v>45707</v>
      </c>
      <c r="W10" s="36">
        <f t="shared" si="2"/>
        <v>45708</v>
      </c>
      <c r="X10" s="36">
        <f t="shared" si="2"/>
        <v>45709</v>
      </c>
      <c r="Y10" s="36">
        <f t="shared" si="2"/>
        <v>45710</v>
      </c>
      <c r="Z10" s="36">
        <f t="shared" si="2"/>
        <v>45711</v>
      </c>
      <c r="AA10" s="36">
        <f t="shared" si="2"/>
        <v>45712</v>
      </c>
      <c r="AB10" s="36">
        <f t="shared" si="2"/>
        <v>45713</v>
      </c>
      <c r="AC10" s="36">
        <f t="shared" si="2"/>
        <v>45714</v>
      </c>
      <c r="AD10" s="36">
        <f t="shared" si="2"/>
        <v>45715</v>
      </c>
      <c r="AE10" s="36">
        <f t="shared" si="2"/>
        <v>45716</v>
      </c>
      <c r="AF10" s="38" t="str">
        <f t="shared" si="2"/>
        <v/>
      </c>
    </row>
    <row r="11" spans="3:48" ht="15" customHeight="1" x14ac:dyDescent="0.25">
      <c r="C11" s="34"/>
      <c r="D11" s="37">
        <f>C10</f>
        <v>45689</v>
      </c>
      <c r="E11" s="37">
        <f>D11+1</f>
        <v>45690</v>
      </c>
      <c r="F11" s="37">
        <f t="shared" ref="F11:AE11" si="3">E11+1</f>
        <v>45691</v>
      </c>
      <c r="G11" s="37">
        <f t="shared" si="3"/>
        <v>45692</v>
      </c>
      <c r="H11" s="37">
        <f t="shared" si="3"/>
        <v>45693</v>
      </c>
      <c r="I11" s="37">
        <f t="shared" si="3"/>
        <v>45694</v>
      </c>
      <c r="J11" s="37">
        <f t="shared" si="3"/>
        <v>45695</v>
      </c>
      <c r="K11" s="37">
        <f t="shared" si="3"/>
        <v>45696</v>
      </c>
      <c r="L11" s="37">
        <f t="shared" si="3"/>
        <v>45697</v>
      </c>
      <c r="M11" s="37">
        <f t="shared" si="3"/>
        <v>45698</v>
      </c>
      <c r="N11" s="37">
        <f t="shared" si="3"/>
        <v>45699</v>
      </c>
      <c r="O11" s="37">
        <f t="shared" si="3"/>
        <v>45700</v>
      </c>
      <c r="P11" s="37">
        <f t="shared" si="3"/>
        <v>45701</v>
      </c>
      <c r="Q11" s="37">
        <f t="shared" si="3"/>
        <v>45702</v>
      </c>
      <c r="R11" s="37">
        <f t="shared" si="3"/>
        <v>45703</v>
      </c>
      <c r="S11" s="37">
        <f t="shared" si="3"/>
        <v>45704</v>
      </c>
      <c r="T11" s="37">
        <f t="shared" si="3"/>
        <v>45705</v>
      </c>
      <c r="U11" s="37">
        <f t="shared" si="3"/>
        <v>45706</v>
      </c>
      <c r="V11" s="37">
        <f t="shared" si="3"/>
        <v>45707</v>
      </c>
      <c r="W11" s="37">
        <f t="shared" si="3"/>
        <v>45708</v>
      </c>
      <c r="X11" s="37">
        <f t="shared" si="3"/>
        <v>45709</v>
      </c>
      <c r="Y11" s="37">
        <f t="shared" si="3"/>
        <v>45710</v>
      </c>
      <c r="Z11" s="37">
        <f t="shared" si="3"/>
        <v>45711</v>
      </c>
      <c r="AA11" s="37">
        <f t="shared" si="3"/>
        <v>45712</v>
      </c>
      <c r="AB11" s="37">
        <f t="shared" si="3"/>
        <v>45713</v>
      </c>
      <c r="AC11" s="37">
        <f t="shared" si="3"/>
        <v>45714</v>
      </c>
      <c r="AD11" s="37">
        <f t="shared" si="3"/>
        <v>45715</v>
      </c>
      <c r="AE11" s="37">
        <f t="shared" si="3"/>
        <v>45716</v>
      </c>
      <c r="AF11" s="39" t="str">
        <f>IF(MONTH(AE11+1)=MONTH($C10),AE11+1,"")</f>
        <v/>
      </c>
    </row>
    <row r="12" spans="3:48" ht="18" x14ac:dyDescent="0.25">
      <c r="C12" s="34"/>
      <c r="D12" s="41" t="str">
        <f ca="1">IFERROR(OFFSET(Index!$B$2,$O$1,MOD(D11+11,56)),"")</f>
        <v>R</v>
      </c>
      <c r="E12" s="41" t="str">
        <f ca="1">IFERROR(OFFSET(Index!$B$2,$O$1,MOD(E11+11,56)),"")</f>
        <v>R</v>
      </c>
      <c r="F12" s="41">
        <f ca="1">IFERROR(OFFSET(Index!$B$2,$O$1,MOD(F11+11,56)),"")</f>
        <v>8</v>
      </c>
      <c r="G12" s="41">
        <f ca="1">IFERROR(OFFSET(Index!$B$2,$O$1,MOD(G11+11,56)),"")</f>
        <v>8</v>
      </c>
      <c r="H12" s="41">
        <f ca="1">IFERROR(OFFSET(Index!$B$2,$O$1,MOD(H11+11,56)),"")</f>
        <v>8</v>
      </c>
      <c r="I12" s="41">
        <f ca="1">IFERROR(OFFSET(Index!$B$2,$O$1,MOD(I11+11,56)),"")</f>
        <v>8</v>
      </c>
      <c r="J12" s="41">
        <f ca="1">IFERROR(OFFSET(Index!$B$2,$O$1,MOD(J11+11,56)),"")</f>
        <v>8</v>
      </c>
      <c r="K12" s="41" t="str">
        <f ca="1">IFERROR(OFFSET(Index!$B$2,$O$1,MOD(K11+11,56)),"")</f>
        <v>R</v>
      </c>
      <c r="L12" s="41" t="str">
        <f ca="1">IFERROR(OFFSET(Index!$B$2,$O$1,MOD(L11+11,56)),"")</f>
        <v>R</v>
      </c>
      <c r="M12" s="41" t="str">
        <f ca="1">IFERROR(OFFSET(Index!$B$2,$O$1,MOD(M11+11,56)),"")</f>
        <v>R</v>
      </c>
      <c r="N12" s="41">
        <f ca="1">IFERROR(OFFSET(Index!$B$2,$O$1,MOD(N11+11,56)),"")</f>
        <v>8</v>
      </c>
      <c r="O12" s="41">
        <f ca="1">IFERROR(OFFSET(Index!$B$2,$O$1,MOD(O11+11,56)),"")</f>
        <v>8</v>
      </c>
      <c r="P12" s="41">
        <f ca="1">IFERROR(OFFSET(Index!$B$2,$O$1,MOD(P11+11,56)),"")</f>
        <v>8</v>
      </c>
      <c r="Q12" s="41">
        <f ca="1">IFERROR(OFFSET(Index!$B$2,$O$1,MOD(Q11+11,56)),"")</f>
        <v>8</v>
      </c>
      <c r="R12" s="41">
        <f ca="1">IFERROR(OFFSET(Index!$B$2,$O$1,MOD(R11+11,56)),"")</f>
        <v>7</v>
      </c>
      <c r="S12" s="41">
        <f ca="1">IFERROR(OFFSET(Index!$B$2,$O$1,MOD(S11+11,56)),"")</f>
        <v>8</v>
      </c>
      <c r="T12" s="41" t="str">
        <f ca="1">IFERROR(OFFSET(Index!$B$2,$O$1,MOD(T11+11,56)),"")</f>
        <v>R</v>
      </c>
      <c r="U12" s="41" t="str">
        <f ca="1">IFERROR(OFFSET(Index!$B$2,$O$1,MOD(U11+11,56)),"")</f>
        <v>R</v>
      </c>
      <c r="V12" s="41">
        <f ca="1">IFERROR(OFFSET(Index!$B$2,$O$1,MOD(V11+11,56)),"")</f>
        <v>8</v>
      </c>
      <c r="W12" s="41">
        <f ca="1">IFERROR(OFFSET(Index!$B$2,$O$1,MOD(W11+11,56)),"")</f>
        <v>8</v>
      </c>
      <c r="X12" s="41">
        <f ca="1">IFERROR(OFFSET(Index!$B$2,$O$1,MOD(X11+11,56)),"")</f>
        <v>8</v>
      </c>
      <c r="Y12" s="41">
        <f ca="1">IFERROR(OFFSET(Index!$B$2,$O$1,MOD(Y11+11,56)),"")</f>
        <v>7</v>
      </c>
      <c r="Z12" s="41">
        <f ca="1">IFERROR(OFFSET(Index!$B$2,$O$1,MOD(Z11+11,56)),"")</f>
        <v>8</v>
      </c>
      <c r="AA12" s="41" t="str">
        <f ca="1">IFERROR(OFFSET(Index!$B$2,$O$1,MOD(AA11+11,56)),"")</f>
        <v>RTI</v>
      </c>
      <c r="AB12" s="41" t="str">
        <f ca="1">IFERROR(OFFSET(Index!$B$2,$O$1,MOD(AB11+11,56)),"")</f>
        <v>R</v>
      </c>
      <c r="AC12" s="41" t="str">
        <f ca="1">IFERROR(OFFSET(Index!$B$2,$O$1,MOD(AC11+11,56)),"")</f>
        <v>R</v>
      </c>
      <c r="AD12" s="41">
        <f ca="1">IFERROR(OFFSET(Index!$B$2,$O$1,MOD(AD11+11,56)),"")</f>
        <v>8</v>
      </c>
      <c r="AE12" s="41">
        <f ca="1">IFERROR(OFFSET(Index!$B$2,$O$1,MOD(AE11+11,56)),"")</f>
        <v>8</v>
      </c>
      <c r="AF12" s="42" t="str">
        <f ca="1">IFERROR(OFFSET(Index!$B$2,$O$1,MOD(AF11+11,56)),"")</f>
        <v/>
      </c>
    </row>
    <row r="13" spans="3:48" ht="18" customHeight="1" x14ac:dyDescent="0.25">
      <c r="C13" s="34"/>
      <c r="D13" s="30"/>
      <c r="E13" s="30"/>
      <c r="F13" s="30"/>
      <c r="G13" s="30"/>
      <c r="H13" s="30"/>
      <c r="I13" s="30"/>
      <c r="J13" s="30"/>
      <c r="K13" s="30"/>
      <c r="L13" s="30"/>
      <c r="M13" s="30"/>
      <c r="N13" s="30"/>
      <c r="O13" s="30"/>
      <c r="P13" s="30"/>
      <c r="Q13" s="30"/>
      <c r="R13" s="30"/>
      <c r="S13" s="30"/>
      <c r="T13" s="30"/>
      <c r="U13" s="30"/>
      <c r="V13" s="30"/>
      <c r="W13" s="30"/>
      <c r="X13" s="30"/>
      <c r="Y13" s="30"/>
      <c r="Z13" s="30"/>
      <c r="AA13" s="30"/>
      <c r="AB13" s="30"/>
      <c r="AC13" s="30"/>
      <c r="AD13" s="30"/>
      <c r="AE13" s="30"/>
      <c r="AF13" s="40"/>
    </row>
    <row r="14" spans="3:48" s="31" customFormat="1" ht="8.25" customHeight="1" x14ac:dyDescent="0.25">
      <c r="C14" s="32"/>
      <c r="D14" s="33"/>
      <c r="E14" s="33"/>
      <c r="F14" s="33"/>
      <c r="G14" s="33"/>
      <c r="H14" s="33"/>
      <c r="I14" s="33"/>
      <c r="J14" s="33"/>
      <c r="K14" s="33"/>
      <c r="L14" s="33"/>
      <c r="M14" s="33"/>
      <c r="N14" s="33"/>
      <c r="O14" s="33"/>
      <c r="P14" s="33"/>
      <c r="Q14" s="33"/>
      <c r="R14" s="33"/>
      <c r="S14" s="33"/>
      <c r="T14" s="33"/>
      <c r="U14" s="33"/>
      <c r="V14" s="33"/>
      <c r="W14" s="33"/>
      <c r="X14" s="33"/>
      <c r="Y14" s="33"/>
      <c r="Z14" s="33"/>
      <c r="AA14" s="33"/>
      <c r="AB14" s="33"/>
      <c r="AC14" s="33"/>
      <c r="AD14" s="33"/>
      <c r="AE14" s="33"/>
    </row>
    <row r="15" spans="3:48" ht="15" x14ac:dyDescent="0.25">
      <c r="C15" s="26">
        <f>EDATE(C10,1)</f>
        <v>45717</v>
      </c>
      <c r="D15" s="36">
        <f>C15</f>
        <v>45717</v>
      </c>
      <c r="E15" s="36">
        <f>E16</f>
        <v>45718</v>
      </c>
      <c r="F15" s="36">
        <f t="shared" ref="F15:AH15" si="4">F16</f>
        <v>45719</v>
      </c>
      <c r="G15" s="36">
        <f t="shared" si="4"/>
        <v>45720</v>
      </c>
      <c r="H15" s="36">
        <f t="shared" si="4"/>
        <v>45721</v>
      </c>
      <c r="I15" s="36">
        <f t="shared" si="4"/>
        <v>45722</v>
      </c>
      <c r="J15" s="36">
        <f t="shared" si="4"/>
        <v>45723</v>
      </c>
      <c r="K15" s="36">
        <f t="shared" si="4"/>
        <v>45724</v>
      </c>
      <c r="L15" s="36">
        <f t="shared" si="4"/>
        <v>45725</v>
      </c>
      <c r="M15" s="36">
        <f t="shared" si="4"/>
        <v>45726</v>
      </c>
      <c r="N15" s="36">
        <f t="shared" si="4"/>
        <v>45727</v>
      </c>
      <c r="O15" s="36">
        <f t="shared" si="4"/>
        <v>45728</v>
      </c>
      <c r="P15" s="36">
        <f t="shared" si="4"/>
        <v>45729</v>
      </c>
      <c r="Q15" s="36">
        <f t="shared" si="4"/>
        <v>45730</v>
      </c>
      <c r="R15" s="36">
        <f t="shared" si="4"/>
        <v>45731</v>
      </c>
      <c r="S15" s="36">
        <f t="shared" si="4"/>
        <v>45732</v>
      </c>
      <c r="T15" s="36">
        <f t="shared" si="4"/>
        <v>45733</v>
      </c>
      <c r="U15" s="36">
        <f t="shared" si="4"/>
        <v>45734</v>
      </c>
      <c r="V15" s="36">
        <f t="shared" si="4"/>
        <v>45735</v>
      </c>
      <c r="W15" s="36">
        <f t="shared" si="4"/>
        <v>45736</v>
      </c>
      <c r="X15" s="36">
        <f t="shared" si="4"/>
        <v>45737</v>
      </c>
      <c r="Y15" s="36">
        <f t="shared" si="4"/>
        <v>45738</v>
      </c>
      <c r="Z15" s="36">
        <f t="shared" si="4"/>
        <v>45739</v>
      </c>
      <c r="AA15" s="36">
        <f t="shared" si="4"/>
        <v>45740</v>
      </c>
      <c r="AB15" s="36">
        <f t="shared" si="4"/>
        <v>45741</v>
      </c>
      <c r="AC15" s="36">
        <f t="shared" si="4"/>
        <v>45742</v>
      </c>
      <c r="AD15" s="36">
        <f t="shared" si="4"/>
        <v>45743</v>
      </c>
      <c r="AE15" s="36">
        <f t="shared" si="4"/>
        <v>45744</v>
      </c>
      <c r="AF15" s="36">
        <f t="shared" si="4"/>
        <v>45745</v>
      </c>
      <c r="AG15" s="36">
        <f t="shared" si="4"/>
        <v>45746</v>
      </c>
      <c r="AH15" s="36">
        <f t="shared" si="4"/>
        <v>45747</v>
      </c>
    </row>
    <row r="16" spans="3:48" ht="15" x14ac:dyDescent="0.25">
      <c r="C16" s="26"/>
      <c r="D16" s="37">
        <f>C15</f>
        <v>45717</v>
      </c>
      <c r="E16" s="37">
        <f>D16+1</f>
        <v>45718</v>
      </c>
      <c r="F16" s="37">
        <f t="shared" ref="F16:AE16" si="5">E16+1</f>
        <v>45719</v>
      </c>
      <c r="G16" s="37">
        <f t="shared" si="5"/>
        <v>45720</v>
      </c>
      <c r="H16" s="37">
        <f t="shared" si="5"/>
        <v>45721</v>
      </c>
      <c r="I16" s="37">
        <f t="shared" si="5"/>
        <v>45722</v>
      </c>
      <c r="J16" s="37">
        <f t="shared" si="5"/>
        <v>45723</v>
      </c>
      <c r="K16" s="37">
        <f t="shared" si="5"/>
        <v>45724</v>
      </c>
      <c r="L16" s="37">
        <f t="shared" si="5"/>
        <v>45725</v>
      </c>
      <c r="M16" s="37">
        <f t="shared" si="5"/>
        <v>45726</v>
      </c>
      <c r="N16" s="37">
        <f t="shared" si="5"/>
        <v>45727</v>
      </c>
      <c r="O16" s="37">
        <f t="shared" si="5"/>
        <v>45728</v>
      </c>
      <c r="P16" s="37">
        <f t="shared" si="5"/>
        <v>45729</v>
      </c>
      <c r="Q16" s="37">
        <f t="shared" si="5"/>
        <v>45730</v>
      </c>
      <c r="R16" s="37">
        <f t="shared" si="5"/>
        <v>45731</v>
      </c>
      <c r="S16" s="37">
        <f t="shared" si="5"/>
        <v>45732</v>
      </c>
      <c r="T16" s="37">
        <f t="shared" si="5"/>
        <v>45733</v>
      </c>
      <c r="U16" s="37">
        <f t="shared" si="5"/>
        <v>45734</v>
      </c>
      <c r="V16" s="37">
        <f t="shared" si="5"/>
        <v>45735</v>
      </c>
      <c r="W16" s="37">
        <f t="shared" si="5"/>
        <v>45736</v>
      </c>
      <c r="X16" s="37">
        <f t="shared" si="5"/>
        <v>45737</v>
      </c>
      <c r="Y16" s="37">
        <f t="shared" si="5"/>
        <v>45738</v>
      </c>
      <c r="Z16" s="37">
        <f t="shared" si="5"/>
        <v>45739</v>
      </c>
      <c r="AA16" s="37">
        <f t="shared" si="5"/>
        <v>45740</v>
      </c>
      <c r="AB16" s="37">
        <f t="shared" si="5"/>
        <v>45741</v>
      </c>
      <c r="AC16" s="37">
        <f t="shared" si="5"/>
        <v>45742</v>
      </c>
      <c r="AD16" s="37">
        <f t="shared" si="5"/>
        <v>45743</v>
      </c>
      <c r="AE16" s="37">
        <f t="shared" si="5"/>
        <v>45744</v>
      </c>
      <c r="AF16" s="37">
        <f>IF(MONTH(AE16+1)=MONTH($C15),AE16+1,"")</f>
        <v>45745</v>
      </c>
      <c r="AG16" s="37">
        <f>IF(MONTH(AE16+2)=MONTH($C15),AE16+2,"")</f>
        <v>45746</v>
      </c>
      <c r="AH16" s="37">
        <f>IF(MONTH(AE16+3)=MONTH($C15),AE16+3,"")</f>
        <v>45747</v>
      </c>
    </row>
    <row r="17" spans="3:34" ht="18" x14ac:dyDescent="0.25">
      <c r="C17" s="26"/>
      <c r="D17" s="41">
        <f ca="1">IFERROR(OFFSET(Index!$B$2,$O$1,MOD(D16+11,56)),"")</f>
        <v>7</v>
      </c>
      <c r="E17" s="41">
        <f ca="1">IFERROR(OFFSET(Index!$B$2,$O$1,MOD(E16+11,56)),"")</f>
        <v>8</v>
      </c>
      <c r="F17" s="41">
        <f ca="1">IFERROR(OFFSET(Index!$B$2,$O$1,MOD(F16+11,56)),"")</f>
        <v>8</v>
      </c>
      <c r="G17" s="41" t="str">
        <f ca="1">IFERROR(OFFSET(Index!$B$2,$O$1,MOD(G16+11,56)),"")</f>
        <v>RTI</v>
      </c>
      <c r="H17" s="41" t="str">
        <f ca="1">IFERROR(OFFSET(Index!$B$2,$O$1,MOD(H16+11,56)),"")</f>
        <v>R</v>
      </c>
      <c r="I17" s="41" t="str">
        <f ca="1">IFERROR(OFFSET(Index!$B$2,$O$1,MOD(I16+11,56)),"")</f>
        <v>R</v>
      </c>
      <c r="J17" s="41">
        <f ca="1">IFERROR(OFFSET(Index!$B$2,$O$1,MOD(J16+11,56)),"")</f>
        <v>8</v>
      </c>
      <c r="K17" s="41">
        <f ca="1">IFERROR(OFFSET(Index!$B$2,$O$1,MOD(K16+11,56)),"")</f>
        <v>7</v>
      </c>
      <c r="L17" s="41">
        <f ca="1">IFERROR(OFFSET(Index!$B$2,$O$1,MOD(L16+11,56)),"")</f>
        <v>8</v>
      </c>
      <c r="M17" s="41">
        <f ca="1">IFERROR(OFFSET(Index!$B$2,$O$1,MOD(M16+11,56)),"")</f>
        <v>8</v>
      </c>
      <c r="N17" s="41">
        <f ca="1">IFERROR(OFFSET(Index!$B$2,$O$1,MOD(N16+11,56)),"")</f>
        <v>8</v>
      </c>
      <c r="O17" s="41">
        <f ca="1">IFERROR(OFFSET(Index!$B$2,$O$1,MOD(O16+11,56)),"")</f>
        <v>8</v>
      </c>
      <c r="P17" s="41" t="str">
        <f ca="1">IFERROR(OFFSET(Index!$B$2,$O$1,MOD(P16+11,56)),"")</f>
        <v>R</v>
      </c>
      <c r="Q17" s="41" t="str">
        <f ca="1">IFERROR(OFFSET(Index!$B$2,$O$1,MOD(Q16+11,56)),"")</f>
        <v>R</v>
      </c>
      <c r="R17" s="41" t="str">
        <f ca="1">IFERROR(OFFSET(Index!$B$2,$O$1,MOD(R16+11,56)),"")</f>
        <v>R</v>
      </c>
      <c r="S17" s="41">
        <f ca="1">IFERROR(OFFSET(Index!$B$2,$O$1,MOD(S16+11,56)),"")</f>
        <v>8</v>
      </c>
      <c r="T17" s="41">
        <f ca="1">IFERROR(OFFSET(Index!$B$2,$O$1,MOD(T16+11,56)),"")</f>
        <v>8</v>
      </c>
      <c r="U17" s="41">
        <f ca="1">IFERROR(OFFSET(Index!$B$2,$O$1,MOD(U16+11,56)),"")</f>
        <v>8</v>
      </c>
      <c r="V17" s="41">
        <f ca="1">IFERROR(OFFSET(Index!$B$2,$O$1,MOD(V16+11,56)),"")</f>
        <v>8</v>
      </c>
      <c r="W17" s="41" t="str">
        <f ca="1">IFERROR(OFFSET(Index!$B$2,$O$1,MOD(W16+11,56)),"")</f>
        <v>RTI</v>
      </c>
      <c r="X17" s="41" t="str">
        <f ca="1">IFERROR(OFFSET(Index!$B$2,$O$1,MOD(X16+11,56)),"")</f>
        <v>R</v>
      </c>
      <c r="Y17" s="41" t="str">
        <f ca="1">IFERROR(OFFSET(Index!$B$2,$O$1,MOD(Y16+11,56)),"")</f>
        <v>R</v>
      </c>
      <c r="Z17" s="41">
        <f ca="1">IFERROR(OFFSET(Index!$B$2,$O$1,MOD(Z16+11,56)),"")</f>
        <v>8</v>
      </c>
      <c r="AA17" s="41">
        <f ca="1">IFERROR(OFFSET(Index!$B$2,$O$1,MOD(AA16+11,56)),"")</f>
        <v>8</v>
      </c>
      <c r="AB17" s="41">
        <f ca="1">IFERROR(OFFSET(Index!$B$2,$O$1,MOD(AB16+11,56)),"")</f>
        <v>8</v>
      </c>
      <c r="AC17" s="41">
        <f ca="1">IFERROR(OFFSET(Index!$B$2,$O$1,MOD(AC16+11,56)),"")</f>
        <v>8</v>
      </c>
      <c r="AD17" s="41">
        <f ca="1">IFERROR(OFFSET(Index!$B$2,$O$1,MOD(AD16+11,56)),"")</f>
        <v>8</v>
      </c>
      <c r="AE17" s="41">
        <f ca="1">IFERROR(OFFSET(Index!$B$2,$O$1,MOD(AE16+11,56)),"")</f>
        <v>8</v>
      </c>
      <c r="AF17" s="41" t="str">
        <f ca="1">IFERROR(OFFSET(Index!$B$2,$O$1,MOD(AF16+11,56)),"")</f>
        <v>R</v>
      </c>
      <c r="AG17" s="41" t="str">
        <f ca="1">IFERROR(OFFSET(Index!$B$2,$O$1,MOD(AG16+11,56)),"")</f>
        <v>R</v>
      </c>
      <c r="AH17" s="41">
        <f ca="1">IFERROR(OFFSET(Index!$B$2,$O$1,MOD(AH16+11,56)),"")</f>
        <v>8</v>
      </c>
    </row>
    <row r="18" spans="3:34" ht="18" customHeight="1" x14ac:dyDescent="0.25">
      <c r="C18" s="26"/>
      <c r="D18" s="29"/>
      <c r="E18" s="29"/>
      <c r="F18" s="29"/>
      <c r="G18" s="29"/>
      <c r="H18" s="29"/>
      <c r="I18" s="29"/>
      <c r="J18" s="29"/>
      <c r="K18" s="29"/>
      <c r="L18" s="29"/>
      <c r="M18" s="29"/>
      <c r="N18" s="29"/>
      <c r="O18" s="29"/>
      <c r="P18" s="29"/>
      <c r="Q18" s="29"/>
      <c r="R18" s="29"/>
      <c r="S18" s="29"/>
      <c r="T18" s="29"/>
      <c r="U18" s="29"/>
      <c r="V18" s="29"/>
      <c r="W18" s="29"/>
      <c r="X18" s="29"/>
      <c r="Y18" s="29"/>
      <c r="Z18" s="29"/>
      <c r="AA18" s="29"/>
      <c r="AB18" s="29"/>
      <c r="AC18" s="29"/>
      <c r="AD18" s="29"/>
      <c r="AE18" s="29"/>
      <c r="AF18" s="29"/>
      <c r="AG18" s="29"/>
      <c r="AH18" s="29"/>
    </row>
    <row r="19" spans="3:34" s="31" customFormat="1" ht="8.25" customHeight="1" x14ac:dyDescent="0.25">
      <c r="C19" s="32"/>
      <c r="D19" s="33"/>
      <c r="E19" s="33"/>
      <c r="F19" s="33"/>
      <c r="G19" s="33"/>
      <c r="H19" s="33"/>
      <c r="I19" s="33"/>
      <c r="J19" s="33"/>
      <c r="K19" s="33"/>
      <c r="L19" s="33"/>
      <c r="M19" s="33"/>
      <c r="N19" s="33"/>
      <c r="O19" s="33"/>
      <c r="P19" s="33"/>
      <c r="Q19" s="33"/>
      <c r="R19" s="33"/>
      <c r="S19" s="33"/>
      <c r="T19" s="33"/>
      <c r="U19" s="33"/>
      <c r="V19" s="33"/>
      <c r="W19" s="33"/>
      <c r="X19" s="33"/>
      <c r="Y19" s="33"/>
      <c r="Z19" s="33"/>
      <c r="AA19" s="33"/>
      <c r="AB19" s="33"/>
      <c r="AC19" s="33"/>
      <c r="AD19" s="33"/>
      <c r="AE19" s="33"/>
      <c r="AF19" s="33"/>
    </row>
    <row r="20" spans="3:34" ht="15" x14ac:dyDescent="0.25">
      <c r="C20" s="26">
        <f>EDATE(C15,1)</f>
        <v>45748</v>
      </c>
      <c r="D20" s="36">
        <f>C20</f>
        <v>45748</v>
      </c>
      <c r="E20" s="36">
        <f>E21</f>
        <v>45749</v>
      </c>
      <c r="F20" s="36">
        <f t="shared" ref="F20:AH20" si="6">F21</f>
        <v>45750</v>
      </c>
      <c r="G20" s="36">
        <f t="shared" si="6"/>
        <v>45751</v>
      </c>
      <c r="H20" s="36">
        <f t="shared" si="6"/>
        <v>45752</v>
      </c>
      <c r="I20" s="36">
        <f t="shared" si="6"/>
        <v>45753</v>
      </c>
      <c r="J20" s="36">
        <f t="shared" si="6"/>
        <v>45754</v>
      </c>
      <c r="K20" s="36">
        <f t="shared" si="6"/>
        <v>45755</v>
      </c>
      <c r="L20" s="36">
        <f t="shared" si="6"/>
        <v>45756</v>
      </c>
      <c r="M20" s="36">
        <f t="shared" si="6"/>
        <v>45757</v>
      </c>
      <c r="N20" s="36">
        <f t="shared" si="6"/>
        <v>45758</v>
      </c>
      <c r="O20" s="36">
        <f t="shared" si="6"/>
        <v>45759</v>
      </c>
      <c r="P20" s="36">
        <f t="shared" si="6"/>
        <v>45760</v>
      </c>
      <c r="Q20" s="36">
        <f t="shared" si="6"/>
        <v>45761</v>
      </c>
      <c r="R20" s="36">
        <f t="shared" si="6"/>
        <v>45762</v>
      </c>
      <c r="S20" s="36">
        <f t="shared" si="6"/>
        <v>45763</v>
      </c>
      <c r="T20" s="36">
        <f t="shared" si="6"/>
        <v>45764</v>
      </c>
      <c r="U20" s="36">
        <f t="shared" si="6"/>
        <v>45765</v>
      </c>
      <c r="V20" s="36">
        <f t="shared" si="6"/>
        <v>45766</v>
      </c>
      <c r="W20" s="36">
        <f t="shared" si="6"/>
        <v>45767</v>
      </c>
      <c r="X20" s="36">
        <f t="shared" si="6"/>
        <v>45768</v>
      </c>
      <c r="Y20" s="36">
        <f t="shared" si="6"/>
        <v>45769</v>
      </c>
      <c r="Z20" s="36">
        <f t="shared" si="6"/>
        <v>45770</v>
      </c>
      <c r="AA20" s="36">
        <f t="shared" si="6"/>
        <v>45771</v>
      </c>
      <c r="AB20" s="36">
        <f t="shared" si="6"/>
        <v>45772</v>
      </c>
      <c r="AC20" s="36">
        <f t="shared" si="6"/>
        <v>45773</v>
      </c>
      <c r="AD20" s="36">
        <f t="shared" si="6"/>
        <v>45774</v>
      </c>
      <c r="AE20" s="36">
        <f t="shared" si="6"/>
        <v>45775</v>
      </c>
      <c r="AF20" s="36">
        <f t="shared" si="6"/>
        <v>45776</v>
      </c>
      <c r="AG20" s="36">
        <f t="shared" si="6"/>
        <v>45777</v>
      </c>
      <c r="AH20" s="9" t="str">
        <f t="shared" si="6"/>
        <v/>
      </c>
    </row>
    <row r="21" spans="3:34" ht="15" x14ac:dyDescent="0.25">
      <c r="C21" s="26"/>
      <c r="D21" s="37">
        <f>C20</f>
        <v>45748</v>
      </c>
      <c r="E21" s="37">
        <f>D21+1</f>
        <v>45749</v>
      </c>
      <c r="F21" s="37">
        <f t="shared" ref="F21:AE21" si="7">E21+1</f>
        <v>45750</v>
      </c>
      <c r="G21" s="37">
        <f t="shared" si="7"/>
        <v>45751</v>
      </c>
      <c r="H21" s="37">
        <f t="shared" si="7"/>
        <v>45752</v>
      </c>
      <c r="I21" s="37">
        <f t="shared" si="7"/>
        <v>45753</v>
      </c>
      <c r="J21" s="37">
        <f t="shared" si="7"/>
        <v>45754</v>
      </c>
      <c r="K21" s="37">
        <f t="shared" si="7"/>
        <v>45755</v>
      </c>
      <c r="L21" s="37">
        <f t="shared" si="7"/>
        <v>45756</v>
      </c>
      <c r="M21" s="37">
        <f t="shared" si="7"/>
        <v>45757</v>
      </c>
      <c r="N21" s="37">
        <f t="shared" si="7"/>
        <v>45758</v>
      </c>
      <c r="O21" s="37">
        <f t="shared" si="7"/>
        <v>45759</v>
      </c>
      <c r="P21" s="37">
        <f t="shared" si="7"/>
        <v>45760</v>
      </c>
      <c r="Q21" s="37">
        <f t="shared" si="7"/>
        <v>45761</v>
      </c>
      <c r="R21" s="37">
        <f t="shared" si="7"/>
        <v>45762</v>
      </c>
      <c r="S21" s="37">
        <f t="shared" si="7"/>
        <v>45763</v>
      </c>
      <c r="T21" s="37">
        <f t="shared" si="7"/>
        <v>45764</v>
      </c>
      <c r="U21" s="37">
        <f t="shared" si="7"/>
        <v>45765</v>
      </c>
      <c r="V21" s="37">
        <f t="shared" si="7"/>
        <v>45766</v>
      </c>
      <c r="W21" s="37">
        <f t="shared" si="7"/>
        <v>45767</v>
      </c>
      <c r="X21" s="37">
        <f t="shared" si="7"/>
        <v>45768</v>
      </c>
      <c r="Y21" s="37">
        <f t="shared" si="7"/>
        <v>45769</v>
      </c>
      <c r="Z21" s="37">
        <f t="shared" si="7"/>
        <v>45770</v>
      </c>
      <c r="AA21" s="37">
        <f t="shared" si="7"/>
        <v>45771</v>
      </c>
      <c r="AB21" s="37">
        <f t="shared" si="7"/>
        <v>45772</v>
      </c>
      <c r="AC21" s="37">
        <f t="shared" si="7"/>
        <v>45773</v>
      </c>
      <c r="AD21" s="37">
        <f t="shared" si="7"/>
        <v>45774</v>
      </c>
      <c r="AE21" s="37">
        <f t="shared" si="7"/>
        <v>45775</v>
      </c>
      <c r="AF21" s="37">
        <f>IF(MONTH(AE21+1)=MONTH($C20),AE21+1,"")</f>
        <v>45776</v>
      </c>
      <c r="AG21" s="37">
        <f>IF(MONTH(AE21+2)=MONTH($C20),AE21+2,"")</f>
        <v>45777</v>
      </c>
      <c r="AH21" s="8" t="str">
        <f>IF(MONTH(AE21+3)=MONTH($C20),AE21+3,"")</f>
        <v/>
      </c>
    </row>
    <row r="22" spans="3:34" ht="18" x14ac:dyDescent="0.25">
      <c r="C22" s="26"/>
      <c r="D22" s="41">
        <f ca="1">IFERROR(OFFSET(Index!$B$2,$O$1,MOD(D21+11,56)),"")</f>
        <v>8</v>
      </c>
      <c r="E22" s="41">
        <f ca="1">IFERROR(OFFSET(Index!$B$2,$O$1,MOD(E21+11,56)),"")</f>
        <v>8</v>
      </c>
      <c r="F22" s="41">
        <f ca="1">IFERROR(OFFSET(Index!$B$2,$O$1,MOD(F21+11,56)),"")</f>
        <v>8</v>
      </c>
      <c r="G22" s="41">
        <f ca="1">IFERROR(OFFSET(Index!$B$2,$O$1,MOD(G21+11,56)),"")</f>
        <v>8</v>
      </c>
      <c r="H22" s="41" t="str">
        <f ca="1">IFERROR(OFFSET(Index!$B$2,$O$1,MOD(H21+11,56)),"")</f>
        <v>R</v>
      </c>
      <c r="I22" s="41" t="str">
        <f ca="1">IFERROR(OFFSET(Index!$B$2,$O$1,MOD(I21+11,56)),"")</f>
        <v>R</v>
      </c>
      <c r="J22" s="41" t="str">
        <f ca="1">IFERROR(OFFSET(Index!$B$2,$O$1,MOD(J21+11,56)),"")</f>
        <v>R</v>
      </c>
      <c r="K22" s="41">
        <f ca="1">IFERROR(OFFSET(Index!$B$2,$O$1,MOD(K21+11,56)),"")</f>
        <v>8</v>
      </c>
      <c r="L22" s="41">
        <f ca="1">IFERROR(OFFSET(Index!$B$2,$O$1,MOD(L21+11,56)),"")</f>
        <v>8</v>
      </c>
      <c r="M22" s="41">
        <f ca="1">IFERROR(OFFSET(Index!$B$2,$O$1,MOD(M21+11,56)),"")</f>
        <v>8</v>
      </c>
      <c r="N22" s="41">
        <f ca="1">IFERROR(OFFSET(Index!$B$2,$O$1,MOD(N21+11,56)),"")</f>
        <v>8</v>
      </c>
      <c r="O22" s="41">
        <f ca="1">IFERROR(OFFSET(Index!$B$2,$O$1,MOD(O21+11,56)),"")</f>
        <v>7</v>
      </c>
      <c r="P22" s="41">
        <f ca="1">IFERROR(OFFSET(Index!$B$2,$O$1,MOD(P21+11,56)),"")</f>
        <v>8</v>
      </c>
      <c r="Q22" s="41" t="str">
        <f ca="1">IFERROR(OFFSET(Index!$B$2,$O$1,MOD(Q21+11,56)),"")</f>
        <v>R</v>
      </c>
      <c r="R22" s="41" t="str">
        <f ca="1">IFERROR(OFFSET(Index!$B$2,$O$1,MOD(R21+11,56)),"")</f>
        <v>R</v>
      </c>
      <c r="S22" s="41">
        <f ca="1">IFERROR(OFFSET(Index!$B$2,$O$1,MOD(S21+11,56)),"")</f>
        <v>8</v>
      </c>
      <c r="T22" s="41">
        <f ca="1">IFERROR(OFFSET(Index!$B$2,$O$1,MOD(T21+11,56)),"")</f>
        <v>8</v>
      </c>
      <c r="U22" s="41">
        <f ca="1">IFERROR(OFFSET(Index!$B$2,$O$1,MOD(U21+11,56)),"")</f>
        <v>8</v>
      </c>
      <c r="V22" s="41">
        <f ca="1">IFERROR(OFFSET(Index!$B$2,$O$1,MOD(V21+11,56)),"")</f>
        <v>7</v>
      </c>
      <c r="W22" s="41">
        <f ca="1">IFERROR(OFFSET(Index!$B$2,$O$1,MOD(W21+11,56)),"")</f>
        <v>8</v>
      </c>
      <c r="X22" s="41" t="str">
        <f ca="1">IFERROR(OFFSET(Index!$B$2,$O$1,MOD(X21+11,56)),"")</f>
        <v>RTI</v>
      </c>
      <c r="Y22" s="41" t="str">
        <f ca="1">IFERROR(OFFSET(Index!$B$2,$O$1,MOD(Y21+11,56)),"")</f>
        <v>R</v>
      </c>
      <c r="Z22" s="41" t="str">
        <f ca="1">IFERROR(OFFSET(Index!$B$2,$O$1,MOD(Z21+11,56)),"")</f>
        <v>R</v>
      </c>
      <c r="AA22" s="41">
        <f ca="1">IFERROR(OFFSET(Index!$B$2,$O$1,MOD(AA21+11,56)),"")</f>
        <v>8</v>
      </c>
      <c r="AB22" s="41">
        <f ca="1">IFERROR(OFFSET(Index!$B$2,$O$1,MOD(AB21+11,56)),"")</f>
        <v>8</v>
      </c>
      <c r="AC22" s="41">
        <f ca="1">IFERROR(OFFSET(Index!$B$2,$O$1,MOD(AC21+11,56)),"")</f>
        <v>7</v>
      </c>
      <c r="AD22" s="41">
        <f ca="1">IFERROR(OFFSET(Index!$B$2,$O$1,MOD(AD21+11,56)),"")</f>
        <v>8</v>
      </c>
      <c r="AE22" s="41">
        <f ca="1">IFERROR(OFFSET(Index!$B$2,$O$1,MOD(AE21+11,56)),"")</f>
        <v>8</v>
      </c>
      <c r="AF22" s="41" t="str">
        <f ca="1">IFERROR(OFFSET(Index!$B$2,$O$1,MOD(AF21+11,56)),"")</f>
        <v>RTI</v>
      </c>
      <c r="AG22" s="41" t="str">
        <f ca="1">IFERROR(OFFSET(Index!$B$2,$O$1,MOD(AG21+11,56)),"")</f>
        <v>R</v>
      </c>
    </row>
    <row r="23" spans="3:34" ht="18" customHeight="1" x14ac:dyDescent="0.25">
      <c r="C23" s="26"/>
      <c r="D23" s="29"/>
      <c r="E23" s="29"/>
      <c r="F23" s="29"/>
      <c r="G23" s="29"/>
      <c r="H23" s="29"/>
      <c r="I23" s="29"/>
      <c r="J23" s="29"/>
      <c r="K23" s="29"/>
      <c r="L23" s="29"/>
      <c r="M23" s="29"/>
      <c r="N23" s="29"/>
      <c r="O23" s="29"/>
      <c r="P23" s="29"/>
      <c r="Q23" s="29"/>
      <c r="R23" s="29"/>
      <c r="S23" s="29"/>
      <c r="T23" s="29"/>
      <c r="U23" s="29"/>
      <c r="V23" s="29"/>
      <c r="W23" s="29"/>
      <c r="X23" s="29"/>
      <c r="Y23" s="29"/>
      <c r="Z23" s="29"/>
      <c r="AA23" s="29"/>
      <c r="AB23" s="29"/>
      <c r="AC23" s="29"/>
      <c r="AD23" s="29"/>
      <c r="AE23" s="29"/>
      <c r="AF23" s="29"/>
      <c r="AG23" s="29"/>
    </row>
    <row r="24" spans="3:34" s="31" customFormat="1" ht="8.25" customHeight="1" x14ac:dyDescent="0.25">
      <c r="C24" s="32"/>
      <c r="D24" s="33"/>
      <c r="E24" s="33"/>
      <c r="F24" s="33"/>
      <c r="G24" s="33"/>
      <c r="H24" s="33"/>
      <c r="I24" s="33"/>
      <c r="J24" s="33"/>
      <c r="K24" s="33"/>
      <c r="L24" s="33"/>
      <c r="M24" s="33"/>
      <c r="N24" s="33"/>
      <c r="O24" s="33"/>
      <c r="P24" s="33"/>
      <c r="Q24" s="33"/>
      <c r="R24" s="33"/>
      <c r="S24" s="33"/>
      <c r="T24" s="33"/>
      <c r="U24" s="33"/>
      <c r="V24" s="33"/>
      <c r="W24" s="33"/>
      <c r="X24" s="33"/>
      <c r="Y24" s="33"/>
      <c r="Z24" s="33"/>
      <c r="AA24" s="33"/>
      <c r="AB24" s="33"/>
      <c r="AC24" s="33"/>
      <c r="AD24" s="33"/>
      <c r="AE24" s="33"/>
      <c r="AF24" s="33"/>
    </row>
    <row r="25" spans="3:34" ht="15" x14ac:dyDescent="0.25">
      <c r="C25" s="26">
        <f>EDATE(C20,1)</f>
        <v>45778</v>
      </c>
      <c r="D25" s="36">
        <f>C25</f>
        <v>45778</v>
      </c>
      <c r="E25" s="36">
        <f>E26</f>
        <v>45779</v>
      </c>
      <c r="F25" s="36">
        <f t="shared" ref="F25:AH25" si="8">F26</f>
        <v>45780</v>
      </c>
      <c r="G25" s="36">
        <f t="shared" si="8"/>
        <v>45781</v>
      </c>
      <c r="H25" s="36">
        <f t="shared" si="8"/>
        <v>45782</v>
      </c>
      <c r="I25" s="36">
        <f t="shared" si="8"/>
        <v>45783</v>
      </c>
      <c r="J25" s="36">
        <f t="shared" si="8"/>
        <v>45784</v>
      </c>
      <c r="K25" s="36">
        <f t="shared" si="8"/>
        <v>45785</v>
      </c>
      <c r="L25" s="36">
        <f t="shared" si="8"/>
        <v>45786</v>
      </c>
      <c r="M25" s="36">
        <f t="shared" si="8"/>
        <v>45787</v>
      </c>
      <c r="N25" s="36">
        <f t="shared" si="8"/>
        <v>45788</v>
      </c>
      <c r="O25" s="36">
        <f t="shared" si="8"/>
        <v>45789</v>
      </c>
      <c r="P25" s="36">
        <f t="shared" si="8"/>
        <v>45790</v>
      </c>
      <c r="Q25" s="36">
        <f t="shared" si="8"/>
        <v>45791</v>
      </c>
      <c r="R25" s="36">
        <f t="shared" si="8"/>
        <v>45792</v>
      </c>
      <c r="S25" s="36">
        <f t="shared" si="8"/>
        <v>45793</v>
      </c>
      <c r="T25" s="36">
        <f t="shared" si="8"/>
        <v>45794</v>
      </c>
      <c r="U25" s="36">
        <f t="shared" si="8"/>
        <v>45795</v>
      </c>
      <c r="V25" s="36">
        <f t="shared" si="8"/>
        <v>45796</v>
      </c>
      <c r="W25" s="36">
        <f t="shared" si="8"/>
        <v>45797</v>
      </c>
      <c r="X25" s="36">
        <f t="shared" si="8"/>
        <v>45798</v>
      </c>
      <c r="Y25" s="36">
        <f t="shared" si="8"/>
        <v>45799</v>
      </c>
      <c r="Z25" s="36">
        <f t="shared" si="8"/>
        <v>45800</v>
      </c>
      <c r="AA25" s="36">
        <f t="shared" si="8"/>
        <v>45801</v>
      </c>
      <c r="AB25" s="36">
        <f t="shared" si="8"/>
        <v>45802</v>
      </c>
      <c r="AC25" s="36">
        <f t="shared" si="8"/>
        <v>45803</v>
      </c>
      <c r="AD25" s="36">
        <f t="shared" si="8"/>
        <v>45804</v>
      </c>
      <c r="AE25" s="36">
        <f t="shared" si="8"/>
        <v>45805</v>
      </c>
      <c r="AF25" s="36">
        <f t="shared" si="8"/>
        <v>45806</v>
      </c>
      <c r="AG25" s="36">
        <f t="shared" si="8"/>
        <v>45807</v>
      </c>
      <c r="AH25" s="36">
        <f t="shared" si="8"/>
        <v>45808</v>
      </c>
    </row>
    <row r="26" spans="3:34" ht="15" x14ac:dyDescent="0.25">
      <c r="C26" s="26"/>
      <c r="D26" s="37">
        <f>C25</f>
        <v>45778</v>
      </c>
      <c r="E26" s="37">
        <f>D26+1</f>
        <v>45779</v>
      </c>
      <c r="F26" s="37">
        <f t="shared" ref="F26:AE26" si="9">E26+1</f>
        <v>45780</v>
      </c>
      <c r="G26" s="37">
        <f t="shared" si="9"/>
        <v>45781</v>
      </c>
      <c r="H26" s="37">
        <f t="shared" si="9"/>
        <v>45782</v>
      </c>
      <c r="I26" s="37">
        <f t="shared" si="9"/>
        <v>45783</v>
      </c>
      <c r="J26" s="37">
        <f t="shared" si="9"/>
        <v>45784</v>
      </c>
      <c r="K26" s="37">
        <f t="shared" si="9"/>
        <v>45785</v>
      </c>
      <c r="L26" s="37">
        <f t="shared" si="9"/>
        <v>45786</v>
      </c>
      <c r="M26" s="37">
        <f t="shared" si="9"/>
        <v>45787</v>
      </c>
      <c r="N26" s="37">
        <f t="shared" si="9"/>
        <v>45788</v>
      </c>
      <c r="O26" s="37">
        <f t="shared" si="9"/>
        <v>45789</v>
      </c>
      <c r="P26" s="37">
        <f t="shared" si="9"/>
        <v>45790</v>
      </c>
      <c r="Q26" s="37">
        <f t="shared" si="9"/>
        <v>45791</v>
      </c>
      <c r="R26" s="37">
        <f t="shared" si="9"/>
        <v>45792</v>
      </c>
      <c r="S26" s="37">
        <f t="shared" si="9"/>
        <v>45793</v>
      </c>
      <c r="T26" s="37">
        <f t="shared" si="9"/>
        <v>45794</v>
      </c>
      <c r="U26" s="37">
        <f t="shared" si="9"/>
        <v>45795</v>
      </c>
      <c r="V26" s="37">
        <f t="shared" si="9"/>
        <v>45796</v>
      </c>
      <c r="W26" s="37">
        <f t="shared" si="9"/>
        <v>45797</v>
      </c>
      <c r="X26" s="37">
        <f t="shared" si="9"/>
        <v>45798</v>
      </c>
      <c r="Y26" s="37">
        <f t="shared" si="9"/>
        <v>45799</v>
      </c>
      <c r="Z26" s="37">
        <f t="shared" si="9"/>
        <v>45800</v>
      </c>
      <c r="AA26" s="37">
        <f t="shared" si="9"/>
        <v>45801</v>
      </c>
      <c r="AB26" s="37">
        <f t="shared" si="9"/>
        <v>45802</v>
      </c>
      <c r="AC26" s="37">
        <f t="shared" si="9"/>
        <v>45803</v>
      </c>
      <c r="AD26" s="37">
        <f t="shared" si="9"/>
        <v>45804</v>
      </c>
      <c r="AE26" s="37">
        <f t="shared" si="9"/>
        <v>45805</v>
      </c>
      <c r="AF26" s="37">
        <f>IF(MONTH(AE26+1)=MONTH($C25),AE26+1,"")</f>
        <v>45806</v>
      </c>
      <c r="AG26" s="37">
        <f>IF(MONTH(AE26+2)=MONTH($C25),AE26+2,"")</f>
        <v>45807</v>
      </c>
      <c r="AH26" s="37">
        <f>IF(MONTH(AE26+3)=MONTH($C25),AE26+3,"")</f>
        <v>45808</v>
      </c>
    </row>
    <row r="27" spans="3:34" ht="18" x14ac:dyDescent="0.25">
      <c r="C27" s="26"/>
      <c r="D27" s="41" t="str">
        <f ca="1">IFERROR(OFFSET(Index!$B$2,$O$1,MOD(D26+11,56)),"")</f>
        <v>R</v>
      </c>
      <c r="E27" s="41">
        <f ca="1">IFERROR(OFFSET(Index!$B$2,$O$1,MOD(E26+11,56)),"")</f>
        <v>8</v>
      </c>
      <c r="F27" s="41">
        <f ca="1">IFERROR(OFFSET(Index!$B$2,$O$1,MOD(F26+11,56)),"")</f>
        <v>7</v>
      </c>
      <c r="G27" s="41">
        <f ca="1">IFERROR(OFFSET(Index!$B$2,$O$1,MOD(G26+11,56)),"")</f>
        <v>8</v>
      </c>
      <c r="H27" s="41">
        <f ca="1">IFERROR(OFFSET(Index!$B$2,$O$1,MOD(H26+11,56)),"")</f>
        <v>8</v>
      </c>
      <c r="I27" s="41">
        <f ca="1">IFERROR(OFFSET(Index!$B$2,$O$1,MOD(I26+11,56)),"")</f>
        <v>8</v>
      </c>
      <c r="J27" s="41">
        <f ca="1">IFERROR(OFFSET(Index!$B$2,$O$1,MOD(J26+11,56)),"")</f>
        <v>8</v>
      </c>
      <c r="K27" s="41" t="str">
        <f ca="1">IFERROR(OFFSET(Index!$B$2,$O$1,MOD(K26+11,56)),"")</f>
        <v>R</v>
      </c>
      <c r="L27" s="41" t="str">
        <f ca="1">IFERROR(OFFSET(Index!$B$2,$O$1,MOD(L26+11,56)),"")</f>
        <v>R</v>
      </c>
      <c r="M27" s="41" t="str">
        <f ca="1">IFERROR(OFFSET(Index!$B$2,$O$1,MOD(M26+11,56)),"")</f>
        <v>R</v>
      </c>
      <c r="N27" s="41">
        <f ca="1">IFERROR(OFFSET(Index!$B$2,$O$1,MOD(N26+11,56)),"")</f>
        <v>8</v>
      </c>
      <c r="O27" s="41">
        <f ca="1">IFERROR(OFFSET(Index!$B$2,$O$1,MOD(O26+11,56)),"")</f>
        <v>8</v>
      </c>
      <c r="P27" s="41">
        <f ca="1">IFERROR(OFFSET(Index!$B$2,$O$1,MOD(P26+11,56)),"")</f>
        <v>8</v>
      </c>
      <c r="Q27" s="41">
        <f ca="1">IFERROR(OFFSET(Index!$B$2,$O$1,MOD(Q26+11,56)),"")</f>
        <v>8</v>
      </c>
      <c r="R27" s="41" t="str">
        <f ca="1">IFERROR(OFFSET(Index!$B$2,$O$1,MOD(R26+11,56)),"")</f>
        <v>RTI</v>
      </c>
      <c r="S27" s="41" t="str">
        <f ca="1">IFERROR(OFFSET(Index!$B$2,$O$1,MOD(S26+11,56)),"")</f>
        <v>R</v>
      </c>
      <c r="T27" s="41" t="str">
        <f ca="1">IFERROR(OFFSET(Index!$B$2,$O$1,MOD(T26+11,56)),"")</f>
        <v>R</v>
      </c>
      <c r="U27" s="41">
        <f ca="1">IFERROR(OFFSET(Index!$B$2,$O$1,MOD(U26+11,56)),"")</f>
        <v>8</v>
      </c>
      <c r="V27" s="41">
        <f ca="1">IFERROR(OFFSET(Index!$B$2,$O$1,MOD(V26+11,56)),"")</f>
        <v>8</v>
      </c>
      <c r="W27" s="41">
        <f ca="1">IFERROR(OFFSET(Index!$B$2,$O$1,MOD(W26+11,56)),"")</f>
        <v>8</v>
      </c>
      <c r="X27" s="41">
        <f ca="1">IFERROR(OFFSET(Index!$B$2,$O$1,MOD(X26+11,56)),"")</f>
        <v>8</v>
      </c>
      <c r="Y27" s="41">
        <f ca="1">IFERROR(OFFSET(Index!$B$2,$O$1,MOD(Y26+11,56)),"")</f>
        <v>8</v>
      </c>
      <c r="Z27" s="41">
        <f ca="1">IFERROR(OFFSET(Index!$B$2,$O$1,MOD(Z26+11,56)),"")</f>
        <v>8</v>
      </c>
      <c r="AA27" s="41" t="str">
        <f ca="1">IFERROR(OFFSET(Index!$B$2,$O$1,MOD(AA26+11,56)),"")</f>
        <v>R</v>
      </c>
      <c r="AB27" s="41" t="str">
        <f ca="1">IFERROR(OFFSET(Index!$B$2,$O$1,MOD(AB26+11,56)),"")</f>
        <v>R</v>
      </c>
      <c r="AC27" s="41">
        <f ca="1">IFERROR(OFFSET(Index!$B$2,$O$1,MOD(AC26+11,56)),"")</f>
        <v>8</v>
      </c>
      <c r="AD27" s="41">
        <f ca="1">IFERROR(OFFSET(Index!$B$2,$O$1,MOD(AD26+11,56)),"")</f>
        <v>8</v>
      </c>
      <c r="AE27" s="41">
        <f ca="1">IFERROR(OFFSET(Index!$B$2,$O$1,MOD(AE26+11,56)),"")</f>
        <v>8</v>
      </c>
      <c r="AF27" s="41">
        <f ca="1">IFERROR(OFFSET(Index!$B$2,$O$1,MOD(AF26+11,56)),"")</f>
        <v>8</v>
      </c>
      <c r="AG27" s="41">
        <f ca="1">IFERROR(OFFSET(Index!$B$2,$O$1,MOD(AG26+11,56)),"")</f>
        <v>8</v>
      </c>
      <c r="AH27" s="41" t="str">
        <f ca="1">IFERROR(OFFSET(Index!$B$2,$O$1,MOD(AH26+11,56)),"")</f>
        <v>R</v>
      </c>
    </row>
    <row r="28" spans="3:34" ht="18" customHeight="1" x14ac:dyDescent="0.25">
      <c r="C28" s="26"/>
      <c r="D28" s="29"/>
      <c r="E28" s="29"/>
      <c r="F28" s="29"/>
      <c r="G28" s="29"/>
      <c r="H28" s="29"/>
      <c r="I28" s="29"/>
      <c r="J28" s="29"/>
      <c r="K28" s="29"/>
      <c r="L28" s="29"/>
      <c r="M28" s="29"/>
      <c r="N28" s="29"/>
      <c r="O28" s="29"/>
      <c r="P28" s="29"/>
      <c r="Q28" s="29"/>
      <c r="R28" s="29"/>
      <c r="S28" s="29"/>
      <c r="T28" s="29"/>
      <c r="U28" s="29"/>
      <c r="V28" s="29"/>
      <c r="W28" s="29"/>
      <c r="X28" s="29"/>
      <c r="Y28" s="29"/>
      <c r="Z28" s="29"/>
      <c r="AA28" s="29"/>
      <c r="AB28" s="29"/>
      <c r="AC28" s="29"/>
      <c r="AD28" s="29"/>
      <c r="AE28" s="29"/>
      <c r="AF28" s="29"/>
      <c r="AG28" s="29"/>
      <c r="AH28" s="29"/>
    </row>
    <row r="29" spans="3:34" s="31" customFormat="1" ht="8.25" customHeight="1" x14ac:dyDescent="0.25">
      <c r="C29" s="32"/>
    </row>
    <row r="30" spans="3:34" ht="15" x14ac:dyDescent="0.25">
      <c r="C30" s="26">
        <f>EDATE(C25,1)</f>
        <v>45809</v>
      </c>
      <c r="D30" s="36">
        <f>C30</f>
        <v>45809</v>
      </c>
      <c r="E30" s="36">
        <f>E31</f>
        <v>45810</v>
      </c>
      <c r="F30" s="36">
        <f t="shared" ref="F30:AH30" si="10">F31</f>
        <v>45811</v>
      </c>
      <c r="G30" s="36">
        <f t="shared" si="10"/>
        <v>45812</v>
      </c>
      <c r="H30" s="36">
        <f t="shared" si="10"/>
        <v>45813</v>
      </c>
      <c r="I30" s="36">
        <f t="shared" si="10"/>
        <v>45814</v>
      </c>
      <c r="J30" s="36">
        <f t="shared" si="10"/>
        <v>45815</v>
      </c>
      <c r="K30" s="36">
        <f t="shared" si="10"/>
        <v>45816</v>
      </c>
      <c r="L30" s="36">
        <f t="shared" si="10"/>
        <v>45817</v>
      </c>
      <c r="M30" s="36">
        <f t="shared" si="10"/>
        <v>45818</v>
      </c>
      <c r="N30" s="36">
        <f t="shared" si="10"/>
        <v>45819</v>
      </c>
      <c r="O30" s="36">
        <f t="shared" si="10"/>
        <v>45820</v>
      </c>
      <c r="P30" s="36">
        <f t="shared" si="10"/>
        <v>45821</v>
      </c>
      <c r="Q30" s="36">
        <f t="shared" si="10"/>
        <v>45822</v>
      </c>
      <c r="R30" s="36">
        <f t="shared" si="10"/>
        <v>45823</v>
      </c>
      <c r="S30" s="36">
        <f t="shared" si="10"/>
        <v>45824</v>
      </c>
      <c r="T30" s="36">
        <f t="shared" si="10"/>
        <v>45825</v>
      </c>
      <c r="U30" s="36">
        <f t="shared" si="10"/>
        <v>45826</v>
      </c>
      <c r="V30" s="36">
        <f t="shared" si="10"/>
        <v>45827</v>
      </c>
      <c r="W30" s="36">
        <f t="shared" si="10"/>
        <v>45828</v>
      </c>
      <c r="X30" s="36">
        <f t="shared" si="10"/>
        <v>45829</v>
      </c>
      <c r="Y30" s="36">
        <f t="shared" si="10"/>
        <v>45830</v>
      </c>
      <c r="Z30" s="36">
        <f t="shared" si="10"/>
        <v>45831</v>
      </c>
      <c r="AA30" s="36">
        <f t="shared" si="10"/>
        <v>45832</v>
      </c>
      <c r="AB30" s="36">
        <f t="shared" si="10"/>
        <v>45833</v>
      </c>
      <c r="AC30" s="36">
        <f t="shared" si="10"/>
        <v>45834</v>
      </c>
      <c r="AD30" s="36">
        <f t="shared" si="10"/>
        <v>45835</v>
      </c>
      <c r="AE30" s="36">
        <f t="shared" si="10"/>
        <v>45836</v>
      </c>
      <c r="AF30" s="36">
        <f t="shared" si="10"/>
        <v>45837</v>
      </c>
      <c r="AG30" s="36">
        <f t="shared" si="10"/>
        <v>45838</v>
      </c>
      <c r="AH30" s="9" t="str">
        <f t="shared" si="10"/>
        <v/>
      </c>
    </row>
    <row r="31" spans="3:34" ht="15" x14ac:dyDescent="0.25">
      <c r="C31" s="26"/>
      <c r="D31" s="37">
        <f>C30</f>
        <v>45809</v>
      </c>
      <c r="E31" s="37">
        <f>D31+1</f>
        <v>45810</v>
      </c>
      <c r="F31" s="37">
        <f t="shared" ref="F31:AE31" si="11">E31+1</f>
        <v>45811</v>
      </c>
      <c r="G31" s="37">
        <f t="shared" si="11"/>
        <v>45812</v>
      </c>
      <c r="H31" s="37">
        <f t="shared" si="11"/>
        <v>45813</v>
      </c>
      <c r="I31" s="37">
        <f t="shared" si="11"/>
        <v>45814</v>
      </c>
      <c r="J31" s="37">
        <f t="shared" si="11"/>
        <v>45815</v>
      </c>
      <c r="K31" s="37">
        <f t="shared" si="11"/>
        <v>45816</v>
      </c>
      <c r="L31" s="37">
        <f t="shared" si="11"/>
        <v>45817</v>
      </c>
      <c r="M31" s="37">
        <f t="shared" si="11"/>
        <v>45818</v>
      </c>
      <c r="N31" s="37">
        <f t="shared" si="11"/>
        <v>45819</v>
      </c>
      <c r="O31" s="37">
        <f t="shared" si="11"/>
        <v>45820</v>
      </c>
      <c r="P31" s="37">
        <f t="shared" si="11"/>
        <v>45821</v>
      </c>
      <c r="Q31" s="37">
        <f t="shared" si="11"/>
        <v>45822</v>
      </c>
      <c r="R31" s="37">
        <f t="shared" si="11"/>
        <v>45823</v>
      </c>
      <c r="S31" s="37">
        <f t="shared" si="11"/>
        <v>45824</v>
      </c>
      <c r="T31" s="37">
        <f t="shared" si="11"/>
        <v>45825</v>
      </c>
      <c r="U31" s="37">
        <f t="shared" si="11"/>
        <v>45826</v>
      </c>
      <c r="V31" s="37">
        <f t="shared" si="11"/>
        <v>45827</v>
      </c>
      <c r="W31" s="37">
        <f t="shared" si="11"/>
        <v>45828</v>
      </c>
      <c r="X31" s="37">
        <f t="shared" si="11"/>
        <v>45829</v>
      </c>
      <c r="Y31" s="37">
        <f t="shared" si="11"/>
        <v>45830</v>
      </c>
      <c r="Z31" s="37">
        <f t="shared" si="11"/>
        <v>45831</v>
      </c>
      <c r="AA31" s="37">
        <f t="shared" si="11"/>
        <v>45832</v>
      </c>
      <c r="AB31" s="37">
        <f t="shared" si="11"/>
        <v>45833</v>
      </c>
      <c r="AC31" s="37">
        <f t="shared" si="11"/>
        <v>45834</v>
      </c>
      <c r="AD31" s="37">
        <f t="shared" si="11"/>
        <v>45835</v>
      </c>
      <c r="AE31" s="37">
        <f t="shared" si="11"/>
        <v>45836</v>
      </c>
      <c r="AF31" s="37">
        <f>IF(MONTH(AE31+1)=MONTH($C30),AE31+1,"")</f>
        <v>45837</v>
      </c>
      <c r="AG31" s="37">
        <f>IF(MONTH(AE31+2)=MONTH($C30),AE31+2,"")</f>
        <v>45838</v>
      </c>
      <c r="AH31" s="8" t="str">
        <f>IF(MONTH(AE31+3)=MONTH($C30),AE31+3,"")</f>
        <v/>
      </c>
    </row>
    <row r="32" spans="3:34" ht="18" x14ac:dyDescent="0.25">
      <c r="C32" s="26"/>
      <c r="D32" s="41" t="str">
        <f ca="1">IFERROR(OFFSET(Index!$B$2,$O$1,MOD(D31+11,56)),"")</f>
        <v>R</v>
      </c>
      <c r="E32" s="41" t="str">
        <f ca="1">IFERROR(OFFSET(Index!$B$2,$O$1,MOD(E31+11,56)),"")</f>
        <v>R</v>
      </c>
      <c r="F32" s="41">
        <f ca="1">IFERROR(OFFSET(Index!$B$2,$O$1,MOD(F31+11,56)),"")</f>
        <v>8</v>
      </c>
      <c r="G32" s="41">
        <f ca="1">IFERROR(OFFSET(Index!$B$2,$O$1,MOD(G31+11,56)),"")</f>
        <v>8</v>
      </c>
      <c r="H32" s="41">
        <f ca="1">IFERROR(OFFSET(Index!$B$2,$O$1,MOD(H31+11,56)),"")</f>
        <v>8</v>
      </c>
      <c r="I32" s="41">
        <f ca="1">IFERROR(OFFSET(Index!$B$2,$O$1,MOD(I31+11,56)),"")</f>
        <v>8</v>
      </c>
      <c r="J32" s="41">
        <f ca="1">IFERROR(OFFSET(Index!$B$2,$O$1,MOD(J31+11,56)),"")</f>
        <v>7</v>
      </c>
      <c r="K32" s="41">
        <f ca="1">IFERROR(OFFSET(Index!$B$2,$O$1,MOD(K31+11,56)),"")</f>
        <v>8</v>
      </c>
      <c r="L32" s="41" t="str">
        <f ca="1">IFERROR(OFFSET(Index!$B$2,$O$1,MOD(L31+11,56)),"")</f>
        <v>R</v>
      </c>
      <c r="M32" s="41" t="str">
        <f ca="1">IFERROR(OFFSET(Index!$B$2,$O$1,MOD(M31+11,56)),"")</f>
        <v>R</v>
      </c>
      <c r="N32" s="41">
        <f ca="1">IFERROR(OFFSET(Index!$B$2,$O$1,MOD(N31+11,56)),"")</f>
        <v>8</v>
      </c>
      <c r="O32" s="41">
        <f ca="1">IFERROR(OFFSET(Index!$B$2,$O$1,MOD(O31+11,56)),"")</f>
        <v>8</v>
      </c>
      <c r="P32" s="41">
        <f ca="1">IFERROR(OFFSET(Index!$B$2,$O$1,MOD(P31+11,56)),"")</f>
        <v>8</v>
      </c>
      <c r="Q32" s="41">
        <f ca="1">IFERROR(OFFSET(Index!$B$2,$O$1,MOD(Q31+11,56)),"")</f>
        <v>7</v>
      </c>
      <c r="R32" s="41">
        <f ca="1">IFERROR(OFFSET(Index!$B$2,$O$1,MOD(R31+11,56)),"")</f>
        <v>8</v>
      </c>
      <c r="S32" s="41" t="str">
        <f ca="1">IFERROR(OFFSET(Index!$B$2,$O$1,MOD(S31+11,56)),"")</f>
        <v>RTI</v>
      </c>
      <c r="T32" s="41" t="str">
        <f ca="1">IFERROR(OFFSET(Index!$B$2,$O$1,MOD(T31+11,56)),"")</f>
        <v>R</v>
      </c>
      <c r="U32" s="41" t="str">
        <f ca="1">IFERROR(OFFSET(Index!$B$2,$O$1,MOD(U31+11,56)),"")</f>
        <v>R</v>
      </c>
      <c r="V32" s="41">
        <f ca="1">IFERROR(OFFSET(Index!$B$2,$O$1,MOD(V31+11,56)),"")</f>
        <v>8</v>
      </c>
      <c r="W32" s="41">
        <f ca="1">IFERROR(OFFSET(Index!$B$2,$O$1,MOD(W31+11,56)),"")</f>
        <v>8</v>
      </c>
      <c r="X32" s="41">
        <f ca="1">IFERROR(OFFSET(Index!$B$2,$O$1,MOD(X31+11,56)),"")</f>
        <v>7</v>
      </c>
      <c r="Y32" s="41">
        <f ca="1">IFERROR(OFFSET(Index!$B$2,$O$1,MOD(Y31+11,56)),"")</f>
        <v>8</v>
      </c>
      <c r="Z32" s="41">
        <f ca="1">IFERROR(OFFSET(Index!$B$2,$O$1,MOD(Z31+11,56)),"")</f>
        <v>8</v>
      </c>
      <c r="AA32" s="41" t="str">
        <f ca="1">IFERROR(OFFSET(Index!$B$2,$O$1,MOD(AA31+11,56)),"")</f>
        <v>RTI</v>
      </c>
      <c r="AB32" s="41" t="str">
        <f ca="1">IFERROR(OFFSET(Index!$B$2,$O$1,MOD(AB31+11,56)),"")</f>
        <v>R</v>
      </c>
      <c r="AC32" s="41" t="str">
        <f ca="1">IFERROR(OFFSET(Index!$B$2,$O$1,MOD(AC31+11,56)),"")</f>
        <v>R</v>
      </c>
      <c r="AD32" s="41">
        <f ca="1">IFERROR(OFFSET(Index!$B$2,$O$1,MOD(AD31+11,56)),"")</f>
        <v>8</v>
      </c>
      <c r="AE32" s="41">
        <f ca="1">IFERROR(OFFSET(Index!$B$2,$O$1,MOD(AE31+11,56)),"")</f>
        <v>7</v>
      </c>
      <c r="AF32" s="41">
        <f ca="1">IFERROR(OFFSET(Index!$B$2,$O$1,MOD(AF31+11,56)),"")</f>
        <v>8</v>
      </c>
      <c r="AG32" s="41">
        <f ca="1">IFERROR(OFFSET(Index!$B$2,$O$1,MOD(AG31+11,56)),"")</f>
        <v>8</v>
      </c>
    </row>
    <row r="33" spans="3:34" ht="18" customHeight="1" x14ac:dyDescent="0.25">
      <c r="C33" s="26"/>
      <c r="D33" s="29"/>
      <c r="E33" s="29"/>
      <c r="F33" s="29"/>
      <c r="G33" s="29"/>
      <c r="H33" s="29"/>
      <c r="I33" s="29"/>
      <c r="J33" s="29"/>
      <c r="K33" s="29"/>
      <c r="L33" s="29"/>
      <c r="M33" s="29"/>
      <c r="N33" s="29"/>
      <c r="O33" s="29"/>
      <c r="P33" s="29"/>
      <c r="Q33" s="29"/>
      <c r="R33" s="29"/>
      <c r="S33" s="29"/>
      <c r="T33" s="29"/>
      <c r="U33" s="29"/>
      <c r="V33" s="29"/>
      <c r="W33" s="29"/>
      <c r="X33" s="29"/>
      <c r="Y33" s="29"/>
      <c r="Z33" s="29"/>
      <c r="AA33" s="29"/>
      <c r="AB33" s="29"/>
      <c r="AC33" s="29"/>
      <c r="AD33" s="29"/>
      <c r="AE33" s="29"/>
      <c r="AF33" s="29"/>
      <c r="AG33" s="29"/>
    </row>
    <row r="34" spans="3:34" s="31" customFormat="1" ht="8.25" customHeight="1" x14ac:dyDescent="0.25">
      <c r="C34" s="32"/>
    </row>
    <row r="35" spans="3:34" ht="15" x14ac:dyDescent="0.25">
      <c r="C35" s="26">
        <f>EDATE(C30,1)</f>
        <v>45839</v>
      </c>
      <c r="D35" s="36">
        <f>C35</f>
        <v>45839</v>
      </c>
      <c r="E35" s="36">
        <f>E36</f>
        <v>45840</v>
      </c>
      <c r="F35" s="36">
        <f t="shared" ref="F35:AH35" si="12">F36</f>
        <v>45841</v>
      </c>
      <c r="G35" s="36">
        <f t="shared" si="12"/>
        <v>45842</v>
      </c>
      <c r="H35" s="36">
        <f t="shared" si="12"/>
        <v>45843</v>
      </c>
      <c r="I35" s="36">
        <f t="shared" si="12"/>
        <v>45844</v>
      </c>
      <c r="J35" s="36">
        <f t="shared" si="12"/>
        <v>45845</v>
      </c>
      <c r="K35" s="36">
        <f t="shared" si="12"/>
        <v>45846</v>
      </c>
      <c r="L35" s="36">
        <f t="shared" si="12"/>
        <v>45847</v>
      </c>
      <c r="M35" s="36">
        <f t="shared" si="12"/>
        <v>45848</v>
      </c>
      <c r="N35" s="36">
        <f t="shared" si="12"/>
        <v>45849</v>
      </c>
      <c r="O35" s="36">
        <f t="shared" si="12"/>
        <v>45850</v>
      </c>
      <c r="P35" s="36">
        <f t="shared" si="12"/>
        <v>45851</v>
      </c>
      <c r="Q35" s="36">
        <f t="shared" si="12"/>
        <v>45852</v>
      </c>
      <c r="R35" s="36">
        <f t="shared" si="12"/>
        <v>45853</v>
      </c>
      <c r="S35" s="36">
        <f t="shared" si="12"/>
        <v>45854</v>
      </c>
      <c r="T35" s="36">
        <f t="shared" si="12"/>
        <v>45855</v>
      </c>
      <c r="U35" s="36">
        <f t="shared" si="12"/>
        <v>45856</v>
      </c>
      <c r="V35" s="36">
        <f t="shared" si="12"/>
        <v>45857</v>
      </c>
      <c r="W35" s="36">
        <f t="shared" si="12"/>
        <v>45858</v>
      </c>
      <c r="X35" s="36">
        <f t="shared" si="12"/>
        <v>45859</v>
      </c>
      <c r="Y35" s="36">
        <f t="shared" si="12"/>
        <v>45860</v>
      </c>
      <c r="Z35" s="36">
        <f t="shared" si="12"/>
        <v>45861</v>
      </c>
      <c r="AA35" s="36">
        <f t="shared" si="12"/>
        <v>45862</v>
      </c>
      <c r="AB35" s="36">
        <f t="shared" si="12"/>
        <v>45863</v>
      </c>
      <c r="AC35" s="36">
        <f t="shared" si="12"/>
        <v>45864</v>
      </c>
      <c r="AD35" s="36">
        <f t="shared" si="12"/>
        <v>45865</v>
      </c>
      <c r="AE35" s="36">
        <f t="shared" si="12"/>
        <v>45866</v>
      </c>
      <c r="AF35" s="36">
        <f t="shared" si="12"/>
        <v>45867</v>
      </c>
      <c r="AG35" s="36">
        <f t="shared" si="12"/>
        <v>45868</v>
      </c>
      <c r="AH35" s="36">
        <f t="shared" si="12"/>
        <v>45869</v>
      </c>
    </row>
    <row r="36" spans="3:34" ht="15" x14ac:dyDescent="0.25">
      <c r="C36" s="26"/>
      <c r="D36" s="37">
        <f>C35</f>
        <v>45839</v>
      </c>
      <c r="E36" s="37">
        <f>D36+1</f>
        <v>45840</v>
      </c>
      <c r="F36" s="37">
        <f t="shared" ref="F36:AE36" si="13">E36+1</f>
        <v>45841</v>
      </c>
      <c r="G36" s="37">
        <f t="shared" si="13"/>
        <v>45842</v>
      </c>
      <c r="H36" s="37">
        <f t="shared" si="13"/>
        <v>45843</v>
      </c>
      <c r="I36" s="37">
        <f t="shared" si="13"/>
        <v>45844</v>
      </c>
      <c r="J36" s="37">
        <f t="shared" si="13"/>
        <v>45845</v>
      </c>
      <c r="K36" s="37">
        <f t="shared" si="13"/>
        <v>45846</v>
      </c>
      <c r="L36" s="37">
        <f t="shared" si="13"/>
        <v>45847</v>
      </c>
      <c r="M36" s="37">
        <f t="shared" si="13"/>
        <v>45848</v>
      </c>
      <c r="N36" s="37">
        <f t="shared" si="13"/>
        <v>45849</v>
      </c>
      <c r="O36" s="37">
        <f t="shared" si="13"/>
        <v>45850</v>
      </c>
      <c r="P36" s="37">
        <f t="shared" si="13"/>
        <v>45851</v>
      </c>
      <c r="Q36" s="37">
        <f t="shared" si="13"/>
        <v>45852</v>
      </c>
      <c r="R36" s="37">
        <f t="shared" si="13"/>
        <v>45853</v>
      </c>
      <c r="S36" s="37">
        <f t="shared" si="13"/>
        <v>45854</v>
      </c>
      <c r="T36" s="37">
        <f t="shared" si="13"/>
        <v>45855</v>
      </c>
      <c r="U36" s="37">
        <f t="shared" si="13"/>
        <v>45856</v>
      </c>
      <c r="V36" s="37">
        <f t="shared" si="13"/>
        <v>45857</v>
      </c>
      <c r="W36" s="37">
        <f t="shared" si="13"/>
        <v>45858</v>
      </c>
      <c r="X36" s="37">
        <f t="shared" si="13"/>
        <v>45859</v>
      </c>
      <c r="Y36" s="37">
        <f t="shared" si="13"/>
        <v>45860</v>
      </c>
      <c r="Z36" s="37">
        <f t="shared" si="13"/>
        <v>45861</v>
      </c>
      <c r="AA36" s="37">
        <f t="shared" si="13"/>
        <v>45862</v>
      </c>
      <c r="AB36" s="37">
        <f t="shared" si="13"/>
        <v>45863</v>
      </c>
      <c r="AC36" s="37">
        <f t="shared" si="13"/>
        <v>45864</v>
      </c>
      <c r="AD36" s="37">
        <f t="shared" si="13"/>
        <v>45865</v>
      </c>
      <c r="AE36" s="37">
        <f t="shared" si="13"/>
        <v>45866</v>
      </c>
      <c r="AF36" s="37">
        <f>IF(MONTH(AE36+1)=MONTH($C35),AE36+1,"")</f>
        <v>45867</v>
      </c>
      <c r="AG36" s="37">
        <f>IF(MONTH(AE36+2)=MONTH($C35),AE36+2,"")</f>
        <v>45868</v>
      </c>
      <c r="AH36" s="37">
        <f>IF(MONTH(AE36+3)=MONTH($C35),AE36+3,"")</f>
        <v>45869</v>
      </c>
    </row>
    <row r="37" spans="3:34" ht="18" x14ac:dyDescent="0.25">
      <c r="C37" s="26"/>
      <c r="D37" s="41">
        <f ca="1">IFERROR(OFFSET(Index!$B$2,$O$1,MOD(D36+11,56)),"")</f>
        <v>8</v>
      </c>
      <c r="E37" s="41">
        <f ca="1">IFERROR(OFFSET(Index!$B$2,$O$1,MOD(E36+11,56)),"")</f>
        <v>8</v>
      </c>
      <c r="F37" s="41" t="str">
        <f ca="1">IFERROR(OFFSET(Index!$B$2,$O$1,MOD(F36+11,56)),"")</f>
        <v>R</v>
      </c>
      <c r="G37" s="41" t="str">
        <f ca="1">IFERROR(OFFSET(Index!$B$2,$O$1,MOD(G36+11,56)),"")</f>
        <v>R</v>
      </c>
      <c r="H37" s="41" t="str">
        <f ca="1">IFERROR(OFFSET(Index!$B$2,$O$1,MOD(H36+11,56)),"")</f>
        <v>R</v>
      </c>
      <c r="I37" s="41">
        <f ca="1">IFERROR(OFFSET(Index!$B$2,$O$1,MOD(I36+11,56)),"")</f>
        <v>8</v>
      </c>
      <c r="J37" s="41">
        <f ca="1">IFERROR(OFFSET(Index!$B$2,$O$1,MOD(J36+11,56)),"")</f>
        <v>8</v>
      </c>
      <c r="K37" s="41">
        <f ca="1">IFERROR(OFFSET(Index!$B$2,$O$1,MOD(K36+11,56)),"")</f>
        <v>8</v>
      </c>
      <c r="L37" s="41">
        <f ca="1">IFERROR(OFFSET(Index!$B$2,$O$1,MOD(L36+11,56)),"")</f>
        <v>8</v>
      </c>
      <c r="M37" s="41" t="str">
        <f ca="1">IFERROR(OFFSET(Index!$B$2,$O$1,MOD(M36+11,56)),"")</f>
        <v>RTI</v>
      </c>
      <c r="N37" s="41" t="str">
        <f ca="1">IFERROR(OFFSET(Index!$B$2,$O$1,MOD(N36+11,56)),"")</f>
        <v>R</v>
      </c>
      <c r="O37" s="41" t="str">
        <f ca="1">IFERROR(OFFSET(Index!$B$2,$O$1,MOD(O36+11,56)),"")</f>
        <v>R</v>
      </c>
      <c r="P37" s="41">
        <f ca="1">IFERROR(OFFSET(Index!$B$2,$O$1,MOD(P36+11,56)),"")</f>
        <v>8</v>
      </c>
      <c r="Q37" s="41">
        <f ca="1">IFERROR(OFFSET(Index!$B$2,$O$1,MOD(Q36+11,56)),"")</f>
        <v>8</v>
      </c>
      <c r="R37" s="41">
        <f ca="1">IFERROR(OFFSET(Index!$B$2,$O$1,MOD(R36+11,56)),"")</f>
        <v>8</v>
      </c>
      <c r="S37" s="41">
        <f ca="1">IFERROR(OFFSET(Index!$B$2,$O$1,MOD(S36+11,56)),"")</f>
        <v>8</v>
      </c>
      <c r="T37" s="41">
        <f ca="1">IFERROR(OFFSET(Index!$B$2,$O$1,MOD(T36+11,56)),"")</f>
        <v>8</v>
      </c>
      <c r="U37" s="41">
        <f ca="1">IFERROR(OFFSET(Index!$B$2,$O$1,MOD(U36+11,56)),"")</f>
        <v>8</v>
      </c>
      <c r="V37" s="41" t="str">
        <f ca="1">IFERROR(OFFSET(Index!$B$2,$O$1,MOD(V36+11,56)),"")</f>
        <v>R</v>
      </c>
      <c r="W37" s="41" t="str">
        <f ca="1">IFERROR(OFFSET(Index!$B$2,$O$1,MOD(W36+11,56)),"")</f>
        <v>R</v>
      </c>
      <c r="X37" s="41">
        <f ca="1">IFERROR(OFFSET(Index!$B$2,$O$1,MOD(X36+11,56)),"")</f>
        <v>8</v>
      </c>
      <c r="Y37" s="41">
        <f ca="1">IFERROR(OFFSET(Index!$B$2,$O$1,MOD(Y36+11,56)),"")</f>
        <v>8</v>
      </c>
      <c r="Z37" s="41">
        <f ca="1">IFERROR(OFFSET(Index!$B$2,$O$1,MOD(Z36+11,56)),"")</f>
        <v>8</v>
      </c>
      <c r="AA37" s="41">
        <f ca="1">IFERROR(OFFSET(Index!$B$2,$O$1,MOD(AA36+11,56)),"")</f>
        <v>8</v>
      </c>
      <c r="AB37" s="41">
        <f ca="1">IFERROR(OFFSET(Index!$B$2,$O$1,MOD(AB36+11,56)),"")</f>
        <v>8</v>
      </c>
      <c r="AC37" s="41" t="str">
        <f ca="1">IFERROR(OFFSET(Index!$B$2,$O$1,MOD(AC36+11,56)),"")</f>
        <v>R</v>
      </c>
      <c r="AD37" s="41" t="str">
        <f ca="1">IFERROR(OFFSET(Index!$B$2,$O$1,MOD(AD36+11,56)),"")</f>
        <v>R</v>
      </c>
      <c r="AE37" s="41" t="str">
        <f ca="1">IFERROR(OFFSET(Index!$B$2,$O$1,MOD(AE36+11,56)),"")</f>
        <v>R</v>
      </c>
      <c r="AF37" s="41">
        <f ca="1">IFERROR(OFFSET(Index!$B$2,$O$1,MOD(AF36+11,56)),"")</f>
        <v>8</v>
      </c>
      <c r="AG37" s="41">
        <f ca="1">IFERROR(OFFSET(Index!$B$2,$O$1,MOD(AG36+11,56)),"")</f>
        <v>8</v>
      </c>
      <c r="AH37" s="41">
        <f ca="1">IFERROR(OFFSET(Index!$B$2,$O$1,MOD(AH36+11,56)),"")</f>
        <v>8</v>
      </c>
    </row>
    <row r="38" spans="3:34" ht="18" customHeight="1" x14ac:dyDescent="0.25">
      <c r="C38" s="26"/>
      <c r="D38" s="29"/>
      <c r="E38" s="29"/>
      <c r="F38" s="29"/>
      <c r="G38" s="29"/>
      <c r="H38" s="29"/>
      <c r="I38" s="29"/>
      <c r="J38" s="29"/>
      <c r="K38" s="29"/>
      <c r="L38" s="29"/>
      <c r="M38" s="29"/>
      <c r="N38" s="29"/>
      <c r="O38" s="29"/>
      <c r="P38" s="29"/>
      <c r="Q38" s="29"/>
      <c r="R38" s="29"/>
      <c r="S38" s="29"/>
      <c r="T38" s="29"/>
      <c r="U38" s="29"/>
      <c r="V38" s="29"/>
      <c r="W38" s="29"/>
      <c r="X38" s="29"/>
      <c r="Y38" s="29"/>
      <c r="Z38" s="29"/>
      <c r="AA38" s="29"/>
      <c r="AB38" s="29"/>
      <c r="AC38" s="29"/>
      <c r="AD38" s="29"/>
      <c r="AE38" s="29"/>
      <c r="AF38" s="29"/>
      <c r="AG38" s="29"/>
      <c r="AH38" s="29"/>
    </row>
    <row r="39" spans="3:34" s="31" customFormat="1" ht="8.25" customHeight="1" x14ac:dyDescent="0.25">
      <c r="C39" s="32"/>
    </row>
    <row r="40" spans="3:34" ht="15" x14ac:dyDescent="0.25">
      <c r="C40" s="26">
        <f>EDATE(C35,1)</f>
        <v>45870</v>
      </c>
      <c r="D40" s="36">
        <f>C40</f>
        <v>45870</v>
      </c>
      <c r="E40" s="36">
        <f>E41</f>
        <v>45871</v>
      </c>
      <c r="F40" s="36">
        <f t="shared" ref="F40:AH40" si="14">F41</f>
        <v>45872</v>
      </c>
      <c r="G40" s="36">
        <f t="shared" si="14"/>
        <v>45873</v>
      </c>
      <c r="H40" s="36">
        <f t="shared" si="14"/>
        <v>45874</v>
      </c>
      <c r="I40" s="36">
        <f t="shared" si="14"/>
        <v>45875</v>
      </c>
      <c r="J40" s="36">
        <f t="shared" si="14"/>
        <v>45876</v>
      </c>
      <c r="K40" s="36">
        <f t="shared" si="14"/>
        <v>45877</v>
      </c>
      <c r="L40" s="36">
        <f t="shared" si="14"/>
        <v>45878</v>
      </c>
      <c r="M40" s="36">
        <f t="shared" si="14"/>
        <v>45879</v>
      </c>
      <c r="N40" s="36">
        <f t="shared" si="14"/>
        <v>45880</v>
      </c>
      <c r="O40" s="36">
        <f t="shared" si="14"/>
        <v>45881</v>
      </c>
      <c r="P40" s="36">
        <f t="shared" si="14"/>
        <v>45882</v>
      </c>
      <c r="Q40" s="36">
        <f t="shared" si="14"/>
        <v>45883</v>
      </c>
      <c r="R40" s="36">
        <f t="shared" si="14"/>
        <v>45884</v>
      </c>
      <c r="S40" s="36">
        <f t="shared" si="14"/>
        <v>45885</v>
      </c>
      <c r="T40" s="36">
        <f t="shared" si="14"/>
        <v>45886</v>
      </c>
      <c r="U40" s="36">
        <f t="shared" si="14"/>
        <v>45887</v>
      </c>
      <c r="V40" s="36">
        <f t="shared" si="14"/>
        <v>45888</v>
      </c>
      <c r="W40" s="36">
        <f t="shared" si="14"/>
        <v>45889</v>
      </c>
      <c r="X40" s="36">
        <f t="shared" si="14"/>
        <v>45890</v>
      </c>
      <c r="Y40" s="36">
        <f t="shared" si="14"/>
        <v>45891</v>
      </c>
      <c r="Z40" s="36">
        <f t="shared" si="14"/>
        <v>45892</v>
      </c>
      <c r="AA40" s="36">
        <f t="shared" si="14"/>
        <v>45893</v>
      </c>
      <c r="AB40" s="36">
        <f t="shared" si="14"/>
        <v>45894</v>
      </c>
      <c r="AC40" s="36">
        <f t="shared" si="14"/>
        <v>45895</v>
      </c>
      <c r="AD40" s="36">
        <f t="shared" si="14"/>
        <v>45896</v>
      </c>
      <c r="AE40" s="36">
        <f t="shared" si="14"/>
        <v>45897</v>
      </c>
      <c r="AF40" s="36">
        <f t="shared" si="14"/>
        <v>45898</v>
      </c>
      <c r="AG40" s="36">
        <f t="shared" si="14"/>
        <v>45899</v>
      </c>
      <c r="AH40" s="36">
        <f t="shared" si="14"/>
        <v>45900</v>
      </c>
    </row>
    <row r="41" spans="3:34" ht="15" x14ac:dyDescent="0.25">
      <c r="C41" s="26"/>
      <c r="D41" s="37">
        <f>C40</f>
        <v>45870</v>
      </c>
      <c r="E41" s="37">
        <f>D41+1</f>
        <v>45871</v>
      </c>
      <c r="F41" s="37">
        <f t="shared" ref="F41:AE41" si="15">E41+1</f>
        <v>45872</v>
      </c>
      <c r="G41" s="37">
        <f t="shared" si="15"/>
        <v>45873</v>
      </c>
      <c r="H41" s="37">
        <f t="shared" si="15"/>
        <v>45874</v>
      </c>
      <c r="I41" s="37">
        <f t="shared" si="15"/>
        <v>45875</v>
      </c>
      <c r="J41" s="37">
        <f t="shared" si="15"/>
        <v>45876</v>
      </c>
      <c r="K41" s="37">
        <f t="shared" si="15"/>
        <v>45877</v>
      </c>
      <c r="L41" s="37">
        <f t="shared" si="15"/>
        <v>45878</v>
      </c>
      <c r="M41" s="37">
        <f t="shared" si="15"/>
        <v>45879</v>
      </c>
      <c r="N41" s="37">
        <f t="shared" si="15"/>
        <v>45880</v>
      </c>
      <c r="O41" s="37">
        <f t="shared" si="15"/>
        <v>45881</v>
      </c>
      <c r="P41" s="37">
        <f t="shared" si="15"/>
        <v>45882</v>
      </c>
      <c r="Q41" s="37">
        <f t="shared" si="15"/>
        <v>45883</v>
      </c>
      <c r="R41" s="37">
        <f t="shared" si="15"/>
        <v>45884</v>
      </c>
      <c r="S41" s="37">
        <f t="shared" si="15"/>
        <v>45885</v>
      </c>
      <c r="T41" s="37">
        <f t="shared" si="15"/>
        <v>45886</v>
      </c>
      <c r="U41" s="37">
        <f t="shared" si="15"/>
        <v>45887</v>
      </c>
      <c r="V41" s="37">
        <f t="shared" si="15"/>
        <v>45888</v>
      </c>
      <c r="W41" s="37">
        <f t="shared" si="15"/>
        <v>45889</v>
      </c>
      <c r="X41" s="37">
        <f t="shared" si="15"/>
        <v>45890</v>
      </c>
      <c r="Y41" s="37">
        <f t="shared" si="15"/>
        <v>45891</v>
      </c>
      <c r="Z41" s="37">
        <f t="shared" si="15"/>
        <v>45892</v>
      </c>
      <c r="AA41" s="37">
        <f t="shared" si="15"/>
        <v>45893</v>
      </c>
      <c r="AB41" s="37">
        <f t="shared" si="15"/>
        <v>45894</v>
      </c>
      <c r="AC41" s="37">
        <f t="shared" si="15"/>
        <v>45895</v>
      </c>
      <c r="AD41" s="37">
        <f t="shared" si="15"/>
        <v>45896</v>
      </c>
      <c r="AE41" s="37">
        <f t="shared" si="15"/>
        <v>45897</v>
      </c>
      <c r="AF41" s="37">
        <f>IF(MONTH(AE41+1)=MONTH($C40),AE41+1,"")</f>
        <v>45898</v>
      </c>
      <c r="AG41" s="37">
        <f>IF(MONTH(AE41+2)=MONTH($C40),AE41+2,"")</f>
        <v>45899</v>
      </c>
      <c r="AH41" s="37">
        <f>IF(MONTH(AE41+3)=MONTH($C40),AE41+3,"")</f>
        <v>45900</v>
      </c>
    </row>
    <row r="42" spans="3:34" ht="18" x14ac:dyDescent="0.25">
      <c r="C42" s="26"/>
      <c r="D42" s="41">
        <f ca="1">IFERROR(OFFSET(Index!$B$2,$O$1,MOD(D41+11,56)),"")</f>
        <v>8</v>
      </c>
      <c r="E42" s="41">
        <f ca="1">IFERROR(OFFSET(Index!$B$2,$O$1,MOD(E41+11,56)),"")</f>
        <v>7</v>
      </c>
      <c r="F42" s="41">
        <f ca="1">IFERROR(OFFSET(Index!$B$2,$O$1,MOD(F41+11,56)),"")</f>
        <v>8</v>
      </c>
      <c r="G42" s="41" t="str">
        <f ca="1">IFERROR(OFFSET(Index!$B$2,$O$1,MOD(G41+11,56)),"")</f>
        <v>R</v>
      </c>
      <c r="H42" s="41" t="str">
        <f ca="1">IFERROR(OFFSET(Index!$B$2,$O$1,MOD(H41+11,56)),"")</f>
        <v>R</v>
      </c>
      <c r="I42" s="41">
        <f ca="1">IFERROR(OFFSET(Index!$B$2,$O$1,MOD(I41+11,56)),"")</f>
        <v>8</v>
      </c>
      <c r="J42" s="41">
        <f ca="1">IFERROR(OFFSET(Index!$B$2,$O$1,MOD(J41+11,56)),"")</f>
        <v>8</v>
      </c>
      <c r="K42" s="41">
        <f ca="1">IFERROR(OFFSET(Index!$B$2,$O$1,MOD(K41+11,56)),"")</f>
        <v>8</v>
      </c>
      <c r="L42" s="41">
        <f ca="1">IFERROR(OFFSET(Index!$B$2,$O$1,MOD(L41+11,56)),"")</f>
        <v>7</v>
      </c>
      <c r="M42" s="41">
        <f ca="1">IFERROR(OFFSET(Index!$B$2,$O$1,MOD(M41+11,56)),"")</f>
        <v>8</v>
      </c>
      <c r="N42" s="41" t="str">
        <f ca="1">IFERROR(OFFSET(Index!$B$2,$O$1,MOD(N41+11,56)),"")</f>
        <v>RTI</v>
      </c>
      <c r="O42" s="41" t="str">
        <f ca="1">IFERROR(OFFSET(Index!$B$2,$O$1,MOD(O41+11,56)),"")</f>
        <v>R</v>
      </c>
      <c r="P42" s="41" t="str">
        <f ca="1">IFERROR(OFFSET(Index!$B$2,$O$1,MOD(P41+11,56)),"")</f>
        <v>R</v>
      </c>
      <c r="Q42" s="41">
        <f ca="1">IFERROR(OFFSET(Index!$B$2,$O$1,MOD(Q41+11,56)),"")</f>
        <v>8</v>
      </c>
      <c r="R42" s="41">
        <f ca="1">IFERROR(OFFSET(Index!$B$2,$O$1,MOD(R41+11,56)),"")</f>
        <v>8</v>
      </c>
      <c r="S42" s="41">
        <f ca="1">IFERROR(OFFSET(Index!$B$2,$O$1,MOD(S41+11,56)),"")</f>
        <v>7</v>
      </c>
      <c r="T42" s="41">
        <f ca="1">IFERROR(OFFSET(Index!$B$2,$O$1,MOD(T41+11,56)),"")</f>
        <v>8</v>
      </c>
      <c r="U42" s="41">
        <f ca="1">IFERROR(OFFSET(Index!$B$2,$O$1,MOD(U41+11,56)),"")</f>
        <v>8</v>
      </c>
      <c r="V42" s="41" t="str">
        <f ca="1">IFERROR(OFFSET(Index!$B$2,$O$1,MOD(V41+11,56)),"")</f>
        <v>RTI</v>
      </c>
      <c r="W42" s="41" t="str">
        <f ca="1">IFERROR(OFFSET(Index!$B$2,$O$1,MOD(W41+11,56)),"")</f>
        <v>R</v>
      </c>
      <c r="X42" s="41" t="str">
        <f ca="1">IFERROR(OFFSET(Index!$B$2,$O$1,MOD(X41+11,56)),"")</f>
        <v>R</v>
      </c>
      <c r="Y42" s="41">
        <f ca="1">IFERROR(OFFSET(Index!$B$2,$O$1,MOD(Y41+11,56)),"")</f>
        <v>8</v>
      </c>
      <c r="Z42" s="41">
        <f ca="1">IFERROR(OFFSET(Index!$B$2,$O$1,MOD(Z41+11,56)),"")</f>
        <v>7</v>
      </c>
      <c r="AA42" s="41">
        <f ca="1">IFERROR(OFFSET(Index!$B$2,$O$1,MOD(AA41+11,56)),"")</f>
        <v>8</v>
      </c>
      <c r="AB42" s="41">
        <f ca="1">IFERROR(OFFSET(Index!$B$2,$O$1,MOD(AB41+11,56)),"")</f>
        <v>8</v>
      </c>
      <c r="AC42" s="41">
        <f ca="1">IFERROR(OFFSET(Index!$B$2,$O$1,MOD(AC41+11,56)),"")</f>
        <v>8</v>
      </c>
      <c r="AD42" s="41">
        <f ca="1">IFERROR(OFFSET(Index!$B$2,$O$1,MOD(AD41+11,56)),"")</f>
        <v>8</v>
      </c>
      <c r="AE42" s="41" t="str">
        <f ca="1">IFERROR(OFFSET(Index!$B$2,$O$1,MOD(AE41+11,56)),"")</f>
        <v>R</v>
      </c>
      <c r="AF42" s="41" t="str">
        <f ca="1">IFERROR(OFFSET(Index!$B$2,$O$1,MOD(AF41+11,56)),"")</f>
        <v>R</v>
      </c>
      <c r="AG42" s="41" t="str">
        <f ca="1">IFERROR(OFFSET(Index!$B$2,$O$1,MOD(AG41+11,56)),"")</f>
        <v>R</v>
      </c>
      <c r="AH42" s="41">
        <f ca="1">IFERROR(OFFSET(Index!$B$2,$O$1,MOD(AH41+11,56)),"")</f>
        <v>8</v>
      </c>
    </row>
    <row r="43" spans="3:34" ht="18" customHeight="1" x14ac:dyDescent="0.25">
      <c r="C43" s="26"/>
      <c r="D43" s="29"/>
      <c r="E43" s="29"/>
      <c r="F43" s="29"/>
      <c r="G43" s="29"/>
      <c r="H43" s="29"/>
      <c r="I43" s="29"/>
      <c r="J43" s="29"/>
      <c r="K43" s="29"/>
      <c r="L43" s="29"/>
      <c r="M43" s="29"/>
      <c r="N43" s="29"/>
      <c r="O43" s="29"/>
      <c r="P43" s="29"/>
      <c r="Q43" s="29"/>
      <c r="R43" s="29"/>
      <c r="S43" s="29"/>
      <c r="T43" s="29"/>
      <c r="U43" s="29"/>
      <c r="V43" s="29"/>
      <c r="W43" s="29"/>
      <c r="X43" s="29"/>
      <c r="Y43" s="29"/>
      <c r="Z43" s="29"/>
      <c r="AA43" s="29"/>
      <c r="AB43" s="29"/>
      <c r="AC43" s="29"/>
      <c r="AD43" s="29"/>
      <c r="AE43" s="29"/>
      <c r="AF43" s="29"/>
      <c r="AG43" s="29"/>
      <c r="AH43" s="29"/>
    </row>
    <row r="44" spans="3:34" s="31" customFormat="1" ht="8.25" customHeight="1" x14ac:dyDescent="0.25">
      <c r="C44" s="32"/>
    </row>
    <row r="45" spans="3:34" ht="15" x14ac:dyDescent="0.25">
      <c r="C45" s="26">
        <f>EDATE(C40,1)</f>
        <v>45901</v>
      </c>
      <c r="D45" s="36">
        <f>C45</f>
        <v>45901</v>
      </c>
      <c r="E45" s="36">
        <f>E46</f>
        <v>45902</v>
      </c>
      <c r="F45" s="36">
        <f t="shared" ref="F45:AH45" si="16">F46</f>
        <v>45903</v>
      </c>
      <c r="G45" s="36">
        <f t="shared" si="16"/>
        <v>45904</v>
      </c>
      <c r="H45" s="36">
        <f t="shared" si="16"/>
        <v>45905</v>
      </c>
      <c r="I45" s="36">
        <f t="shared" si="16"/>
        <v>45906</v>
      </c>
      <c r="J45" s="36">
        <f t="shared" si="16"/>
        <v>45907</v>
      </c>
      <c r="K45" s="36">
        <f t="shared" si="16"/>
        <v>45908</v>
      </c>
      <c r="L45" s="36">
        <f t="shared" si="16"/>
        <v>45909</v>
      </c>
      <c r="M45" s="36">
        <f t="shared" si="16"/>
        <v>45910</v>
      </c>
      <c r="N45" s="36">
        <f t="shared" si="16"/>
        <v>45911</v>
      </c>
      <c r="O45" s="36">
        <f t="shared" si="16"/>
        <v>45912</v>
      </c>
      <c r="P45" s="36">
        <f t="shared" si="16"/>
        <v>45913</v>
      </c>
      <c r="Q45" s="36">
        <f t="shared" si="16"/>
        <v>45914</v>
      </c>
      <c r="R45" s="36">
        <f t="shared" si="16"/>
        <v>45915</v>
      </c>
      <c r="S45" s="36">
        <f t="shared" si="16"/>
        <v>45916</v>
      </c>
      <c r="T45" s="36">
        <f t="shared" si="16"/>
        <v>45917</v>
      </c>
      <c r="U45" s="36">
        <f t="shared" si="16"/>
        <v>45918</v>
      </c>
      <c r="V45" s="36">
        <f t="shared" si="16"/>
        <v>45919</v>
      </c>
      <c r="W45" s="36">
        <f t="shared" si="16"/>
        <v>45920</v>
      </c>
      <c r="X45" s="36">
        <f t="shared" si="16"/>
        <v>45921</v>
      </c>
      <c r="Y45" s="36">
        <f t="shared" si="16"/>
        <v>45922</v>
      </c>
      <c r="Z45" s="36">
        <f t="shared" si="16"/>
        <v>45923</v>
      </c>
      <c r="AA45" s="36">
        <f t="shared" si="16"/>
        <v>45924</v>
      </c>
      <c r="AB45" s="36">
        <f t="shared" si="16"/>
        <v>45925</v>
      </c>
      <c r="AC45" s="36">
        <f t="shared" si="16"/>
        <v>45926</v>
      </c>
      <c r="AD45" s="36">
        <f t="shared" si="16"/>
        <v>45927</v>
      </c>
      <c r="AE45" s="36">
        <f t="shared" si="16"/>
        <v>45928</v>
      </c>
      <c r="AF45" s="36">
        <f t="shared" si="16"/>
        <v>45929</v>
      </c>
      <c r="AG45" s="36">
        <f t="shared" si="16"/>
        <v>45930</v>
      </c>
      <c r="AH45" s="9" t="str">
        <f t="shared" si="16"/>
        <v/>
      </c>
    </row>
    <row r="46" spans="3:34" ht="15" x14ac:dyDescent="0.25">
      <c r="C46" s="26"/>
      <c r="D46" s="37">
        <f>C45</f>
        <v>45901</v>
      </c>
      <c r="E46" s="37">
        <f>D46+1</f>
        <v>45902</v>
      </c>
      <c r="F46" s="37">
        <f t="shared" ref="F46:AE46" si="17">E46+1</f>
        <v>45903</v>
      </c>
      <c r="G46" s="37">
        <f t="shared" si="17"/>
        <v>45904</v>
      </c>
      <c r="H46" s="37">
        <f t="shared" si="17"/>
        <v>45905</v>
      </c>
      <c r="I46" s="37">
        <f t="shared" si="17"/>
        <v>45906</v>
      </c>
      <c r="J46" s="37">
        <f t="shared" si="17"/>
        <v>45907</v>
      </c>
      <c r="K46" s="37">
        <f t="shared" si="17"/>
        <v>45908</v>
      </c>
      <c r="L46" s="37">
        <f t="shared" si="17"/>
        <v>45909</v>
      </c>
      <c r="M46" s="37">
        <f t="shared" si="17"/>
        <v>45910</v>
      </c>
      <c r="N46" s="37">
        <f t="shared" si="17"/>
        <v>45911</v>
      </c>
      <c r="O46" s="37">
        <f t="shared" si="17"/>
        <v>45912</v>
      </c>
      <c r="P46" s="37">
        <f t="shared" si="17"/>
        <v>45913</v>
      </c>
      <c r="Q46" s="37">
        <f t="shared" si="17"/>
        <v>45914</v>
      </c>
      <c r="R46" s="37">
        <f t="shared" si="17"/>
        <v>45915</v>
      </c>
      <c r="S46" s="37">
        <f t="shared" si="17"/>
        <v>45916</v>
      </c>
      <c r="T46" s="37">
        <f t="shared" si="17"/>
        <v>45917</v>
      </c>
      <c r="U46" s="37">
        <f t="shared" si="17"/>
        <v>45918</v>
      </c>
      <c r="V46" s="37">
        <f t="shared" si="17"/>
        <v>45919</v>
      </c>
      <c r="W46" s="37">
        <f t="shared" si="17"/>
        <v>45920</v>
      </c>
      <c r="X46" s="37">
        <f t="shared" si="17"/>
        <v>45921</v>
      </c>
      <c r="Y46" s="37">
        <f t="shared" si="17"/>
        <v>45922</v>
      </c>
      <c r="Z46" s="37">
        <f t="shared" si="17"/>
        <v>45923</v>
      </c>
      <c r="AA46" s="37">
        <f t="shared" si="17"/>
        <v>45924</v>
      </c>
      <c r="AB46" s="37">
        <f t="shared" si="17"/>
        <v>45925</v>
      </c>
      <c r="AC46" s="37">
        <f t="shared" si="17"/>
        <v>45926</v>
      </c>
      <c r="AD46" s="37">
        <f t="shared" si="17"/>
        <v>45927</v>
      </c>
      <c r="AE46" s="37">
        <f t="shared" si="17"/>
        <v>45928</v>
      </c>
      <c r="AF46" s="37">
        <f>IF(MONTH(AE46+1)=MONTH($C45),AE46+1,"")</f>
        <v>45929</v>
      </c>
      <c r="AG46" s="37">
        <f>IF(MONTH(AE46+2)=MONTH($C45),AE46+2,"")</f>
        <v>45930</v>
      </c>
      <c r="AH46" s="8" t="str">
        <f>IF(MONTH(AE46+3)=MONTH($C45),AE46+3,"")</f>
        <v/>
      </c>
    </row>
    <row r="47" spans="3:34" ht="18" x14ac:dyDescent="0.25">
      <c r="C47" s="26"/>
      <c r="D47" s="41">
        <f ca="1">IFERROR(OFFSET(Index!$B$2,$O$1,MOD(D46+11,56)),"")</f>
        <v>8</v>
      </c>
      <c r="E47" s="41">
        <f ca="1">IFERROR(OFFSET(Index!$B$2,$O$1,MOD(E46+11,56)),"")</f>
        <v>8</v>
      </c>
      <c r="F47" s="41">
        <f ca="1">IFERROR(OFFSET(Index!$B$2,$O$1,MOD(F46+11,56)),"")</f>
        <v>8</v>
      </c>
      <c r="G47" s="41" t="str">
        <f ca="1">IFERROR(OFFSET(Index!$B$2,$O$1,MOD(G46+11,56)),"")</f>
        <v>RTI</v>
      </c>
      <c r="H47" s="41" t="str">
        <f ca="1">IFERROR(OFFSET(Index!$B$2,$O$1,MOD(H46+11,56)),"")</f>
        <v>R</v>
      </c>
      <c r="I47" s="41" t="str">
        <f ca="1">IFERROR(OFFSET(Index!$B$2,$O$1,MOD(I46+11,56)),"")</f>
        <v>R</v>
      </c>
      <c r="J47" s="41">
        <f ca="1">IFERROR(OFFSET(Index!$B$2,$O$1,MOD(J46+11,56)),"")</f>
        <v>8</v>
      </c>
      <c r="K47" s="41">
        <f ca="1">IFERROR(OFFSET(Index!$B$2,$O$1,MOD(K46+11,56)),"")</f>
        <v>8</v>
      </c>
      <c r="L47" s="41">
        <f ca="1">IFERROR(OFFSET(Index!$B$2,$O$1,MOD(L46+11,56)),"")</f>
        <v>8</v>
      </c>
      <c r="M47" s="41">
        <f ca="1">IFERROR(OFFSET(Index!$B$2,$O$1,MOD(M46+11,56)),"")</f>
        <v>8</v>
      </c>
      <c r="N47" s="41">
        <f ca="1">IFERROR(OFFSET(Index!$B$2,$O$1,MOD(N46+11,56)),"")</f>
        <v>8</v>
      </c>
      <c r="O47" s="41">
        <f ca="1">IFERROR(OFFSET(Index!$B$2,$O$1,MOD(O46+11,56)),"")</f>
        <v>8</v>
      </c>
      <c r="P47" s="41" t="str">
        <f ca="1">IFERROR(OFFSET(Index!$B$2,$O$1,MOD(P46+11,56)),"")</f>
        <v>R</v>
      </c>
      <c r="Q47" s="41" t="str">
        <f ca="1">IFERROR(OFFSET(Index!$B$2,$O$1,MOD(Q46+11,56)),"")</f>
        <v>R</v>
      </c>
      <c r="R47" s="41">
        <f ca="1">IFERROR(OFFSET(Index!$B$2,$O$1,MOD(R46+11,56)),"")</f>
        <v>8</v>
      </c>
      <c r="S47" s="41">
        <f ca="1">IFERROR(OFFSET(Index!$B$2,$O$1,MOD(S46+11,56)),"")</f>
        <v>8</v>
      </c>
      <c r="T47" s="41">
        <f ca="1">IFERROR(OFFSET(Index!$B$2,$O$1,MOD(T46+11,56)),"")</f>
        <v>8</v>
      </c>
      <c r="U47" s="41">
        <f ca="1">IFERROR(OFFSET(Index!$B$2,$O$1,MOD(U46+11,56)),"")</f>
        <v>8</v>
      </c>
      <c r="V47" s="41">
        <f ca="1">IFERROR(OFFSET(Index!$B$2,$O$1,MOD(V46+11,56)),"")</f>
        <v>8</v>
      </c>
      <c r="W47" s="41" t="str">
        <f ca="1">IFERROR(OFFSET(Index!$B$2,$O$1,MOD(W46+11,56)),"")</f>
        <v>R</v>
      </c>
      <c r="X47" s="41" t="str">
        <f ca="1">IFERROR(OFFSET(Index!$B$2,$O$1,MOD(X46+11,56)),"")</f>
        <v>R</v>
      </c>
      <c r="Y47" s="41" t="str">
        <f ca="1">IFERROR(OFFSET(Index!$B$2,$O$1,MOD(Y46+11,56)),"")</f>
        <v>R</v>
      </c>
      <c r="Z47" s="41">
        <f ca="1">IFERROR(OFFSET(Index!$B$2,$O$1,MOD(Z46+11,56)),"")</f>
        <v>8</v>
      </c>
      <c r="AA47" s="41">
        <f ca="1">IFERROR(OFFSET(Index!$B$2,$O$1,MOD(AA46+11,56)),"")</f>
        <v>8</v>
      </c>
      <c r="AB47" s="41">
        <f ca="1">IFERROR(OFFSET(Index!$B$2,$O$1,MOD(AB46+11,56)),"")</f>
        <v>8</v>
      </c>
      <c r="AC47" s="41">
        <f ca="1">IFERROR(OFFSET(Index!$B$2,$O$1,MOD(AC46+11,56)),"")</f>
        <v>8</v>
      </c>
      <c r="AD47" s="41">
        <f ca="1">IFERROR(OFFSET(Index!$B$2,$O$1,MOD(AD46+11,56)),"")</f>
        <v>7</v>
      </c>
      <c r="AE47" s="41">
        <f ca="1">IFERROR(OFFSET(Index!$B$2,$O$1,MOD(AE46+11,56)),"")</f>
        <v>8</v>
      </c>
      <c r="AF47" s="41" t="str">
        <f ca="1">IFERROR(OFFSET(Index!$B$2,$O$1,MOD(AF46+11,56)),"")</f>
        <v>R</v>
      </c>
      <c r="AG47" s="41" t="str">
        <f ca="1">IFERROR(OFFSET(Index!$B$2,$O$1,MOD(AG46+11,56)),"")</f>
        <v>R</v>
      </c>
    </row>
    <row r="48" spans="3:34" ht="18" customHeight="1" x14ac:dyDescent="0.25">
      <c r="C48" s="26"/>
      <c r="D48" s="29"/>
      <c r="E48" s="29"/>
      <c r="F48" s="29"/>
      <c r="G48" s="29"/>
      <c r="H48" s="29"/>
      <c r="I48" s="29"/>
      <c r="J48" s="29"/>
      <c r="K48" s="29"/>
      <c r="L48" s="29"/>
      <c r="M48" s="29"/>
      <c r="N48" s="29"/>
      <c r="O48" s="29"/>
      <c r="P48" s="29"/>
      <c r="Q48" s="29"/>
      <c r="R48" s="29"/>
      <c r="S48" s="29"/>
      <c r="T48" s="29"/>
      <c r="U48" s="29"/>
      <c r="V48" s="29"/>
      <c r="W48" s="29"/>
      <c r="X48" s="29"/>
      <c r="Y48" s="29"/>
      <c r="Z48" s="29"/>
      <c r="AA48" s="29"/>
      <c r="AB48" s="29"/>
      <c r="AC48" s="29"/>
      <c r="AD48" s="29"/>
      <c r="AE48" s="29"/>
      <c r="AF48" s="29"/>
      <c r="AG48" s="29"/>
    </row>
    <row r="49" spans="3:34" s="31" customFormat="1" ht="8.25" customHeight="1" x14ac:dyDescent="0.25">
      <c r="C49" s="32"/>
    </row>
    <row r="50" spans="3:34" ht="15" x14ac:dyDescent="0.25">
      <c r="C50" s="26">
        <f>EDATE(C45,1)</f>
        <v>45931</v>
      </c>
      <c r="D50" s="36">
        <f>C50</f>
        <v>45931</v>
      </c>
      <c r="E50" s="36">
        <f>E51</f>
        <v>45932</v>
      </c>
      <c r="F50" s="36">
        <f t="shared" ref="F50:AH50" si="18">F51</f>
        <v>45933</v>
      </c>
      <c r="G50" s="36">
        <f t="shared" si="18"/>
        <v>45934</v>
      </c>
      <c r="H50" s="36">
        <f t="shared" si="18"/>
        <v>45935</v>
      </c>
      <c r="I50" s="36">
        <f t="shared" si="18"/>
        <v>45936</v>
      </c>
      <c r="J50" s="36">
        <f t="shared" si="18"/>
        <v>45937</v>
      </c>
      <c r="K50" s="36">
        <f t="shared" si="18"/>
        <v>45938</v>
      </c>
      <c r="L50" s="36">
        <f t="shared" si="18"/>
        <v>45939</v>
      </c>
      <c r="M50" s="36">
        <f t="shared" si="18"/>
        <v>45940</v>
      </c>
      <c r="N50" s="36">
        <f t="shared" si="18"/>
        <v>45941</v>
      </c>
      <c r="O50" s="36">
        <f t="shared" si="18"/>
        <v>45942</v>
      </c>
      <c r="P50" s="36">
        <f t="shared" si="18"/>
        <v>45943</v>
      </c>
      <c r="Q50" s="36">
        <f t="shared" si="18"/>
        <v>45944</v>
      </c>
      <c r="R50" s="36">
        <f t="shared" si="18"/>
        <v>45945</v>
      </c>
      <c r="S50" s="36">
        <f t="shared" si="18"/>
        <v>45946</v>
      </c>
      <c r="T50" s="36">
        <f t="shared" si="18"/>
        <v>45947</v>
      </c>
      <c r="U50" s="36">
        <f t="shared" si="18"/>
        <v>45948</v>
      </c>
      <c r="V50" s="36">
        <f t="shared" si="18"/>
        <v>45949</v>
      </c>
      <c r="W50" s="36">
        <f t="shared" si="18"/>
        <v>45950</v>
      </c>
      <c r="X50" s="36">
        <f t="shared" si="18"/>
        <v>45951</v>
      </c>
      <c r="Y50" s="36">
        <f t="shared" si="18"/>
        <v>45952</v>
      </c>
      <c r="Z50" s="36">
        <f t="shared" si="18"/>
        <v>45953</v>
      </c>
      <c r="AA50" s="36">
        <f t="shared" si="18"/>
        <v>45954</v>
      </c>
      <c r="AB50" s="36">
        <f t="shared" si="18"/>
        <v>45955</v>
      </c>
      <c r="AC50" s="36">
        <f t="shared" si="18"/>
        <v>45956</v>
      </c>
      <c r="AD50" s="36">
        <f t="shared" si="18"/>
        <v>45957</v>
      </c>
      <c r="AE50" s="36">
        <f t="shared" si="18"/>
        <v>45958</v>
      </c>
      <c r="AF50" s="36">
        <f t="shared" si="18"/>
        <v>45959</v>
      </c>
      <c r="AG50" s="36">
        <f t="shared" si="18"/>
        <v>45960</v>
      </c>
      <c r="AH50" s="36">
        <f t="shared" si="18"/>
        <v>45961</v>
      </c>
    </row>
    <row r="51" spans="3:34" ht="15" x14ac:dyDescent="0.25">
      <c r="C51" s="26"/>
      <c r="D51" s="37">
        <f>C50</f>
        <v>45931</v>
      </c>
      <c r="E51" s="37">
        <f>D51+1</f>
        <v>45932</v>
      </c>
      <c r="F51" s="37">
        <f t="shared" ref="F51:AE51" si="19">E51+1</f>
        <v>45933</v>
      </c>
      <c r="G51" s="37">
        <f t="shared" si="19"/>
        <v>45934</v>
      </c>
      <c r="H51" s="37">
        <f t="shared" si="19"/>
        <v>45935</v>
      </c>
      <c r="I51" s="37">
        <f t="shared" si="19"/>
        <v>45936</v>
      </c>
      <c r="J51" s="37">
        <f t="shared" si="19"/>
        <v>45937</v>
      </c>
      <c r="K51" s="37">
        <f t="shared" si="19"/>
        <v>45938</v>
      </c>
      <c r="L51" s="37">
        <f t="shared" si="19"/>
        <v>45939</v>
      </c>
      <c r="M51" s="37">
        <f t="shared" si="19"/>
        <v>45940</v>
      </c>
      <c r="N51" s="37">
        <f t="shared" si="19"/>
        <v>45941</v>
      </c>
      <c r="O51" s="37">
        <f t="shared" si="19"/>
        <v>45942</v>
      </c>
      <c r="P51" s="37">
        <f t="shared" si="19"/>
        <v>45943</v>
      </c>
      <c r="Q51" s="37">
        <f t="shared" si="19"/>
        <v>45944</v>
      </c>
      <c r="R51" s="37">
        <f t="shared" si="19"/>
        <v>45945</v>
      </c>
      <c r="S51" s="37">
        <f t="shared" si="19"/>
        <v>45946</v>
      </c>
      <c r="T51" s="37">
        <f t="shared" si="19"/>
        <v>45947</v>
      </c>
      <c r="U51" s="37">
        <f t="shared" si="19"/>
        <v>45948</v>
      </c>
      <c r="V51" s="37">
        <f t="shared" si="19"/>
        <v>45949</v>
      </c>
      <c r="W51" s="37">
        <f t="shared" si="19"/>
        <v>45950</v>
      </c>
      <c r="X51" s="37">
        <f t="shared" si="19"/>
        <v>45951</v>
      </c>
      <c r="Y51" s="37">
        <f t="shared" si="19"/>
        <v>45952</v>
      </c>
      <c r="Z51" s="37">
        <f t="shared" si="19"/>
        <v>45953</v>
      </c>
      <c r="AA51" s="37">
        <f t="shared" si="19"/>
        <v>45954</v>
      </c>
      <c r="AB51" s="37">
        <f t="shared" si="19"/>
        <v>45955</v>
      </c>
      <c r="AC51" s="37">
        <f t="shared" si="19"/>
        <v>45956</v>
      </c>
      <c r="AD51" s="37">
        <f t="shared" si="19"/>
        <v>45957</v>
      </c>
      <c r="AE51" s="37">
        <f t="shared" si="19"/>
        <v>45958</v>
      </c>
      <c r="AF51" s="37">
        <f>IF(MONTH(AE51+1)=MONTH($C50),AE51+1,"")</f>
        <v>45959</v>
      </c>
      <c r="AG51" s="37">
        <f>IF(MONTH(AE51+2)=MONTH($C50),AE51+2,"")</f>
        <v>45960</v>
      </c>
      <c r="AH51" s="37">
        <f>IF(MONTH(AE51+3)=MONTH($C50),AE51+3,"")</f>
        <v>45961</v>
      </c>
    </row>
    <row r="52" spans="3:34" ht="18" x14ac:dyDescent="0.25">
      <c r="C52" s="26"/>
      <c r="D52" s="41">
        <f ca="1">IFERROR(OFFSET(Index!$B$2,$O$1,MOD(D51+11,56)),"")</f>
        <v>8</v>
      </c>
      <c r="E52" s="41">
        <f ca="1">IFERROR(OFFSET(Index!$B$2,$O$1,MOD(E51+11,56)),"")</f>
        <v>8</v>
      </c>
      <c r="F52" s="41">
        <f ca="1">IFERROR(OFFSET(Index!$B$2,$O$1,MOD(F51+11,56)),"")</f>
        <v>8</v>
      </c>
      <c r="G52" s="41">
        <f ca="1">IFERROR(OFFSET(Index!$B$2,$O$1,MOD(G51+11,56)),"")</f>
        <v>7</v>
      </c>
      <c r="H52" s="41">
        <f ca="1">IFERROR(OFFSET(Index!$B$2,$O$1,MOD(H51+11,56)),"")</f>
        <v>8</v>
      </c>
      <c r="I52" s="41" t="str">
        <f ca="1">IFERROR(OFFSET(Index!$B$2,$O$1,MOD(I51+11,56)),"")</f>
        <v>RTI</v>
      </c>
      <c r="J52" s="41" t="str">
        <f ca="1">IFERROR(OFFSET(Index!$B$2,$O$1,MOD(J51+11,56)),"")</f>
        <v>R</v>
      </c>
      <c r="K52" s="41" t="str">
        <f ca="1">IFERROR(OFFSET(Index!$B$2,$O$1,MOD(K51+11,56)),"")</f>
        <v>R</v>
      </c>
      <c r="L52" s="41">
        <f ca="1">IFERROR(OFFSET(Index!$B$2,$O$1,MOD(L51+11,56)),"")</f>
        <v>8</v>
      </c>
      <c r="M52" s="41">
        <f ca="1">IFERROR(OFFSET(Index!$B$2,$O$1,MOD(M51+11,56)),"")</f>
        <v>8</v>
      </c>
      <c r="N52" s="41">
        <f ca="1">IFERROR(OFFSET(Index!$B$2,$O$1,MOD(N51+11,56)),"")</f>
        <v>7</v>
      </c>
      <c r="O52" s="41">
        <f ca="1">IFERROR(OFFSET(Index!$B$2,$O$1,MOD(O51+11,56)),"")</f>
        <v>8</v>
      </c>
      <c r="P52" s="41">
        <f ca="1">IFERROR(OFFSET(Index!$B$2,$O$1,MOD(P51+11,56)),"")</f>
        <v>8</v>
      </c>
      <c r="Q52" s="41" t="str">
        <f ca="1">IFERROR(OFFSET(Index!$B$2,$O$1,MOD(Q51+11,56)),"")</f>
        <v>RTI</v>
      </c>
      <c r="R52" s="41" t="str">
        <f ca="1">IFERROR(OFFSET(Index!$B$2,$O$1,MOD(R51+11,56)),"")</f>
        <v>R</v>
      </c>
      <c r="S52" s="41" t="str">
        <f ca="1">IFERROR(OFFSET(Index!$B$2,$O$1,MOD(S51+11,56)),"")</f>
        <v>R</v>
      </c>
      <c r="T52" s="41">
        <f ca="1">IFERROR(OFFSET(Index!$B$2,$O$1,MOD(T51+11,56)),"")</f>
        <v>8</v>
      </c>
      <c r="U52" s="41">
        <f ca="1">IFERROR(OFFSET(Index!$B$2,$O$1,MOD(U51+11,56)),"")</f>
        <v>7</v>
      </c>
      <c r="V52" s="41">
        <f ca="1">IFERROR(OFFSET(Index!$B$2,$O$1,MOD(V51+11,56)),"")</f>
        <v>8</v>
      </c>
      <c r="W52" s="41">
        <f ca="1">IFERROR(OFFSET(Index!$B$2,$O$1,MOD(W51+11,56)),"")</f>
        <v>8</v>
      </c>
      <c r="X52" s="41">
        <f ca="1">IFERROR(OFFSET(Index!$B$2,$O$1,MOD(X51+11,56)),"")</f>
        <v>8</v>
      </c>
      <c r="Y52" s="41">
        <f ca="1">IFERROR(OFFSET(Index!$B$2,$O$1,MOD(Y51+11,56)),"")</f>
        <v>8</v>
      </c>
      <c r="Z52" s="41" t="str">
        <f ca="1">IFERROR(OFFSET(Index!$B$2,$O$1,MOD(Z51+11,56)),"")</f>
        <v>R</v>
      </c>
      <c r="AA52" s="41" t="str">
        <f ca="1">IFERROR(OFFSET(Index!$B$2,$O$1,MOD(AA51+11,56)),"")</f>
        <v>R</v>
      </c>
      <c r="AB52" s="41" t="str">
        <f ca="1">IFERROR(OFFSET(Index!$B$2,$O$1,MOD(AB51+11,56)),"")</f>
        <v>R</v>
      </c>
      <c r="AC52" s="41">
        <f ca="1">IFERROR(OFFSET(Index!$B$2,$O$1,MOD(AC51+11,56)),"")</f>
        <v>8</v>
      </c>
      <c r="AD52" s="41">
        <f ca="1">IFERROR(OFFSET(Index!$B$2,$O$1,MOD(AD51+11,56)),"")</f>
        <v>8</v>
      </c>
      <c r="AE52" s="41">
        <f ca="1">IFERROR(OFFSET(Index!$B$2,$O$1,MOD(AE51+11,56)),"")</f>
        <v>8</v>
      </c>
      <c r="AF52" s="41">
        <f ca="1">IFERROR(OFFSET(Index!$B$2,$O$1,MOD(AF51+11,56)),"")</f>
        <v>8</v>
      </c>
      <c r="AG52" s="41" t="str">
        <f ca="1">IFERROR(OFFSET(Index!$B$2,$O$1,MOD(AG51+11,56)),"")</f>
        <v>RTI</v>
      </c>
      <c r="AH52" s="41" t="str">
        <f ca="1">IFERROR(OFFSET(Index!$B$2,$O$1,MOD(AH51+11,56)),"")</f>
        <v>R</v>
      </c>
    </row>
    <row r="53" spans="3:34" ht="18" customHeight="1" x14ac:dyDescent="0.25">
      <c r="C53" s="26"/>
      <c r="D53" s="29"/>
      <c r="E53" s="29"/>
      <c r="F53" s="29"/>
      <c r="G53" s="29"/>
      <c r="H53" s="29"/>
      <c r="I53" s="29"/>
      <c r="J53" s="29"/>
      <c r="K53" s="29"/>
      <c r="L53" s="29"/>
      <c r="M53" s="29"/>
      <c r="N53" s="29"/>
      <c r="O53" s="29"/>
      <c r="P53" s="29"/>
      <c r="Q53" s="29"/>
      <c r="R53" s="29"/>
      <c r="S53" s="29"/>
      <c r="T53" s="29"/>
      <c r="U53" s="29"/>
      <c r="V53" s="29"/>
      <c r="W53" s="29"/>
      <c r="X53" s="29"/>
      <c r="Y53" s="29"/>
      <c r="Z53" s="29"/>
      <c r="AA53" s="29"/>
      <c r="AB53" s="29"/>
      <c r="AC53" s="29"/>
      <c r="AD53" s="29"/>
      <c r="AE53" s="29"/>
      <c r="AF53" s="29"/>
      <c r="AG53" s="29"/>
      <c r="AH53" s="29"/>
    </row>
    <row r="54" spans="3:34" s="31" customFormat="1" ht="8.25" customHeight="1" x14ac:dyDescent="0.25">
      <c r="C54" s="32"/>
    </row>
    <row r="55" spans="3:34" ht="15" x14ac:dyDescent="0.25">
      <c r="C55" s="26">
        <f>EDATE(C50,1)</f>
        <v>45962</v>
      </c>
      <c r="D55" s="36">
        <f>C55</f>
        <v>45962</v>
      </c>
      <c r="E55" s="36">
        <f>E56</f>
        <v>45963</v>
      </c>
      <c r="F55" s="36">
        <f t="shared" ref="F55:AH55" si="20">F56</f>
        <v>45964</v>
      </c>
      <c r="G55" s="36">
        <f t="shared" si="20"/>
        <v>45965</v>
      </c>
      <c r="H55" s="36">
        <f t="shared" si="20"/>
        <v>45966</v>
      </c>
      <c r="I55" s="36">
        <f t="shared" si="20"/>
        <v>45967</v>
      </c>
      <c r="J55" s="36">
        <f t="shared" si="20"/>
        <v>45968</v>
      </c>
      <c r="K55" s="36">
        <f t="shared" si="20"/>
        <v>45969</v>
      </c>
      <c r="L55" s="36">
        <f t="shared" si="20"/>
        <v>45970</v>
      </c>
      <c r="M55" s="36">
        <f t="shared" si="20"/>
        <v>45971</v>
      </c>
      <c r="N55" s="36">
        <f t="shared" si="20"/>
        <v>45972</v>
      </c>
      <c r="O55" s="36">
        <f t="shared" si="20"/>
        <v>45973</v>
      </c>
      <c r="P55" s="36">
        <f t="shared" si="20"/>
        <v>45974</v>
      </c>
      <c r="Q55" s="36">
        <f t="shared" si="20"/>
        <v>45975</v>
      </c>
      <c r="R55" s="36">
        <f t="shared" si="20"/>
        <v>45976</v>
      </c>
      <c r="S55" s="36">
        <f t="shared" si="20"/>
        <v>45977</v>
      </c>
      <c r="T55" s="36">
        <f t="shared" si="20"/>
        <v>45978</v>
      </c>
      <c r="U55" s="36">
        <f t="shared" si="20"/>
        <v>45979</v>
      </c>
      <c r="V55" s="36">
        <f t="shared" si="20"/>
        <v>45980</v>
      </c>
      <c r="W55" s="36">
        <f t="shared" si="20"/>
        <v>45981</v>
      </c>
      <c r="X55" s="36">
        <f t="shared" si="20"/>
        <v>45982</v>
      </c>
      <c r="Y55" s="36">
        <f t="shared" si="20"/>
        <v>45983</v>
      </c>
      <c r="Z55" s="36">
        <f t="shared" si="20"/>
        <v>45984</v>
      </c>
      <c r="AA55" s="36">
        <f t="shared" si="20"/>
        <v>45985</v>
      </c>
      <c r="AB55" s="36">
        <f t="shared" si="20"/>
        <v>45986</v>
      </c>
      <c r="AC55" s="36">
        <f t="shared" si="20"/>
        <v>45987</v>
      </c>
      <c r="AD55" s="36">
        <f t="shared" si="20"/>
        <v>45988</v>
      </c>
      <c r="AE55" s="36">
        <f t="shared" si="20"/>
        <v>45989</v>
      </c>
      <c r="AF55" s="36">
        <f t="shared" si="20"/>
        <v>45990</v>
      </c>
      <c r="AG55" s="36">
        <f t="shared" si="20"/>
        <v>45991</v>
      </c>
      <c r="AH55" s="19" t="str">
        <f t="shared" si="20"/>
        <v/>
      </c>
    </row>
    <row r="56" spans="3:34" ht="15" x14ac:dyDescent="0.25">
      <c r="C56" s="26"/>
      <c r="D56" s="37">
        <f>C55</f>
        <v>45962</v>
      </c>
      <c r="E56" s="37">
        <f>D56+1</f>
        <v>45963</v>
      </c>
      <c r="F56" s="37">
        <f t="shared" ref="F56:AE56" si="21">E56+1</f>
        <v>45964</v>
      </c>
      <c r="G56" s="37">
        <f t="shared" si="21"/>
        <v>45965</v>
      </c>
      <c r="H56" s="37">
        <f t="shared" si="21"/>
        <v>45966</v>
      </c>
      <c r="I56" s="37">
        <f t="shared" si="21"/>
        <v>45967</v>
      </c>
      <c r="J56" s="37">
        <f t="shared" si="21"/>
        <v>45968</v>
      </c>
      <c r="K56" s="37">
        <f t="shared" si="21"/>
        <v>45969</v>
      </c>
      <c r="L56" s="37">
        <f t="shared" si="21"/>
        <v>45970</v>
      </c>
      <c r="M56" s="37">
        <f t="shared" si="21"/>
        <v>45971</v>
      </c>
      <c r="N56" s="37">
        <f t="shared" si="21"/>
        <v>45972</v>
      </c>
      <c r="O56" s="37">
        <f t="shared" si="21"/>
        <v>45973</v>
      </c>
      <c r="P56" s="37">
        <f t="shared" si="21"/>
        <v>45974</v>
      </c>
      <c r="Q56" s="37">
        <f t="shared" si="21"/>
        <v>45975</v>
      </c>
      <c r="R56" s="37">
        <f t="shared" si="21"/>
        <v>45976</v>
      </c>
      <c r="S56" s="37">
        <f t="shared" si="21"/>
        <v>45977</v>
      </c>
      <c r="T56" s="37">
        <f t="shared" si="21"/>
        <v>45978</v>
      </c>
      <c r="U56" s="37">
        <f t="shared" si="21"/>
        <v>45979</v>
      </c>
      <c r="V56" s="37">
        <f t="shared" si="21"/>
        <v>45980</v>
      </c>
      <c r="W56" s="37">
        <f t="shared" si="21"/>
        <v>45981</v>
      </c>
      <c r="X56" s="37">
        <f t="shared" si="21"/>
        <v>45982</v>
      </c>
      <c r="Y56" s="37">
        <f t="shared" si="21"/>
        <v>45983</v>
      </c>
      <c r="Z56" s="37">
        <f t="shared" si="21"/>
        <v>45984</v>
      </c>
      <c r="AA56" s="37">
        <f t="shared" si="21"/>
        <v>45985</v>
      </c>
      <c r="AB56" s="37">
        <f t="shared" si="21"/>
        <v>45986</v>
      </c>
      <c r="AC56" s="37">
        <f t="shared" si="21"/>
        <v>45987</v>
      </c>
      <c r="AD56" s="37">
        <f t="shared" si="21"/>
        <v>45988</v>
      </c>
      <c r="AE56" s="37">
        <f t="shared" si="21"/>
        <v>45989</v>
      </c>
      <c r="AF56" s="37">
        <f>IF(MONTH(AE56+1)=MONTH($C55),AE56+1,"")</f>
        <v>45990</v>
      </c>
      <c r="AG56" s="37">
        <f>IF(MONTH(AE56+2)=MONTH($C55),AE56+2,"")</f>
        <v>45991</v>
      </c>
      <c r="AH56" s="20" t="str">
        <f>IF(MONTH(AE56+3)=MONTH($C55),AE56+3,"")</f>
        <v/>
      </c>
    </row>
    <row r="57" spans="3:34" ht="18" x14ac:dyDescent="0.25">
      <c r="C57" s="26"/>
      <c r="D57" s="41" t="str">
        <f ca="1">IFERROR(OFFSET(Index!$B$2,$O$1,MOD(D56+11,56)),"")</f>
        <v>R</v>
      </c>
      <c r="E57" s="41">
        <f ca="1">IFERROR(OFFSET(Index!$B$2,$O$1,MOD(E56+11,56)),"")</f>
        <v>8</v>
      </c>
      <c r="F57" s="41">
        <f ca="1">IFERROR(OFFSET(Index!$B$2,$O$1,MOD(F56+11,56)),"")</f>
        <v>8</v>
      </c>
      <c r="G57" s="41">
        <f ca="1">IFERROR(OFFSET(Index!$B$2,$O$1,MOD(G56+11,56)),"")</f>
        <v>8</v>
      </c>
      <c r="H57" s="41">
        <f ca="1">IFERROR(OFFSET(Index!$B$2,$O$1,MOD(H56+11,56)),"")</f>
        <v>8</v>
      </c>
      <c r="I57" s="41">
        <f ca="1">IFERROR(OFFSET(Index!$B$2,$O$1,MOD(I56+11,56)),"")</f>
        <v>8</v>
      </c>
      <c r="J57" s="41">
        <f ca="1">IFERROR(OFFSET(Index!$B$2,$O$1,MOD(J56+11,56)),"")</f>
        <v>8</v>
      </c>
      <c r="K57" s="41" t="str">
        <f ca="1">IFERROR(OFFSET(Index!$B$2,$O$1,MOD(K56+11,56)),"")</f>
        <v>R</v>
      </c>
      <c r="L57" s="41" t="str">
        <f ca="1">IFERROR(OFFSET(Index!$B$2,$O$1,MOD(L56+11,56)),"")</f>
        <v>R</v>
      </c>
      <c r="M57" s="41">
        <f ca="1">IFERROR(OFFSET(Index!$B$2,$O$1,MOD(M56+11,56)),"")</f>
        <v>8</v>
      </c>
      <c r="N57" s="41">
        <f ca="1">IFERROR(OFFSET(Index!$B$2,$O$1,MOD(N56+11,56)),"")</f>
        <v>8</v>
      </c>
      <c r="O57" s="41">
        <f ca="1">IFERROR(OFFSET(Index!$B$2,$O$1,MOD(O56+11,56)),"")</f>
        <v>8</v>
      </c>
      <c r="P57" s="41">
        <f ca="1">IFERROR(OFFSET(Index!$B$2,$O$1,MOD(P56+11,56)),"")</f>
        <v>8</v>
      </c>
      <c r="Q57" s="41">
        <f ca="1">IFERROR(OFFSET(Index!$B$2,$O$1,MOD(Q56+11,56)),"")</f>
        <v>8</v>
      </c>
      <c r="R57" s="41" t="str">
        <f ca="1">IFERROR(OFFSET(Index!$B$2,$O$1,MOD(R56+11,56)),"")</f>
        <v>R</v>
      </c>
      <c r="S57" s="41" t="str">
        <f ca="1">IFERROR(OFFSET(Index!$B$2,$O$1,MOD(S56+11,56)),"")</f>
        <v>R</v>
      </c>
      <c r="T57" s="41" t="str">
        <f ca="1">IFERROR(OFFSET(Index!$B$2,$O$1,MOD(T56+11,56)),"")</f>
        <v>R</v>
      </c>
      <c r="U57" s="41">
        <f ca="1">IFERROR(OFFSET(Index!$B$2,$O$1,MOD(U56+11,56)),"")</f>
        <v>8</v>
      </c>
      <c r="V57" s="41">
        <f ca="1">IFERROR(OFFSET(Index!$B$2,$O$1,MOD(V56+11,56)),"")</f>
        <v>8</v>
      </c>
      <c r="W57" s="41">
        <f ca="1">IFERROR(OFFSET(Index!$B$2,$O$1,MOD(W56+11,56)),"")</f>
        <v>8</v>
      </c>
      <c r="X57" s="41">
        <f ca="1">IFERROR(OFFSET(Index!$B$2,$O$1,MOD(X56+11,56)),"")</f>
        <v>8</v>
      </c>
      <c r="Y57" s="41">
        <f ca="1">IFERROR(OFFSET(Index!$B$2,$O$1,MOD(Y56+11,56)),"")</f>
        <v>7</v>
      </c>
      <c r="Z57" s="41">
        <f ca="1">IFERROR(OFFSET(Index!$B$2,$O$1,MOD(Z56+11,56)),"")</f>
        <v>8</v>
      </c>
      <c r="AA57" s="41" t="str">
        <f ca="1">IFERROR(OFFSET(Index!$B$2,$O$1,MOD(AA56+11,56)),"")</f>
        <v>R</v>
      </c>
      <c r="AB57" s="41" t="str">
        <f ca="1">IFERROR(OFFSET(Index!$B$2,$O$1,MOD(AB56+11,56)),"")</f>
        <v>R</v>
      </c>
      <c r="AC57" s="41">
        <f ca="1">IFERROR(OFFSET(Index!$B$2,$O$1,MOD(AC56+11,56)),"")</f>
        <v>8</v>
      </c>
      <c r="AD57" s="41">
        <f ca="1">IFERROR(OFFSET(Index!$B$2,$O$1,MOD(AD56+11,56)),"")</f>
        <v>8</v>
      </c>
      <c r="AE57" s="41">
        <f ca="1">IFERROR(OFFSET(Index!$B$2,$O$1,MOD(AE56+11,56)),"")</f>
        <v>8</v>
      </c>
      <c r="AF57" s="41">
        <f ca="1">IFERROR(OFFSET(Index!$B$2,$O$1,MOD(AF56+11,56)),"")</f>
        <v>7</v>
      </c>
      <c r="AG57" s="41">
        <f ca="1">IFERROR(OFFSET(Index!$B$2,$O$1,MOD(AG56+11,56)),"")</f>
        <v>8</v>
      </c>
    </row>
    <row r="58" spans="3:34" ht="18" customHeight="1" x14ac:dyDescent="0.25">
      <c r="C58" s="26"/>
      <c r="D58" s="29"/>
      <c r="E58" s="29"/>
      <c r="F58" s="29"/>
      <c r="G58" s="29"/>
      <c r="H58" s="29"/>
      <c r="I58" s="29"/>
      <c r="J58" s="29"/>
      <c r="K58" s="29"/>
      <c r="L58" s="29"/>
      <c r="M58" s="29"/>
      <c r="N58" s="29"/>
      <c r="O58" s="29"/>
      <c r="P58" s="29"/>
      <c r="Q58" s="29"/>
      <c r="R58" s="29"/>
      <c r="S58" s="29"/>
      <c r="T58" s="29"/>
      <c r="U58" s="29"/>
      <c r="V58" s="29"/>
      <c r="W58" s="29"/>
      <c r="X58" s="29"/>
      <c r="Y58" s="29"/>
      <c r="Z58" s="29"/>
      <c r="AA58" s="29"/>
      <c r="AB58" s="29"/>
      <c r="AC58" s="29"/>
      <c r="AD58" s="29"/>
      <c r="AE58" s="29"/>
      <c r="AF58" s="29"/>
      <c r="AG58" s="29"/>
    </row>
    <row r="59" spans="3:34" s="31" customFormat="1" ht="8.25" customHeight="1" x14ac:dyDescent="0.25">
      <c r="C59" s="32"/>
    </row>
    <row r="60" spans="3:34" ht="15" x14ac:dyDescent="0.25">
      <c r="C60" s="26">
        <f>EDATE(C55,1)</f>
        <v>45992</v>
      </c>
      <c r="D60" s="36">
        <f>C60</f>
        <v>45992</v>
      </c>
      <c r="E60" s="36">
        <f>E61</f>
        <v>45993</v>
      </c>
      <c r="F60" s="36">
        <f t="shared" ref="F60:AH60" si="22">F61</f>
        <v>45994</v>
      </c>
      <c r="G60" s="36">
        <f t="shared" si="22"/>
        <v>45995</v>
      </c>
      <c r="H60" s="36">
        <f t="shared" si="22"/>
        <v>45996</v>
      </c>
      <c r="I60" s="36">
        <f t="shared" si="22"/>
        <v>45997</v>
      </c>
      <c r="J60" s="36">
        <f t="shared" si="22"/>
        <v>45998</v>
      </c>
      <c r="K60" s="36">
        <f t="shared" si="22"/>
        <v>45999</v>
      </c>
      <c r="L60" s="36">
        <f t="shared" si="22"/>
        <v>46000</v>
      </c>
      <c r="M60" s="36">
        <f t="shared" si="22"/>
        <v>46001</v>
      </c>
      <c r="N60" s="36">
        <f t="shared" si="22"/>
        <v>46002</v>
      </c>
      <c r="O60" s="36">
        <f t="shared" si="22"/>
        <v>46003</v>
      </c>
      <c r="P60" s="36">
        <f t="shared" si="22"/>
        <v>46004</v>
      </c>
      <c r="Q60" s="36">
        <f t="shared" si="22"/>
        <v>46005</v>
      </c>
      <c r="R60" s="36">
        <f t="shared" si="22"/>
        <v>46006</v>
      </c>
      <c r="S60" s="36">
        <f t="shared" si="22"/>
        <v>46007</v>
      </c>
      <c r="T60" s="36">
        <f t="shared" si="22"/>
        <v>46008</v>
      </c>
      <c r="U60" s="36">
        <f t="shared" si="22"/>
        <v>46009</v>
      </c>
      <c r="V60" s="36">
        <f t="shared" si="22"/>
        <v>46010</v>
      </c>
      <c r="W60" s="36">
        <f t="shared" si="22"/>
        <v>46011</v>
      </c>
      <c r="X60" s="36">
        <f t="shared" si="22"/>
        <v>46012</v>
      </c>
      <c r="Y60" s="36">
        <f t="shared" si="22"/>
        <v>46013</v>
      </c>
      <c r="Z60" s="36">
        <f t="shared" si="22"/>
        <v>46014</v>
      </c>
      <c r="AA60" s="36">
        <f t="shared" si="22"/>
        <v>46015</v>
      </c>
      <c r="AB60" s="36">
        <f t="shared" si="22"/>
        <v>46016</v>
      </c>
      <c r="AC60" s="36">
        <f t="shared" si="22"/>
        <v>46017</v>
      </c>
      <c r="AD60" s="36">
        <f t="shared" si="22"/>
        <v>46018</v>
      </c>
      <c r="AE60" s="36">
        <f t="shared" si="22"/>
        <v>46019</v>
      </c>
      <c r="AF60" s="36">
        <f t="shared" si="22"/>
        <v>46020</v>
      </c>
      <c r="AG60" s="36">
        <f t="shared" si="22"/>
        <v>46021</v>
      </c>
      <c r="AH60" s="36">
        <f t="shared" si="22"/>
        <v>46022</v>
      </c>
    </row>
    <row r="61" spans="3:34" ht="15" x14ac:dyDescent="0.25">
      <c r="C61" s="26"/>
      <c r="D61" s="37">
        <f>C60</f>
        <v>45992</v>
      </c>
      <c r="E61" s="37">
        <f>D61+1</f>
        <v>45993</v>
      </c>
      <c r="F61" s="37">
        <f t="shared" ref="F61:AE61" si="23">E61+1</f>
        <v>45994</v>
      </c>
      <c r="G61" s="37">
        <f t="shared" si="23"/>
        <v>45995</v>
      </c>
      <c r="H61" s="37">
        <f t="shared" si="23"/>
        <v>45996</v>
      </c>
      <c r="I61" s="37">
        <f t="shared" si="23"/>
        <v>45997</v>
      </c>
      <c r="J61" s="37">
        <f t="shared" si="23"/>
        <v>45998</v>
      </c>
      <c r="K61" s="37">
        <f t="shared" si="23"/>
        <v>45999</v>
      </c>
      <c r="L61" s="37">
        <f t="shared" si="23"/>
        <v>46000</v>
      </c>
      <c r="M61" s="37">
        <f t="shared" si="23"/>
        <v>46001</v>
      </c>
      <c r="N61" s="37">
        <f t="shared" si="23"/>
        <v>46002</v>
      </c>
      <c r="O61" s="37">
        <f t="shared" si="23"/>
        <v>46003</v>
      </c>
      <c r="P61" s="37">
        <f t="shared" si="23"/>
        <v>46004</v>
      </c>
      <c r="Q61" s="37">
        <f t="shared" si="23"/>
        <v>46005</v>
      </c>
      <c r="R61" s="37">
        <f t="shared" si="23"/>
        <v>46006</v>
      </c>
      <c r="S61" s="37">
        <f t="shared" si="23"/>
        <v>46007</v>
      </c>
      <c r="T61" s="37">
        <f t="shared" si="23"/>
        <v>46008</v>
      </c>
      <c r="U61" s="37">
        <f t="shared" si="23"/>
        <v>46009</v>
      </c>
      <c r="V61" s="37">
        <f t="shared" si="23"/>
        <v>46010</v>
      </c>
      <c r="W61" s="37">
        <f t="shared" si="23"/>
        <v>46011</v>
      </c>
      <c r="X61" s="37">
        <f t="shared" si="23"/>
        <v>46012</v>
      </c>
      <c r="Y61" s="37">
        <f t="shared" si="23"/>
        <v>46013</v>
      </c>
      <c r="Z61" s="37">
        <f t="shared" si="23"/>
        <v>46014</v>
      </c>
      <c r="AA61" s="37">
        <f t="shared" si="23"/>
        <v>46015</v>
      </c>
      <c r="AB61" s="37">
        <f t="shared" si="23"/>
        <v>46016</v>
      </c>
      <c r="AC61" s="37">
        <f t="shared" si="23"/>
        <v>46017</v>
      </c>
      <c r="AD61" s="37">
        <f t="shared" si="23"/>
        <v>46018</v>
      </c>
      <c r="AE61" s="37">
        <f t="shared" si="23"/>
        <v>46019</v>
      </c>
      <c r="AF61" s="37">
        <f>IF(MONTH(AE61+1)=MONTH($C60),AE61+1,"")</f>
        <v>46020</v>
      </c>
      <c r="AG61" s="37">
        <f>IF(MONTH(AE61+2)=MONTH($C60),AE61+2,"")</f>
        <v>46021</v>
      </c>
      <c r="AH61" s="37">
        <f>IF(MONTH(AE61+3)=MONTH($C60),AE61+3,"")</f>
        <v>46022</v>
      </c>
    </row>
    <row r="62" spans="3:34" ht="18" customHeight="1" x14ac:dyDescent="0.25">
      <c r="C62" s="26"/>
      <c r="D62" s="41" t="str">
        <f ca="1">IFERROR(OFFSET(Index!$B$2,$O$1,MOD(D61+11,56)),"")</f>
        <v>RTI</v>
      </c>
      <c r="E62" s="41" t="str">
        <f ca="1">IFERROR(OFFSET(Index!$B$2,$O$1,MOD(E61+11,56)),"")</f>
        <v>R</v>
      </c>
      <c r="F62" s="41" t="str">
        <f ca="1">IFERROR(OFFSET(Index!$B$2,$O$1,MOD(F61+11,56)),"")</f>
        <v>R</v>
      </c>
      <c r="G62" s="41">
        <f ca="1">IFERROR(OFFSET(Index!$B$2,$O$1,MOD(G61+11,56)),"")</f>
        <v>8</v>
      </c>
      <c r="H62" s="41">
        <f ca="1">IFERROR(OFFSET(Index!$B$2,$O$1,MOD(H61+11,56)),"")</f>
        <v>8</v>
      </c>
      <c r="I62" s="41">
        <f ca="1">IFERROR(OFFSET(Index!$B$2,$O$1,MOD(I61+11,56)),"")</f>
        <v>7</v>
      </c>
      <c r="J62" s="41">
        <f ca="1">IFERROR(OFFSET(Index!$B$2,$O$1,MOD(J61+11,56)),"")</f>
        <v>8</v>
      </c>
      <c r="K62" s="41">
        <f ca="1">IFERROR(OFFSET(Index!$B$2,$O$1,MOD(K61+11,56)),"")</f>
        <v>8</v>
      </c>
      <c r="L62" s="41" t="str">
        <f ca="1">IFERROR(OFFSET(Index!$B$2,$O$1,MOD(L61+11,56)),"")</f>
        <v>RTI</v>
      </c>
      <c r="M62" s="41" t="str">
        <f ca="1">IFERROR(OFFSET(Index!$B$2,$O$1,MOD(M61+11,56)),"")</f>
        <v>R</v>
      </c>
      <c r="N62" s="41" t="str">
        <f ca="1">IFERROR(OFFSET(Index!$B$2,$O$1,MOD(N61+11,56)),"")</f>
        <v>R</v>
      </c>
      <c r="O62" s="41">
        <f ca="1">IFERROR(OFFSET(Index!$B$2,$O$1,MOD(O61+11,56)),"")</f>
        <v>8</v>
      </c>
      <c r="P62" s="41">
        <f ca="1">IFERROR(OFFSET(Index!$B$2,$O$1,MOD(P61+11,56)),"")</f>
        <v>7</v>
      </c>
      <c r="Q62" s="41">
        <f ca="1">IFERROR(OFFSET(Index!$B$2,$O$1,MOD(Q61+11,56)),"")</f>
        <v>8</v>
      </c>
      <c r="R62" s="41">
        <f ca="1">IFERROR(OFFSET(Index!$B$2,$O$1,MOD(R61+11,56)),"")</f>
        <v>8</v>
      </c>
      <c r="S62" s="41">
        <f ca="1">IFERROR(OFFSET(Index!$B$2,$O$1,MOD(S61+11,56)),"")</f>
        <v>8</v>
      </c>
      <c r="T62" s="41">
        <f ca="1">IFERROR(OFFSET(Index!$B$2,$O$1,MOD(T61+11,56)),"")</f>
        <v>8</v>
      </c>
      <c r="U62" s="41" t="str">
        <f ca="1">IFERROR(OFFSET(Index!$B$2,$O$1,MOD(U61+11,56)),"")</f>
        <v>R</v>
      </c>
      <c r="V62" s="41" t="str">
        <f ca="1">IFERROR(OFFSET(Index!$B$2,$O$1,MOD(V61+11,56)),"")</f>
        <v>R</v>
      </c>
      <c r="W62" s="41" t="str">
        <f ca="1">IFERROR(OFFSET(Index!$B$2,$O$1,MOD(W61+11,56)),"")</f>
        <v>R</v>
      </c>
      <c r="X62" s="41">
        <f ca="1">IFERROR(OFFSET(Index!$B$2,$O$1,MOD(X61+11,56)),"")</f>
        <v>8</v>
      </c>
      <c r="Y62" s="41">
        <f ca="1">IFERROR(OFFSET(Index!$B$2,$O$1,MOD(Y61+11,56)),"")</f>
        <v>8</v>
      </c>
      <c r="Z62" s="41">
        <f ca="1">IFERROR(OFFSET(Index!$B$2,$O$1,MOD(Z61+11,56)),"")</f>
        <v>8</v>
      </c>
      <c r="AA62" s="41">
        <f ca="1">IFERROR(OFFSET(Index!$B$2,$O$1,MOD(AA61+11,56)),"")</f>
        <v>8</v>
      </c>
      <c r="AB62" s="41" t="str">
        <f ca="1">IFERROR(OFFSET(Index!$B$2,$O$1,MOD(AB61+11,56)),"")</f>
        <v>RTI</v>
      </c>
      <c r="AC62" s="41" t="str">
        <f ca="1">IFERROR(OFFSET(Index!$B$2,$O$1,MOD(AC61+11,56)),"")</f>
        <v>R</v>
      </c>
      <c r="AD62" s="41" t="str">
        <f ca="1">IFERROR(OFFSET(Index!$B$2,$O$1,MOD(AD61+11,56)),"")</f>
        <v>R</v>
      </c>
      <c r="AE62" s="41">
        <f ca="1">IFERROR(OFFSET(Index!$B$2,$O$1,MOD(AE61+11,56)),"")</f>
        <v>8</v>
      </c>
      <c r="AF62" s="41">
        <f ca="1">IFERROR(OFFSET(Index!$B$2,$O$1,MOD(AF61+11,56)),"")</f>
        <v>8</v>
      </c>
      <c r="AG62" s="41">
        <f ca="1">IFERROR(OFFSET(Index!$B$2,$O$1,MOD(AG61+11,56)),"")</f>
        <v>8</v>
      </c>
      <c r="AH62" s="41">
        <f ca="1">IFERROR(OFFSET(Index!$B$2,$O$1,MOD(AH61+11,56)),"")</f>
        <v>8</v>
      </c>
    </row>
    <row r="63" spans="3:34" ht="18" customHeight="1" x14ac:dyDescent="0.25">
      <c r="C63" s="26"/>
      <c r="D63" s="29"/>
      <c r="E63" s="29"/>
      <c r="F63" s="29"/>
      <c r="G63" s="29"/>
      <c r="H63" s="29"/>
      <c r="I63" s="29"/>
      <c r="J63" s="29"/>
      <c r="K63" s="29"/>
      <c r="L63" s="29"/>
      <c r="M63" s="29"/>
      <c r="N63" s="29"/>
      <c r="O63" s="29"/>
      <c r="P63" s="29"/>
      <c r="Q63" s="29"/>
      <c r="R63" s="29"/>
      <c r="S63" s="29"/>
      <c r="T63" s="29"/>
      <c r="U63" s="29"/>
      <c r="V63" s="29"/>
      <c r="W63" s="29"/>
      <c r="X63" s="29"/>
      <c r="Y63" s="29"/>
      <c r="Z63" s="29"/>
      <c r="AA63" s="29"/>
      <c r="AB63" s="29"/>
      <c r="AC63" s="29"/>
      <c r="AD63" s="29"/>
      <c r="AE63" s="29"/>
      <c r="AF63" s="29"/>
      <c r="AG63" s="29"/>
      <c r="AH63" s="29"/>
    </row>
  </sheetData>
  <mergeCells count="17">
    <mergeCell ref="C40:C43"/>
    <mergeCell ref="C45:C48"/>
    <mergeCell ref="C50:C53"/>
    <mergeCell ref="C55:C58"/>
    <mergeCell ref="C60:C63"/>
    <mergeCell ref="C10:C13"/>
    <mergeCell ref="C15:C18"/>
    <mergeCell ref="C20:C23"/>
    <mergeCell ref="C25:C28"/>
    <mergeCell ref="C30:C33"/>
    <mergeCell ref="C35:C38"/>
    <mergeCell ref="D1:F1"/>
    <mergeCell ref="AB1:AG1"/>
    <mergeCell ref="E3:I3"/>
    <mergeCell ref="N3:R3"/>
    <mergeCell ref="E4:I4"/>
    <mergeCell ref="C5:C8"/>
  </mergeCells>
  <conditionalFormatting sqref="D17:AH17">
    <cfRule type="cellIs" dxfId="116" priority="114" operator="equal">
      <formula>"rti"</formula>
    </cfRule>
    <cfRule type="cellIs" dxfId="115" priority="115" operator="equal">
      <formula>"r"</formula>
    </cfRule>
  </conditionalFormatting>
  <conditionalFormatting sqref="D22:AG22">
    <cfRule type="cellIs" dxfId="114" priority="112" operator="equal">
      <formula>"rti"</formula>
    </cfRule>
    <cfRule type="cellIs" dxfId="113" priority="113" operator="equal">
      <formula>"r"</formula>
    </cfRule>
  </conditionalFormatting>
  <conditionalFormatting sqref="D27:AH27">
    <cfRule type="cellIs" dxfId="112" priority="110" operator="equal">
      <formula>"rti"</formula>
    </cfRule>
    <cfRule type="cellIs" dxfId="111" priority="111" operator="equal">
      <formula>"r"</formula>
    </cfRule>
  </conditionalFormatting>
  <conditionalFormatting sqref="D32:AG32">
    <cfRule type="cellIs" dxfId="110" priority="108" operator="equal">
      <formula>"rti"</formula>
    </cfRule>
    <cfRule type="cellIs" dxfId="109" priority="109" operator="equal">
      <formula>"r"</formula>
    </cfRule>
  </conditionalFormatting>
  <conditionalFormatting sqref="D37:AH37">
    <cfRule type="cellIs" dxfId="108" priority="106" operator="equal">
      <formula>"rti"</formula>
    </cfRule>
    <cfRule type="cellIs" dxfId="107" priority="107" operator="equal">
      <formula>"r"</formula>
    </cfRule>
  </conditionalFormatting>
  <conditionalFormatting sqref="D42:AH42">
    <cfRule type="cellIs" dxfId="106" priority="104" operator="equal">
      <formula>"rti"</formula>
    </cfRule>
    <cfRule type="cellIs" dxfId="105" priority="105" operator="equal">
      <formula>"r"</formula>
    </cfRule>
  </conditionalFormatting>
  <conditionalFormatting sqref="D47:AG47">
    <cfRule type="cellIs" dxfId="104" priority="102" operator="equal">
      <formula>"rti"</formula>
    </cfRule>
    <cfRule type="cellIs" dxfId="103" priority="103" operator="equal">
      <formula>"r"</formula>
    </cfRule>
  </conditionalFormatting>
  <conditionalFormatting sqref="D52:AF52">
    <cfRule type="cellIs" dxfId="102" priority="100" operator="equal">
      <formula>"rti"</formula>
    </cfRule>
    <cfRule type="cellIs" dxfId="101" priority="101" operator="equal">
      <formula>"r"</formula>
    </cfRule>
  </conditionalFormatting>
  <conditionalFormatting sqref="D57:AF57">
    <cfRule type="cellIs" dxfId="100" priority="98" operator="equal">
      <formula>"rti"</formula>
    </cfRule>
    <cfRule type="cellIs" dxfId="99" priority="99" operator="equal">
      <formula>"r"</formula>
    </cfRule>
  </conditionalFormatting>
  <conditionalFormatting sqref="D62:AF62">
    <cfRule type="cellIs" dxfId="98" priority="96" operator="equal">
      <formula>"rti"</formula>
    </cfRule>
    <cfRule type="cellIs" dxfId="97" priority="97" operator="equal">
      <formula>"r"</formula>
    </cfRule>
  </conditionalFormatting>
  <conditionalFormatting sqref="AG52:AH52">
    <cfRule type="cellIs" dxfId="96" priority="94" operator="equal">
      <formula>"rti"</formula>
    </cfRule>
    <cfRule type="cellIs" dxfId="95" priority="95" operator="equal">
      <formula>"r"</formula>
    </cfRule>
  </conditionalFormatting>
  <conditionalFormatting sqref="AG62:AH62">
    <cfRule type="cellIs" dxfId="94" priority="92" operator="equal">
      <formula>"rti"</formula>
    </cfRule>
    <cfRule type="cellIs" dxfId="93" priority="93" operator="equal">
      <formula>"r"</formula>
    </cfRule>
  </conditionalFormatting>
  <conditionalFormatting sqref="D14:AH14">
    <cfRule type="cellIs" dxfId="92" priority="90" operator="equal">
      <formula>"rti"</formula>
    </cfRule>
    <cfRule type="cellIs" dxfId="91" priority="91" operator="equal">
      <formula>"r"</formula>
    </cfRule>
  </conditionalFormatting>
  <conditionalFormatting sqref="D19:AH19">
    <cfRule type="cellIs" dxfId="90" priority="88" operator="equal">
      <formula>"rti"</formula>
    </cfRule>
    <cfRule type="cellIs" dxfId="89" priority="89" operator="equal">
      <formula>"r"</formula>
    </cfRule>
  </conditionalFormatting>
  <conditionalFormatting sqref="D24:AH24">
    <cfRule type="cellIs" dxfId="88" priority="86" operator="equal">
      <formula>"rti"</formula>
    </cfRule>
    <cfRule type="cellIs" dxfId="87" priority="87" operator="equal">
      <formula>"r"</formula>
    </cfRule>
  </conditionalFormatting>
  <conditionalFormatting sqref="D29:AH29">
    <cfRule type="cellIs" dxfId="86" priority="84" operator="equal">
      <formula>"rti"</formula>
    </cfRule>
    <cfRule type="cellIs" dxfId="85" priority="85" operator="equal">
      <formula>"r"</formula>
    </cfRule>
  </conditionalFormatting>
  <conditionalFormatting sqref="D34:AH34">
    <cfRule type="cellIs" dxfId="84" priority="82" operator="equal">
      <formula>"rti"</formula>
    </cfRule>
    <cfRule type="cellIs" dxfId="83" priority="83" operator="equal">
      <formula>"r"</formula>
    </cfRule>
  </conditionalFormatting>
  <conditionalFormatting sqref="D39:AH39">
    <cfRule type="cellIs" dxfId="82" priority="80" operator="equal">
      <formula>"rti"</formula>
    </cfRule>
    <cfRule type="cellIs" dxfId="81" priority="81" operator="equal">
      <formula>"r"</formula>
    </cfRule>
  </conditionalFormatting>
  <conditionalFormatting sqref="D44:AH44">
    <cfRule type="cellIs" dxfId="80" priority="78" operator="equal">
      <formula>"rti"</formula>
    </cfRule>
    <cfRule type="cellIs" dxfId="79" priority="79" operator="equal">
      <formula>"r"</formula>
    </cfRule>
  </conditionalFormatting>
  <conditionalFormatting sqref="D49:AH49">
    <cfRule type="cellIs" dxfId="78" priority="76" operator="equal">
      <formula>"rti"</formula>
    </cfRule>
    <cfRule type="cellIs" dxfId="77" priority="77" operator="equal">
      <formula>"r"</formula>
    </cfRule>
  </conditionalFormatting>
  <conditionalFormatting sqref="D54:AH54">
    <cfRule type="cellIs" dxfId="76" priority="74" operator="equal">
      <formula>"rti"</formula>
    </cfRule>
    <cfRule type="cellIs" dxfId="75" priority="75" operator="equal">
      <formula>"r"</formula>
    </cfRule>
  </conditionalFormatting>
  <conditionalFormatting sqref="D59:AH59">
    <cfRule type="cellIs" dxfId="74" priority="72" operator="equal">
      <formula>"rti"</formula>
    </cfRule>
    <cfRule type="cellIs" dxfId="73" priority="73" operator="equal">
      <formula>"r"</formula>
    </cfRule>
  </conditionalFormatting>
  <conditionalFormatting sqref="D5:AH6">
    <cfRule type="expression" dxfId="70" priority="68">
      <formula>COUNTIF(ferie,D5)&gt;0</formula>
    </cfRule>
    <cfRule type="cellIs" dxfId="72" priority="70" operator="equal">
      <formula>"rti"</formula>
    </cfRule>
    <cfRule type="cellIs" dxfId="71" priority="71" operator="equal">
      <formula>"r"</formula>
    </cfRule>
  </conditionalFormatting>
  <conditionalFormatting sqref="D5:AH6">
    <cfRule type="expression" dxfId="69" priority="69">
      <formula>WEEKDAY(D5,2)&gt;5</formula>
    </cfRule>
  </conditionalFormatting>
  <conditionalFormatting sqref="D15:AH16">
    <cfRule type="expression" dxfId="68" priority="64">
      <formula>COUNTIF(ferie,D15)&gt;0</formula>
    </cfRule>
    <cfRule type="cellIs" dxfId="67" priority="66" operator="equal">
      <formula>"rti"</formula>
    </cfRule>
    <cfRule type="cellIs" dxfId="66" priority="67" operator="equal">
      <formula>"r"</formula>
    </cfRule>
  </conditionalFormatting>
  <conditionalFormatting sqref="D15:AH16">
    <cfRule type="expression" dxfId="65" priority="65">
      <formula>WEEKDAY(D15,2)&gt;5</formula>
    </cfRule>
  </conditionalFormatting>
  <conditionalFormatting sqref="D25:AH26">
    <cfRule type="expression" dxfId="64" priority="60">
      <formula>COUNTIF(ferie,D25)&gt;0</formula>
    </cfRule>
    <cfRule type="cellIs" dxfId="63" priority="62" operator="equal">
      <formula>"rti"</formula>
    </cfRule>
    <cfRule type="cellIs" dxfId="62" priority="63" operator="equal">
      <formula>"r"</formula>
    </cfRule>
  </conditionalFormatting>
  <conditionalFormatting sqref="D25:AH26">
    <cfRule type="expression" dxfId="61" priority="61">
      <formula>WEEKDAY(D25,2)&gt;5</formula>
    </cfRule>
  </conditionalFormatting>
  <conditionalFormatting sqref="D35:AH36">
    <cfRule type="expression" dxfId="60" priority="56">
      <formula>COUNTIF(ferie,D35)&gt;0</formula>
    </cfRule>
    <cfRule type="cellIs" dxfId="59" priority="58" operator="equal">
      <formula>"rti"</formula>
    </cfRule>
    <cfRule type="cellIs" dxfId="58" priority="59" operator="equal">
      <formula>"r"</formula>
    </cfRule>
  </conditionalFormatting>
  <conditionalFormatting sqref="D35:AH36">
    <cfRule type="expression" dxfId="57" priority="57">
      <formula>WEEKDAY(D35,2)&gt;5</formula>
    </cfRule>
  </conditionalFormatting>
  <conditionalFormatting sqref="D40:AH41">
    <cfRule type="expression" dxfId="56" priority="52">
      <formula>COUNTIF(ferie,D40)&gt;0</formula>
    </cfRule>
    <cfRule type="cellIs" dxfId="55" priority="54" operator="equal">
      <formula>"rti"</formula>
    </cfRule>
    <cfRule type="cellIs" dxfId="54" priority="55" operator="equal">
      <formula>"r"</formula>
    </cfRule>
  </conditionalFormatting>
  <conditionalFormatting sqref="D40:AH41">
    <cfRule type="expression" dxfId="53" priority="53">
      <formula>WEEKDAY(D40,2)&gt;5</formula>
    </cfRule>
  </conditionalFormatting>
  <conditionalFormatting sqref="D50:AH51">
    <cfRule type="expression" dxfId="52" priority="48">
      <formula>COUNTIF(ferie,D50)&gt;0</formula>
    </cfRule>
    <cfRule type="cellIs" dxfId="51" priority="50" operator="equal">
      <formula>"rti"</formula>
    </cfRule>
    <cfRule type="cellIs" dxfId="50" priority="51" operator="equal">
      <formula>"r"</formula>
    </cfRule>
  </conditionalFormatting>
  <conditionalFormatting sqref="D50:AH51">
    <cfRule type="expression" dxfId="49" priority="49">
      <formula>WEEKDAY(D50,2)&gt;5</formula>
    </cfRule>
  </conditionalFormatting>
  <conditionalFormatting sqref="D60:AH61">
    <cfRule type="expression" dxfId="48" priority="44">
      <formula>COUNTIF(ferie,D60)&gt;0</formula>
    </cfRule>
    <cfRule type="cellIs" dxfId="47" priority="46" operator="equal">
      <formula>"rti"</formula>
    </cfRule>
    <cfRule type="cellIs" dxfId="46" priority="47" operator="equal">
      <formula>"r"</formula>
    </cfRule>
  </conditionalFormatting>
  <conditionalFormatting sqref="D60:AH61">
    <cfRule type="expression" dxfId="45" priority="45">
      <formula>WEEKDAY(D60,2)&gt;5</formula>
    </cfRule>
  </conditionalFormatting>
  <conditionalFormatting sqref="D55:AG56">
    <cfRule type="expression" dxfId="44" priority="40">
      <formula>COUNTIF(ferie,D55)&gt;0</formula>
    </cfRule>
    <cfRule type="cellIs" dxfId="43" priority="42" operator="equal">
      <formula>"rti"</formula>
    </cfRule>
    <cfRule type="cellIs" dxfId="42" priority="43" operator="equal">
      <formula>"r"</formula>
    </cfRule>
  </conditionalFormatting>
  <conditionalFormatting sqref="D55:AG56">
    <cfRule type="expression" dxfId="41" priority="41">
      <formula>WEEKDAY(D55,2)&gt;5</formula>
    </cfRule>
  </conditionalFormatting>
  <conditionalFormatting sqref="D45:AG46">
    <cfRule type="expression" dxfId="40" priority="36">
      <formula>COUNTIF(ferie,D45)&gt;0</formula>
    </cfRule>
    <cfRule type="cellIs" dxfId="39" priority="38" operator="equal">
      <formula>"rti"</formula>
    </cfRule>
    <cfRule type="cellIs" dxfId="38" priority="39" operator="equal">
      <formula>"r"</formula>
    </cfRule>
  </conditionalFormatting>
  <conditionalFormatting sqref="D45:AG46">
    <cfRule type="expression" dxfId="37" priority="37">
      <formula>WEEKDAY(D45,2)&gt;5</formula>
    </cfRule>
  </conditionalFormatting>
  <conditionalFormatting sqref="D30:AG31">
    <cfRule type="expression" dxfId="36" priority="32">
      <formula>COUNTIF(ferie,D30)&gt;0</formula>
    </cfRule>
    <cfRule type="cellIs" dxfId="35" priority="34" operator="equal">
      <formula>"rti"</formula>
    </cfRule>
    <cfRule type="cellIs" dxfId="34" priority="35" operator="equal">
      <formula>"r"</formula>
    </cfRule>
  </conditionalFormatting>
  <conditionalFormatting sqref="D30:AG31">
    <cfRule type="expression" dxfId="33" priority="33">
      <formula>WEEKDAY(D30,2)&gt;5</formula>
    </cfRule>
  </conditionalFormatting>
  <conditionalFormatting sqref="D20:AG21">
    <cfRule type="expression" dxfId="32" priority="28">
      <formula>COUNTIF(ferie,D20)&gt;0</formula>
    </cfRule>
    <cfRule type="cellIs" dxfId="31" priority="30" operator="equal">
      <formula>"rti"</formula>
    </cfRule>
    <cfRule type="cellIs" dxfId="30" priority="31" operator="equal">
      <formula>"r"</formula>
    </cfRule>
  </conditionalFormatting>
  <conditionalFormatting sqref="D20:AG21">
    <cfRule type="expression" dxfId="29" priority="29">
      <formula>WEEKDAY(D20,2)&gt;5</formula>
    </cfRule>
  </conditionalFormatting>
  <conditionalFormatting sqref="D10:AF11">
    <cfRule type="expression" dxfId="28" priority="26">
      <formula>AND(ISNUMBER(D10),COUNTIF(ferie,D10)&gt;0)</formula>
    </cfRule>
  </conditionalFormatting>
  <conditionalFormatting sqref="D10:AF11">
    <cfRule type="expression" dxfId="27" priority="27">
      <formula>WEEKDAY(D10,2)&gt;5</formula>
    </cfRule>
  </conditionalFormatting>
  <conditionalFormatting sqref="AF10:AF13">
    <cfRule type="expression" dxfId="26" priority="25">
      <formula>ISNUMBER(AF$10)</formula>
    </cfRule>
  </conditionalFormatting>
  <conditionalFormatting sqref="D17:AF17">
    <cfRule type="cellIs" dxfId="25" priority="23" operator="equal">
      <formula>"rti"</formula>
    </cfRule>
    <cfRule type="cellIs" dxfId="24" priority="24" operator="equal">
      <formula>"r"</formula>
    </cfRule>
  </conditionalFormatting>
  <conditionalFormatting sqref="D22:AF22">
    <cfRule type="cellIs" dxfId="23" priority="21" operator="equal">
      <formula>"rti"</formula>
    </cfRule>
    <cfRule type="cellIs" dxfId="22" priority="22" operator="equal">
      <formula>"r"</formula>
    </cfRule>
  </conditionalFormatting>
  <conditionalFormatting sqref="D27:AF27">
    <cfRule type="cellIs" dxfId="21" priority="19" operator="equal">
      <formula>"rti"</formula>
    </cfRule>
    <cfRule type="cellIs" dxfId="20" priority="20" operator="equal">
      <formula>"r"</formula>
    </cfRule>
  </conditionalFormatting>
  <conditionalFormatting sqref="D32:AF32">
    <cfRule type="cellIs" dxfId="19" priority="17" operator="equal">
      <formula>"rti"</formula>
    </cfRule>
    <cfRule type="cellIs" dxfId="18" priority="18" operator="equal">
      <formula>"r"</formula>
    </cfRule>
  </conditionalFormatting>
  <conditionalFormatting sqref="D37:AF37">
    <cfRule type="cellIs" dxfId="17" priority="15" operator="equal">
      <formula>"rti"</formula>
    </cfRule>
    <cfRule type="cellIs" dxfId="16" priority="16" operator="equal">
      <formula>"r"</formula>
    </cfRule>
  </conditionalFormatting>
  <conditionalFormatting sqref="D42:AF42">
    <cfRule type="cellIs" dxfId="15" priority="13" operator="equal">
      <formula>"rti"</formula>
    </cfRule>
    <cfRule type="cellIs" dxfId="14" priority="14" operator="equal">
      <formula>"r"</formula>
    </cfRule>
  </conditionalFormatting>
  <conditionalFormatting sqref="D47:AF47">
    <cfRule type="cellIs" dxfId="13" priority="11" operator="equal">
      <formula>"rti"</formula>
    </cfRule>
    <cfRule type="cellIs" dxfId="12" priority="12" operator="equal">
      <formula>"r"</formula>
    </cfRule>
  </conditionalFormatting>
  <conditionalFormatting sqref="D52:AF52">
    <cfRule type="cellIs" dxfId="11" priority="9" operator="equal">
      <formula>"rti"</formula>
    </cfRule>
    <cfRule type="cellIs" dxfId="10" priority="10" operator="equal">
      <formula>"r"</formula>
    </cfRule>
  </conditionalFormatting>
  <conditionalFormatting sqref="D62:AF62">
    <cfRule type="cellIs" dxfId="9" priority="7" operator="equal">
      <formula>"rti"</formula>
    </cfRule>
    <cfRule type="cellIs" dxfId="8" priority="8" operator="equal">
      <formula>"r"</formula>
    </cfRule>
  </conditionalFormatting>
  <conditionalFormatting sqref="D57:AF57">
    <cfRule type="cellIs" dxfId="7" priority="5" operator="equal">
      <formula>"rti"</formula>
    </cfRule>
    <cfRule type="cellIs" dxfId="6" priority="6" operator="equal">
      <formula>"r"</formula>
    </cfRule>
  </conditionalFormatting>
  <conditionalFormatting sqref="D7:AH7">
    <cfRule type="cellIs" dxfId="5" priority="3" operator="equal">
      <formula>"rti"</formula>
    </cfRule>
    <cfRule type="cellIs" dxfId="4" priority="4" operator="equal">
      <formula>"r"</formula>
    </cfRule>
  </conditionalFormatting>
  <conditionalFormatting sqref="D7:AF7">
    <cfRule type="cellIs" dxfId="3" priority="1" operator="equal">
      <formula>"rti"</formula>
    </cfRule>
    <cfRule type="cellIs" dxfId="2" priority="2" operator="equal">
      <formula>"r"</formula>
    </cfRule>
  </conditionalFormatting>
  <conditionalFormatting sqref="D12:AF12">
    <cfRule type="cellIs" dxfId="1" priority="116" operator="equal">
      <formula>"rti"</formula>
    </cfRule>
    <cfRule type="cellIs" dxfId="0" priority="117" operator="equal">
      <formula>"r"</formula>
    </cfRule>
  </conditionalFormatting>
  <dataValidations count="3">
    <dataValidation type="list" allowBlank="1" showInputMessage="1" showErrorMessage="1" sqref="E3:I3" xr:uid="{E224C018-1A82-43EA-95C4-8B4FF08CB9C8}">
      <formula1>l_agent</formula1>
    </dataValidation>
    <dataValidation type="list" allowBlank="1" showInputMessage="1" showErrorMessage="1" sqref="D1:F1" xr:uid="{A4A1FD41-CB56-4A53-8805-DA600E31A9D0}">
      <formula1>l_annee</formula1>
    </dataValidation>
    <dataValidation type="list" allowBlank="1" showInputMessage="1" showErrorMessage="1" sqref="O1" xr:uid="{C7EE3F27-F027-46A7-AA07-D92E64F0518C}">
      <formula1>groupe</formula1>
    </dataValidation>
  </dataValidations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Index</vt:lpstr>
      <vt:lpstr>PLanning</vt:lpstr>
      <vt:lpstr>Modèle</vt:lpstr>
      <vt:lpstr>ferie</vt:lpstr>
      <vt:lpstr>Modèle!l_agent</vt:lpstr>
      <vt:lpstr>l_agent</vt:lpstr>
      <vt:lpstr>l_annee</vt:lpstr>
      <vt:lpstr>Modèle!var_an</vt:lpstr>
      <vt:lpstr>var_an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François</dc:creator>
  <cp:lastModifiedBy>François</cp:lastModifiedBy>
  <dcterms:created xsi:type="dcterms:W3CDTF">2025-12-12T10:22:47Z</dcterms:created>
  <dcterms:modified xsi:type="dcterms:W3CDTF">2025-12-13T06:34:29Z</dcterms:modified>
</cp:coreProperties>
</file>