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72305114-AFF6-49CF-87D2-DBD5800979F7}" xr6:coauthVersionLast="47" xr6:coauthVersionMax="47" xr10:uidLastSave="{00000000-0000-0000-0000-000000000000}"/>
  <bookViews>
    <workbookView xWindow="-120" yWindow="-120" windowWidth="29040" windowHeight="15720" activeTab="1" xr2:uid="{BD5B655D-DBE6-4A64-A636-B9427A26BAF9}"/>
  </bookViews>
  <sheets>
    <sheet name="Index" sheetId="1" r:id="rId1"/>
    <sheet name="PLanning" sheetId="2" r:id="rId2"/>
  </sheets>
  <externalReferences>
    <externalReference r:id="rId3"/>
  </externalReferences>
  <definedNames>
    <definedName name="ferie">Index!$G$14:$I$26</definedName>
    <definedName name="l_agent">T_agent[Nom]</definedName>
    <definedName name="l_annee">Index!$V$14:$V$39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F41" i="2" l="1"/>
  <c r="AF49" i="2"/>
  <c r="AH51" i="2"/>
  <c r="AH50" i="2"/>
  <c r="AG50" i="2"/>
  <c r="AG51" i="2" s="1"/>
  <c r="AH49" i="2"/>
  <c r="AH47" i="2"/>
  <c r="AH46" i="2"/>
  <c r="AG46" i="2"/>
  <c r="AG47" i="2" s="1"/>
  <c r="AH45" i="2"/>
  <c r="AG45" i="2"/>
  <c r="AH42" i="2"/>
  <c r="AH43" i="2" s="1"/>
  <c r="AG42" i="2"/>
  <c r="AG43" i="2" s="1"/>
  <c r="AG39" i="2"/>
  <c r="AG35" i="2"/>
  <c r="AH35" i="2"/>
  <c r="AG31" i="2"/>
  <c r="AH31" i="2"/>
  <c r="AH38" i="2"/>
  <c r="AH37" i="2" s="1"/>
  <c r="AG38" i="2"/>
  <c r="AG37" i="2"/>
  <c r="AF37" i="2"/>
  <c r="AH34" i="2"/>
  <c r="AH33" i="2" s="1"/>
  <c r="AG34" i="2"/>
  <c r="AG33" i="2"/>
  <c r="AF33" i="2"/>
  <c r="AF29" i="2"/>
  <c r="AG27" i="2"/>
  <c r="AG23" i="2"/>
  <c r="AH23" i="2"/>
  <c r="AG19" i="2"/>
  <c r="AF17" i="2"/>
  <c r="AF25" i="2"/>
  <c r="AF21" i="2"/>
  <c r="AH30" i="2"/>
  <c r="AH29" i="2" s="1"/>
  <c r="AG30" i="2"/>
  <c r="AG29" i="2" s="1"/>
  <c r="AH26" i="2"/>
  <c r="AH25" i="2" s="1"/>
  <c r="AG26" i="2"/>
  <c r="AG25" i="2"/>
  <c r="AH22" i="2"/>
  <c r="AG22" i="2"/>
  <c r="AH21" i="2"/>
  <c r="AG21" i="2"/>
  <c r="AH18" i="2"/>
  <c r="AH17" i="2" s="1"/>
  <c r="AG18" i="2"/>
  <c r="AG17" i="2"/>
  <c r="AG15" i="2"/>
  <c r="AH15" i="2"/>
  <c r="AF13" i="2"/>
  <c r="AG13" i="2"/>
  <c r="AH13" i="2"/>
  <c r="AH14" i="2"/>
  <c r="AG14" i="2"/>
  <c r="D50" i="2"/>
  <c r="D51" i="2" s="1"/>
  <c r="D49" i="2"/>
  <c r="C49" i="2"/>
  <c r="C45" i="2"/>
  <c r="D46" i="2" s="1"/>
  <c r="D42" i="2"/>
  <c r="D43" i="2" s="1"/>
  <c r="D41" i="2"/>
  <c r="C41" i="2"/>
  <c r="D38" i="2"/>
  <c r="D39" i="2" s="1"/>
  <c r="D37" i="2"/>
  <c r="C37" i="2"/>
  <c r="C33" i="2"/>
  <c r="D34" i="2" s="1"/>
  <c r="C29" i="2"/>
  <c r="D30" i="2" s="1"/>
  <c r="D26" i="2"/>
  <c r="D27" i="2" s="1"/>
  <c r="D25" i="2"/>
  <c r="C25" i="2"/>
  <c r="C21" i="2"/>
  <c r="D22" i="2" s="1"/>
  <c r="D18" i="2"/>
  <c r="D19" i="2" s="1"/>
  <c r="D17" i="2"/>
  <c r="C17" i="2"/>
  <c r="C13" i="2"/>
  <c r="D14" i="2" s="1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D11" i="2"/>
  <c r="D6" i="2"/>
  <c r="N3" i="2"/>
  <c r="E4" i="2"/>
  <c r="O1" i="2"/>
  <c r="D5" i="2"/>
  <c r="G26" i="1"/>
  <c r="G25" i="1"/>
  <c r="G24" i="1"/>
  <c r="G23" i="1"/>
  <c r="G22" i="1"/>
  <c r="G19" i="1"/>
  <c r="G18" i="1"/>
  <c r="G17" i="1"/>
  <c r="G21" i="1" s="1"/>
  <c r="G14" i="1"/>
  <c r="B2" i="1"/>
  <c r="C2" i="1" s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AG49" i="2" l="1"/>
  <c r="AG41" i="2"/>
  <c r="AH41" i="2"/>
  <c r="E50" i="2"/>
  <c r="D47" i="2"/>
  <c r="E46" i="2"/>
  <c r="D45" i="2"/>
  <c r="E42" i="2"/>
  <c r="E38" i="2"/>
  <c r="D35" i="2"/>
  <c r="E34" i="2"/>
  <c r="D33" i="2"/>
  <c r="D31" i="2"/>
  <c r="E30" i="2"/>
  <c r="D29" i="2"/>
  <c r="E26" i="2"/>
  <c r="D23" i="2"/>
  <c r="E22" i="2"/>
  <c r="D21" i="2"/>
  <c r="E18" i="2"/>
  <c r="D15" i="2"/>
  <c r="E14" i="2"/>
  <c r="D13" i="2"/>
  <c r="C5" i="2"/>
  <c r="C9" i="2" s="1"/>
  <c r="D7" i="2"/>
  <c r="E6" i="2"/>
  <c r="F6" i="2" s="1"/>
  <c r="E5" i="2"/>
  <c r="G15" i="1"/>
  <c r="G16" i="1"/>
  <c r="G20" i="1"/>
  <c r="E49" i="2" l="1"/>
  <c r="E51" i="2"/>
  <c r="F50" i="2"/>
  <c r="E45" i="2"/>
  <c r="E47" i="2"/>
  <c r="F46" i="2"/>
  <c r="E41" i="2"/>
  <c r="E43" i="2"/>
  <c r="F42" i="2"/>
  <c r="E37" i="2"/>
  <c r="E39" i="2"/>
  <c r="F38" i="2"/>
  <c r="E33" i="2"/>
  <c r="F34" i="2"/>
  <c r="E35" i="2"/>
  <c r="E29" i="2"/>
  <c r="E31" i="2"/>
  <c r="F30" i="2"/>
  <c r="E25" i="2"/>
  <c r="E27" i="2"/>
  <c r="F26" i="2"/>
  <c r="E21" i="2"/>
  <c r="E23" i="2"/>
  <c r="F22" i="2"/>
  <c r="E17" i="2"/>
  <c r="E19" i="2"/>
  <c r="F18" i="2"/>
  <c r="E13" i="2"/>
  <c r="E15" i="2"/>
  <c r="F14" i="2"/>
  <c r="D10" i="2"/>
  <c r="E10" i="2" s="1"/>
  <c r="D9" i="2"/>
  <c r="F5" i="2"/>
  <c r="F7" i="2"/>
  <c r="E7" i="2"/>
  <c r="G6" i="2"/>
  <c r="G7" i="2" s="1"/>
  <c r="F49" i="2" l="1"/>
  <c r="F51" i="2"/>
  <c r="G50" i="2"/>
  <c r="F47" i="2"/>
  <c r="G46" i="2"/>
  <c r="F45" i="2"/>
  <c r="F41" i="2"/>
  <c r="F43" i="2"/>
  <c r="G42" i="2"/>
  <c r="F39" i="2"/>
  <c r="G38" i="2"/>
  <c r="F37" i="2"/>
  <c r="F33" i="2"/>
  <c r="F35" i="2"/>
  <c r="G34" i="2"/>
  <c r="F31" i="2"/>
  <c r="G30" i="2"/>
  <c r="F29" i="2"/>
  <c r="F27" i="2"/>
  <c r="G26" i="2"/>
  <c r="F25" i="2"/>
  <c r="G22" i="2"/>
  <c r="F23" i="2"/>
  <c r="F21" i="2"/>
  <c r="F19" i="2"/>
  <c r="G18" i="2"/>
  <c r="F17" i="2"/>
  <c r="F15" i="2"/>
  <c r="G14" i="2"/>
  <c r="F13" i="2"/>
  <c r="H6" i="2"/>
  <c r="H7" i="2" s="1"/>
  <c r="G5" i="2"/>
  <c r="F10" i="2"/>
  <c r="E9" i="2"/>
  <c r="H5" i="2"/>
  <c r="I6" i="2"/>
  <c r="I7" i="2" s="1"/>
  <c r="G51" i="2" l="1"/>
  <c r="H50" i="2"/>
  <c r="G49" i="2"/>
  <c r="G45" i="2"/>
  <c r="G47" i="2"/>
  <c r="H46" i="2"/>
  <c r="G43" i="2"/>
  <c r="H42" i="2"/>
  <c r="G41" i="2"/>
  <c r="G39" i="2"/>
  <c r="H38" i="2"/>
  <c r="G37" i="2"/>
  <c r="G35" i="2"/>
  <c r="H34" i="2"/>
  <c r="G33" i="2"/>
  <c r="G31" i="2"/>
  <c r="H30" i="2"/>
  <c r="G29" i="2"/>
  <c r="G27" i="2"/>
  <c r="H26" i="2"/>
  <c r="G25" i="2"/>
  <c r="G23" i="2"/>
  <c r="H22" i="2"/>
  <c r="G21" i="2"/>
  <c r="G19" i="2"/>
  <c r="H18" i="2"/>
  <c r="G17" i="2"/>
  <c r="G15" i="2"/>
  <c r="H14" i="2"/>
  <c r="G13" i="2"/>
  <c r="G10" i="2"/>
  <c r="F9" i="2"/>
  <c r="J6" i="2"/>
  <c r="J7" i="2" s="1"/>
  <c r="I5" i="2"/>
  <c r="H51" i="2" l="1"/>
  <c r="I50" i="2"/>
  <c r="H49" i="2"/>
  <c r="H47" i="2"/>
  <c r="I46" i="2"/>
  <c r="H45" i="2"/>
  <c r="H43" i="2"/>
  <c r="I42" i="2"/>
  <c r="H41" i="2"/>
  <c r="H39" i="2"/>
  <c r="I38" i="2"/>
  <c r="H37" i="2"/>
  <c r="H35" i="2"/>
  <c r="I34" i="2"/>
  <c r="H33" i="2"/>
  <c r="H31" i="2"/>
  <c r="I30" i="2"/>
  <c r="H29" i="2"/>
  <c r="H27" i="2"/>
  <c r="I26" i="2"/>
  <c r="H25" i="2"/>
  <c r="H23" i="2"/>
  <c r="I22" i="2"/>
  <c r="H21" i="2"/>
  <c r="H19" i="2"/>
  <c r="I18" i="2"/>
  <c r="H17" i="2"/>
  <c r="H15" i="2"/>
  <c r="I14" i="2"/>
  <c r="H13" i="2"/>
  <c r="H10" i="2"/>
  <c r="G9" i="2"/>
  <c r="K6" i="2"/>
  <c r="K7" i="2" s="1"/>
  <c r="J5" i="2"/>
  <c r="I49" i="2" l="1"/>
  <c r="I51" i="2"/>
  <c r="J50" i="2"/>
  <c r="I45" i="2"/>
  <c r="I47" i="2"/>
  <c r="J46" i="2"/>
  <c r="I41" i="2"/>
  <c r="I43" i="2"/>
  <c r="J42" i="2"/>
  <c r="I37" i="2"/>
  <c r="I39" i="2"/>
  <c r="J38" i="2"/>
  <c r="I33" i="2"/>
  <c r="J34" i="2"/>
  <c r="I35" i="2"/>
  <c r="I29" i="2"/>
  <c r="I31" i="2"/>
  <c r="J30" i="2"/>
  <c r="I25" i="2"/>
  <c r="I27" i="2"/>
  <c r="J26" i="2"/>
  <c r="I21" i="2"/>
  <c r="I23" i="2"/>
  <c r="J22" i="2"/>
  <c r="I17" i="2"/>
  <c r="I19" i="2"/>
  <c r="J18" i="2"/>
  <c r="I13" i="2"/>
  <c r="J14" i="2"/>
  <c r="I15" i="2"/>
  <c r="I10" i="2"/>
  <c r="H9" i="2"/>
  <c r="K5" i="2"/>
  <c r="L6" i="2"/>
  <c r="L7" i="2" s="1"/>
  <c r="J51" i="2" l="1"/>
  <c r="K50" i="2"/>
  <c r="J49" i="2"/>
  <c r="J47" i="2"/>
  <c r="K46" i="2"/>
  <c r="J45" i="2"/>
  <c r="J41" i="2"/>
  <c r="J43" i="2"/>
  <c r="K42" i="2"/>
  <c r="J39" i="2"/>
  <c r="K38" i="2"/>
  <c r="J37" i="2"/>
  <c r="J35" i="2"/>
  <c r="K34" i="2"/>
  <c r="J33" i="2"/>
  <c r="J31" i="2"/>
  <c r="K30" i="2"/>
  <c r="J29" i="2"/>
  <c r="J27" i="2"/>
  <c r="K26" i="2"/>
  <c r="J25" i="2"/>
  <c r="J23" i="2"/>
  <c r="K22" i="2"/>
  <c r="J21" i="2"/>
  <c r="J19" i="2"/>
  <c r="K18" i="2"/>
  <c r="J17" i="2"/>
  <c r="J13" i="2"/>
  <c r="J15" i="2"/>
  <c r="K14" i="2"/>
  <c r="J10" i="2"/>
  <c r="I9" i="2"/>
  <c r="L5" i="2"/>
  <c r="M6" i="2"/>
  <c r="M7" i="2" s="1"/>
  <c r="K51" i="2" l="1"/>
  <c r="L50" i="2"/>
  <c r="K49" i="2"/>
  <c r="K47" i="2"/>
  <c r="L46" i="2"/>
  <c r="K45" i="2"/>
  <c r="K43" i="2"/>
  <c r="L42" i="2"/>
  <c r="K41" i="2"/>
  <c r="K39" i="2"/>
  <c r="L38" i="2"/>
  <c r="K37" i="2"/>
  <c r="K35" i="2"/>
  <c r="L34" i="2"/>
  <c r="K33" i="2"/>
  <c r="K31" i="2"/>
  <c r="L30" i="2"/>
  <c r="K29" i="2"/>
  <c r="K27" i="2"/>
  <c r="L26" i="2"/>
  <c r="K25" i="2"/>
  <c r="K21" i="2"/>
  <c r="K23" i="2"/>
  <c r="L22" i="2"/>
  <c r="K19" i="2"/>
  <c r="L18" i="2"/>
  <c r="K17" i="2"/>
  <c r="K15" i="2"/>
  <c r="L14" i="2"/>
  <c r="K13" i="2"/>
  <c r="K10" i="2"/>
  <c r="J9" i="2"/>
  <c r="N6" i="2"/>
  <c r="N7" i="2" s="1"/>
  <c r="M5" i="2"/>
  <c r="L51" i="2" l="1"/>
  <c r="M50" i="2"/>
  <c r="L49" i="2"/>
  <c r="L47" i="2"/>
  <c r="M46" i="2"/>
  <c r="L45" i="2"/>
  <c r="L43" i="2"/>
  <c r="M42" i="2"/>
  <c r="L41" i="2"/>
  <c r="L39" i="2"/>
  <c r="M38" i="2"/>
  <c r="L37" i="2"/>
  <c r="L35" i="2"/>
  <c r="M34" i="2"/>
  <c r="L33" i="2"/>
  <c r="L31" i="2"/>
  <c r="M30" i="2"/>
  <c r="L29" i="2"/>
  <c r="L27" i="2"/>
  <c r="M26" i="2"/>
  <c r="L25" i="2"/>
  <c r="L23" i="2"/>
  <c r="M22" i="2"/>
  <c r="L21" i="2"/>
  <c r="L19" i="2"/>
  <c r="M18" i="2"/>
  <c r="L17" i="2"/>
  <c r="L15" i="2"/>
  <c r="M14" i="2"/>
  <c r="L13" i="2"/>
  <c r="L10" i="2"/>
  <c r="K9" i="2"/>
  <c r="O6" i="2"/>
  <c r="O7" i="2" s="1"/>
  <c r="N5" i="2"/>
  <c r="M49" i="2" l="1"/>
  <c r="M51" i="2"/>
  <c r="N50" i="2"/>
  <c r="M45" i="2"/>
  <c r="M47" i="2"/>
  <c r="N46" i="2"/>
  <c r="M41" i="2"/>
  <c r="M43" i="2"/>
  <c r="N42" i="2"/>
  <c r="M37" i="2"/>
  <c r="M39" i="2"/>
  <c r="N38" i="2"/>
  <c r="M33" i="2"/>
  <c r="M35" i="2"/>
  <c r="N34" i="2"/>
  <c r="M29" i="2"/>
  <c r="M31" i="2"/>
  <c r="N30" i="2"/>
  <c r="M25" i="2"/>
  <c r="M27" i="2"/>
  <c r="N26" i="2"/>
  <c r="M21" i="2"/>
  <c r="M23" i="2"/>
  <c r="N22" i="2"/>
  <c r="M17" i="2"/>
  <c r="M19" i="2"/>
  <c r="N18" i="2"/>
  <c r="M13" i="2"/>
  <c r="M15" i="2"/>
  <c r="N14" i="2"/>
  <c r="M10" i="2"/>
  <c r="L9" i="2"/>
  <c r="O5" i="2"/>
  <c r="P6" i="2"/>
  <c r="P7" i="2" s="1"/>
  <c r="N51" i="2" l="1"/>
  <c r="O50" i="2"/>
  <c r="N49" i="2"/>
  <c r="O46" i="2"/>
  <c r="N47" i="2"/>
  <c r="N45" i="2"/>
  <c r="N43" i="2"/>
  <c r="O42" i="2"/>
  <c r="N41" i="2"/>
  <c r="N39" i="2"/>
  <c r="O38" i="2"/>
  <c r="N37" i="2"/>
  <c r="N33" i="2"/>
  <c r="N35" i="2"/>
  <c r="O34" i="2"/>
  <c r="N31" i="2"/>
  <c r="O30" i="2"/>
  <c r="N29" i="2"/>
  <c r="N27" i="2"/>
  <c r="O26" i="2"/>
  <c r="N25" i="2"/>
  <c r="O22" i="2"/>
  <c r="N23" i="2"/>
  <c r="N21" i="2"/>
  <c r="N19" i="2"/>
  <c r="O18" i="2"/>
  <c r="N17" i="2"/>
  <c r="N13" i="2"/>
  <c r="N15" i="2"/>
  <c r="O14" i="2"/>
  <c r="N10" i="2"/>
  <c r="M9" i="2"/>
  <c r="P5" i="2"/>
  <c r="Q6" i="2"/>
  <c r="Q7" i="2" s="1"/>
  <c r="O51" i="2" l="1"/>
  <c r="P50" i="2"/>
  <c r="O49" i="2"/>
  <c r="O45" i="2"/>
  <c r="O47" i="2"/>
  <c r="P46" i="2"/>
  <c r="O43" i="2"/>
  <c r="P42" i="2"/>
  <c r="O41" i="2"/>
  <c r="O39" i="2"/>
  <c r="P38" i="2"/>
  <c r="O37" i="2"/>
  <c r="O35" i="2"/>
  <c r="P34" i="2"/>
  <c r="O33" i="2"/>
  <c r="O31" i="2"/>
  <c r="P30" i="2"/>
  <c r="O29" i="2"/>
  <c r="O27" i="2"/>
  <c r="P26" i="2"/>
  <c r="O25" i="2"/>
  <c r="O23" i="2"/>
  <c r="P22" i="2"/>
  <c r="O21" i="2"/>
  <c r="O19" i="2"/>
  <c r="P18" i="2"/>
  <c r="O17" i="2"/>
  <c r="O15" i="2"/>
  <c r="P14" i="2"/>
  <c r="O13" i="2"/>
  <c r="O10" i="2"/>
  <c r="N9" i="2"/>
  <c r="R6" i="2"/>
  <c r="R7" i="2" s="1"/>
  <c r="Q5" i="2"/>
  <c r="P51" i="2" l="1"/>
  <c r="Q50" i="2"/>
  <c r="P49" i="2"/>
  <c r="P47" i="2"/>
  <c r="Q46" i="2"/>
  <c r="P45" i="2"/>
  <c r="P43" i="2"/>
  <c r="Q42" i="2"/>
  <c r="P41" i="2"/>
  <c r="P39" i="2"/>
  <c r="Q38" i="2"/>
  <c r="P37" i="2"/>
  <c r="P35" i="2"/>
  <c r="Q34" i="2"/>
  <c r="P33" i="2"/>
  <c r="P31" i="2"/>
  <c r="Q30" i="2"/>
  <c r="P29" i="2"/>
  <c r="P27" i="2"/>
  <c r="Q26" i="2"/>
  <c r="P25" i="2"/>
  <c r="P23" i="2"/>
  <c r="Q22" i="2"/>
  <c r="P21" i="2"/>
  <c r="P19" i="2"/>
  <c r="Q18" i="2"/>
  <c r="P17" i="2"/>
  <c r="P15" i="2"/>
  <c r="Q14" i="2"/>
  <c r="P13" i="2"/>
  <c r="P10" i="2"/>
  <c r="O9" i="2"/>
  <c r="R5" i="2"/>
  <c r="S6" i="2"/>
  <c r="S7" i="2" s="1"/>
  <c r="Q49" i="2" l="1"/>
  <c r="Q51" i="2"/>
  <c r="R50" i="2"/>
  <c r="Q45" i="2"/>
  <c r="Q47" i="2"/>
  <c r="R46" i="2"/>
  <c r="Q41" i="2"/>
  <c r="Q43" i="2"/>
  <c r="R42" i="2"/>
  <c r="Q37" i="2"/>
  <c r="Q39" i="2"/>
  <c r="R38" i="2"/>
  <c r="Q33" i="2"/>
  <c r="R34" i="2"/>
  <c r="Q35" i="2"/>
  <c r="Q29" i="2"/>
  <c r="Q31" i="2"/>
  <c r="R30" i="2"/>
  <c r="Q25" i="2"/>
  <c r="Q27" i="2"/>
  <c r="R26" i="2"/>
  <c r="Q21" i="2"/>
  <c r="Q23" i="2"/>
  <c r="R22" i="2"/>
  <c r="Q17" i="2"/>
  <c r="Q19" i="2"/>
  <c r="R18" i="2"/>
  <c r="Q13" i="2"/>
  <c r="R14" i="2"/>
  <c r="Q15" i="2"/>
  <c r="Q10" i="2"/>
  <c r="P9" i="2"/>
  <c r="S5" i="2"/>
  <c r="T6" i="2"/>
  <c r="T7" i="2" s="1"/>
  <c r="R51" i="2" l="1"/>
  <c r="S50" i="2"/>
  <c r="R49" i="2"/>
  <c r="R47" i="2"/>
  <c r="S46" i="2"/>
  <c r="R45" i="2"/>
  <c r="R43" i="2"/>
  <c r="S42" i="2"/>
  <c r="R41" i="2"/>
  <c r="R39" i="2"/>
  <c r="S38" i="2"/>
  <c r="R37" i="2"/>
  <c r="R33" i="2"/>
  <c r="R35" i="2"/>
  <c r="S34" i="2"/>
  <c r="R31" i="2"/>
  <c r="S30" i="2"/>
  <c r="R29" i="2"/>
  <c r="R27" i="2"/>
  <c r="S26" i="2"/>
  <c r="R25" i="2"/>
  <c r="R23" i="2"/>
  <c r="S22" i="2"/>
  <c r="R21" i="2"/>
  <c r="R19" i="2"/>
  <c r="S18" i="2"/>
  <c r="R17" i="2"/>
  <c r="R15" i="2"/>
  <c r="S14" i="2"/>
  <c r="R13" i="2"/>
  <c r="Q9" i="2"/>
  <c r="R10" i="2"/>
  <c r="T5" i="2"/>
  <c r="U6" i="2"/>
  <c r="U7" i="2" s="1"/>
  <c r="S51" i="2" l="1"/>
  <c r="T50" i="2"/>
  <c r="S49" i="2"/>
  <c r="S47" i="2"/>
  <c r="T46" i="2"/>
  <c r="S45" i="2"/>
  <c r="S43" i="2"/>
  <c r="T42" i="2"/>
  <c r="S41" i="2"/>
  <c r="S39" i="2"/>
  <c r="T38" i="2"/>
  <c r="S37" i="2"/>
  <c r="S35" i="2"/>
  <c r="T34" i="2"/>
  <c r="S33" i="2"/>
  <c r="S31" i="2"/>
  <c r="T30" i="2"/>
  <c r="S29" i="2"/>
  <c r="S27" i="2"/>
  <c r="T26" i="2"/>
  <c r="S25" i="2"/>
  <c r="S21" i="2"/>
  <c r="S23" i="2"/>
  <c r="T22" i="2"/>
  <c r="S19" i="2"/>
  <c r="T18" i="2"/>
  <c r="S17" i="2"/>
  <c r="S15" i="2"/>
  <c r="T14" i="2"/>
  <c r="S13" i="2"/>
  <c r="S10" i="2"/>
  <c r="R9" i="2"/>
  <c r="V6" i="2"/>
  <c r="V7" i="2" s="1"/>
  <c r="U5" i="2"/>
  <c r="T51" i="2" l="1"/>
  <c r="U50" i="2"/>
  <c r="T49" i="2"/>
  <c r="T47" i="2"/>
  <c r="U46" i="2"/>
  <c r="T45" i="2"/>
  <c r="T43" i="2"/>
  <c r="U42" i="2"/>
  <c r="T41" i="2"/>
  <c r="T39" i="2"/>
  <c r="U38" i="2"/>
  <c r="T37" i="2"/>
  <c r="T35" i="2"/>
  <c r="U34" i="2"/>
  <c r="T33" i="2"/>
  <c r="T31" i="2"/>
  <c r="U30" i="2"/>
  <c r="T29" i="2"/>
  <c r="T27" i="2"/>
  <c r="U26" i="2"/>
  <c r="T25" i="2"/>
  <c r="T23" i="2"/>
  <c r="U22" i="2"/>
  <c r="T21" i="2"/>
  <c r="T19" i="2"/>
  <c r="U18" i="2"/>
  <c r="T17" i="2"/>
  <c r="T15" i="2"/>
  <c r="U14" i="2"/>
  <c r="T13" i="2"/>
  <c r="T10" i="2"/>
  <c r="S9" i="2"/>
  <c r="W6" i="2"/>
  <c r="W7" i="2" s="1"/>
  <c r="V5" i="2"/>
  <c r="U49" i="2" l="1"/>
  <c r="U51" i="2"/>
  <c r="V50" i="2"/>
  <c r="U45" i="2"/>
  <c r="U47" i="2"/>
  <c r="V46" i="2"/>
  <c r="U41" i="2"/>
  <c r="U43" i="2"/>
  <c r="V42" i="2"/>
  <c r="U37" i="2"/>
  <c r="U39" i="2"/>
  <c r="V38" i="2"/>
  <c r="U33" i="2"/>
  <c r="U35" i="2"/>
  <c r="V34" i="2"/>
  <c r="U29" i="2"/>
  <c r="U31" i="2"/>
  <c r="V30" i="2"/>
  <c r="U25" i="2"/>
  <c r="U27" i="2"/>
  <c r="V26" i="2"/>
  <c r="U21" i="2"/>
  <c r="U23" i="2"/>
  <c r="V22" i="2"/>
  <c r="U17" i="2"/>
  <c r="U19" i="2"/>
  <c r="V18" i="2"/>
  <c r="U13" i="2"/>
  <c r="U15" i="2"/>
  <c r="V14" i="2"/>
  <c r="U10" i="2"/>
  <c r="T9" i="2"/>
  <c r="W5" i="2"/>
  <c r="X6" i="2"/>
  <c r="X7" i="2" s="1"/>
  <c r="V51" i="2" l="1"/>
  <c r="W50" i="2"/>
  <c r="V49" i="2"/>
  <c r="W46" i="2"/>
  <c r="V47" i="2"/>
  <c r="V45" i="2"/>
  <c r="V41" i="2"/>
  <c r="V43" i="2"/>
  <c r="W42" i="2"/>
  <c r="V39" i="2"/>
  <c r="W38" i="2"/>
  <c r="V37" i="2"/>
  <c r="V35" i="2"/>
  <c r="W34" i="2"/>
  <c r="V33" i="2"/>
  <c r="V31" i="2"/>
  <c r="W30" i="2"/>
  <c r="V29" i="2"/>
  <c r="V27" i="2"/>
  <c r="W26" i="2"/>
  <c r="V25" i="2"/>
  <c r="W22" i="2"/>
  <c r="V23" i="2"/>
  <c r="V21" i="2"/>
  <c r="V19" i="2"/>
  <c r="W18" i="2"/>
  <c r="V17" i="2"/>
  <c r="V13" i="2"/>
  <c r="V15" i="2"/>
  <c r="W14" i="2"/>
  <c r="V10" i="2"/>
  <c r="U9" i="2"/>
  <c r="X5" i="2"/>
  <c r="Y6" i="2"/>
  <c r="Y7" i="2" s="1"/>
  <c r="W51" i="2" l="1"/>
  <c r="X50" i="2"/>
  <c r="W49" i="2"/>
  <c r="W45" i="2"/>
  <c r="W47" i="2"/>
  <c r="X46" i="2"/>
  <c r="W43" i="2"/>
  <c r="X42" i="2"/>
  <c r="W41" i="2"/>
  <c r="W39" i="2"/>
  <c r="X38" i="2"/>
  <c r="W37" i="2"/>
  <c r="W35" i="2"/>
  <c r="X34" i="2"/>
  <c r="W33" i="2"/>
  <c r="W31" i="2"/>
  <c r="X30" i="2"/>
  <c r="W29" i="2"/>
  <c r="W27" i="2"/>
  <c r="X26" i="2"/>
  <c r="W25" i="2"/>
  <c r="W23" i="2"/>
  <c r="X22" i="2"/>
  <c r="W21" i="2"/>
  <c r="W19" i="2"/>
  <c r="X18" i="2"/>
  <c r="W17" i="2"/>
  <c r="W15" i="2"/>
  <c r="X14" i="2"/>
  <c r="W13" i="2"/>
  <c r="W10" i="2"/>
  <c r="V9" i="2"/>
  <c r="Y5" i="2"/>
  <c r="Z6" i="2"/>
  <c r="Z7" i="2" s="1"/>
  <c r="X51" i="2" l="1"/>
  <c r="Y50" i="2"/>
  <c r="X49" i="2"/>
  <c r="X47" i="2"/>
  <c r="Y46" i="2"/>
  <c r="X45" i="2"/>
  <c r="X43" i="2"/>
  <c r="Y42" i="2"/>
  <c r="X41" i="2"/>
  <c r="X39" i="2"/>
  <c r="Y38" i="2"/>
  <c r="X37" i="2"/>
  <c r="X35" i="2"/>
  <c r="Y34" i="2"/>
  <c r="X33" i="2"/>
  <c r="X31" i="2"/>
  <c r="Y30" i="2"/>
  <c r="X29" i="2"/>
  <c r="X27" i="2"/>
  <c r="Y26" i="2"/>
  <c r="X25" i="2"/>
  <c r="X23" i="2"/>
  <c r="Y22" i="2"/>
  <c r="X21" i="2"/>
  <c r="X19" i="2"/>
  <c r="Y18" i="2"/>
  <c r="X17" i="2"/>
  <c r="X15" i="2"/>
  <c r="Y14" i="2"/>
  <c r="X13" i="2"/>
  <c r="X10" i="2"/>
  <c r="W9" i="2"/>
  <c r="Z5" i="2"/>
  <c r="AA6" i="2"/>
  <c r="AA7" i="2" s="1"/>
  <c r="Y49" i="2" l="1"/>
  <c r="Y51" i="2"/>
  <c r="Z50" i="2"/>
  <c r="Y45" i="2"/>
  <c r="Y47" i="2"/>
  <c r="Z46" i="2"/>
  <c r="Y41" i="2"/>
  <c r="Y43" i="2"/>
  <c r="Z42" i="2"/>
  <c r="Y37" i="2"/>
  <c r="Y39" i="2"/>
  <c r="Z38" i="2"/>
  <c r="Y33" i="2"/>
  <c r="Y35" i="2"/>
  <c r="Z34" i="2"/>
  <c r="Y29" i="2"/>
  <c r="Y31" i="2"/>
  <c r="Z30" i="2"/>
  <c r="Y25" i="2"/>
  <c r="Y27" i="2"/>
  <c r="Z26" i="2"/>
  <c r="Y21" i="2"/>
  <c r="Y23" i="2"/>
  <c r="Z22" i="2"/>
  <c r="Y17" i="2"/>
  <c r="Y19" i="2"/>
  <c r="Z18" i="2"/>
  <c r="Y13" i="2"/>
  <c r="Y15" i="2"/>
  <c r="Z14" i="2"/>
  <c r="Y10" i="2"/>
  <c r="X9" i="2"/>
  <c r="AA5" i="2"/>
  <c r="AB6" i="2"/>
  <c r="AB7" i="2" s="1"/>
  <c r="Z51" i="2" l="1"/>
  <c r="AA50" i="2"/>
  <c r="Z49" i="2"/>
  <c r="Z47" i="2"/>
  <c r="AA46" i="2"/>
  <c r="Z45" i="2"/>
  <c r="Z43" i="2"/>
  <c r="AA42" i="2"/>
  <c r="Z41" i="2"/>
  <c r="Z39" i="2"/>
  <c r="AA38" i="2"/>
  <c r="Z37" i="2"/>
  <c r="Z33" i="2"/>
  <c r="Z35" i="2"/>
  <c r="AA34" i="2"/>
  <c r="Z31" i="2"/>
  <c r="AA30" i="2"/>
  <c r="Z29" i="2"/>
  <c r="Z27" i="2"/>
  <c r="AA26" i="2"/>
  <c r="Z25" i="2"/>
  <c r="Z23" i="2"/>
  <c r="AA22" i="2"/>
  <c r="Z21" i="2"/>
  <c r="Z19" i="2"/>
  <c r="AA18" i="2"/>
  <c r="Z17" i="2"/>
  <c r="Z15" i="2"/>
  <c r="AA14" i="2"/>
  <c r="Z13" i="2"/>
  <c r="Z10" i="2"/>
  <c r="Y9" i="2"/>
  <c r="AC6" i="2"/>
  <c r="AC7" i="2" s="1"/>
  <c r="AB5" i="2"/>
  <c r="AA51" i="2" l="1"/>
  <c r="AB50" i="2"/>
  <c r="AA49" i="2"/>
  <c r="AA47" i="2"/>
  <c r="AB46" i="2"/>
  <c r="AA45" i="2"/>
  <c r="AA43" i="2"/>
  <c r="AB42" i="2"/>
  <c r="AA41" i="2"/>
  <c r="AA39" i="2"/>
  <c r="AB38" i="2"/>
  <c r="AA37" i="2"/>
  <c r="AA35" i="2"/>
  <c r="AB34" i="2"/>
  <c r="AA33" i="2"/>
  <c r="AA31" i="2"/>
  <c r="AB30" i="2"/>
  <c r="AA29" i="2"/>
  <c r="AA27" i="2"/>
  <c r="AB26" i="2"/>
  <c r="AA25" i="2"/>
  <c r="AA21" i="2"/>
  <c r="AA23" i="2"/>
  <c r="AB22" i="2"/>
  <c r="AA19" i="2"/>
  <c r="AB18" i="2"/>
  <c r="AA17" i="2"/>
  <c r="AA15" i="2"/>
  <c r="AB14" i="2"/>
  <c r="AA13" i="2"/>
  <c r="AA10" i="2"/>
  <c r="Z9" i="2"/>
  <c r="AC5" i="2"/>
  <c r="AD6" i="2"/>
  <c r="AD7" i="2" s="1"/>
  <c r="AB51" i="2" l="1"/>
  <c r="AC50" i="2"/>
  <c r="AB49" i="2"/>
  <c r="AB47" i="2"/>
  <c r="AC46" i="2"/>
  <c r="AB45" i="2"/>
  <c r="AB43" i="2"/>
  <c r="AC42" i="2"/>
  <c r="AB41" i="2"/>
  <c r="AB39" i="2"/>
  <c r="AC38" i="2"/>
  <c r="AB37" i="2"/>
  <c r="AB35" i="2"/>
  <c r="AC34" i="2"/>
  <c r="AB33" i="2"/>
  <c r="AB31" i="2"/>
  <c r="AC30" i="2"/>
  <c r="AB29" i="2"/>
  <c r="AB27" i="2"/>
  <c r="AC26" i="2"/>
  <c r="AB25" i="2"/>
  <c r="AB23" i="2"/>
  <c r="AC22" i="2"/>
  <c r="AB21" i="2"/>
  <c r="AB19" i="2"/>
  <c r="AC18" i="2"/>
  <c r="AB17" i="2"/>
  <c r="AB15" i="2"/>
  <c r="AC14" i="2"/>
  <c r="AB13" i="2"/>
  <c r="AB10" i="2"/>
  <c r="AA9" i="2"/>
  <c r="AD5" i="2"/>
  <c r="AE6" i="2"/>
  <c r="AE7" i="2" s="1"/>
  <c r="AC49" i="2" l="1"/>
  <c r="AC51" i="2"/>
  <c r="AD50" i="2"/>
  <c r="AC45" i="2"/>
  <c r="AC47" i="2"/>
  <c r="AD46" i="2"/>
  <c r="AC41" i="2"/>
  <c r="AC43" i="2"/>
  <c r="AD42" i="2"/>
  <c r="AC37" i="2"/>
  <c r="AC39" i="2"/>
  <c r="AD38" i="2"/>
  <c r="AC33" i="2"/>
  <c r="AD34" i="2"/>
  <c r="AC35" i="2"/>
  <c r="AC29" i="2"/>
  <c r="AC31" i="2"/>
  <c r="AD30" i="2"/>
  <c r="AC25" i="2"/>
  <c r="AC27" i="2"/>
  <c r="AD26" i="2"/>
  <c r="AC21" i="2"/>
  <c r="AC23" i="2"/>
  <c r="AD22" i="2"/>
  <c r="AC17" i="2"/>
  <c r="AC19" i="2"/>
  <c r="AD18" i="2"/>
  <c r="AC13" i="2"/>
  <c r="AD14" i="2"/>
  <c r="AC15" i="2"/>
  <c r="AC10" i="2"/>
  <c r="AB9" i="2"/>
  <c r="AE5" i="2"/>
  <c r="AF6" i="2"/>
  <c r="AF7" i="2" s="1"/>
  <c r="AD51" i="2" l="1"/>
  <c r="AE50" i="2"/>
  <c r="AD49" i="2"/>
  <c r="AD47" i="2"/>
  <c r="AE46" i="2"/>
  <c r="AD45" i="2"/>
  <c r="AD41" i="2"/>
  <c r="AD43" i="2"/>
  <c r="AE42" i="2"/>
  <c r="AD39" i="2"/>
  <c r="AE38" i="2"/>
  <c r="AD37" i="2"/>
  <c r="AD35" i="2"/>
  <c r="AE34" i="2"/>
  <c r="AD33" i="2"/>
  <c r="AD31" i="2"/>
  <c r="AE30" i="2"/>
  <c r="AD29" i="2"/>
  <c r="AD27" i="2"/>
  <c r="AE26" i="2"/>
  <c r="AD25" i="2"/>
  <c r="AD23" i="2"/>
  <c r="AE22" i="2"/>
  <c r="AD21" i="2"/>
  <c r="AD19" i="2"/>
  <c r="AE18" i="2"/>
  <c r="AD17" i="2"/>
  <c r="AD13" i="2"/>
  <c r="AD15" i="2"/>
  <c r="AE14" i="2"/>
  <c r="AD10" i="2"/>
  <c r="AC9" i="2"/>
  <c r="AF5" i="2"/>
  <c r="AG6" i="2"/>
  <c r="AG7" i="2" s="1"/>
  <c r="AE51" i="2" l="1"/>
  <c r="AF50" i="2"/>
  <c r="AF51" i="2" s="1"/>
  <c r="AE49" i="2"/>
  <c r="AE45" i="2"/>
  <c r="AE47" i="2"/>
  <c r="AF46" i="2"/>
  <c r="AF47" i="2" s="1"/>
  <c r="AE43" i="2"/>
  <c r="AF42" i="2"/>
  <c r="AF43" i="2" s="1"/>
  <c r="AE41" i="2"/>
  <c r="AE39" i="2"/>
  <c r="AF38" i="2"/>
  <c r="AF39" i="2" s="1"/>
  <c r="AE37" i="2"/>
  <c r="AE35" i="2"/>
  <c r="AF34" i="2"/>
  <c r="AF35" i="2" s="1"/>
  <c r="AE33" i="2"/>
  <c r="AE31" i="2"/>
  <c r="AF30" i="2"/>
  <c r="AF31" i="2" s="1"/>
  <c r="AE29" i="2"/>
  <c r="AE27" i="2"/>
  <c r="AF26" i="2"/>
  <c r="AF27" i="2" s="1"/>
  <c r="AE25" i="2"/>
  <c r="AE23" i="2"/>
  <c r="AF22" i="2"/>
  <c r="AF23" i="2" s="1"/>
  <c r="AE21" i="2"/>
  <c r="AE19" i="2"/>
  <c r="AF18" i="2"/>
  <c r="AF19" i="2" s="1"/>
  <c r="AE17" i="2"/>
  <c r="AE15" i="2"/>
  <c r="AF14" i="2"/>
  <c r="AF15" i="2" s="1"/>
  <c r="AE13" i="2"/>
  <c r="AE10" i="2"/>
  <c r="AD9" i="2"/>
  <c r="AG5" i="2"/>
  <c r="AH6" i="2"/>
  <c r="AE9" i="2" l="1"/>
  <c r="AF10" i="2"/>
  <c r="AH5" i="2"/>
  <c r="AH7" i="2"/>
</calcChain>
</file>

<file path=xl/sharedStrings.xml><?xml version="1.0" encoding="utf-8"?>
<sst xmlns="http://schemas.openxmlformats.org/spreadsheetml/2006/main" count="258" uniqueCount="57">
  <si>
    <t>M</t>
  </si>
  <si>
    <t>J</t>
  </si>
  <si>
    <t>V</t>
  </si>
  <si>
    <t>S</t>
  </si>
  <si>
    <t>D</t>
  </si>
  <si>
    <t>L</t>
  </si>
  <si>
    <t>Groupe 1</t>
  </si>
  <si>
    <t>RTI</t>
  </si>
  <si>
    <t>R</t>
  </si>
  <si>
    <t>Groupe 2</t>
  </si>
  <si>
    <t>Groupe 3</t>
  </si>
  <si>
    <t>Groupe 4</t>
  </si>
  <si>
    <t>Groupe 5</t>
  </si>
  <si>
    <t>Groupe 6</t>
  </si>
  <si>
    <t>Groupe 7</t>
  </si>
  <si>
    <t>Groupe 8</t>
  </si>
  <si>
    <t>55 Min</t>
  </si>
  <si>
    <t>Jour de l'an</t>
  </si>
  <si>
    <t>Nom1</t>
  </si>
  <si>
    <t>Prénom1</t>
  </si>
  <si>
    <t>1/2 GR</t>
  </si>
  <si>
    <t>Mardi Gras</t>
  </si>
  <si>
    <t>Nom2</t>
  </si>
  <si>
    <t>Prénom2</t>
  </si>
  <si>
    <t>Mi Carême</t>
  </si>
  <si>
    <t>Nom3</t>
  </si>
  <si>
    <t>Prénom3</t>
  </si>
  <si>
    <t>Lundi de Pâques</t>
  </si>
  <si>
    <t>Nom4</t>
  </si>
  <si>
    <t>Prénom4</t>
  </si>
  <si>
    <t>1er Mai</t>
  </si>
  <si>
    <t>Nom5</t>
  </si>
  <si>
    <t>Prénom5</t>
  </si>
  <si>
    <t>8 Mai</t>
  </si>
  <si>
    <t>Nom6</t>
  </si>
  <si>
    <t>Prénom6</t>
  </si>
  <si>
    <t>Ascension</t>
  </si>
  <si>
    <t>Nom7</t>
  </si>
  <si>
    <t>Prénom7</t>
  </si>
  <si>
    <t>Pentecôte</t>
  </si>
  <si>
    <t>Nom8</t>
  </si>
  <si>
    <t>Prénom8</t>
  </si>
  <si>
    <t>14 Juillet</t>
  </si>
  <si>
    <t>15 Août</t>
  </si>
  <si>
    <t>1er Novembre</t>
  </si>
  <si>
    <t>11 Novembre</t>
  </si>
  <si>
    <t>Noël</t>
  </si>
  <si>
    <t>Année:</t>
  </si>
  <si>
    <t>Groupe :</t>
  </si>
  <si>
    <t>Atelier :</t>
  </si>
  <si>
    <t>Nom :</t>
  </si>
  <si>
    <t>Matricule :</t>
  </si>
  <si>
    <t>Prénom:</t>
  </si>
  <si>
    <t>Nom</t>
  </si>
  <si>
    <t>Prenom</t>
  </si>
  <si>
    <t>Matricule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</si>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</sst>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"/>
    <numFmt numFmtId="166" formatCode="dd"/>
    <numFmt numFmtId="167" formatCode="ddd"/>
    <numFmt numFmtId="168" formatCode="yyyy"/>
    <numFmt numFmtId="169" formatCode="mmmm"/>
  </numFmts>
  <fonts count="8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8"/>
      <name val="Arial"/>
      <family val="2"/>
    </font>
    <font>
      <b/>
      <sz val="18"/>
      <color theme="1"/>
      <name val="Arial"/>
      <family val="2"/>
    </font>
    <font>
      <b/>
      <sz val="18"/>
      <color rgb="FFFF0000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3" fontId="1" fillId="0" borderId="0" xfId="0" applyNumberFormat="1" applyFont="1"/>
    <xf numFmtId="14" fontId="0" fillId="0" borderId="0" xfId="0" applyNumberFormat="1" applyAlignment="1">
      <alignment horizontal="center" vertical="center"/>
    </xf>
    <xf numFmtId="16" fontId="0" fillId="0" borderId="0" xfId="0" quotePrefix="1" applyNumberFormat="1" applyAlignment="1">
      <alignment horizontal="center"/>
    </xf>
    <xf numFmtId="0" fontId="0" fillId="0" borderId="0" xfId="0" quotePrefix="1" applyAlignment="1">
      <alignment horizontal="center"/>
    </xf>
    <xf numFmtId="3" fontId="1" fillId="0" borderId="0" xfId="0" applyNumberFormat="1" applyFont="1" applyAlignment="1">
      <alignment horizontal="center"/>
    </xf>
    <xf numFmtId="166" fontId="0" fillId="0" borderId="0" xfId="0" applyNumberFormat="1"/>
    <xf numFmtId="167" fontId="0" fillId="0" borderId="0" xfId="0" applyNumberFormat="1"/>
    <xf numFmtId="168" fontId="2" fillId="0" borderId="0" xfId="0" applyNumberFormat="1" applyFont="1" applyAlignment="1" applyProtection="1">
      <alignment vertical="center"/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/>
    <xf numFmtId="3" fontId="2" fillId="0" borderId="0" xfId="0" applyNumberFormat="1" applyFont="1" applyAlignment="1">
      <alignment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6" fillId="0" borderId="0" xfId="0" applyFont="1"/>
    <xf numFmtId="169" fontId="7" fillId="0" borderId="0" xfId="0" applyNumberFormat="1" applyFont="1" applyAlignment="1">
      <alignment horizontal="center" vertical="center"/>
    </xf>
    <xf numFmtId="167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</cellXfs>
  <cellStyles count="1">
    <cellStyle name="Normal" xfId="0" builtinId="0"/>
  </cellStyles>
  <dxfs count="275"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3" formatCode="#,##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ulement-avec-c13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130"/>
      <sheetName val="Index"/>
      <sheetName val="Fériés"/>
    </sheetNames>
    <sheetDataSet>
      <sheetData sheetId="0">
        <row r="1">
          <cell r="E1">
            <v>2026</v>
          </cell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F13E49-065A-4CAF-8BF8-51325AADA488}" name="T_agent" displayName="T_agent" ref="N13:Q21" totalsRowShown="0">
  <autoFilter ref="N13:Q21" xr:uid="{89F13E49-065A-4CAF-8BF8-51325AADA488}"/>
  <tableColumns count="4">
    <tableColumn id="4" xr3:uid="{682D8BD6-E964-458C-AAD8-4ECC2364C9DA}" name="Groupe"/>
    <tableColumn id="1" xr3:uid="{3C86E817-D658-4AE0-987B-BE18253427CD}" name="Nom" dataDxfId="274"/>
    <tableColumn id="2" xr3:uid="{ECF3B764-06F1-42EB-8F43-0888D5255F54}" name="Prenom" dataDxfId="273"/>
    <tableColumn id="3" xr3:uid="{20E80A4B-872C-4687-926C-D164E6A19188}" name="Matricule" dataDxfId="27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359C68-D727-48AE-8AC8-3DCA16C8E892}">
  <sheetPr codeName="Feuil2"/>
  <dimension ref="A1:BE39"/>
  <sheetViews>
    <sheetView workbookViewId="0">
      <selection activeCell="B15" sqref="B15"/>
    </sheetView>
  </sheetViews>
  <sheetFormatPr baseColWidth="10" defaultRowHeight="15" x14ac:dyDescent="0.25"/>
  <cols>
    <col min="2" max="13" width="5.7109375" customWidth="1"/>
    <col min="14" max="14" width="3" bestFit="1" customWidth="1"/>
    <col min="15" max="15" width="13.28515625" bestFit="1" customWidth="1"/>
    <col min="16" max="16" width="10.140625" customWidth="1"/>
    <col min="17" max="17" width="11.7109375" customWidth="1"/>
    <col min="18" max="57" width="5.7109375" customWidth="1"/>
  </cols>
  <sheetData>
    <row r="1" spans="1:57" x14ac:dyDescent="0.25">
      <c r="A1">
        <v>2025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0</v>
      </c>
      <c r="I1" s="1" t="s">
        <v>0</v>
      </c>
      <c r="J1" s="1" t="s">
        <v>1</v>
      </c>
      <c r="K1" s="1" t="s">
        <v>2</v>
      </c>
      <c r="L1" s="1" t="s">
        <v>3</v>
      </c>
      <c r="M1" s="1" t="s">
        <v>4</v>
      </c>
      <c r="N1" s="1" t="s">
        <v>5</v>
      </c>
      <c r="O1" s="1" t="s">
        <v>0</v>
      </c>
      <c r="P1" s="1" t="s">
        <v>0</v>
      </c>
      <c r="Q1" s="1" t="s">
        <v>1</v>
      </c>
      <c r="R1" s="1" t="s">
        <v>2</v>
      </c>
      <c r="S1" s="1" t="s">
        <v>3</v>
      </c>
      <c r="T1" s="1" t="s">
        <v>4</v>
      </c>
      <c r="U1" s="1" t="s">
        <v>5</v>
      </c>
      <c r="V1" s="1" t="s">
        <v>0</v>
      </c>
      <c r="W1" s="1" t="s">
        <v>0</v>
      </c>
      <c r="X1" s="1" t="s">
        <v>1</v>
      </c>
      <c r="Y1" s="1" t="s">
        <v>2</v>
      </c>
      <c r="Z1" s="1" t="s">
        <v>3</v>
      </c>
      <c r="AA1" s="1" t="s">
        <v>4</v>
      </c>
      <c r="AB1" s="1" t="s">
        <v>5</v>
      </c>
      <c r="AC1" s="1" t="s">
        <v>0</v>
      </c>
      <c r="AD1" s="1" t="s">
        <v>0</v>
      </c>
      <c r="AE1" s="1" t="s">
        <v>1</v>
      </c>
      <c r="AF1" s="1" t="s">
        <v>2</v>
      </c>
      <c r="AG1" s="1" t="s">
        <v>3</v>
      </c>
      <c r="AH1" s="1" t="s">
        <v>4</v>
      </c>
      <c r="AI1" s="1" t="s">
        <v>5</v>
      </c>
      <c r="AJ1" s="1" t="s">
        <v>0</v>
      </c>
      <c r="AK1" s="1" t="s">
        <v>0</v>
      </c>
      <c r="AL1" s="1" t="s">
        <v>1</v>
      </c>
      <c r="AM1" s="1" t="s">
        <v>2</v>
      </c>
      <c r="AN1" s="1" t="s">
        <v>3</v>
      </c>
      <c r="AO1" s="1" t="s">
        <v>4</v>
      </c>
      <c r="AP1" s="1" t="s">
        <v>5</v>
      </c>
      <c r="AQ1" s="1" t="s">
        <v>0</v>
      </c>
      <c r="AR1" s="1" t="s">
        <v>0</v>
      </c>
      <c r="AS1" s="1" t="s">
        <v>1</v>
      </c>
      <c r="AT1" s="1" t="s">
        <v>2</v>
      </c>
      <c r="AU1" s="1" t="s">
        <v>3</v>
      </c>
      <c r="AV1" s="1" t="s">
        <v>4</v>
      </c>
      <c r="AW1" s="1" t="s">
        <v>5</v>
      </c>
      <c r="AX1" s="1" t="s">
        <v>0</v>
      </c>
      <c r="AY1" s="1" t="s">
        <v>0</v>
      </c>
      <c r="AZ1" s="1" t="s">
        <v>1</v>
      </c>
      <c r="BA1" s="1" t="s">
        <v>2</v>
      </c>
      <c r="BB1" s="1" t="s">
        <v>3</v>
      </c>
      <c r="BC1" s="1" t="s">
        <v>4</v>
      </c>
      <c r="BD1" s="1" t="s">
        <v>5</v>
      </c>
      <c r="BE1" s="1" t="s">
        <v>0</v>
      </c>
    </row>
    <row r="2" spans="1:57" x14ac:dyDescent="0.25">
      <c r="B2" s="2">
        <f>DATE(A1,1,1)</f>
        <v>45658</v>
      </c>
      <c r="C2" s="2">
        <f>B2+1</f>
        <v>45659</v>
      </c>
      <c r="D2" s="2">
        <f t="shared" ref="D2:BE2" si="0">C2+1</f>
        <v>45660</v>
      </c>
      <c r="E2" s="2">
        <f t="shared" si="0"/>
        <v>45661</v>
      </c>
      <c r="F2" s="2">
        <f t="shared" si="0"/>
        <v>45662</v>
      </c>
      <c r="G2" s="2">
        <f t="shared" si="0"/>
        <v>45663</v>
      </c>
      <c r="H2" s="2">
        <f t="shared" si="0"/>
        <v>45664</v>
      </c>
      <c r="I2" s="2">
        <f t="shared" si="0"/>
        <v>45665</v>
      </c>
      <c r="J2" s="2">
        <f t="shared" si="0"/>
        <v>45666</v>
      </c>
      <c r="K2" s="2">
        <f t="shared" si="0"/>
        <v>45667</v>
      </c>
      <c r="L2" s="2">
        <f t="shared" si="0"/>
        <v>45668</v>
      </c>
      <c r="M2" s="2">
        <f t="shared" si="0"/>
        <v>45669</v>
      </c>
      <c r="N2" s="2">
        <f t="shared" si="0"/>
        <v>45670</v>
      </c>
      <c r="O2" s="2">
        <f t="shared" si="0"/>
        <v>45671</v>
      </c>
      <c r="P2" s="2">
        <f t="shared" si="0"/>
        <v>45672</v>
      </c>
      <c r="Q2" s="2">
        <f t="shared" si="0"/>
        <v>45673</v>
      </c>
      <c r="R2" s="2">
        <f t="shared" si="0"/>
        <v>45674</v>
      </c>
      <c r="S2" s="2">
        <f t="shared" si="0"/>
        <v>45675</v>
      </c>
      <c r="T2" s="2">
        <f t="shared" si="0"/>
        <v>45676</v>
      </c>
      <c r="U2" s="2">
        <f t="shared" si="0"/>
        <v>45677</v>
      </c>
      <c r="V2" s="2">
        <f t="shared" si="0"/>
        <v>45678</v>
      </c>
      <c r="W2" s="2">
        <f t="shared" si="0"/>
        <v>45679</v>
      </c>
      <c r="X2" s="2">
        <f t="shared" si="0"/>
        <v>45680</v>
      </c>
      <c r="Y2" s="2">
        <f t="shared" si="0"/>
        <v>45681</v>
      </c>
      <c r="Z2" s="2">
        <f t="shared" si="0"/>
        <v>45682</v>
      </c>
      <c r="AA2" s="2">
        <f t="shared" si="0"/>
        <v>45683</v>
      </c>
      <c r="AB2" s="2">
        <f t="shared" si="0"/>
        <v>45684</v>
      </c>
      <c r="AC2" s="2">
        <f t="shared" si="0"/>
        <v>45685</v>
      </c>
      <c r="AD2" s="2">
        <f t="shared" si="0"/>
        <v>45686</v>
      </c>
      <c r="AE2" s="2">
        <f t="shared" si="0"/>
        <v>45687</v>
      </c>
      <c r="AF2" s="2">
        <f t="shared" si="0"/>
        <v>45688</v>
      </c>
      <c r="AG2" s="2">
        <f t="shared" si="0"/>
        <v>45689</v>
      </c>
      <c r="AH2" s="2">
        <f t="shared" si="0"/>
        <v>45690</v>
      </c>
      <c r="AI2" s="2">
        <f t="shared" si="0"/>
        <v>45691</v>
      </c>
      <c r="AJ2" s="2">
        <f t="shared" si="0"/>
        <v>45692</v>
      </c>
      <c r="AK2" s="2">
        <f t="shared" si="0"/>
        <v>45693</v>
      </c>
      <c r="AL2" s="2">
        <f t="shared" si="0"/>
        <v>45694</v>
      </c>
      <c r="AM2" s="2">
        <f t="shared" si="0"/>
        <v>45695</v>
      </c>
      <c r="AN2" s="2">
        <f t="shared" si="0"/>
        <v>45696</v>
      </c>
      <c r="AO2" s="2">
        <f t="shared" si="0"/>
        <v>45697</v>
      </c>
      <c r="AP2" s="2">
        <f t="shared" si="0"/>
        <v>45698</v>
      </c>
      <c r="AQ2" s="2">
        <f t="shared" si="0"/>
        <v>45699</v>
      </c>
      <c r="AR2" s="2">
        <f t="shared" si="0"/>
        <v>45700</v>
      </c>
      <c r="AS2" s="2">
        <f t="shared" si="0"/>
        <v>45701</v>
      </c>
      <c r="AT2" s="2">
        <f t="shared" si="0"/>
        <v>45702</v>
      </c>
      <c r="AU2" s="2">
        <f t="shared" si="0"/>
        <v>45703</v>
      </c>
      <c r="AV2" s="2">
        <f t="shared" si="0"/>
        <v>45704</v>
      </c>
      <c r="AW2" s="2">
        <f t="shared" si="0"/>
        <v>45705</v>
      </c>
      <c r="AX2" s="2">
        <f t="shared" si="0"/>
        <v>45706</v>
      </c>
      <c r="AY2" s="2">
        <f t="shared" si="0"/>
        <v>45707</v>
      </c>
      <c r="AZ2" s="2">
        <f t="shared" si="0"/>
        <v>45708</v>
      </c>
      <c r="BA2" s="2">
        <f t="shared" si="0"/>
        <v>45709</v>
      </c>
      <c r="BB2" s="2">
        <f t="shared" si="0"/>
        <v>45710</v>
      </c>
      <c r="BC2" s="2">
        <f t="shared" si="0"/>
        <v>45711</v>
      </c>
      <c r="BD2" s="2">
        <f t="shared" si="0"/>
        <v>45712</v>
      </c>
      <c r="BE2" s="2">
        <f t="shared" si="0"/>
        <v>45713</v>
      </c>
    </row>
    <row r="3" spans="1:57" x14ac:dyDescent="0.25">
      <c r="A3" s="1" t="s">
        <v>6</v>
      </c>
      <c r="B3" s="3">
        <v>8</v>
      </c>
      <c r="C3" s="3">
        <v>8</v>
      </c>
      <c r="D3" s="3" t="s">
        <v>7</v>
      </c>
      <c r="E3" s="3" t="s">
        <v>8</v>
      </c>
      <c r="F3" s="4" t="s">
        <v>8</v>
      </c>
      <c r="G3" s="3">
        <v>8</v>
      </c>
      <c r="H3" s="3">
        <v>8</v>
      </c>
      <c r="I3" s="3">
        <v>8</v>
      </c>
      <c r="J3" s="3">
        <v>8</v>
      </c>
      <c r="K3" s="3">
        <v>8</v>
      </c>
      <c r="L3" s="3">
        <v>8</v>
      </c>
      <c r="M3" s="4" t="s">
        <v>8</v>
      </c>
      <c r="N3" s="3" t="s">
        <v>8</v>
      </c>
      <c r="O3" s="3">
        <v>8</v>
      </c>
      <c r="P3" s="3">
        <v>8</v>
      </c>
      <c r="Q3" s="3">
        <v>8</v>
      </c>
      <c r="R3" s="3">
        <v>8</v>
      </c>
      <c r="S3" s="3">
        <v>8</v>
      </c>
      <c r="T3" s="4" t="s">
        <v>8</v>
      </c>
      <c r="U3" s="3" t="s">
        <v>8</v>
      </c>
      <c r="V3" s="3" t="s">
        <v>8</v>
      </c>
      <c r="W3" s="3">
        <v>8</v>
      </c>
      <c r="X3" s="3">
        <v>8</v>
      </c>
      <c r="Y3" s="3">
        <v>8</v>
      </c>
      <c r="Z3" s="3">
        <v>8</v>
      </c>
      <c r="AA3" s="4">
        <v>7</v>
      </c>
      <c r="AB3" s="3">
        <v>8</v>
      </c>
      <c r="AC3" s="3" t="s">
        <v>8</v>
      </c>
      <c r="AD3" s="3" t="s">
        <v>8</v>
      </c>
      <c r="AE3" s="3">
        <v>8</v>
      </c>
      <c r="AF3" s="3">
        <v>8</v>
      </c>
      <c r="AG3" s="3">
        <v>8</v>
      </c>
      <c r="AH3" s="4">
        <v>7</v>
      </c>
      <c r="AI3" s="3">
        <v>8</v>
      </c>
      <c r="AJ3" s="3" t="s">
        <v>7</v>
      </c>
      <c r="AK3" s="3" t="s">
        <v>8</v>
      </c>
      <c r="AL3" s="3" t="s">
        <v>8</v>
      </c>
      <c r="AM3" s="3">
        <v>8</v>
      </c>
      <c r="AN3" s="3">
        <v>8</v>
      </c>
      <c r="AO3" s="4">
        <v>7</v>
      </c>
      <c r="AP3" s="3">
        <v>8</v>
      </c>
      <c r="AQ3" s="3">
        <v>8</v>
      </c>
      <c r="AR3" s="3" t="s">
        <v>7</v>
      </c>
      <c r="AS3" s="3" t="s">
        <v>8</v>
      </c>
      <c r="AT3" s="3" t="s">
        <v>8</v>
      </c>
      <c r="AU3" s="3">
        <v>8</v>
      </c>
      <c r="AV3" s="4">
        <v>7</v>
      </c>
      <c r="AW3" s="3">
        <v>8</v>
      </c>
      <c r="AX3" s="3">
        <v>8</v>
      </c>
      <c r="AY3" s="3">
        <v>8</v>
      </c>
      <c r="AZ3" s="3">
        <v>8</v>
      </c>
      <c r="BA3" s="3" t="s">
        <v>8</v>
      </c>
      <c r="BB3" s="3" t="s">
        <v>8</v>
      </c>
      <c r="BC3" s="4" t="s">
        <v>8</v>
      </c>
      <c r="BD3" s="3">
        <v>8</v>
      </c>
      <c r="BE3" s="3">
        <v>8</v>
      </c>
    </row>
    <row r="4" spans="1:57" x14ac:dyDescent="0.25">
      <c r="A4" s="1" t="s">
        <v>9</v>
      </c>
      <c r="B4" s="3">
        <v>8</v>
      </c>
      <c r="C4" s="3">
        <v>8</v>
      </c>
      <c r="D4" s="3">
        <v>8</v>
      </c>
      <c r="E4" s="3">
        <v>8</v>
      </c>
      <c r="F4" s="4" t="s">
        <v>8</v>
      </c>
      <c r="G4" s="3" t="s">
        <v>8</v>
      </c>
      <c r="H4" s="3">
        <v>8</v>
      </c>
      <c r="I4" s="3">
        <v>8</v>
      </c>
      <c r="J4" s="3">
        <v>8</v>
      </c>
      <c r="K4" s="3">
        <v>8</v>
      </c>
      <c r="L4" s="3">
        <v>8</v>
      </c>
      <c r="M4" s="4" t="s">
        <v>8</v>
      </c>
      <c r="N4" s="3" t="s">
        <v>8</v>
      </c>
      <c r="O4" s="3" t="s">
        <v>8</v>
      </c>
      <c r="P4" s="3">
        <v>8</v>
      </c>
      <c r="Q4" s="3">
        <v>8</v>
      </c>
      <c r="R4" s="3">
        <v>8</v>
      </c>
      <c r="S4" s="3">
        <v>8</v>
      </c>
      <c r="T4" s="4">
        <v>7</v>
      </c>
      <c r="U4" s="3">
        <v>8</v>
      </c>
      <c r="V4" s="3" t="s">
        <v>8</v>
      </c>
      <c r="W4" s="3" t="s">
        <v>8</v>
      </c>
      <c r="X4" s="3">
        <v>8</v>
      </c>
      <c r="Y4" s="3">
        <v>8</v>
      </c>
      <c r="Z4" s="3">
        <v>8</v>
      </c>
      <c r="AA4" s="4">
        <v>7</v>
      </c>
      <c r="AB4" s="3">
        <v>8</v>
      </c>
      <c r="AC4" s="3" t="s">
        <v>7</v>
      </c>
      <c r="AD4" s="3" t="s">
        <v>8</v>
      </c>
      <c r="AE4" s="3" t="s">
        <v>8</v>
      </c>
      <c r="AF4" s="3">
        <v>8</v>
      </c>
      <c r="AG4" s="3">
        <v>8</v>
      </c>
      <c r="AH4" s="4">
        <v>7</v>
      </c>
      <c r="AI4" s="3">
        <v>8</v>
      </c>
      <c r="AJ4" s="3">
        <v>8</v>
      </c>
      <c r="AK4" s="3" t="s">
        <v>7</v>
      </c>
      <c r="AL4" s="3" t="s">
        <v>8</v>
      </c>
      <c r="AM4" s="3" t="s">
        <v>8</v>
      </c>
      <c r="AN4" s="3">
        <v>8</v>
      </c>
      <c r="AO4" s="4">
        <v>7</v>
      </c>
      <c r="AP4" s="3">
        <v>8</v>
      </c>
      <c r="AQ4" s="3">
        <v>8</v>
      </c>
      <c r="AR4" s="3">
        <v>8</v>
      </c>
      <c r="AS4" s="3">
        <v>8</v>
      </c>
      <c r="AT4" s="3" t="s">
        <v>8</v>
      </c>
      <c r="AU4" s="3" t="s">
        <v>8</v>
      </c>
      <c r="AV4" s="4" t="s">
        <v>8</v>
      </c>
      <c r="AW4" s="3">
        <v>8</v>
      </c>
      <c r="AX4" s="3">
        <v>8</v>
      </c>
      <c r="AY4" s="3">
        <v>8</v>
      </c>
      <c r="AZ4" s="3">
        <v>8</v>
      </c>
      <c r="BA4" s="3" t="s">
        <v>7</v>
      </c>
      <c r="BB4" s="3" t="s">
        <v>8</v>
      </c>
      <c r="BC4" s="4" t="s">
        <v>8</v>
      </c>
      <c r="BD4" s="3">
        <v>8</v>
      </c>
      <c r="BE4" s="3">
        <v>8</v>
      </c>
    </row>
    <row r="5" spans="1:57" x14ac:dyDescent="0.25">
      <c r="A5" s="1" t="s">
        <v>10</v>
      </c>
      <c r="B5" s="3">
        <v>8</v>
      </c>
      <c r="C5" s="3">
        <v>8</v>
      </c>
      <c r="D5" s="3">
        <v>8</v>
      </c>
      <c r="E5" s="3">
        <v>8</v>
      </c>
      <c r="F5" s="4" t="s">
        <v>8</v>
      </c>
      <c r="G5" s="3" t="s">
        <v>8</v>
      </c>
      <c r="H5" s="3" t="s">
        <v>8</v>
      </c>
      <c r="I5" s="3">
        <v>8</v>
      </c>
      <c r="J5" s="3">
        <v>8</v>
      </c>
      <c r="K5" s="3">
        <v>8</v>
      </c>
      <c r="L5" s="3">
        <v>8</v>
      </c>
      <c r="M5" s="4">
        <v>7</v>
      </c>
      <c r="N5" s="3">
        <v>8</v>
      </c>
      <c r="O5" s="3" t="s">
        <v>8</v>
      </c>
      <c r="P5" s="3" t="s">
        <v>8</v>
      </c>
      <c r="Q5" s="3">
        <v>8</v>
      </c>
      <c r="R5" s="3">
        <v>8</v>
      </c>
      <c r="S5" s="3">
        <v>8</v>
      </c>
      <c r="T5" s="4">
        <v>7</v>
      </c>
      <c r="U5" s="3">
        <v>8</v>
      </c>
      <c r="V5" s="3" t="s">
        <v>7</v>
      </c>
      <c r="W5" s="3" t="s">
        <v>8</v>
      </c>
      <c r="X5" s="3" t="s">
        <v>8</v>
      </c>
      <c r="Y5" s="3">
        <v>8</v>
      </c>
      <c r="Z5" s="3">
        <v>8</v>
      </c>
      <c r="AA5" s="4">
        <v>7</v>
      </c>
      <c r="AB5" s="3">
        <v>8</v>
      </c>
      <c r="AC5" s="3">
        <v>8</v>
      </c>
      <c r="AD5" s="3" t="s">
        <v>7</v>
      </c>
      <c r="AE5" s="3" t="s">
        <v>8</v>
      </c>
      <c r="AF5" s="3" t="s">
        <v>8</v>
      </c>
      <c r="AG5" s="3">
        <v>8</v>
      </c>
      <c r="AH5" s="4">
        <v>7</v>
      </c>
      <c r="AI5" s="3">
        <v>8</v>
      </c>
      <c r="AJ5" s="3">
        <v>8</v>
      </c>
      <c r="AK5" s="3">
        <v>8</v>
      </c>
      <c r="AL5" s="3">
        <v>8</v>
      </c>
      <c r="AM5" s="3" t="s">
        <v>8</v>
      </c>
      <c r="AN5" s="3" t="s">
        <v>8</v>
      </c>
      <c r="AO5" s="4" t="s">
        <v>8</v>
      </c>
      <c r="AP5" s="3">
        <v>8</v>
      </c>
      <c r="AQ5" s="3">
        <v>8</v>
      </c>
      <c r="AR5" s="3">
        <v>8</v>
      </c>
      <c r="AS5" s="3">
        <v>8</v>
      </c>
      <c r="AT5" s="3" t="s">
        <v>7</v>
      </c>
      <c r="AU5" s="3" t="s">
        <v>8</v>
      </c>
      <c r="AV5" s="4" t="s">
        <v>8</v>
      </c>
      <c r="AW5" s="3">
        <v>8</v>
      </c>
      <c r="AX5" s="3">
        <v>8</v>
      </c>
      <c r="AY5" s="3">
        <v>8</v>
      </c>
      <c r="AZ5" s="3">
        <v>8</v>
      </c>
      <c r="BA5" s="3">
        <v>8</v>
      </c>
      <c r="BB5" s="3">
        <v>8</v>
      </c>
      <c r="BC5" s="4" t="s">
        <v>8</v>
      </c>
      <c r="BD5" s="3" t="s">
        <v>8</v>
      </c>
      <c r="BE5" s="3">
        <v>8</v>
      </c>
    </row>
    <row r="6" spans="1:57" x14ac:dyDescent="0.25">
      <c r="A6" s="1" t="s">
        <v>11</v>
      </c>
      <c r="B6" s="3">
        <v>8</v>
      </c>
      <c r="C6" s="3">
        <v>8</v>
      </c>
      <c r="D6" s="3">
        <v>8</v>
      </c>
      <c r="E6" s="3">
        <v>8</v>
      </c>
      <c r="F6" s="4">
        <v>7</v>
      </c>
      <c r="G6" s="3">
        <v>8</v>
      </c>
      <c r="H6" s="3" t="s">
        <v>8</v>
      </c>
      <c r="I6" s="3" t="s">
        <v>8</v>
      </c>
      <c r="J6" s="3">
        <v>8</v>
      </c>
      <c r="K6" s="3">
        <v>8</v>
      </c>
      <c r="L6" s="3">
        <v>8</v>
      </c>
      <c r="M6" s="4">
        <v>7</v>
      </c>
      <c r="N6" s="3">
        <v>8</v>
      </c>
      <c r="O6" s="3" t="s">
        <v>7</v>
      </c>
      <c r="P6" s="3" t="s">
        <v>8</v>
      </c>
      <c r="Q6" s="3" t="s">
        <v>8</v>
      </c>
      <c r="R6" s="3">
        <v>8</v>
      </c>
      <c r="S6" s="3">
        <v>8</v>
      </c>
      <c r="T6" s="4">
        <v>7</v>
      </c>
      <c r="U6" s="3">
        <v>8</v>
      </c>
      <c r="V6" s="3">
        <v>8</v>
      </c>
      <c r="W6" s="3" t="s">
        <v>7</v>
      </c>
      <c r="X6" s="3" t="s">
        <v>8</v>
      </c>
      <c r="Y6" s="3" t="s">
        <v>8</v>
      </c>
      <c r="Z6" s="3">
        <v>8</v>
      </c>
      <c r="AA6" s="4">
        <v>7</v>
      </c>
      <c r="AB6" s="3">
        <v>8</v>
      </c>
      <c r="AC6" s="3">
        <v>8</v>
      </c>
      <c r="AD6" s="3">
        <v>8</v>
      </c>
      <c r="AE6" s="3">
        <v>8</v>
      </c>
      <c r="AF6" s="3" t="s">
        <v>8</v>
      </c>
      <c r="AG6" s="3" t="s">
        <v>8</v>
      </c>
      <c r="AH6" s="4" t="s">
        <v>8</v>
      </c>
      <c r="AI6" s="3">
        <v>8</v>
      </c>
      <c r="AJ6" s="3">
        <v>8</v>
      </c>
      <c r="AK6" s="3">
        <v>8</v>
      </c>
      <c r="AL6" s="3">
        <v>8</v>
      </c>
      <c r="AM6" s="3" t="s">
        <v>7</v>
      </c>
      <c r="AN6" s="3" t="s">
        <v>8</v>
      </c>
      <c r="AO6" s="4" t="s">
        <v>8</v>
      </c>
      <c r="AP6" s="3">
        <v>8</v>
      </c>
      <c r="AQ6" s="3">
        <v>8</v>
      </c>
      <c r="AR6" s="3">
        <v>8</v>
      </c>
      <c r="AS6" s="3">
        <v>8</v>
      </c>
      <c r="AT6" s="3">
        <v>8</v>
      </c>
      <c r="AU6" s="3">
        <v>8</v>
      </c>
      <c r="AV6" s="4" t="s">
        <v>8</v>
      </c>
      <c r="AW6" s="3" t="s">
        <v>8</v>
      </c>
      <c r="AX6" s="3">
        <v>8</v>
      </c>
      <c r="AY6" s="3">
        <v>8</v>
      </c>
      <c r="AZ6" s="3">
        <v>8</v>
      </c>
      <c r="BA6" s="3">
        <v>8</v>
      </c>
      <c r="BB6" s="3">
        <v>8</v>
      </c>
      <c r="BC6" s="4" t="s">
        <v>8</v>
      </c>
      <c r="BD6" s="3" t="s">
        <v>8</v>
      </c>
      <c r="BE6" s="3" t="s">
        <v>8</v>
      </c>
    </row>
    <row r="7" spans="1:57" x14ac:dyDescent="0.25">
      <c r="A7" s="1" t="s">
        <v>12</v>
      </c>
      <c r="B7" s="3" t="s">
        <v>8</v>
      </c>
      <c r="C7" s="3">
        <v>8</v>
      </c>
      <c r="D7" s="3">
        <v>8</v>
      </c>
      <c r="E7" s="3">
        <v>8</v>
      </c>
      <c r="F7" s="4">
        <v>7</v>
      </c>
      <c r="G7" s="3">
        <v>8</v>
      </c>
      <c r="H7" s="3" t="s">
        <v>7</v>
      </c>
      <c r="I7" s="3" t="s">
        <v>8</v>
      </c>
      <c r="J7" s="3" t="s">
        <v>8</v>
      </c>
      <c r="K7" s="3">
        <v>8</v>
      </c>
      <c r="L7" s="3">
        <v>8</v>
      </c>
      <c r="M7" s="4">
        <v>7</v>
      </c>
      <c r="N7" s="3">
        <v>8</v>
      </c>
      <c r="O7" s="3">
        <v>8</v>
      </c>
      <c r="P7" s="3" t="s">
        <v>7</v>
      </c>
      <c r="Q7" s="3" t="s">
        <v>8</v>
      </c>
      <c r="R7" s="3" t="s">
        <v>8</v>
      </c>
      <c r="S7" s="3">
        <v>8</v>
      </c>
      <c r="T7" s="4">
        <v>7</v>
      </c>
      <c r="U7" s="3">
        <v>8</v>
      </c>
      <c r="V7" s="3">
        <v>8</v>
      </c>
      <c r="W7" s="3">
        <v>8</v>
      </c>
      <c r="X7" s="3">
        <v>8</v>
      </c>
      <c r="Y7" s="3" t="s">
        <v>8</v>
      </c>
      <c r="Z7" s="3" t="s">
        <v>8</v>
      </c>
      <c r="AA7" s="4" t="s">
        <v>8</v>
      </c>
      <c r="AB7" s="3">
        <v>8</v>
      </c>
      <c r="AC7" s="3">
        <v>8</v>
      </c>
      <c r="AD7" s="3">
        <v>8</v>
      </c>
      <c r="AE7" s="3">
        <v>8</v>
      </c>
      <c r="AF7" s="3" t="s">
        <v>7</v>
      </c>
      <c r="AG7" s="3" t="s">
        <v>8</v>
      </c>
      <c r="AH7" s="4" t="s">
        <v>8</v>
      </c>
      <c r="AI7" s="3">
        <v>8</v>
      </c>
      <c r="AJ7" s="3">
        <v>8</v>
      </c>
      <c r="AK7" s="3">
        <v>8</v>
      </c>
      <c r="AL7" s="3">
        <v>8</v>
      </c>
      <c r="AM7" s="3">
        <v>8</v>
      </c>
      <c r="AN7" s="3">
        <v>8</v>
      </c>
      <c r="AO7" s="4" t="s">
        <v>8</v>
      </c>
      <c r="AP7" s="3" t="s">
        <v>8</v>
      </c>
      <c r="AQ7" s="3">
        <v>8</v>
      </c>
      <c r="AR7" s="3">
        <v>8</v>
      </c>
      <c r="AS7" s="3">
        <v>8</v>
      </c>
      <c r="AT7" s="3">
        <v>8</v>
      </c>
      <c r="AU7" s="3">
        <v>8</v>
      </c>
      <c r="AV7" s="4" t="s">
        <v>8</v>
      </c>
      <c r="AW7" s="3" t="s">
        <v>8</v>
      </c>
      <c r="AX7" s="3" t="s">
        <v>8</v>
      </c>
      <c r="AY7" s="3">
        <v>8</v>
      </c>
      <c r="AZ7" s="3">
        <v>8</v>
      </c>
      <c r="BA7" s="3">
        <v>8</v>
      </c>
      <c r="BB7" s="3">
        <v>8</v>
      </c>
      <c r="BC7" s="4">
        <v>7</v>
      </c>
      <c r="BD7" s="3">
        <v>8</v>
      </c>
      <c r="BE7" s="3" t="s">
        <v>8</v>
      </c>
    </row>
    <row r="8" spans="1:57" x14ac:dyDescent="0.25">
      <c r="A8" s="1" t="s">
        <v>13</v>
      </c>
      <c r="B8" s="3" t="s">
        <v>8</v>
      </c>
      <c r="C8" s="3" t="s">
        <v>8</v>
      </c>
      <c r="D8" s="3">
        <v>8</v>
      </c>
      <c r="E8" s="3">
        <v>8</v>
      </c>
      <c r="F8" s="4">
        <v>7</v>
      </c>
      <c r="G8" s="3">
        <v>8</v>
      </c>
      <c r="H8" s="3">
        <v>8</v>
      </c>
      <c r="I8" s="3" t="s">
        <v>7</v>
      </c>
      <c r="J8" s="3" t="s">
        <v>8</v>
      </c>
      <c r="K8" s="3" t="s">
        <v>8</v>
      </c>
      <c r="L8" s="3">
        <v>8</v>
      </c>
      <c r="M8" s="4">
        <v>7</v>
      </c>
      <c r="N8" s="3">
        <v>8</v>
      </c>
      <c r="O8" s="3">
        <v>8</v>
      </c>
      <c r="P8" s="3">
        <v>8</v>
      </c>
      <c r="Q8" s="3">
        <v>8</v>
      </c>
      <c r="R8" s="3" t="s">
        <v>8</v>
      </c>
      <c r="S8" s="3" t="s">
        <v>8</v>
      </c>
      <c r="T8" s="4" t="s">
        <v>8</v>
      </c>
      <c r="U8" s="3">
        <v>8</v>
      </c>
      <c r="V8" s="3">
        <v>8</v>
      </c>
      <c r="W8" s="3">
        <v>8</v>
      </c>
      <c r="X8" s="3">
        <v>8</v>
      </c>
      <c r="Y8" s="3" t="s">
        <v>7</v>
      </c>
      <c r="Z8" s="3" t="s">
        <v>8</v>
      </c>
      <c r="AA8" s="4" t="s">
        <v>8</v>
      </c>
      <c r="AB8" s="3">
        <v>8</v>
      </c>
      <c r="AC8" s="3">
        <v>8</v>
      </c>
      <c r="AD8" s="3">
        <v>8</v>
      </c>
      <c r="AE8" s="3">
        <v>8</v>
      </c>
      <c r="AF8" s="3">
        <v>8</v>
      </c>
      <c r="AG8" s="3">
        <v>8</v>
      </c>
      <c r="AH8" s="4" t="s">
        <v>8</v>
      </c>
      <c r="AI8" s="3" t="s">
        <v>8</v>
      </c>
      <c r="AJ8" s="3">
        <v>8</v>
      </c>
      <c r="AK8" s="3">
        <v>8</v>
      </c>
      <c r="AL8" s="3">
        <v>8</v>
      </c>
      <c r="AM8" s="3">
        <v>8</v>
      </c>
      <c r="AN8" s="3">
        <v>8</v>
      </c>
      <c r="AO8" s="4" t="s">
        <v>8</v>
      </c>
      <c r="AP8" s="3" t="s">
        <v>8</v>
      </c>
      <c r="AQ8" s="3" t="s">
        <v>8</v>
      </c>
      <c r="AR8" s="3">
        <v>8</v>
      </c>
      <c r="AS8" s="3">
        <v>8</v>
      </c>
      <c r="AT8" s="3">
        <v>8</v>
      </c>
      <c r="AU8" s="3">
        <v>8</v>
      </c>
      <c r="AV8" s="4">
        <v>7</v>
      </c>
      <c r="AW8" s="3">
        <v>8</v>
      </c>
      <c r="AX8" s="3" t="s">
        <v>8</v>
      </c>
      <c r="AY8" s="3" t="s">
        <v>8</v>
      </c>
      <c r="AZ8" s="3">
        <v>8</v>
      </c>
      <c r="BA8" s="3">
        <v>8</v>
      </c>
      <c r="BB8" s="3">
        <v>8</v>
      </c>
      <c r="BC8" s="4">
        <v>7</v>
      </c>
      <c r="BD8" s="3">
        <v>8</v>
      </c>
      <c r="BE8" s="3" t="s">
        <v>7</v>
      </c>
    </row>
    <row r="9" spans="1:57" x14ac:dyDescent="0.25">
      <c r="A9" s="1" t="s">
        <v>14</v>
      </c>
      <c r="B9" s="3" t="s">
        <v>7</v>
      </c>
      <c r="C9" s="3" t="s">
        <v>8</v>
      </c>
      <c r="D9" s="3" t="s">
        <v>8</v>
      </c>
      <c r="E9" s="3">
        <v>8</v>
      </c>
      <c r="F9" s="4">
        <v>7</v>
      </c>
      <c r="G9" s="3">
        <v>8</v>
      </c>
      <c r="H9" s="3">
        <v>8</v>
      </c>
      <c r="I9" s="3">
        <v>8</v>
      </c>
      <c r="J9" s="3">
        <v>8</v>
      </c>
      <c r="K9" s="3" t="s">
        <v>8</v>
      </c>
      <c r="L9" s="3" t="s">
        <v>8</v>
      </c>
      <c r="M9" s="4" t="s">
        <v>8</v>
      </c>
      <c r="N9" s="3">
        <v>8</v>
      </c>
      <c r="O9" s="3">
        <v>8</v>
      </c>
      <c r="P9" s="3">
        <v>8</v>
      </c>
      <c r="Q9" s="3">
        <v>8</v>
      </c>
      <c r="R9" s="3" t="s">
        <v>7</v>
      </c>
      <c r="S9" s="3" t="s">
        <v>8</v>
      </c>
      <c r="T9" s="4" t="s">
        <v>8</v>
      </c>
      <c r="U9" s="3">
        <v>8</v>
      </c>
      <c r="V9" s="3">
        <v>8</v>
      </c>
      <c r="W9" s="3">
        <v>8</v>
      </c>
      <c r="X9" s="3">
        <v>8</v>
      </c>
      <c r="Y9" s="3">
        <v>8</v>
      </c>
      <c r="Z9" s="3">
        <v>8</v>
      </c>
      <c r="AA9" s="4" t="s">
        <v>8</v>
      </c>
      <c r="AB9" s="3" t="s">
        <v>8</v>
      </c>
      <c r="AC9" s="3">
        <v>8</v>
      </c>
      <c r="AD9" s="3">
        <v>8</v>
      </c>
      <c r="AE9" s="3">
        <v>8</v>
      </c>
      <c r="AF9" s="3">
        <v>8</v>
      </c>
      <c r="AG9" s="3">
        <v>8</v>
      </c>
      <c r="AH9" s="4" t="s">
        <v>8</v>
      </c>
      <c r="AI9" s="3" t="s">
        <v>8</v>
      </c>
      <c r="AJ9" s="3" t="s">
        <v>8</v>
      </c>
      <c r="AK9" s="3">
        <v>8</v>
      </c>
      <c r="AL9" s="3">
        <v>8</v>
      </c>
      <c r="AM9" s="3">
        <v>8</v>
      </c>
      <c r="AN9" s="3">
        <v>8</v>
      </c>
      <c r="AO9" s="4">
        <v>7</v>
      </c>
      <c r="AP9" s="3">
        <v>8</v>
      </c>
      <c r="AQ9" s="3" t="s">
        <v>8</v>
      </c>
      <c r="AR9" s="3" t="s">
        <v>8</v>
      </c>
      <c r="AS9" s="3">
        <v>8</v>
      </c>
      <c r="AT9" s="3">
        <v>8</v>
      </c>
      <c r="AU9" s="3">
        <v>8</v>
      </c>
      <c r="AV9" s="4">
        <v>7</v>
      </c>
      <c r="AW9" s="3">
        <v>8</v>
      </c>
      <c r="AX9" s="3" t="s">
        <v>7</v>
      </c>
      <c r="AY9" s="3" t="s">
        <v>8</v>
      </c>
      <c r="AZ9" s="3" t="s">
        <v>8</v>
      </c>
      <c r="BA9" s="3">
        <v>8</v>
      </c>
      <c r="BB9" s="3">
        <v>8</v>
      </c>
      <c r="BC9" s="4">
        <v>7</v>
      </c>
      <c r="BD9" s="3">
        <v>8</v>
      </c>
      <c r="BE9" s="3">
        <v>8</v>
      </c>
    </row>
    <row r="10" spans="1:57" x14ac:dyDescent="0.25">
      <c r="A10" s="1" t="s">
        <v>15</v>
      </c>
      <c r="B10" s="3">
        <v>8</v>
      </c>
      <c r="C10" s="3">
        <v>8</v>
      </c>
      <c r="D10" s="3" t="s">
        <v>8</v>
      </c>
      <c r="E10" s="3" t="s">
        <v>8</v>
      </c>
      <c r="F10" s="4" t="s">
        <v>8</v>
      </c>
      <c r="G10" s="3">
        <v>8</v>
      </c>
      <c r="H10" s="3">
        <v>8</v>
      </c>
      <c r="I10" s="3">
        <v>8</v>
      </c>
      <c r="J10" s="3">
        <v>8</v>
      </c>
      <c r="K10" s="3" t="s">
        <v>7</v>
      </c>
      <c r="L10" s="3" t="s">
        <v>8</v>
      </c>
      <c r="M10" s="4" t="s">
        <v>8</v>
      </c>
      <c r="N10" s="3">
        <v>8</v>
      </c>
      <c r="O10" s="3">
        <v>8</v>
      </c>
      <c r="P10" s="3">
        <v>8</v>
      </c>
      <c r="Q10" s="3">
        <v>8</v>
      </c>
      <c r="R10" s="3">
        <v>8</v>
      </c>
      <c r="S10" s="3">
        <v>8</v>
      </c>
      <c r="T10" s="4" t="s">
        <v>8</v>
      </c>
      <c r="U10" s="3" t="s">
        <v>8</v>
      </c>
      <c r="V10" s="3">
        <v>8</v>
      </c>
      <c r="W10" s="3">
        <v>8</v>
      </c>
      <c r="X10" s="3">
        <v>8</v>
      </c>
      <c r="Y10" s="3">
        <v>8</v>
      </c>
      <c r="Z10" s="3">
        <v>8</v>
      </c>
      <c r="AA10" s="4" t="s">
        <v>8</v>
      </c>
      <c r="AB10" s="3" t="s">
        <v>8</v>
      </c>
      <c r="AC10" s="3" t="s">
        <v>8</v>
      </c>
      <c r="AD10" s="3">
        <v>8</v>
      </c>
      <c r="AE10" s="3">
        <v>8</v>
      </c>
      <c r="AF10" s="3">
        <v>8</v>
      </c>
      <c r="AG10" s="3">
        <v>8</v>
      </c>
      <c r="AH10" s="4">
        <v>7</v>
      </c>
      <c r="AI10" s="3">
        <v>8</v>
      </c>
      <c r="AJ10" s="3" t="s">
        <v>8</v>
      </c>
      <c r="AK10" s="3" t="s">
        <v>8</v>
      </c>
      <c r="AL10" s="3">
        <v>8</v>
      </c>
      <c r="AM10" s="3">
        <v>8</v>
      </c>
      <c r="AN10" s="3">
        <v>8</v>
      </c>
      <c r="AO10" s="4">
        <v>7</v>
      </c>
      <c r="AP10" s="3">
        <v>8</v>
      </c>
      <c r="AQ10" s="3" t="s">
        <v>7</v>
      </c>
      <c r="AR10" s="3" t="s">
        <v>8</v>
      </c>
      <c r="AS10" s="3" t="s">
        <v>8</v>
      </c>
      <c r="AT10" s="3">
        <v>8</v>
      </c>
      <c r="AU10" s="3">
        <v>8</v>
      </c>
      <c r="AV10" s="4">
        <v>7</v>
      </c>
      <c r="AW10" s="3">
        <v>8</v>
      </c>
      <c r="AX10" s="3">
        <v>8</v>
      </c>
      <c r="AY10" s="3" t="s">
        <v>7</v>
      </c>
      <c r="AZ10" s="3" t="s">
        <v>8</v>
      </c>
      <c r="BA10" s="3" t="s">
        <v>8</v>
      </c>
      <c r="BB10" s="3">
        <v>8</v>
      </c>
      <c r="BC10" s="4">
        <v>7</v>
      </c>
      <c r="BD10" s="3">
        <v>8</v>
      </c>
      <c r="BE10" s="3">
        <v>8</v>
      </c>
    </row>
    <row r="13" spans="1:57" x14ac:dyDescent="0.25">
      <c r="N13" t="s">
        <v>56</v>
      </c>
      <c r="O13" t="s">
        <v>53</v>
      </c>
      <c r="P13" t="s">
        <v>54</v>
      </c>
      <c r="Q13" t="s">
        <v>55</v>
      </c>
    </row>
    <row r="14" spans="1:57" x14ac:dyDescent="0.25">
      <c r="A14" t="s">
        <v>16</v>
      </c>
      <c r="D14" s="5" t="s">
        <v>17</v>
      </c>
      <c r="E14" s="5"/>
      <c r="F14" s="5"/>
      <c r="G14" s="6">
        <f>DATE([1]C130!E1,1,1)</f>
        <v>46023</v>
      </c>
      <c r="H14" s="6"/>
      <c r="I14" s="6"/>
      <c r="N14">
        <v>1</v>
      </c>
      <c r="O14" s="7" t="s">
        <v>18</v>
      </c>
      <c r="P14" s="7" t="s">
        <v>19</v>
      </c>
      <c r="Q14" s="8">
        <v>1000</v>
      </c>
      <c r="R14" s="7"/>
      <c r="T14" s="8"/>
      <c r="V14">
        <v>2025</v>
      </c>
    </row>
    <row r="15" spans="1:57" x14ac:dyDescent="0.25">
      <c r="A15" t="s">
        <v>20</v>
      </c>
      <c r="D15" s="5" t="s">
        <v>21</v>
      </c>
      <c r="E15" s="5"/>
      <c r="F15" s="5"/>
      <c r="G15" s="6">
        <f>G17-48</f>
        <v>46070</v>
      </c>
      <c r="H15" s="6"/>
      <c r="I15" s="6"/>
      <c r="N15">
        <v>2</v>
      </c>
      <c r="O15" s="7" t="s">
        <v>22</v>
      </c>
      <c r="P15" s="7" t="s">
        <v>23</v>
      </c>
      <c r="Q15" s="8">
        <v>2000</v>
      </c>
      <c r="R15" s="7"/>
      <c r="T15" s="8"/>
      <c r="V15">
        <v>2026</v>
      </c>
    </row>
    <row r="16" spans="1:57" x14ac:dyDescent="0.25">
      <c r="D16" s="5" t="s">
        <v>24</v>
      </c>
      <c r="E16" s="5"/>
      <c r="F16" s="5"/>
      <c r="G16" s="9">
        <f>G17-25</f>
        <v>46093</v>
      </c>
      <c r="H16" s="9"/>
      <c r="I16" s="9"/>
      <c r="N16">
        <v>3</v>
      </c>
      <c r="O16" s="7" t="s">
        <v>25</v>
      </c>
      <c r="P16" s="7" t="s">
        <v>26</v>
      </c>
      <c r="Q16" s="8">
        <v>3000</v>
      </c>
      <c r="R16" s="7"/>
      <c r="T16" s="8"/>
      <c r="V16">
        <v>2027</v>
      </c>
    </row>
    <row r="17" spans="4:22" x14ac:dyDescent="0.25">
      <c r="D17" s="5" t="s">
        <v>27</v>
      </c>
      <c r="E17" s="5"/>
      <c r="F17" s="5"/>
      <c r="G17" s="6">
        <f>ROUND(DATE([1]C130!E1,4,MOD(234-11*MOD([1]C130!E1,19),30))/7,0)*7-6+1</f>
        <v>46118</v>
      </c>
      <c r="H17" s="6"/>
      <c r="I17" s="6"/>
      <c r="N17">
        <v>4</v>
      </c>
      <c r="O17" s="7" t="s">
        <v>28</v>
      </c>
      <c r="P17" s="7" t="s">
        <v>29</v>
      </c>
      <c r="Q17" s="8">
        <v>4000</v>
      </c>
      <c r="R17" s="7"/>
      <c r="T17" s="8"/>
      <c r="V17">
        <v>2028</v>
      </c>
    </row>
    <row r="18" spans="4:22" x14ac:dyDescent="0.25">
      <c r="D18" s="5" t="s">
        <v>30</v>
      </c>
      <c r="E18" s="5"/>
      <c r="F18" s="5"/>
      <c r="G18" s="6">
        <f>DATE([1]C130!E1,5,1)</f>
        <v>46143</v>
      </c>
      <c r="H18" s="6"/>
      <c r="I18" s="6"/>
      <c r="N18">
        <v>5</v>
      </c>
      <c r="O18" s="7" t="s">
        <v>31</v>
      </c>
      <c r="P18" s="7" t="s">
        <v>32</v>
      </c>
      <c r="Q18" s="8">
        <v>5000</v>
      </c>
      <c r="R18" s="7"/>
      <c r="T18" s="8"/>
      <c r="V18">
        <v>2029</v>
      </c>
    </row>
    <row r="19" spans="4:22" x14ac:dyDescent="0.25">
      <c r="D19" s="10" t="s">
        <v>33</v>
      </c>
      <c r="E19" s="10"/>
      <c r="F19" s="10"/>
      <c r="G19" s="6">
        <f>DATE([1]C130!E1,5,8)</f>
        <v>46150</v>
      </c>
      <c r="H19" s="6"/>
      <c r="I19" s="6"/>
      <c r="N19">
        <v>6</v>
      </c>
      <c r="O19" s="7" t="s">
        <v>34</v>
      </c>
      <c r="P19" s="7" t="s">
        <v>35</v>
      </c>
      <c r="Q19" s="8">
        <v>6000</v>
      </c>
      <c r="R19" s="7"/>
      <c r="T19" s="8"/>
      <c r="V19">
        <v>2030</v>
      </c>
    </row>
    <row r="20" spans="4:22" x14ac:dyDescent="0.25">
      <c r="D20" s="5" t="s">
        <v>36</v>
      </c>
      <c r="E20" s="5"/>
      <c r="F20" s="5"/>
      <c r="G20" s="6">
        <f>G17+38</f>
        <v>46156</v>
      </c>
      <c r="H20" s="6"/>
      <c r="I20" s="6"/>
      <c r="N20">
        <v>7</v>
      </c>
      <c r="O20" s="7" t="s">
        <v>37</v>
      </c>
      <c r="P20" s="7" t="s">
        <v>38</v>
      </c>
      <c r="Q20" s="8">
        <v>7000</v>
      </c>
      <c r="R20" s="7"/>
      <c r="T20" s="8"/>
      <c r="V20">
        <v>2031</v>
      </c>
    </row>
    <row r="21" spans="4:22" x14ac:dyDescent="0.25">
      <c r="D21" s="5" t="s">
        <v>39</v>
      </c>
      <c r="E21" s="5"/>
      <c r="F21" s="5"/>
      <c r="G21" s="6">
        <f>G17+49</f>
        <v>46167</v>
      </c>
      <c r="H21" s="6"/>
      <c r="I21" s="6"/>
      <c r="N21">
        <v>8</v>
      </c>
      <c r="O21" s="7" t="s">
        <v>40</v>
      </c>
      <c r="P21" s="7" t="s">
        <v>41</v>
      </c>
      <c r="Q21" s="8">
        <v>8000</v>
      </c>
      <c r="R21" s="7"/>
      <c r="T21" s="8"/>
      <c r="V21">
        <v>2032</v>
      </c>
    </row>
    <row r="22" spans="4:22" x14ac:dyDescent="0.25">
      <c r="D22" s="11" t="s">
        <v>42</v>
      </c>
      <c r="E22" s="11"/>
      <c r="F22" s="11"/>
      <c r="G22" s="6">
        <f>DATE([1]C130!E1,7,14)</f>
        <v>46217</v>
      </c>
      <c r="H22" s="6"/>
      <c r="I22" s="6"/>
      <c r="O22" s="1"/>
      <c r="P22" s="1"/>
      <c r="Q22" s="1"/>
      <c r="R22" s="1"/>
      <c r="S22" s="12"/>
      <c r="T22" s="12"/>
      <c r="V22">
        <v>2033</v>
      </c>
    </row>
    <row r="23" spans="4:22" x14ac:dyDescent="0.25">
      <c r="D23" s="11" t="s">
        <v>43</v>
      </c>
      <c r="E23" s="11"/>
      <c r="F23" s="11"/>
      <c r="G23" s="6">
        <f>DATE([1]C130!E1,8,15)</f>
        <v>46249</v>
      </c>
      <c r="H23" s="6"/>
      <c r="I23" s="6"/>
      <c r="O23" s="1"/>
      <c r="P23" s="1"/>
      <c r="Q23" s="1"/>
      <c r="R23" s="1"/>
      <c r="S23" s="12"/>
      <c r="V23">
        <v>2034</v>
      </c>
    </row>
    <row r="24" spans="4:22" x14ac:dyDescent="0.25">
      <c r="D24" s="5" t="s">
        <v>44</v>
      </c>
      <c r="E24" s="5"/>
      <c r="F24" s="5"/>
      <c r="G24" s="6">
        <f>DATE([1]C130!E1,11,1)</f>
        <v>46327</v>
      </c>
      <c r="H24" s="6"/>
      <c r="I24" s="6"/>
      <c r="O24" s="1"/>
      <c r="P24" s="1"/>
      <c r="Q24" s="1"/>
      <c r="R24" s="1"/>
      <c r="S24" s="12"/>
      <c r="V24">
        <v>2035</v>
      </c>
    </row>
    <row r="25" spans="4:22" x14ac:dyDescent="0.25">
      <c r="D25" s="11" t="s">
        <v>45</v>
      </c>
      <c r="E25" s="11"/>
      <c r="F25" s="11"/>
      <c r="G25" s="6">
        <f>DATE([1]C130!E1,11,11)</f>
        <v>46337</v>
      </c>
      <c r="H25" s="6"/>
      <c r="I25" s="6"/>
      <c r="V25">
        <v>2036</v>
      </c>
    </row>
    <row r="26" spans="4:22" x14ac:dyDescent="0.25">
      <c r="D26" s="5" t="s">
        <v>46</v>
      </c>
      <c r="E26" s="5"/>
      <c r="F26" s="5"/>
      <c r="G26" s="6">
        <f>DATE([1]C130!E1,12,25)</f>
        <v>46381</v>
      </c>
      <c r="H26" s="6"/>
      <c r="I26" s="6"/>
      <c r="V26">
        <v>2037</v>
      </c>
    </row>
    <row r="27" spans="4:22" x14ac:dyDescent="0.25">
      <c r="V27">
        <v>2038</v>
      </c>
    </row>
    <row r="28" spans="4:22" x14ac:dyDescent="0.25">
      <c r="V28">
        <v>2039</v>
      </c>
    </row>
    <row r="29" spans="4:22" x14ac:dyDescent="0.25">
      <c r="V29">
        <v>2040</v>
      </c>
    </row>
    <row r="30" spans="4:22" x14ac:dyDescent="0.25">
      <c r="V30">
        <v>2041</v>
      </c>
    </row>
    <row r="31" spans="4:22" x14ac:dyDescent="0.25">
      <c r="V31">
        <v>2042</v>
      </c>
    </row>
    <row r="32" spans="4:22" x14ac:dyDescent="0.25">
      <c r="V32">
        <v>2043</v>
      </c>
    </row>
    <row r="33" spans="22:22" x14ac:dyDescent="0.25">
      <c r="V33">
        <v>2044</v>
      </c>
    </row>
    <row r="34" spans="22:22" x14ac:dyDescent="0.25">
      <c r="V34">
        <v>2045</v>
      </c>
    </row>
    <row r="35" spans="22:22" x14ac:dyDescent="0.25">
      <c r="V35">
        <v>2046</v>
      </c>
    </row>
    <row r="36" spans="22:22" x14ac:dyDescent="0.25">
      <c r="V36">
        <v>2047</v>
      </c>
    </row>
    <row r="37" spans="22:22" x14ac:dyDescent="0.25">
      <c r="V37">
        <v>2048</v>
      </c>
    </row>
    <row r="38" spans="22:22" x14ac:dyDescent="0.25">
      <c r="V38">
        <v>2049</v>
      </c>
    </row>
    <row r="39" spans="22:22" x14ac:dyDescent="0.25">
      <c r="V39">
        <v>2050</v>
      </c>
    </row>
  </sheetData>
  <mergeCells count="26">
    <mergeCell ref="D26:F26"/>
    <mergeCell ref="G26:I26"/>
    <mergeCell ref="D23:F23"/>
    <mergeCell ref="G23:I23"/>
    <mergeCell ref="D24:F24"/>
    <mergeCell ref="G24:I24"/>
    <mergeCell ref="D25:F25"/>
    <mergeCell ref="G25:I25"/>
    <mergeCell ref="D20:F20"/>
    <mergeCell ref="G20:I20"/>
    <mergeCell ref="D21:F21"/>
    <mergeCell ref="G21:I21"/>
    <mergeCell ref="D22:F22"/>
    <mergeCell ref="G22:I22"/>
    <mergeCell ref="D17:F17"/>
    <mergeCell ref="G17:I17"/>
    <mergeCell ref="D18:F18"/>
    <mergeCell ref="G18:I18"/>
    <mergeCell ref="D19:F19"/>
    <mergeCell ref="G19:I19"/>
    <mergeCell ref="D14:F14"/>
    <mergeCell ref="G14:I14"/>
    <mergeCell ref="D15:F15"/>
    <mergeCell ref="G15:I15"/>
    <mergeCell ref="D16:F16"/>
    <mergeCell ref="G16:I16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70B672-7F2D-451D-BB14-EE69C052A351}">
  <sheetPr codeName="Feuil1"/>
  <dimension ref="C1:AV52"/>
  <sheetViews>
    <sheetView tabSelected="1" workbookViewId="0">
      <selection activeCell="AJ39" sqref="AJ39"/>
    </sheetView>
  </sheetViews>
  <sheetFormatPr baseColWidth="10" defaultRowHeight="15.75" x14ac:dyDescent="0.25"/>
  <cols>
    <col min="3" max="3" width="11.42578125" style="28"/>
    <col min="4" max="42" width="4.5703125" customWidth="1"/>
  </cols>
  <sheetData>
    <row r="1" spans="3:48" ht="23.25" x14ac:dyDescent="0.25">
      <c r="C1" s="27" t="s">
        <v>47</v>
      </c>
      <c r="D1" s="24">
        <v>2025</v>
      </c>
      <c r="E1" s="24"/>
      <c r="F1" s="24"/>
      <c r="G1" s="15"/>
      <c r="H1" s="15"/>
      <c r="L1" s="16"/>
      <c r="N1" s="18" t="s">
        <v>48</v>
      </c>
      <c r="O1" s="25">
        <f>INDEX(T_agent[],MATCH(E3,T_agent[Nom],3),1)</f>
        <v>1</v>
      </c>
      <c r="P1" s="20"/>
      <c r="Y1" s="17" t="s">
        <v>49</v>
      </c>
      <c r="Z1" s="17"/>
      <c r="AA1" s="19"/>
      <c r="AB1" s="5"/>
      <c r="AC1" s="5"/>
      <c r="AD1" s="5"/>
      <c r="AE1" s="5"/>
      <c r="AF1" s="5"/>
      <c r="AG1" s="5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</row>
    <row r="2" spans="3:48" x14ac:dyDescent="0.25"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</row>
    <row r="3" spans="3:48" ht="23.25" x14ac:dyDescent="0.25">
      <c r="D3" s="18" t="s">
        <v>50</v>
      </c>
      <c r="E3" s="23" t="s">
        <v>18</v>
      </c>
      <c r="F3" s="23"/>
      <c r="G3" s="23"/>
      <c r="H3" s="23"/>
      <c r="I3" s="23"/>
      <c r="J3" s="17"/>
      <c r="K3" s="21"/>
      <c r="L3" s="21"/>
      <c r="M3" s="18" t="s">
        <v>51</v>
      </c>
      <c r="N3" s="23">
        <f>INDEX(T_agent[],MATCH(E3,T_agent[Nom],3),4)</f>
        <v>1000</v>
      </c>
      <c r="O3" s="23"/>
      <c r="P3" s="23"/>
      <c r="Q3" s="23"/>
      <c r="R3" s="23"/>
    </row>
    <row r="4" spans="3:48" ht="23.25" x14ac:dyDescent="0.25">
      <c r="D4" s="18" t="s">
        <v>52</v>
      </c>
      <c r="E4" s="23" t="str">
        <f>INDEX(T_agent[],MATCH(E3,T_agent[Nom],3),3)</f>
        <v>Prénom1</v>
      </c>
      <c r="F4" s="23"/>
      <c r="G4" s="23"/>
      <c r="H4" s="23"/>
      <c r="I4" s="23"/>
      <c r="J4" s="16"/>
      <c r="K4" s="16"/>
      <c r="L4" s="16"/>
    </row>
    <row r="5" spans="3:48" ht="15" x14ac:dyDescent="0.25">
      <c r="C5" s="29">
        <f>D6</f>
        <v>45658</v>
      </c>
      <c r="D5" s="30">
        <f>D6</f>
        <v>45658</v>
      </c>
      <c r="E5" s="30">
        <f>E6</f>
        <v>45659</v>
      </c>
      <c r="F5" s="30">
        <f t="shared" ref="F1:Y5" si="0">F6</f>
        <v>45660</v>
      </c>
      <c r="G5" s="30">
        <f t="shared" si="0"/>
        <v>45661</v>
      </c>
      <c r="H5" s="30">
        <f t="shared" si="0"/>
        <v>45662</v>
      </c>
      <c r="I5" s="30">
        <f t="shared" si="0"/>
        <v>45663</v>
      </c>
      <c r="J5" s="30">
        <f t="shared" si="0"/>
        <v>45664</v>
      </c>
      <c r="K5" s="30">
        <f t="shared" si="0"/>
        <v>45665</v>
      </c>
      <c r="L5" s="30">
        <f t="shared" si="0"/>
        <v>45666</v>
      </c>
      <c r="M5" s="30">
        <f t="shared" si="0"/>
        <v>45667</v>
      </c>
      <c r="N5" s="30">
        <f t="shared" si="0"/>
        <v>45668</v>
      </c>
      <c r="O5" s="30">
        <f>O6</f>
        <v>45669</v>
      </c>
      <c r="P5" s="30">
        <f>P6</f>
        <v>45670</v>
      </c>
      <c r="Q5" s="30">
        <f>Q6</f>
        <v>45671</v>
      </c>
      <c r="R5" s="30">
        <f>R6</f>
        <v>45672</v>
      </c>
      <c r="S5" s="30">
        <f>S6</f>
        <v>45673</v>
      </c>
      <c r="T5" s="30">
        <f>T6</f>
        <v>45674</v>
      </c>
      <c r="U5" s="30">
        <f>U6</f>
        <v>45675</v>
      </c>
      <c r="V5" s="30">
        <f>V6</f>
        <v>45676</v>
      </c>
      <c r="W5" s="30">
        <f>W6</f>
        <v>45677</v>
      </c>
      <c r="X5" s="30">
        <f>X6</f>
        <v>45678</v>
      </c>
      <c r="Y5" s="30">
        <f>Y6</f>
        <v>45679</v>
      </c>
      <c r="Z5" s="30">
        <f t="shared" ref="Z5" si="1">Z6</f>
        <v>45680</v>
      </c>
      <c r="AA5" s="30">
        <f t="shared" ref="AA5" si="2">AA6</f>
        <v>45681</v>
      </c>
      <c r="AB5" s="30">
        <f t="shared" ref="AB5" si="3">AB6</f>
        <v>45682</v>
      </c>
      <c r="AC5" s="30">
        <f t="shared" ref="AC5" si="4">AC6</f>
        <v>45683</v>
      </c>
      <c r="AD5" s="30">
        <f t="shared" ref="AD5" si="5">AD6</f>
        <v>45684</v>
      </c>
      <c r="AE5" s="30">
        <f t="shared" ref="AE5" si="6">AE6</f>
        <v>45685</v>
      </c>
      <c r="AF5" s="30">
        <f t="shared" ref="AF5" si="7">AF6</f>
        <v>45686</v>
      </c>
      <c r="AG5" s="30">
        <f t="shared" ref="AG5" si="8">AG6</f>
        <v>45687</v>
      </c>
      <c r="AH5" s="30">
        <f t="shared" ref="AH5" si="9">AH6</f>
        <v>45688</v>
      </c>
    </row>
    <row r="6" spans="3:48" ht="15" x14ac:dyDescent="0.25">
      <c r="C6" s="29"/>
      <c r="D6" s="31">
        <f>DATE(D1,1,1)</f>
        <v>45658</v>
      </c>
      <c r="E6" s="31">
        <f>D6+1</f>
        <v>45659</v>
      </c>
      <c r="F6" s="31">
        <f t="shared" ref="F2:Y6" si="10">E6+1</f>
        <v>45660</v>
      </c>
      <c r="G6" s="31">
        <f t="shared" si="10"/>
        <v>45661</v>
      </c>
      <c r="H6" s="31">
        <f t="shared" si="10"/>
        <v>45662</v>
      </c>
      <c r="I6" s="31">
        <f t="shared" si="10"/>
        <v>45663</v>
      </c>
      <c r="J6" s="31">
        <f t="shared" si="10"/>
        <v>45664</v>
      </c>
      <c r="K6" s="31">
        <f t="shared" si="10"/>
        <v>45665</v>
      </c>
      <c r="L6" s="31">
        <f t="shared" si="10"/>
        <v>45666</v>
      </c>
      <c r="M6" s="31">
        <f t="shared" si="10"/>
        <v>45667</v>
      </c>
      <c r="N6" s="31">
        <f t="shared" si="10"/>
        <v>45668</v>
      </c>
      <c r="O6" s="31">
        <f>N6+1</f>
        <v>45669</v>
      </c>
      <c r="P6" s="31">
        <f>O6+1</f>
        <v>45670</v>
      </c>
      <c r="Q6" s="31">
        <f>P6+1</f>
        <v>45671</v>
      </c>
      <c r="R6" s="31">
        <f>Q6+1</f>
        <v>45672</v>
      </c>
      <c r="S6" s="31">
        <f>R6+1</f>
        <v>45673</v>
      </c>
      <c r="T6" s="31">
        <f>S6+1</f>
        <v>45674</v>
      </c>
      <c r="U6" s="31">
        <f>T6+1</f>
        <v>45675</v>
      </c>
      <c r="V6" s="31">
        <f>U6+1</f>
        <v>45676</v>
      </c>
      <c r="W6" s="31">
        <f>V6+1</f>
        <v>45677</v>
      </c>
      <c r="X6" s="31">
        <f>W6+1</f>
        <v>45678</v>
      </c>
      <c r="Y6" s="31">
        <f>X6+1</f>
        <v>45679</v>
      </c>
      <c r="Z6" s="31">
        <f t="shared" ref="Z6:AH6" si="11">Y6+1</f>
        <v>45680</v>
      </c>
      <c r="AA6" s="31">
        <f t="shared" si="11"/>
        <v>45681</v>
      </c>
      <c r="AB6" s="31">
        <f t="shared" si="11"/>
        <v>45682</v>
      </c>
      <c r="AC6" s="31">
        <f t="shared" si="11"/>
        <v>45683</v>
      </c>
      <c r="AD6" s="31">
        <f t="shared" si="11"/>
        <v>45684</v>
      </c>
      <c r="AE6" s="31">
        <f t="shared" si="11"/>
        <v>45685</v>
      </c>
      <c r="AF6" s="31">
        <f t="shared" si="11"/>
        <v>45686</v>
      </c>
      <c r="AG6" s="31">
        <f t="shared" si="11"/>
        <v>45687</v>
      </c>
      <c r="AH6" s="31">
        <f t="shared" si="11"/>
        <v>45688</v>
      </c>
    </row>
    <row r="7" spans="3:48" ht="23.25" x14ac:dyDescent="0.25">
      <c r="C7" s="29"/>
      <c r="D7" s="26">
        <f ca="1">OFFSET(Index!$B$2,$O$1,MOD(D6+11,56))</f>
        <v>8</v>
      </c>
      <c r="E7" s="26">
        <f ca="1">OFFSET(Index!$B$2,$O$1,MOD(E6+11,56))</f>
        <v>8</v>
      </c>
      <c r="F7" s="26">
        <f ca="1">OFFSET(Index!$B$2,$O$1,MOD(F6+11,56))</f>
        <v>8</v>
      </c>
      <c r="G7" s="26">
        <f ca="1">OFFSET(Index!$B$2,$O$1,MOD(G6+11,56))</f>
        <v>7</v>
      </c>
      <c r="H7" s="26">
        <f ca="1">OFFSET(Index!$B$2,$O$1,MOD(H6+11,56))</f>
        <v>8</v>
      </c>
      <c r="I7" s="26" t="str">
        <f ca="1">OFFSET(Index!$B$2,$O$1,MOD(I6+11,56))</f>
        <v>RTI</v>
      </c>
      <c r="J7" s="26" t="str">
        <f ca="1">OFFSET(Index!$B$2,$O$1,MOD(J6+11,56))</f>
        <v>R</v>
      </c>
      <c r="K7" s="26" t="str">
        <f ca="1">OFFSET(Index!$B$2,$O$1,MOD(K6+11,56))</f>
        <v>R</v>
      </c>
      <c r="L7" s="26">
        <f ca="1">OFFSET(Index!$B$2,$O$1,MOD(L6+11,56))</f>
        <v>8</v>
      </c>
      <c r="M7" s="26">
        <f ca="1">OFFSET(Index!$B$2,$O$1,MOD(M6+11,56))</f>
        <v>8</v>
      </c>
      <c r="N7" s="26">
        <f ca="1">OFFSET(Index!$B$2,$O$1,MOD(N6+11,56))</f>
        <v>7</v>
      </c>
      <c r="O7" s="26">
        <f ca="1">OFFSET(Index!$B$2,$O$1,MOD(O6+11,56))</f>
        <v>8</v>
      </c>
      <c r="P7" s="26">
        <f ca="1">OFFSET(Index!$B$2,$O$1,MOD(P6+11,56))</f>
        <v>8</v>
      </c>
      <c r="Q7" s="26" t="str">
        <f ca="1">OFFSET(Index!$B$2,$O$1,MOD(Q6+11,56))</f>
        <v>RTI</v>
      </c>
      <c r="R7" s="26" t="str">
        <f ca="1">OFFSET(Index!$B$2,$O$1,MOD(R6+11,56))</f>
        <v>R</v>
      </c>
      <c r="S7" s="26" t="str">
        <f ca="1">OFFSET(Index!$B$2,$O$1,MOD(S6+11,56))</f>
        <v>R</v>
      </c>
      <c r="T7" s="26">
        <f ca="1">OFFSET(Index!$B$2,$O$1,MOD(T6+11,56))</f>
        <v>8</v>
      </c>
      <c r="U7" s="26">
        <f ca="1">OFFSET(Index!$B$2,$O$1,MOD(U6+11,56))</f>
        <v>7</v>
      </c>
      <c r="V7" s="26">
        <f ca="1">OFFSET(Index!$B$2,$O$1,MOD(V6+11,56))</f>
        <v>8</v>
      </c>
      <c r="W7" s="26">
        <f ca="1">OFFSET(Index!$B$2,$O$1,MOD(W6+11,56))</f>
        <v>8</v>
      </c>
      <c r="X7" s="26">
        <f ca="1">OFFSET(Index!$B$2,$O$1,MOD(X6+11,56))</f>
        <v>8</v>
      </c>
      <c r="Y7" s="26">
        <f ca="1">OFFSET(Index!$B$2,$O$1,MOD(Y6+11,56))</f>
        <v>8</v>
      </c>
      <c r="Z7" s="26" t="str">
        <f ca="1">OFFSET(Index!$B$2,$O$1,MOD(Z6+11,56))</f>
        <v>R</v>
      </c>
      <c r="AA7" s="26" t="str">
        <f ca="1">OFFSET(Index!$B$2,$O$1,MOD(AA6+11,56))</f>
        <v>R</v>
      </c>
      <c r="AB7" s="26" t="str">
        <f ca="1">OFFSET(Index!$B$2,$O$1,MOD(AB6+11,56))</f>
        <v>R</v>
      </c>
      <c r="AC7" s="26">
        <f ca="1">OFFSET(Index!$B$2,$O$1,MOD(AC6+11,56))</f>
        <v>8</v>
      </c>
      <c r="AD7" s="26">
        <f ca="1">OFFSET(Index!$B$2,$O$1,MOD(AD6+11,56))</f>
        <v>8</v>
      </c>
      <c r="AE7" s="26">
        <f ca="1">OFFSET(Index!$B$2,$O$1,MOD(AE6+11,56))</f>
        <v>8</v>
      </c>
      <c r="AF7" s="26">
        <f ca="1">OFFSET(Index!$B$2,$O$1,MOD(AF6+11,56))</f>
        <v>8</v>
      </c>
      <c r="AG7" s="26" t="str">
        <f ca="1">OFFSET(Index!$B$2,$O$1,MOD(AG6+11,56))</f>
        <v>RTI</v>
      </c>
      <c r="AH7" s="26" t="str">
        <f ca="1">OFFSET(Index!$B$2,$O$1,MOD(AH6+11,56))</f>
        <v>R</v>
      </c>
    </row>
    <row r="8" spans="3:48" ht="15" x14ac:dyDescent="0.25">
      <c r="C8" s="29"/>
    </row>
    <row r="9" spans="3:48" ht="15" x14ac:dyDescent="0.25">
      <c r="C9" s="29">
        <f>EDATE(C5,1)</f>
        <v>45689</v>
      </c>
      <c r="D9" s="30">
        <f>C9</f>
        <v>45689</v>
      </c>
      <c r="E9" s="30">
        <f>E10</f>
        <v>45690</v>
      </c>
      <c r="F9" s="30">
        <f t="shared" ref="F9:F10" si="12">F10</f>
        <v>45691</v>
      </c>
      <c r="G9" s="30">
        <f t="shared" ref="G9:G10" si="13">G10</f>
        <v>45692</v>
      </c>
      <c r="H9" s="30">
        <f t="shared" ref="H9:H10" si="14">H10</f>
        <v>45693</v>
      </c>
      <c r="I9" s="30">
        <f t="shared" ref="I9:I10" si="15">I10</f>
        <v>45694</v>
      </c>
      <c r="J9" s="30">
        <f t="shared" ref="J9:J10" si="16">J10</f>
        <v>45695</v>
      </c>
      <c r="K9" s="30">
        <f t="shared" ref="K9:K10" si="17">K10</f>
        <v>45696</v>
      </c>
      <c r="L9" s="30">
        <f t="shared" ref="L9:L10" si="18">L10</f>
        <v>45697</v>
      </c>
      <c r="M9" s="30">
        <f t="shared" ref="M9:M10" si="19">M10</f>
        <v>45698</v>
      </c>
      <c r="N9" s="30">
        <f t="shared" ref="N9:N10" si="20">N10</f>
        <v>45699</v>
      </c>
      <c r="O9" s="30">
        <f>O10</f>
        <v>45700</v>
      </c>
      <c r="P9" s="30">
        <f>P10</f>
        <v>45701</v>
      </c>
      <c r="Q9" s="30">
        <f>Q10</f>
        <v>45702</v>
      </c>
      <c r="R9" s="30">
        <f>R10</f>
        <v>45703</v>
      </c>
      <c r="S9" s="30">
        <f>S10</f>
        <v>45704</v>
      </c>
      <c r="T9" s="30">
        <f>T10</f>
        <v>45705</v>
      </c>
      <c r="U9" s="30">
        <f>U10</f>
        <v>45706</v>
      </c>
      <c r="V9" s="30">
        <f>V10</f>
        <v>45707</v>
      </c>
      <c r="W9" s="30">
        <f>W10</f>
        <v>45708</v>
      </c>
      <c r="X9" s="30">
        <f>X10</f>
        <v>45709</v>
      </c>
      <c r="Y9" s="30">
        <f>Y10</f>
        <v>45710</v>
      </c>
      <c r="Z9" s="30">
        <f t="shared" ref="Z9" si="21">Z10</f>
        <v>45711</v>
      </c>
      <c r="AA9" s="30">
        <f t="shared" ref="AA9" si="22">AA10</f>
        <v>45712</v>
      </c>
      <c r="AB9" s="30">
        <f t="shared" ref="AB9" si="23">AB10</f>
        <v>45713</v>
      </c>
      <c r="AC9" s="30">
        <f t="shared" ref="AC9" si="24">AC10</f>
        <v>45714</v>
      </c>
      <c r="AD9" s="30">
        <f t="shared" ref="AD9" si="25">AD10</f>
        <v>45715</v>
      </c>
      <c r="AE9" s="30">
        <f t="shared" ref="AE9" si="26">AE10</f>
        <v>45716</v>
      </c>
      <c r="AF9" s="22"/>
    </row>
    <row r="10" spans="3:48" ht="15" x14ac:dyDescent="0.25">
      <c r="C10" s="29"/>
      <c r="D10" s="31">
        <f>C9</f>
        <v>45689</v>
      </c>
      <c r="E10" s="31">
        <f>D10+1</f>
        <v>45690</v>
      </c>
      <c r="F10" s="31">
        <f t="shared" ref="F10:Y10" si="27">E10+1</f>
        <v>45691</v>
      </c>
      <c r="G10" s="31">
        <f t="shared" si="27"/>
        <v>45692</v>
      </c>
      <c r="H10" s="31">
        <f t="shared" si="27"/>
        <v>45693</v>
      </c>
      <c r="I10" s="31">
        <f t="shared" si="27"/>
        <v>45694</v>
      </c>
      <c r="J10" s="31">
        <f t="shared" si="27"/>
        <v>45695</v>
      </c>
      <c r="K10" s="31">
        <f t="shared" si="27"/>
        <v>45696</v>
      </c>
      <c r="L10" s="31">
        <f t="shared" si="27"/>
        <v>45697</v>
      </c>
      <c r="M10" s="31">
        <f t="shared" si="27"/>
        <v>45698</v>
      </c>
      <c r="N10" s="31">
        <f t="shared" si="27"/>
        <v>45699</v>
      </c>
      <c r="O10" s="31">
        <f>N10+1</f>
        <v>45700</v>
      </c>
      <c r="P10" s="31">
        <f>O10+1</f>
        <v>45701</v>
      </c>
      <c r="Q10" s="31">
        <f>P10+1</f>
        <v>45702</v>
      </c>
      <c r="R10" s="31">
        <f>Q10+1</f>
        <v>45703</v>
      </c>
      <c r="S10" s="31">
        <f>R10+1</f>
        <v>45704</v>
      </c>
      <c r="T10" s="31">
        <f>S10+1</f>
        <v>45705</v>
      </c>
      <c r="U10" s="31">
        <f>T10+1</f>
        <v>45706</v>
      </c>
      <c r="V10" s="31">
        <f>U10+1</f>
        <v>45707</v>
      </c>
      <c r="W10" s="31">
        <f>V10+1</f>
        <v>45708</v>
      </c>
      <c r="X10" s="31">
        <f>W10+1</f>
        <v>45709</v>
      </c>
      <c r="Y10" s="31">
        <f>X10+1</f>
        <v>45710</v>
      </c>
      <c r="Z10" s="31">
        <f t="shared" ref="Z10:AF10" si="28">Y10+1</f>
        <v>45711</v>
      </c>
      <c r="AA10" s="31">
        <f t="shared" si="28"/>
        <v>45712</v>
      </c>
      <c r="AB10" s="31">
        <f t="shared" si="28"/>
        <v>45713</v>
      </c>
      <c r="AC10" s="31">
        <f t="shared" si="28"/>
        <v>45714</v>
      </c>
      <c r="AD10" s="31">
        <f t="shared" si="28"/>
        <v>45715</v>
      </c>
      <c r="AE10" s="31">
        <f t="shared" si="28"/>
        <v>45716</v>
      </c>
      <c r="AF10" s="31" t="str">
        <f>IF(MONTH(AE10+1)=MONTH($C9),AE10+1,"")</f>
        <v/>
      </c>
    </row>
    <row r="11" spans="3:48" ht="23.25" x14ac:dyDescent="0.25">
      <c r="C11" s="29"/>
      <c r="D11" s="26" t="str">
        <f ca="1">IFERROR(OFFSET(Index!$B$2,$O$1,MOD(D10+11,56)),"")</f>
        <v>R</v>
      </c>
      <c r="E11" s="26">
        <f ca="1">IFERROR(OFFSET(Index!$B$2,$O$1,MOD(E10+11,56)),"")</f>
        <v>8</v>
      </c>
      <c r="F11" s="26">
        <f ca="1">IFERROR(OFFSET(Index!$B$2,$O$1,MOD(F10+11,56)),"")</f>
        <v>8</v>
      </c>
      <c r="G11" s="26">
        <f ca="1">IFERROR(OFFSET(Index!$B$2,$O$1,MOD(G10+11,56)),"")</f>
        <v>8</v>
      </c>
      <c r="H11" s="26">
        <f ca="1">IFERROR(OFFSET(Index!$B$2,$O$1,MOD(H10+11,56)),"")</f>
        <v>8</v>
      </c>
      <c r="I11" s="26">
        <f ca="1">IFERROR(OFFSET(Index!$B$2,$O$1,MOD(I10+11,56)),"")</f>
        <v>8</v>
      </c>
      <c r="J11" s="26">
        <f ca="1">IFERROR(OFFSET(Index!$B$2,$O$1,MOD(J10+11,56)),"")</f>
        <v>8</v>
      </c>
      <c r="K11" s="26" t="str">
        <f ca="1">IFERROR(OFFSET(Index!$B$2,$O$1,MOD(K10+11,56)),"")</f>
        <v>R</v>
      </c>
      <c r="L11" s="26" t="str">
        <f ca="1">IFERROR(OFFSET(Index!$B$2,$O$1,MOD(L10+11,56)),"")</f>
        <v>R</v>
      </c>
      <c r="M11" s="26">
        <f ca="1">IFERROR(OFFSET(Index!$B$2,$O$1,MOD(M10+11,56)),"")</f>
        <v>8</v>
      </c>
      <c r="N11" s="26">
        <f ca="1">IFERROR(OFFSET(Index!$B$2,$O$1,MOD(N10+11,56)),"")</f>
        <v>8</v>
      </c>
      <c r="O11" s="26">
        <f ca="1">IFERROR(OFFSET(Index!$B$2,$O$1,MOD(O10+11,56)),"")</f>
        <v>8</v>
      </c>
      <c r="P11" s="26">
        <f ca="1">IFERROR(OFFSET(Index!$B$2,$O$1,MOD(P10+11,56)),"")</f>
        <v>8</v>
      </c>
      <c r="Q11" s="26">
        <f ca="1">IFERROR(OFFSET(Index!$B$2,$O$1,MOD(Q10+11,56)),"")</f>
        <v>8</v>
      </c>
      <c r="R11" s="26" t="str">
        <f ca="1">IFERROR(OFFSET(Index!$B$2,$O$1,MOD(R10+11,56)),"")</f>
        <v>R</v>
      </c>
      <c r="S11" s="26" t="str">
        <f ca="1">IFERROR(OFFSET(Index!$B$2,$O$1,MOD(S10+11,56)),"")</f>
        <v>R</v>
      </c>
      <c r="T11" s="26" t="str">
        <f ca="1">IFERROR(OFFSET(Index!$B$2,$O$1,MOD(T10+11,56)),"")</f>
        <v>R</v>
      </c>
      <c r="U11" s="26">
        <f ca="1">IFERROR(OFFSET(Index!$B$2,$O$1,MOD(U10+11,56)),"")</f>
        <v>8</v>
      </c>
      <c r="V11" s="26">
        <f ca="1">IFERROR(OFFSET(Index!$B$2,$O$1,MOD(V10+11,56)),"")</f>
        <v>8</v>
      </c>
      <c r="W11" s="26">
        <f ca="1">IFERROR(OFFSET(Index!$B$2,$O$1,MOD(W10+11,56)),"")</f>
        <v>8</v>
      </c>
      <c r="X11" s="26">
        <f ca="1">IFERROR(OFFSET(Index!$B$2,$O$1,MOD(X10+11,56)),"")</f>
        <v>8</v>
      </c>
      <c r="Y11" s="26">
        <f ca="1">IFERROR(OFFSET(Index!$B$2,$O$1,MOD(Y10+11,56)),"")</f>
        <v>7</v>
      </c>
      <c r="Z11" s="26">
        <f ca="1">IFERROR(OFFSET(Index!$B$2,$O$1,MOD(Z10+11,56)),"")</f>
        <v>8</v>
      </c>
      <c r="AA11" s="26" t="str">
        <f ca="1">IFERROR(OFFSET(Index!$B$2,$O$1,MOD(AA10+11,56)),"")</f>
        <v>R</v>
      </c>
      <c r="AB11" s="26" t="str">
        <f ca="1">IFERROR(OFFSET(Index!$B$2,$O$1,MOD(AB10+11,56)),"")</f>
        <v>R</v>
      </c>
      <c r="AC11" s="26">
        <f ca="1">IFERROR(OFFSET(Index!$B$2,$O$1,MOD(AC10+11,56)),"")</f>
        <v>8</v>
      </c>
      <c r="AD11" s="26">
        <f ca="1">IFERROR(OFFSET(Index!$B$2,$O$1,MOD(AD10+11,56)),"")</f>
        <v>8</v>
      </c>
      <c r="AE11" s="26">
        <f ca="1">IFERROR(OFFSET(Index!$B$2,$O$1,MOD(AE10+11,56)),"")</f>
        <v>8</v>
      </c>
      <c r="AF11" s="26" t="str">
        <f ca="1">IFERROR(OFFSET(Index!$B$2,$O$1,MOD(AF10+11,56)),"")</f>
        <v/>
      </c>
    </row>
    <row r="12" spans="3:48" ht="15" x14ac:dyDescent="0.25">
      <c r="C12" s="29"/>
    </row>
    <row r="13" spans="3:48" ht="15" x14ac:dyDescent="0.25">
      <c r="C13" s="29">
        <f>EDATE(C9,1)</f>
        <v>45717</v>
      </c>
      <c r="D13" s="30">
        <f>C13</f>
        <v>45717</v>
      </c>
      <c r="E13" s="30">
        <f>E14</f>
        <v>45718</v>
      </c>
      <c r="F13" s="30">
        <f t="shared" ref="F13:F14" si="29">F14</f>
        <v>45719</v>
      </c>
      <c r="G13" s="30">
        <f t="shared" ref="G13:G14" si="30">G14</f>
        <v>45720</v>
      </c>
      <c r="H13" s="30">
        <f t="shared" ref="H13:H14" si="31">H14</f>
        <v>45721</v>
      </c>
      <c r="I13" s="30">
        <f t="shared" ref="I13:I14" si="32">I14</f>
        <v>45722</v>
      </c>
      <c r="J13" s="30">
        <f t="shared" ref="J13:J14" si="33">J14</f>
        <v>45723</v>
      </c>
      <c r="K13" s="30">
        <f t="shared" ref="K13:K14" si="34">K14</f>
        <v>45724</v>
      </c>
      <c r="L13" s="30">
        <f t="shared" ref="L13:L14" si="35">L14</f>
        <v>45725</v>
      </c>
      <c r="M13" s="30">
        <f t="shared" ref="M13:M14" si="36">M14</f>
        <v>45726</v>
      </c>
      <c r="N13" s="30">
        <f t="shared" ref="N13:N14" si="37">N14</f>
        <v>45727</v>
      </c>
      <c r="O13" s="30">
        <f>O14</f>
        <v>45728</v>
      </c>
      <c r="P13" s="30">
        <f>P14</f>
        <v>45729</v>
      </c>
      <c r="Q13" s="30">
        <f>Q14</f>
        <v>45730</v>
      </c>
      <c r="R13" s="30">
        <f>R14</f>
        <v>45731</v>
      </c>
      <c r="S13" s="30">
        <f>S14</f>
        <v>45732</v>
      </c>
      <c r="T13" s="30">
        <f>T14</f>
        <v>45733</v>
      </c>
      <c r="U13" s="30">
        <f>U14</f>
        <v>45734</v>
      </c>
      <c r="V13" s="30">
        <f>V14</f>
        <v>45735</v>
      </c>
      <c r="W13" s="30">
        <f>W14</f>
        <v>45736</v>
      </c>
      <c r="X13" s="30">
        <f>X14</f>
        <v>45737</v>
      </c>
      <c r="Y13" s="30">
        <f>Y14</f>
        <v>45738</v>
      </c>
      <c r="Z13" s="30">
        <f t="shared" ref="Z13" si="38">Z14</f>
        <v>45739</v>
      </c>
      <c r="AA13" s="30">
        <f t="shared" ref="AA13" si="39">AA14</f>
        <v>45740</v>
      </c>
      <c r="AB13" s="30">
        <f t="shared" ref="AB13" si="40">AB14</f>
        <v>45741</v>
      </c>
      <c r="AC13" s="30">
        <f t="shared" ref="AC13" si="41">AC14</f>
        <v>45742</v>
      </c>
      <c r="AD13" s="30">
        <f t="shared" ref="AD13" si="42">AD14</f>
        <v>45743</v>
      </c>
      <c r="AE13" s="30">
        <f t="shared" ref="AE13" si="43">AE14</f>
        <v>45744</v>
      </c>
      <c r="AF13" s="30">
        <f t="shared" ref="AF13" si="44">AF14</f>
        <v>45745</v>
      </c>
      <c r="AG13" s="30">
        <f t="shared" ref="AG13" si="45">AG14</f>
        <v>45746</v>
      </c>
      <c r="AH13" s="30">
        <f t="shared" ref="AH13" si="46">AH14</f>
        <v>45747</v>
      </c>
    </row>
    <row r="14" spans="3:48" ht="15" x14ac:dyDescent="0.25">
      <c r="C14" s="29"/>
      <c r="D14" s="31">
        <f>C13</f>
        <v>45717</v>
      </c>
      <c r="E14" s="31">
        <f>D14+1</f>
        <v>45718</v>
      </c>
      <c r="F14" s="31">
        <f t="shared" ref="F14:Y14" si="47">E14+1</f>
        <v>45719</v>
      </c>
      <c r="G14" s="31">
        <f t="shared" si="47"/>
        <v>45720</v>
      </c>
      <c r="H14" s="31">
        <f t="shared" si="47"/>
        <v>45721</v>
      </c>
      <c r="I14" s="31">
        <f t="shared" si="47"/>
        <v>45722</v>
      </c>
      <c r="J14" s="31">
        <f t="shared" si="47"/>
        <v>45723</v>
      </c>
      <c r="K14" s="31">
        <f t="shared" si="47"/>
        <v>45724</v>
      </c>
      <c r="L14" s="31">
        <f t="shared" si="47"/>
        <v>45725</v>
      </c>
      <c r="M14" s="31">
        <f t="shared" si="47"/>
        <v>45726</v>
      </c>
      <c r="N14" s="31">
        <f t="shared" si="47"/>
        <v>45727</v>
      </c>
      <c r="O14" s="31">
        <f>N14+1</f>
        <v>45728</v>
      </c>
      <c r="P14" s="31">
        <f>O14+1</f>
        <v>45729</v>
      </c>
      <c r="Q14" s="31">
        <f>P14+1</f>
        <v>45730</v>
      </c>
      <c r="R14" s="31">
        <f>Q14+1</f>
        <v>45731</v>
      </c>
      <c r="S14" s="31">
        <f>R14+1</f>
        <v>45732</v>
      </c>
      <c r="T14" s="31">
        <f>S14+1</f>
        <v>45733</v>
      </c>
      <c r="U14" s="31">
        <f>T14+1</f>
        <v>45734</v>
      </c>
      <c r="V14" s="31">
        <f>U14+1</f>
        <v>45735</v>
      </c>
      <c r="W14" s="31">
        <f>V14+1</f>
        <v>45736</v>
      </c>
      <c r="X14" s="31">
        <f>W14+1</f>
        <v>45737</v>
      </c>
      <c r="Y14" s="31">
        <f>X14+1</f>
        <v>45738</v>
      </c>
      <c r="Z14" s="31">
        <f t="shared" ref="Z14:AF14" si="48">Y14+1</f>
        <v>45739</v>
      </c>
      <c r="AA14" s="31">
        <f t="shared" si="48"/>
        <v>45740</v>
      </c>
      <c r="AB14" s="31">
        <f t="shared" si="48"/>
        <v>45741</v>
      </c>
      <c r="AC14" s="31">
        <f t="shared" si="48"/>
        <v>45742</v>
      </c>
      <c r="AD14" s="31">
        <f t="shared" si="48"/>
        <v>45743</v>
      </c>
      <c r="AE14" s="31">
        <f t="shared" si="48"/>
        <v>45744</v>
      </c>
      <c r="AF14" s="31">
        <f>IF(MONTH(AE14+1)=MONTH($C13),AE14+1,"")</f>
        <v>45745</v>
      </c>
      <c r="AG14" s="31">
        <f>IF(MONTH(AE14+2)=MONTH($C13),AE14+2,"")</f>
        <v>45746</v>
      </c>
      <c r="AH14" s="31">
        <f>IF(MONTH(AE14+3)=MONTH($C13),AE14+3,"")</f>
        <v>45747</v>
      </c>
    </row>
    <row r="15" spans="3:48" ht="23.25" x14ac:dyDescent="0.25">
      <c r="C15" s="29"/>
      <c r="D15" s="26">
        <f ca="1">IFERROR(OFFSET(Index!$B$2,$O$1,MOD(D14+11,56)),"")</f>
        <v>7</v>
      </c>
      <c r="E15" s="26">
        <f ca="1">IFERROR(OFFSET(Index!$B$2,$O$1,MOD(E14+11,56)),"")</f>
        <v>8</v>
      </c>
      <c r="F15" s="26" t="str">
        <f ca="1">IFERROR(OFFSET(Index!$B$2,$O$1,MOD(F14+11,56)),"")</f>
        <v>RTI</v>
      </c>
      <c r="G15" s="26" t="str">
        <f ca="1">IFERROR(OFFSET(Index!$B$2,$O$1,MOD(G14+11,56)),"")</f>
        <v>R</v>
      </c>
      <c r="H15" s="26" t="str">
        <f ca="1">IFERROR(OFFSET(Index!$B$2,$O$1,MOD(H14+11,56)),"")</f>
        <v>R</v>
      </c>
      <c r="I15" s="26">
        <f ca="1">IFERROR(OFFSET(Index!$B$2,$O$1,MOD(I14+11,56)),"")</f>
        <v>8</v>
      </c>
      <c r="J15" s="26">
        <f ca="1">IFERROR(OFFSET(Index!$B$2,$O$1,MOD(J14+11,56)),"")</f>
        <v>8</v>
      </c>
      <c r="K15" s="26">
        <f ca="1">IFERROR(OFFSET(Index!$B$2,$O$1,MOD(K14+11,56)),"")</f>
        <v>7</v>
      </c>
      <c r="L15" s="26">
        <f ca="1">IFERROR(OFFSET(Index!$B$2,$O$1,MOD(L14+11,56)),"")</f>
        <v>8</v>
      </c>
      <c r="M15" s="26">
        <f ca="1">IFERROR(OFFSET(Index!$B$2,$O$1,MOD(M14+11,56)),"")</f>
        <v>8</v>
      </c>
      <c r="N15" s="26" t="str">
        <f ca="1">IFERROR(OFFSET(Index!$B$2,$O$1,MOD(N14+11,56)),"")</f>
        <v>RTI</v>
      </c>
      <c r="O15" s="26" t="str">
        <f ca="1">IFERROR(OFFSET(Index!$B$2,$O$1,MOD(O14+11,56)),"")</f>
        <v>R</v>
      </c>
      <c r="P15" s="26" t="str">
        <f ca="1">IFERROR(OFFSET(Index!$B$2,$O$1,MOD(P14+11,56)),"")</f>
        <v>R</v>
      </c>
      <c r="Q15" s="26">
        <f ca="1">IFERROR(OFFSET(Index!$B$2,$O$1,MOD(Q14+11,56)),"")</f>
        <v>8</v>
      </c>
      <c r="R15" s="26">
        <f ca="1">IFERROR(OFFSET(Index!$B$2,$O$1,MOD(R14+11,56)),"")</f>
        <v>7</v>
      </c>
      <c r="S15" s="26">
        <f ca="1">IFERROR(OFFSET(Index!$B$2,$O$1,MOD(S14+11,56)),"")</f>
        <v>8</v>
      </c>
      <c r="T15" s="26">
        <f ca="1">IFERROR(OFFSET(Index!$B$2,$O$1,MOD(T14+11,56)),"")</f>
        <v>8</v>
      </c>
      <c r="U15" s="26">
        <f ca="1">IFERROR(OFFSET(Index!$B$2,$O$1,MOD(U14+11,56)),"")</f>
        <v>8</v>
      </c>
      <c r="V15" s="26">
        <f ca="1">IFERROR(OFFSET(Index!$B$2,$O$1,MOD(V14+11,56)),"")</f>
        <v>8</v>
      </c>
      <c r="W15" s="26" t="str">
        <f ca="1">IFERROR(OFFSET(Index!$B$2,$O$1,MOD(W14+11,56)),"")</f>
        <v>R</v>
      </c>
      <c r="X15" s="26" t="str">
        <f ca="1">IFERROR(OFFSET(Index!$B$2,$O$1,MOD(X14+11,56)),"")</f>
        <v>R</v>
      </c>
      <c r="Y15" s="26" t="str">
        <f ca="1">IFERROR(OFFSET(Index!$B$2,$O$1,MOD(Y14+11,56)),"")</f>
        <v>R</v>
      </c>
      <c r="Z15" s="26">
        <f ca="1">IFERROR(OFFSET(Index!$B$2,$O$1,MOD(Z14+11,56)),"")</f>
        <v>8</v>
      </c>
      <c r="AA15" s="26">
        <f ca="1">IFERROR(OFFSET(Index!$B$2,$O$1,MOD(AA14+11,56)),"")</f>
        <v>8</v>
      </c>
      <c r="AB15" s="26">
        <f ca="1">IFERROR(OFFSET(Index!$B$2,$O$1,MOD(AB14+11,56)),"")</f>
        <v>8</v>
      </c>
      <c r="AC15" s="26">
        <f ca="1">IFERROR(OFFSET(Index!$B$2,$O$1,MOD(AC14+11,56)),"")</f>
        <v>8</v>
      </c>
      <c r="AD15" s="26" t="str">
        <f ca="1">IFERROR(OFFSET(Index!$B$2,$O$1,MOD(AD14+11,56)),"")</f>
        <v>RTI</v>
      </c>
      <c r="AE15" s="26" t="str">
        <f ca="1">IFERROR(OFFSET(Index!$B$2,$O$1,MOD(AE14+11,56)),"")</f>
        <v>R</v>
      </c>
      <c r="AF15" s="26" t="str">
        <f ca="1">IFERROR(OFFSET(Index!$B$2,$O$1,MOD(AF14+11,56)),"")</f>
        <v>R</v>
      </c>
      <c r="AG15" s="26">
        <f ca="1">IFERROR(OFFSET(Index!$B$2,$O$1,MOD(AG14+11,56)),"")</f>
        <v>8</v>
      </c>
      <c r="AH15" s="26">
        <f ca="1">IFERROR(OFFSET(Index!$B$2,$O$1,MOD(AH14+11,56)),"")</f>
        <v>8</v>
      </c>
    </row>
    <row r="16" spans="3:48" ht="15" x14ac:dyDescent="0.25">
      <c r="C16" s="29"/>
    </row>
    <row r="17" spans="3:34" ht="15" x14ac:dyDescent="0.25">
      <c r="C17" s="29">
        <f>EDATE(C13,1)</f>
        <v>45748</v>
      </c>
      <c r="D17" s="30">
        <f>C17</f>
        <v>45748</v>
      </c>
      <c r="E17" s="30">
        <f>E18</f>
        <v>45749</v>
      </c>
      <c r="F17" s="30">
        <f t="shared" ref="F17:F18" si="49">F18</f>
        <v>45750</v>
      </c>
      <c r="G17" s="30">
        <f t="shared" ref="G17:G18" si="50">G18</f>
        <v>45751</v>
      </c>
      <c r="H17" s="30">
        <f t="shared" ref="H17:H18" si="51">H18</f>
        <v>45752</v>
      </c>
      <c r="I17" s="30">
        <f t="shared" ref="I17:I18" si="52">I18</f>
        <v>45753</v>
      </c>
      <c r="J17" s="30">
        <f t="shared" ref="J17:J18" si="53">J18</f>
        <v>45754</v>
      </c>
      <c r="K17" s="30">
        <f t="shared" ref="K17:K18" si="54">K18</f>
        <v>45755</v>
      </c>
      <c r="L17" s="30">
        <f t="shared" ref="L17:L18" si="55">L18</f>
        <v>45756</v>
      </c>
      <c r="M17" s="30">
        <f t="shared" ref="M17:M18" si="56">M18</f>
        <v>45757</v>
      </c>
      <c r="N17" s="30">
        <f t="shared" ref="N17:N18" si="57">N18</f>
        <v>45758</v>
      </c>
      <c r="O17" s="30">
        <f>O18</f>
        <v>45759</v>
      </c>
      <c r="P17" s="30">
        <f>P18</f>
        <v>45760</v>
      </c>
      <c r="Q17" s="30">
        <f>Q18</f>
        <v>45761</v>
      </c>
      <c r="R17" s="30">
        <f>R18</f>
        <v>45762</v>
      </c>
      <c r="S17" s="30">
        <f>S18</f>
        <v>45763</v>
      </c>
      <c r="T17" s="30">
        <f>T18</f>
        <v>45764</v>
      </c>
      <c r="U17" s="30">
        <f>U18</f>
        <v>45765</v>
      </c>
      <c r="V17" s="30">
        <f>V18</f>
        <v>45766</v>
      </c>
      <c r="W17" s="30">
        <f>W18</f>
        <v>45767</v>
      </c>
      <c r="X17" s="30">
        <f>X18</f>
        <v>45768</v>
      </c>
      <c r="Y17" s="30">
        <f>Y18</f>
        <v>45769</v>
      </c>
      <c r="Z17" s="30">
        <f t="shared" ref="Z17" si="58">Z18</f>
        <v>45770</v>
      </c>
      <c r="AA17" s="30">
        <f t="shared" ref="AA17" si="59">AA18</f>
        <v>45771</v>
      </c>
      <c r="AB17" s="30">
        <f t="shared" ref="AB17" si="60">AB18</f>
        <v>45772</v>
      </c>
      <c r="AC17" s="30">
        <f t="shared" ref="AC17" si="61">AC18</f>
        <v>45773</v>
      </c>
      <c r="AD17" s="30">
        <f t="shared" ref="AD17" si="62">AD18</f>
        <v>45774</v>
      </c>
      <c r="AE17" s="30">
        <f t="shared" ref="AE17:AF17" si="63">AE18</f>
        <v>45775</v>
      </c>
      <c r="AF17" s="30">
        <f t="shared" si="63"/>
        <v>45776</v>
      </c>
      <c r="AG17" s="30">
        <f t="shared" ref="AG17" si="64">AG18</f>
        <v>45777</v>
      </c>
      <c r="AH17" s="14" t="str">
        <f t="shared" ref="AH17" si="65">AH18</f>
        <v/>
      </c>
    </row>
    <row r="18" spans="3:34" ht="15" x14ac:dyDescent="0.25">
      <c r="C18" s="29"/>
      <c r="D18" s="31">
        <f>C17</f>
        <v>45748</v>
      </c>
      <c r="E18" s="31">
        <f>D18+1</f>
        <v>45749</v>
      </c>
      <c r="F18" s="31">
        <f t="shared" ref="F18:Y18" si="66">E18+1</f>
        <v>45750</v>
      </c>
      <c r="G18" s="31">
        <f t="shared" si="66"/>
        <v>45751</v>
      </c>
      <c r="H18" s="31">
        <f t="shared" si="66"/>
        <v>45752</v>
      </c>
      <c r="I18" s="31">
        <f t="shared" si="66"/>
        <v>45753</v>
      </c>
      <c r="J18" s="31">
        <f t="shared" si="66"/>
        <v>45754</v>
      </c>
      <c r="K18" s="31">
        <f t="shared" si="66"/>
        <v>45755</v>
      </c>
      <c r="L18" s="31">
        <f t="shared" si="66"/>
        <v>45756</v>
      </c>
      <c r="M18" s="31">
        <f t="shared" si="66"/>
        <v>45757</v>
      </c>
      <c r="N18" s="31">
        <f t="shared" si="66"/>
        <v>45758</v>
      </c>
      <c r="O18" s="31">
        <f>N18+1</f>
        <v>45759</v>
      </c>
      <c r="P18" s="31">
        <f>O18+1</f>
        <v>45760</v>
      </c>
      <c r="Q18" s="31">
        <f>P18+1</f>
        <v>45761</v>
      </c>
      <c r="R18" s="31">
        <f>Q18+1</f>
        <v>45762</v>
      </c>
      <c r="S18" s="31">
        <f>R18+1</f>
        <v>45763</v>
      </c>
      <c r="T18" s="31">
        <f>S18+1</f>
        <v>45764</v>
      </c>
      <c r="U18" s="31">
        <f>T18+1</f>
        <v>45765</v>
      </c>
      <c r="V18" s="31">
        <f>U18+1</f>
        <v>45766</v>
      </c>
      <c r="W18" s="31">
        <f>V18+1</f>
        <v>45767</v>
      </c>
      <c r="X18" s="31">
        <f>W18+1</f>
        <v>45768</v>
      </c>
      <c r="Y18" s="31">
        <f>X18+1</f>
        <v>45769</v>
      </c>
      <c r="Z18" s="31">
        <f t="shared" ref="Z18:AF18" si="67">Y18+1</f>
        <v>45770</v>
      </c>
      <c r="AA18" s="31">
        <f t="shared" si="67"/>
        <v>45771</v>
      </c>
      <c r="AB18" s="31">
        <f t="shared" si="67"/>
        <v>45772</v>
      </c>
      <c r="AC18" s="31">
        <f t="shared" si="67"/>
        <v>45773</v>
      </c>
      <c r="AD18" s="31">
        <f t="shared" si="67"/>
        <v>45774</v>
      </c>
      <c r="AE18" s="31">
        <f t="shared" si="67"/>
        <v>45775</v>
      </c>
      <c r="AF18" s="31">
        <f>IF(MONTH(AE18+1)=MONTH($C17),AE18+1,"")</f>
        <v>45776</v>
      </c>
      <c r="AG18" s="31">
        <f>IF(MONTH(AE18+2)=MONTH($C17),AE18+2,"")</f>
        <v>45777</v>
      </c>
      <c r="AH18" s="13" t="str">
        <f>IF(MONTH(AE18+3)=MONTH($C17),AE18+3,"")</f>
        <v/>
      </c>
    </row>
    <row r="19" spans="3:34" ht="23.25" x14ac:dyDescent="0.25">
      <c r="C19" s="29"/>
      <c r="D19" s="26">
        <f ca="1">IFERROR(OFFSET(Index!$B$2,$O$1,MOD(D18+11,56)),"")</f>
        <v>8</v>
      </c>
      <c r="E19" s="26">
        <f ca="1">IFERROR(OFFSET(Index!$B$2,$O$1,MOD(E18+11,56)),"")</f>
        <v>8</v>
      </c>
      <c r="F19" s="26">
        <f ca="1">IFERROR(OFFSET(Index!$B$2,$O$1,MOD(F18+11,56)),"")</f>
        <v>8</v>
      </c>
      <c r="G19" s="26">
        <f ca="1">IFERROR(OFFSET(Index!$B$2,$O$1,MOD(G18+11,56)),"")</f>
        <v>8</v>
      </c>
      <c r="H19" s="26" t="str">
        <f ca="1">IFERROR(OFFSET(Index!$B$2,$O$1,MOD(H18+11,56)),"")</f>
        <v>R</v>
      </c>
      <c r="I19" s="26" t="str">
        <f ca="1">IFERROR(OFFSET(Index!$B$2,$O$1,MOD(I18+11,56)),"")</f>
        <v>R</v>
      </c>
      <c r="J19" s="26">
        <f ca="1">IFERROR(OFFSET(Index!$B$2,$O$1,MOD(J18+11,56)),"")</f>
        <v>8</v>
      </c>
      <c r="K19" s="26">
        <f ca="1">IFERROR(OFFSET(Index!$B$2,$O$1,MOD(K18+11,56)),"")</f>
        <v>8</v>
      </c>
      <c r="L19" s="26">
        <f ca="1">IFERROR(OFFSET(Index!$B$2,$O$1,MOD(L18+11,56)),"")</f>
        <v>8</v>
      </c>
      <c r="M19" s="26">
        <f ca="1">IFERROR(OFFSET(Index!$B$2,$O$1,MOD(M18+11,56)),"")</f>
        <v>8</v>
      </c>
      <c r="N19" s="26">
        <f ca="1">IFERROR(OFFSET(Index!$B$2,$O$1,MOD(N18+11,56)),"")</f>
        <v>8</v>
      </c>
      <c r="O19" s="26" t="str">
        <f ca="1">IFERROR(OFFSET(Index!$B$2,$O$1,MOD(O18+11,56)),"")</f>
        <v>R</v>
      </c>
      <c r="P19" s="26" t="str">
        <f ca="1">IFERROR(OFFSET(Index!$B$2,$O$1,MOD(P18+11,56)),"")</f>
        <v>R</v>
      </c>
      <c r="Q19" s="26" t="str">
        <f ca="1">IFERROR(OFFSET(Index!$B$2,$O$1,MOD(Q18+11,56)),"")</f>
        <v>R</v>
      </c>
      <c r="R19" s="26">
        <f ca="1">IFERROR(OFFSET(Index!$B$2,$O$1,MOD(R18+11,56)),"")</f>
        <v>8</v>
      </c>
      <c r="S19" s="26">
        <f ca="1">IFERROR(OFFSET(Index!$B$2,$O$1,MOD(S18+11,56)),"")</f>
        <v>8</v>
      </c>
      <c r="T19" s="26">
        <f ca="1">IFERROR(OFFSET(Index!$B$2,$O$1,MOD(T18+11,56)),"")</f>
        <v>8</v>
      </c>
      <c r="U19" s="26">
        <f ca="1">IFERROR(OFFSET(Index!$B$2,$O$1,MOD(U18+11,56)),"")</f>
        <v>8</v>
      </c>
      <c r="V19" s="26">
        <f ca="1">IFERROR(OFFSET(Index!$B$2,$O$1,MOD(V18+11,56)),"")</f>
        <v>7</v>
      </c>
      <c r="W19" s="26">
        <f ca="1">IFERROR(OFFSET(Index!$B$2,$O$1,MOD(W18+11,56)),"")</f>
        <v>8</v>
      </c>
      <c r="X19" s="26" t="str">
        <f ca="1">IFERROR(OFFSET(Index!$B$2,$O$1,MOD(X18+11,56)),"")</f>
        <v>R</v>
      </c>
      <c r="Y19" s="26" t="str">
        <f ca="1">IFERROR(OFFSET(Index!$B$2,$O$1,MOD(Y18+11,56)),"")</f>
        <v>R</v>
      </c>
      <c r="Z19" s="26">
        <f ca="1">IFERROR(OFFSET(Index!$B$2,$O$1,MOD(Z18+11,56)),"")</f>
        <v>8</v>
      </c>
      <c r="AA19" s="26">
        <f ca="1">IFERROR(OFFSET(Index!$B$2,$O$1,MOD(AA18+11,56)),"")</f>
        <v>8</v>
      </c>
      <c r="AB19" s="26">
        <f ca="1">IFERROR(OFFSET(Index!$B$2,$O$1,MOD(AB18+11,56)),"")</f>
        <v>8</v>
      </c>
      <c r="AC19" s="26">
        <f ca="1">IFERROR(OFFSET(Index!$B$2,$O$1,MOD(AC18+11,56)),"")</f>
        <v>7</v>
      </c>
      <c r="AD19" s="26">
        <f ca="1">IFERROR(OFFSET(Index!$B$2,$O$1,MOD(AD18+11,56)),"")</f>
        <v>8</v>
      </c>
      <c r="AE19" s="26" t="str">
        <f ca="1">IFERROR(OFFSET(Index!$B$2,$O$1,MOD(AE18+11,56)),"")</f>
        <v>RTI</v>
      </c>
      <c r="AF19" s="26" t="str">
        <f ca="1">IFERROR(OFFSET(Index!$B$2,$O$1,MOD(AF18+11,56)),"")</f>
        <v>R</v>
      </c>
      <c r="AG19" s="26" t="str">
        <f ca="1">IFERROR(OFFSET(Index!$B$2,$O$1,MOD(AG18+11,56)),"")</f>
        <v>R</v>
      </c>
      <c r="AH19" s="13"/>
    </row>
    <row r="20" spans="3:34" ht="15" x14ac:dyDescent="0.25">
      <c r="C20" s="29"/>
    </row>
    <row r="21" spans="3:34" ht="15" x14ac:dyDescent="0.25">
      <c r="C21" s="29">
        <f>EDATE(C17,1)</f>
        <v>45778</v>
      </c>
      <c r="D21" s="30">
        <f>C21</f>
        <v>45778</v>
      </c>
      <c r="E21" s="30">
        <f>E22</f>
        <v>45779</v>
      </c>
      <c r="F21" s="30">
        <f t="shared" ref="F21:F22" si="68">F22</f>
        <v>45780</v>
      </c>
      <c r="G21" s="30">
        <f t="shared" ref="G21:G22" si="69">G22</f>
        <v>45781</v>
      </c>
      <c r="H21" s="30">
        <f t="shared" ref="H21:H22" si="70">H22</f>
        <v>45782</v>
      </c>
      <c r="I21" s="30">
        <f t="shared" ref="I21:I22" si="71">I22</f>
        <v>45783</v>
      </c>
      <c r="J21" s="30">
        <f t="shared" ref="J21:J22" si="72">J22</f>
        <v>45784</v>
      </c>
      <c r="K21" s="30">
        <f t="shared" ref="K21:K22" si="73">K22</f>
        <v>45785</v>
      </c>
      <c r="L21" s="30">
        <f t="shared" ref="L21:L22" si="74">L22</f>
        <v>45786</v>
      </c>
      <c r="M21" s="30">
        <f t="shared" ref="M21:M22" si="75">M22</f>
        <v>45787</v>
      </c>
      <c r="N21" s="30">
        <f t="shared" ref="N21:N22" si="76">N22</f>
        <v>45788</v>
      </c>
      <c r="O21" s="30">
        <f>O22</f>
        <v>45789</v>
      </c>
      <c r="P21" s="30">
        <f>P22</f>
        <v>45790</v>
      </c>
      <c r="Q21" s="30">
        <f>Q22</f>
        <v>45791</v>
      </c>
      <c r="R21" s="30">
        <f>R22</f>
        <v>45792</v>
      </c>
      <c r="S21" s="30">
        <f>S22</f>
        <v>45793</v>
      </c>
      <c r="T21" s="30">
        <f>T22</f>
        <v>45794</v>
      </c>
      <c r="U21" s="30">
        <f>U22</f>
        <v>45795</v>
      </c>
      <c r="V21" s="30">
        <f>V22</f>
        <v>45796</v>
      </c>
      <c r="W21" s="30">
        <f>W22</f>
        <v>45797</v>
      </c>
      <c r="X21" s="30">
        <f>X22</f>
        <v>45798</v>
      </c>
      <c r="Y21" s="30">
        <f>Y22</f>
        <v>45799</v>
      </c>
      <c r="Z21" s="30">
        <f t="shared" ref="Z21" si="77">Z22</f>
        <v>45800</v>
      </c>
      <c r="AA21" s="30">
        <f t="shared" ref="AA21" si="78">AA22</f>
        <v>45801</v>
      </c>
      <c r="AB21" s="30">
        <f t="shared" ref="AB21" si="79">AB22</f>
        <v>45802</v>
      </c>
      <c r="AC21" s="30">
        <f t="shared" ref="AC21" si="80">AC22</f>
        <v>45803</v>
      </c>
      <c r="AD21" s="30">
        <f t="shared" ref="AD21" si="81">AD22</f>
        <v>45804</v>
      </c>
      <c r="AE21" s="30">
        <f t="shared" ref="AE21:AF21" si="82">AE22</f>
        <v>45805</v>
      </c>
      <c r="AF21" s="30">
        <f t="shared" si="82"/>
        <v>45806</v>
      </c>
      <c r="AG21" s="30">
        <f t="shared" ref="AG21" si="83">AG22</f>
        <v>45807</v>
      </c>
      <c r="AH21" s="30">
        <f t="shared" ref="AH21" si="84">AH22</f>
        <v>45808</v>
      </c>
    </row>
    <row r="22" spans="3:34" ht="15" x14ac:dyDescent="0.25">
      <c r="C22" s="29"/>
      <c r="D22" s="31">
        <f>C21</f>
        <v>45778</v>
      </c>
      <c r="E22" s="31">
        <f>D22+1</f>
        <v>45779</v>
      </c>
      <c r="F22" s="31">
        <f t="shared" ref="F22:Y22" si="85">E22+1</f>
        <v>45780</v>
      </c>
      <c r="G22" s="31">
        <f t="shared" si="85"/>
        <v>45781</v>
      </c>
      <c r="H22" s="31">
        <f t="shared" si="85"/>
        <v>45782</v>
      </c>
      <c r="I22" s="31">
        <f t="shared" si="85"/>
        <v>45783</v>
      </c>
      <c r="J22" s="31">
        <f t="shared" si="85"/>
        <v>45784</v>
      </c>
      <c r="K22" s="31">
        <f t="shared" si="85"/>
        <v>45785</v>
      </c>
      <c r="L22" s="31">
        <f t="shared" si="85"/>
        <v>45786</v>
      </c>
      <c r="M22" s="31">
        <f t="shared" si="85"/>
        <v>45787</v>
      </c>
      <c r="N22" s="31">
        <f t="shared" si="85"/>
        <v>45788</v>
      </c>
      <c r="O22" s="31">
        <f>N22+1</f>
        <v>45789</v>
      </c>
      <c r="P22" s="31">
        <f>O22+1</f>
        <v>45790</v>
      </c>
      <c r="Q22" s="31">
        <f>P22+1</f>
        <v>45791</v>
      </c>
      <c r="R22" s="31">
        <f>Q22+1</f>
        <v>45792</v>
      </c>
      <c r="S22" s="31">
        <f>R22+1</f>
        <v>45793</v>
      </c>
      <c r="T22" s="31">
        <f>S22+1</f>
        <v>45794</v>
      </c>
      <c r="U22" s="31">
        <f>T22+1</f>
        <v>45795</v>
      </c>
      <c r="V22" s="31">
        <f>U22+1</f>
        <v>45796</v>
      </c>
      <c r="W22" s="31">
        <f>V22+1</f>
        <v>45797</v>
      </c>
      <c r="X22" s="31">
        <f>W22+1</f>
        <v>45798</v>
      </c>
      <c r="Y22" s="31">
        <f>X22+1</f>
        <v>45799</v>
      </c>
      <c r="Z22" s="31">
        <f t="shared" ref="Z22:AF22" si="86">Y22+1</f>
        <v>45800</v>
      </c>
      <c r="AA22" s="31">
        <f t="shared" si="86"/>
        <v>45801</v>
      </c>
      <c r="AB22" s="31">
        <f t="shared" si="86"/>
        <v>45802</v>
      </c>
      <c r="AC22" s="31">
        <f t="shared" si="86"/>
        <v>45803</v>
      </c>
      <c r="AD22" s="31">
        <f t="shared" si="86"/>
        <v>45804</v>
      </c>
      <c r="AE22" s="31">
        <f t="shared" si="86"/>
        <v>45805</v>
      </c>
      <c r="AF22" s="31">
        <f>IF(MONTH(AE22+1)=MONTH($C21),AE22+1,"")</f>
        <v>45806</v>
      </c>
      <c r="AG22" s="31">
        <f>IF(MONTH(AE22+2)=MONTH($C21),AE22+2,"")</f>
        <v>45807</v>
      </c>
      <c r="AH22" s="31">
        <f>IF(MONTH(AE22+3)=MONTH($C21),AE22+3,"")</f>
        <v>45808</v>
      </c>
    </row>
    <row r="23" spans="3:34" ht="23.25" x14ac:dyDescent="0.25">
      <c r="C23" s="29"/>
      <c r="D23" s="26">
        <f ca="1">IFERROR(OFFSET(Index!$B$2,$O$1,MOD(D22+11,56)),"")</f>
        <v>8</v>
      </c>
      <c r="E23" s="26">
        <f ca="1">IFERROR(OFFSET(Index!$B$2,$O$1,MOD(E22+11,56)),"")</f>
        <v>8</v>
      </c>
      <c r="F23" s="26">
        <f ca="1">IFERROR(OFFSET(Index!$B$2,$O$1,MOD(F22+11,56)),"")</f>
        <v>7</v>
      </c>
      <c r="G23" s="26">
        <f ca="1">IFERROR(OFFSET(Index!$B$2,$O$1,MOD(G22+11,56)),"")</f>
        <v>8</v>
      </c>
      <c r="H23" s="26">
        <f ca="1">IFERROR(OFFSET(Index!$B$2,$O$1,MOD(H22+11,56)),"")</f>
        <v>8</v>
      </c>
      <c r="I23" s="26" t="str">
        <f ca="1">IFERROR(OFFSET(Index!$B$2,$O$1,MOD(I22+11,56)),"")</f>
        <v>RTI</v>
      </c>
      <c r="J23" s="26" t="str">
        <f ca="1">IFERROR(OFFSET(Index!$B$2,$O$1,MOD(J22+11,56)),"")</f>
        <v>R</v>
      </c>
      <c r="K23" s="26" t="str">
        <f ca="1">IFERROR(OFFSET(Index!$B$2,$O$1,MOD(K22+11,56)),"")</f>
        <v>R</v>
      </c>
      <c r="L23" s="26">
        <f ca="1">IFERROR(OFFSET(Index!$B$2,$O$1,MOD(L22+11,56)),"")</f>
        <v>8</v>
      </c>
      <c r="M23" s="26">
        <f ca="1">IFERROR(OFFSET(Index!$B$2,$O$1,MOD(M22+11,56)),"")</f>
        <v>7</v>
      </c>
      <c r="N23" s="26">
        <f ca="1">IFERROR(OFFSET(Index!$B$2,$O$1,MOD(N22+11,56)),"")</f>
        <v>8</v>
      </c>
      <c r="O23" s="26">
        <f ca="1">IFERROR(OFFSET(Index!$B$2,$O$1,MOD(O22+11,56)),"")</f>
        <v>8</v>
      </c>
      <c r="P23" s="26">
        <f ca="1">IFERROR(OFFSET(Index!$B$2,$O$1,MOD(P22+11,56)),"")</f>
        <v>8</v>
      </c>
      <c r="Q23" s="26">
        <f ca="1">IFERROR(OFFSET(Index!$B$2,$O$1,MOD(Q22+11,56)),"")</f>
        <v>8</v>
      </c>
      <c r="R23" s="26" t="str">
        <f ca="1">IFERROR(OFFSET(Index!$B$2,$O$1,MOD(R22+11,56)),"")</f>
        <v>R</v>
      </c>
      <c r="S23" s="26" t="str">
        <f ca="1">IFERROR(OFFSET(Index!$B$2,$O$1,MOD(S22+11,56)),"")</f>
        <v>R</v>
      </c>
      <c r="T23" s="26" t="str">
        <f ca="1">IFERROR(OFFSET(Index!$B$2,$O$1,MOD(T22+11,56)),"")</f>
        <v>R</v>
      </c>
      <c r="U23" s="26">
        <f ca="1">IFERROR(OFFSET(Index!$B$2,$O$1,MOD(U22+11,56)),"")</f>
        <v>8</v>
      </c>
      <c r="V23" s="26">
        <f ca="1">IFERROR(OFFSET(Index!$B$2,$O$1,MOD(V22+11,56)),"")</f>
        <v>8</v>
      </c>
      <c r="W23" s="26">
        <f ca="1">IFERROR(OFFSET(Index!$B$2,$O$1,MOD(W22+11,56)),"")</f>
        <v>8</v>
      </c>
      <c r="X23" s="26">
        <f ca="1">IFERROR(OFFSET(Index!$B$2,$O$1,MOD(X22+11,56)),"")</f>
        <v>8</v>
      </c>
      <c r="Y23" s="26" t="str">
        <f ca="1">IFERROR(OFFSET(Index!$B$2,$O$1,MOD(Y22+11,56)),"")</f>
        <v>RTI</v>
      </c>
      <c r="Z23" s="26" t="str">
        <f ca="1">IFERROR(OFFSET(Index!$B$2,$O$1,MOD(Z22+11,56)),"")</f>
        <v>R</v>
      </c>
      <c r="AA23" s="26" t="str">
        <f ca="1">IFERROR(OFFSET(Index!$B$2,$O$1,MOD(AA22+11,56)),"")</f>
        <v>R</v>
      </c>
      <c r="AB23" s="26">
        <f ca="1">IFERROR(OFFSET(Index!$B$2,$O$1,MOD(AB22+11,56)),"")</f>
        <v>8</v>
      </c>
      <c r="AC23" s="26">
        <f ca="1">IFERROR(OFFSET(Index!$B$2,$O$1,MOD(AC22+11,56)),"")</f>
        <v>8</v>
      </c>
      <c r="AD23" s="26">
        <f ca="1">IFERROR(OFFSET(Index!$B$2,$O$1,MOD(AD22+11,56)),"")</f>
        <v>8</v>
      </c>
      <c r="AE23" s="26">
        <f ca="1">IFERROR(OFFSET(Index!$B$2,$O$1,MOD(AE22+11,56)),"")</f>
        <v>8</v>
      </c>
      <c r="AF23" s="26">
        <f ca="1">IFERROR(OFFSET(Index!$B$2,$O$1,MOD(AF22+11,56)),"")</f>
        <v>8</v>
      </c>
      <c r="AG23" s="26">
        <f ca="1">IFERROR(OFFSET(Index!$B$2,$O$1,MOD(AG22+11,56)),"")</f>
        <v>8</v>
      </c>
      <c r="AH23" s="26" t="str">
        <f ca="1">IFERROR(OFFSET(Index!$B$2,$O$1,MOD(AH22+11,56)),"")</f>
        <v>R</v>
      </c>
    </row>
    <row r="24" spans="3:34" ht="15" x14ac:dyDescent="0.25">
      <c r="C24" s="29"/>
    </row>
    <row r="25" spans="3:34" ht="15" x14ac:dyDescent="0.25">
      <c r="C25" s="29">
        <f>EDATE(C21,1)</f>
        <v>45809</v>
      </c>
      <c r="D25" s="30">
        <f>C25</f>
        <v>45809</v>
      </c>
      <c r="E25" s="30">
        <f>E26</f>
        <v>45810</v>
      </c>
      <c r="F25" s="30">
        <f t="shared" ref="F25:F26" si="87">F26</f>
        <v>45811</v>
      </c>
      <c r="G25" s="30">
        <f t="shared" ref="G25:G26" si="88">G26</f>
        <v>45812</v>
      </c>
      <c r="H25" s="30">
        <f t="shared" ref="H25:H26" si="89">H26</f>
        <v>45813</v>
      </c>
      <c r="I25" s="30">
        <f t="shared" ref="I25:I26" si="90">I26</f>
        <v>45814</v>
      </c>
      <c r="J25" s="30">
        <f t="shared" ref="J25:J26" si="91">J26</f>
        <v>45815</v>
      </c>
      <c r="K25" s="30">
        <f t="shared" ref="K25:K26" si="92">K26</f>
        <v>45816</v>
      </c>
      <c r="L25" s="30">
        <f t="shared" ref="L25:L26" si="93">L26</f>
        <v>45817</v>
      </c>
      <c r="M25" s="30">
        <f t="shared" ref="M25:M26" si="94">M26</f>
        <v>45818</v>
      </c>
      <c r="N25" s="30">
        <f t="shared" ref="N25:N26" si="95">N26</f>
        <v>45819</v>
      </c>
      <c r="O25" s="30">
        <f>O26</f>
        <v>45820</v>
      </c>
      <c r="P25" s="30">
        <f>P26</f>
        <v>45821</v>
      </c>
      <c r="Q25" s="30">
        <f>Q26</f>
        <v>45822</v>
      </c>
      <c r="R25" s="30">
        <f>R26</f>
        <v>45823</v>
      </c>
      <c r="S25" s="30">
        <f>S26</f>
        <v>45824</v>
      </c>
      <c r="T25" s="30">
        <f>T26</f>
        <v>45825</v>
      </c>
      <c r="U25" s="30">
        <f>U26</f>
        <v>45826</v>
      </c>
      <c r="V25" s="30">
        <f>V26</f>
        <v>45827</v>
      </c>
      <c r="W25" s="30">
        <f>W26</f>
        <v>45828</v>
      </c>
      <c r="X25" s="30">
        <f>X26</f>
        <v>45829</v>
      </c>
      <c r="Y25" s="30">
        <f>Y26</f>
        <v>45830</v>
      </c>
      <c r="Z25" s="30">
        <f t="shared" ref="Z25" si="96">Z26</f>
        <v>45831</v>
      </c>
      <c r="AA25" s="30">
        <f t="shared" ref="AA25" si="97">AA26</f>
        <v>45832</v>
      </c>
      <c r="AB25" s="30">
        <f t="shared" ref="AB25" si="98">AB26</f>
        <v>45833</v>
      </c>
      <c r="AC25" s="30">
        <f t="shared" ref="AC25" si="99">AC26</f>
        <v>45834</v>
      </c>
      <c r="AD25" s="30">
        <f t="shared" ref="AD25" si="100">AD26</f>
        <v>45835</v>
      </c>
      <c r="AE25" s="30">
        <f t="shared" ref="AE25:AF25" si="101">AE26</f>
        <v>45836</v>
      </c>
      <c r="AF25" s="30">
        <f t="shared" si="101"/>
        <v>45837</v>
      </c>
      <c r="AG25" s="30">
        <f t="shared" ref="AG25" si="102">AG26</f>
        <v>45838</v>
      </c>
      <c r="AH25" s="14" t="str">
        <f t="shared" ref="AH25" si="103">AH26</f>
        <v/>
      </c>
    </row>
    <row r="26" spans="3:34" ht="15" x14ac:dyDescent="0.25">
      <c r="C26" s="29"/>
      <c r="D26" s="31">
        <f>C25</f>
        <v>45809</v>
      </c>
      <c r="E26" s="31">
        <f>D26+1</f>
        <v>45810</v>
      </c>
      <c r="F26" s="31">
        <f t="shared" ref="F26:Y26" si="104">E26+1</f>
        <v>45811</v>
      </c>
      <c r="G26" s="31">
        <f t="shared" si="104"/>
        <v>45812</v>
      </c>
      <c r="H26" s="31">
        <f t="shared" si="104"/>
        <v>45813</v>
      </c>
      <c r="I26" s="31">
        <f t="shared" si="104"/>
        <v>45814</v>
      </c>
      <c r="J26" s="31">
        <f t="shared" si="104"/>
        <v>45815</v>
      </c>
      <c r="K26" s="31">
        <f t="shared" si="104"/>
        <v>45816</v>
      </c>
      <c r="L26" s="31">
        <f t="shared" si="104"/>
        <v>45817</v>
      </c>
      <c r="M26" s="31">
        <f t="shared" si="104"/>
        <v>45818</v>
      </c>
      <c r="N26" s="31">
        <f t="shared" si="104"/>
        <v>45819</v>
      </c>
      <c r="O26" s="31">
        <f>N26+1</f>
        <v>45820</v>
      </c>
      <c r="P26" s="31">
        <f>O26+1</f>
        <v>45821</v>
      </c>
      <c r="Q26" s="31">
        <f>P26+1</f>
        <v>45822</v>
      </c>
      <c r="R26" s="31">
        <f>Q26+1</f>
        <v>45823</v>
      </c>
      <c r="S26" s="31">
        <f>R26+1</f>
        <v>45824</v>
      </c>
      <c r="T26" s="31">
        <f>S26+1</f>
        <v>45825</v>
      </c>
      <c r="U26" s="31">
        <f>T26+1</f>
        <v>45826</v>
      </c>
      <c r="V26" s="31">
        <f>U26+1</f>
        <v>45827</v>
      </c>
      <c r="W26" s="31">
        <f>V26+1</f>
        <v>45828</v>
      </c>
      <c r="X26" s="31">
        <f>W26+1</f>
        <v>45829</v>
      </c>
      <c r="Y26" s="31">
        <f>X26+1</f>
        <v>45830</v>
      </c>
      <c r="Z26" s="31">
        <f t="shared" ref="Z26:AF26" si="105">Y26+1</f>
        <v>45831</v>
      </c>
      <c r="AA26" s="31">
        <f t="shared" si="105"/>
        <v>45832</v>
      </c>
      <c r="AB26" s="31">
        <f t="shared" si="105"/>
        <v>45833</v>
      </c>
      <c r="AC26" s="31">
        <f t="shared" si="105"/>
        <v>45834</v>
      </c>
      <c r="AD26" s="31">
        <f t="shared" si="105"/>
        <v>45835</v>
      </c>
      <c r="AE26" s="31">
        <f t="shared" si="105"/>
        <v>45836</v>
      </c>
      <c r="AF26" s="31">
        <f>IF(MONTH(AE26+1)=MONTH($C25),AE26+1,"")</f>
        <v>45837</v>
      </c>
      <c r="AG26" s="31">
        <f>IF(MONTH(AE26+2)=MONTH($C25),AE26+2,"")</f>
        <v>45838</v>
      </c>
      <c r="AH26" s="13" t="str">
        <f>IF(MONTH(AE26+3)=MONTH($C25),AE26+3,"")</f>
        <v/>
      </c>
    </row>
    <row r="27" spans="3:34" ht="23.25" x14ac:dyDescent="0.25">
      <c r="C27" s="29"/>
      <c r="D27" s="26" t="str">
        <f ca="1">IFERROR(OFFSET(Index!$B$2,$O$1,MOD(D26+11,56)),"")</f>
        <v>R</v>
      </c>
      <c r="E27" s="26">
        <f ca="1">IFERROR(OFFSET(Index!$B$2,$O$1,MOD(E26+11,56)),"")</f>
        <v>8</v>
      </c>
      <c r="F27" s="26">
        <f ca="1">IFERROR(OFFSET(Index!$B$2,$O$1,MOD(F26+11,56)),"")</f>
        <v>8</v>
      </c>
      <c r="G27" s="26">
        <f ca="1">IFERROR(OFFSET(Index!$B$2,$O$1,MOD(G26+11,56)),"")</f>
        <v>8</v>
      </c>
      <c r="H27" s="26">
        <f ca="1">IFERROR(OFFSET(Index!$B$2,$O$1,MOD(H26+11,56)),"")</f>
        <v>8</v>
      </c>
      <c r="I27" s="26">
        <f ca="1">IFERROR(OFFSET(Index!$B$2,$O$1,MOD(I26+11,56)),"")</f>
        <v>8</v>
      </c>
      <c r="J27" s="26" t="str">
        <f ca="1">IFERROR(OFFSET(Index!$B$2,$O$1,MOD(J26+11,56)),"")</f>
        <v>R</v>
      </c>
      <c r="K27" s="26" t="str">
        <f ca="1">IFERROR(OFFSET(Index!$B$2,$O$1,MOD(K26+11,56)),"")</f>
        <v>R</v>
      </c>
      <c r="L27" s="26" t="str">
        <f ca="1">IFERROR(OFFSET(Index!$B$2,$O$1,MOD(L26+11,56)),"")</f>
        <v>R</v>
      </c>
      <c r="M27" s="26">
        <f ca="1">IFERROR(OFFSET(Index!$B$2,$O$1,MOD(M26+11,56)),"")</f>
        <v>8</v>
      </c>
      <c r="N27" s="26">
        <f ca="1">IFERROR(OFFSET(Index!$B$2,$O$1,MOD(N26+11,56)),"")</f>
        <v>8</v>
      </c>
      <c r="O27" s="26">
        <f ca="1">IFERROR(OFFSET(Index!$B$2,$O$1,MOD(O26+11,56)),"")</f>
        <v>8</v>
      </c>
      <c r="P27" s="26">
        <f ca="1">IFERROR(OFFSET(Index!$B$2,$O$1,MOD(P26+11,56)),"")</f>
        <v>8</v>
      </c>
      <c r="Q27" s="26">
        <f ca="1">IFERROR(OFFSET(Index!$B$2,$O$1,MOD(Q26+11,56)),"")</f>
        <v>7</v>
      </c>
      <c r="R27" s="26">
        <f ca="1">IFERROR(OFFSET(Index!$B$2,$O$1,MOD(R26+11,56)),"")</f>
        <v>8</v>
      </c>
      <c r="S27" s="26" t="str">
        <f ca="1">IFERROR(OFFSET(Index!$B$2,$O$1,MOD(S26+11,56)),"")</f>
        <v>R</v>
      </c>
      <c r="T27" s="26" t="str">
        <f ca="1">IFERROR(OFFSET(Index!$B$2,$O$1,MOD(T26+11,56)),"")</f>
        <v>R</v>
      </c>
      <c r="U27" s="26">
        <f ca="1">IFERROR(OFFSET(Index!$B$2,$O$1,MOD(U26+11,56)),"")</f>
        <v>8</v>
      </c>
      <c r="V27" s="26">
        <f ca="1">IFERROR(OFFSET(Index!$B$2,$O$1,MOD(V26+11,56)),"")</f>
        <v>8</v>
      </c>
      <c r="W27" s="26">
        <f ca="1">IFERROR(OFFSET(Index!$B$2,$O$1,MOD(W26+11,56)),"")</f>
        <v>8</v>
      </c>
      <c r="X27" s="26">
        <f ca="1">IFERROR(OFFSET(Index!$B$2,$O$1,MOD(X26+11,56)),"")</f>
        <v>7</v>
      </c>
      <c r="Y27" s="26">
        <f ca="1">IFERROR(OFFSET(Index!$B$2,$O$1,MOD(Y26+11,56)),"")</f>
        <v>8</v>
      </c>
      <c r="Z27" s="26" t="str">
        <f ca="1">IFERROR(OFFSET(Index!$B$2,$O$1,MOD(Z26+11,56)),"")</f>
        <v>RTI</v>
      </c>
      <c r="AA27" s="26" t="str">
        <f ca="1">IFERROR(OFFSET(Index!$B$2,$O$1,MOD(AA26+11,56)),"")</f>
        <v>R</v>
      </c>
      <c r="AB27" s="26" t="str">
        <f ca="1">IFERROR(OFFSET(Index!$B$2,$O$1,MOD(AB26+11,56)),"")</f>
        <v>R</v>
      </c>
      <c r="AC27" s="26">
        <f ca="1">IFERROR(OFFSET(Index!$B$2,$O$1,MOD(AC26+11,56)),"")</f>
        <v>8</v>
      </c>
      <c r="AD27" s="26">
        <f ca="1">IFERROR(OFFSET(Index!$B$2,$O$1,MOD(AD26+11,56)),"")</f>
        <v>8</v>
      </c>
      <c r="AE27" s="26">
        <f ca="1">IFERROR(OFFSET(Index!$B$2,$O$1,MOD(AE26+11,56)),"")</f>
        <v>7</v>
      </c>
      <c r="AF27" s="26">
        <f ca="1">IFERROR(OFFSET(Index!$B$2,$O$1,MOD(AF26+11,56)),"")</f>
        <v>8</v>
      </c>
      <c r="AG27" s="26">
        <f ca="1">IFERROR(OFFSET(Index!$B$2,$O$1,MOD(AG26+11,56)),"")</f>
        <v>8</v>
      </c>
      <c r="AH27" s="13"/>
    </row>
    <row r="28" spans="3:34" ht="15" x14ac:dyDescent="0.25">
      <c r="C28" s="29"/>
    </row>
    <row r="29" spans="3:34" ht="15" x14ac:dyDescent="0.25">
      <c r="C29" s="29">
        <f>EDATE(C25,1)</f>
        <v>45839</v>
      </c>
      <c r="D29" s="30">
        <f>C29</f>
        <v>45839</v>
      </c>
      <c r="E29" s="30">
        <f>E30</f>
        <v>45840</v>
      </c>
      <c r="F29" s="30">
        <f t="shared" ref="F29:F30" si="106">F30</f>
        <v>45841</v>
      </c>
      <c r="G29" s="30">
        <f t="shared" ref="G29:G30" si="107">G30</f>
        <v>45842</v>
      </c>
      <c r="H29" s="30">
        <f t="shared" ref="H29:H30" si="108">H30</f>
        <v>45843</v>
      </c>
      <c r="I29" s="30">
        <f t="shared" ref="I29:I30" si="109">I30</f>
        <v>45844</v>
      </c>
      <c r="J29" s="30">
        <f t="shared" ref="J29:J30" si="110">J30</f>
        <v>45845</v>
      </c>
      <c r="K29" s="30">
        <f t="shared" ref="K29:K30" si="111">K30</f>
        <v>45846</v>
      </c>
      <c r="L29" s="30">
        <f t="shared" ref="L29:L30" si="112">L30</f>
        <v>45847</v>
      </c>
      <c r="M29" s="30">
        <f t="shared" ref="M29:M30" si="113">M30</f>
        <v>45848</v>
      </c>
      <c r="N29" s="30">
        <f t="shared" ref="N29:N30" si="114">N30</f>
        <v>45849</v>
      </c>
      <c r="O29" s="30">
        <f>O30</f>
        <v>45850</v>
      </c>
      <c r="P29" s="30">
        <f>P30</f>
        <v>45851</v>
      </c>
      <c r="Q29" s="30">
        <f>Q30</f>
        <v>45852</v>
      </c>
      <c r="R29" s="30">
        <f>R30</f>
        <v>45853</v>
      </c>
      <c r="S29" s="30">
        <f>S30</f>
        <v>45854</v>
      </c>
      <c r="T29" s="30">
        <f>T30</f>
        <v>45855</v>
      </c>
      <c r="U29" s="30">
        <f>U30</f>
        <v>45856</v>
      </c>
      <c r="V29" s="30">
        <f>V30</f>
        <v>45857</v>
      </c>
      <c r="W29" s="30">
        <f>W30</f>
        <v>45858</v>
      </c>
      <c r="X29" s="30">
        <f>X30</f>
        <v>45859</v>
      </c>
      <c r="Y29" s="30">
        <f>Y30</f>
        <v>45860</v>
      </c>
      <c r="Z29" s="30">
        <f t="shared" ref="Z29" si="115">Z30</f>
        <v>45861</v>
      </c>
      <c r="AA29" s="30">
        <f t="shared" ref="AA29" si="116">AA30</f>
        <v>45862</v>
      </c>
      <c r="AB29" s="30">
        <f t="shared" ref="AB29" si="117">AB30</f>
        <v>45863</v>
      </c>
      <c r="AC29" s="30">
        <f t="shared" ref="AC29" si="118">AC30</f>
        <v>45864</v>
      </c>
      <c r="AD29" s="30">
        <f t="shared" ref="AD29" si="119">AD30</f>
        <v>45865</v>
      </c>
      <c r="AE29" s="30">
        <f t="shared" ref="AE29:AF29" si="120">AE30</f>
        <v>45866</v>
      </c>
      <c r="AF29" s="30">
        <f t="shared" si="120"/>
        <v>45867</v>
      </c>
      <c r="AG29" s="30">
        <f t="shared" ref="AG29" si="121">AG30</f>
        <v>45868</v>
      </c>
      <c r="AH29" s="30">
        <f t="shared" ref="AH29" si="122">AH30</f>
        <v>45869</v>
      </c>
    </row>
    <row r="30" spans="3:34" ht="15" x14ac:dyDescent="0.25">
      <c r="C30" s="29"/>
      <c r="D30" s="31">
        <f>C29</f>
        <v>45839</v>
      </c>
      <c r="E30" s="31">
        <f>D30+1</f>
        <v>45840</v>
      </c>
      <c r="F30" s="31">
        <f t="shared" ref="F30:Y30" si="123">E30+1</f>
        <v>45841</v>
      </c>
      <c r="G30" s="31">
        <f t="shared" si="123"/>
        <v>45842</v>
      </c>
      <c r="H30" s="31">
        <f t="shared" si="123"/>
        <v>45843</v>
      </c>
      <c r="I30" s="31">
        <f t="shared" si="123"/>
        <v>45844</v>
      </c>
      <c r="J30" s="31">
        <f t="shared" si="123"/>
        <v>45845</v>
      </c>
      <c r="K30" s="31">
        <f t="shared" si="123"/>
        <v>45846</v>
      </c>
      <c r="L30" s="31">
        <f t="shared" si="123"/>
        <v>45847</v>
      </c>
      <c r="M30" s="31">
        <f t="shared" si="123"/>
        <v>45848</v>
      </c>
      <c r="N30" s="31">
        <f t="shared" si="123"/>
        <v>45849</v>
      </c>
      <c r="O30" s="31">
        <f>N30+1</f>
        <v>45850</v>
      </c>
      <c r="P30" s="31">
        <f>O30+1</f>
        <v>45851</v>
      </c>
      <c r="Q30" s="31">
        <f>P30+1</f>
        <v>45852</v>
      </c>
      <c r="R30" s="31">
        <f>Q30+1</f>
        <v>45853</v>
      </c>
      <c r="S30" s="31">
        <f>R30+1</f>
        <v>45854</v>
      </c>
      <c r="T30" s="31">
        <f>S30+1</f>
        <v>45855</v>
      </c>
      <c r="U30" s="31">
        <f>T30+1</f>
        <v>45856</v>
      </c>
      <c r="V30" s="31">
        <f>U30+1</f>
        <v>45857</v>
      </c>
      <c r="W30" s="31">
        <f>V30+1</f>
        <v>45858</v>
      </c>
      <c r="X30" s="31">
        <f>W30+1</f>
        <v>45859</v>
      </c>
      <c r="Y30" s="31">
        <f>X30+1</f>
        <v>45860</v>
      </c>
      <c r="Z30" s="31">
        <f t="shared" ref="Z30:AF30" si="124">Y30+1</f>
        <v>45861</v>
      </c>
      <c r="AA30" s="31">
        <f t="shared" si="124"/>
        <v>45862</v>
      </c>
      <c r="AB30" s="31">
        <f t="shared" si="124"/>
        <v>45863</v>
      </c>
      <c r="AC30" s="31">
        <f t="shared" si="124"/>
        <v>45864</v>
      </c>
      <c r="AD30" s="31">
        <f t="shared" si="124"/>
        <v>45865</v>
      </c>
      <c r="AE30" s="31">
        <f t="shared" si="124"/>
        <v>45866</v>
      </c>
      <c r="AF30" s="31">
        <f>IF(MONTH(AE30+1)=MONTH($C29),AE30+1,"")</f>
        <v>45867</v>
      </c>
      <c r="AG30" s="31">
        <f>IF(MONTH(AE30+2)=MONTH($C29),AE30+2,"")</f>
        <v>45868</v>
      </c>
      <c r="AH30" s="31">
        <f>IF(MONTH(AE30+3)=MONTH($C29),AE30+3,"")</f>
        <v>45869</v>
      </c>
    </row>
    <row r="31" spans="3:34" ht="23.25" x14ac:dyDescent="0.25">
      <c r="C31" s="29"/>
      <c r="D31" s="26" t="str">
        <f ca="1">IFERROR(OFFSET(Index!$B$2,$O$1,MOD(D30+11,56)),"")</f>
        <v>RTI</v>
      </c>
      <c r="E31" s="26" t="str">
        <f ca="1">IFERROR(OFFSET(Index!$B$2,$O$1,MOD(E30+11,56)),"")</f>
        <v>R</v>
      </c>
      <c r="F31" s="26" t="str">
        <f ca="1">IFERROR(OFFSET(Index!$B$2,$O$1,MOD(F30+11,56)),"")</f>
        <v>R</v>
      </c>
      <c r="G31" s="26">
        <f ca="1">IFERROR(OFFSET(Index!$B$2,$O$1,MOD(G30+11,56)),"")</f>
        <v>8</v>
      </c>
      <c r="H31" s="26">
        <f ca="1">IFERROR(OFFSET(Index!$B$2,$O$1,MOD(H30+11,56)),"")</f>
        <v>7</v>
      </c>
      <c r="I31" s="26">
        <f ca="1">IFERROR(OFFSET(Index!$B$2,$O$1,MOD(I30+11,56)),"")</f>
        <v>8</v>
      </c>
      <c r="J31" s="26">
        <f ca="1">IFERROR(OFFSET(Index!$B$2,$O$1,MOD(J30+11,56)),"")</f>
        <v>8</v>
      </c>
      <c r="K31" s="26">
        <f ca="1">IFERROR(OFFSET(Index!$B$2,$O$1,MOD(K30+11,56)),"")</f>
        <v>8</v>
      </c>
      <c r="L31" s="26">
        <f ca="1">IFERROR(OFFSET(Index!$B$2,$O$1,MOD(L30+11,56)),"")</f>
        <v>8</v>
      </c>
      <c r="M31" s="26" t="str">
        <f ca="1">IFERROR(OFFSET(Index!$B$2,$O$1,MOD(M30+11,56)),"")</f>
        <v>R</v>
      </c>
      <c r="N31" s="26" t="str">
        <f ca="1">IFERROR(OFFSET(Index!$B$2,$O$1,MOD(N30+11,56)),"")</f>
        <v>R</v>
      </c>
      <c r="O31" s="26" t="str">
        <f ca="1">IFERROR(OFFSET(Index!$B$2,$O$1,MOD(O30+11,56)),"")</f>
        <v>R</v>
      </c>
      <c r="P31" s="26">
        <f ca="1">IFERROR(OFFSET(Index!$B$2,$O$1,MOD(P30+11,56)),"")</f>
        <v>8</v>
      </c>
      <c r="Q31" s="26">
        <f ca="1">IFERROR(OFFSET(Index!$B$2,$O$1,MOD(Q30+11,56)),"")</f>
        <v>8</v>
      </c>
      <c r="R31" s="26">
        <f ca="1">IFERROR(OFFSET(Index!$B$2,$O$1,MOD(R30+11,56)),"")</f>
        <v>8</v>
      </c>
      <c r="S31" s="26">
        <f ca="1">IFERROR(OFFSET(Index!$B$2,$O$1,MOD(S30+11,56)),"")</f>
        <v>8</v>
      </c>
      <c r="T31" s="26" t="str">
        <f ca="1">IFERROR(OFFSET(Index!$B$2,$O$1,MOD(T30+11,56)),"")</f>
        <v>RTI</v>
      </c>
      <c r="U31" s="26" t="str">
        <f ca="1">IFERROR(OFFSET(Index!$B$2,$O$1,MOD(U30+11,56)),"")</f>
        <v>R</v>
      </c>
      <c r="V31" s="26" t="str">
        <f ca="1">IFERROR(OFFSET(Index!$B$2,$O$1,MOD(V30+11,56)),"")</f>
        <v>R</v>
      </c>
      <c r="W31" s="26">
        <f ca="1">IFERROR(OFFSET(Index!$B$2,$O$1,MOD(W30+11,56)),"")</f>
        <v>8</v>
      </c>
      <c r="X31" s="26">
        <f ca="1">IFERROR(OFFSET(Index!$B$2,$O$1,MOD(X30+11,56)),"")</f>
        <v>8</v>
      </c>
      <c r="Y31" s="26">
        <f ca="1">IFERROR(OFFSET(Index!$B$2,$O$1,MOD(Y30+11,56)),"")</f>
        <v>8</v>
      </c>
      <c r="Z31" s="26">
        <f ca="1">IFERROR(OFFSET(Index!$B$2,$O$1,MOD(Z30+11,56)),"")</f>
        <v>8</v>
      </c>
      <c r="AA31" s="26">
        <f ca="1">IFERROR(OFFSET(Index!$B$2,$O$1,MOD(AA30+11,56)),"")</f>
        <v>8</v>
      </c>
      <c r="AB31" s="26">
        <f ca="1">IFERROR(OFFSET(Index!$B$2,$O$1,MOD(AB30+11,56)),"")</f>
        <v>8</v>
      </c>
      <c r="AC31" s="26" t="str">
        <f ca="1">IFERROR(OFFSET(Index!$B$2,$O$1,MOD(AC30+11,56)),"")</f>
        <v>R</v>
      </c>
      <c r="AD31" s="26" t="str">
        <f ca="1">IFERROR(OFFSET(Index!$B$2,$O$1,MOD(AD30+11,56)),"")</f>
        <v>R</v>
      </c>
      <c r="AE31" s="26">
        <f ca="1">IFERROR(OFFSET(Index!$B$2,$O$1,MOD(AE30+11,56)),"")</f>
        <v>8</v>
      </c>
      <c r="AF31" s="26">
        <f ca="1">IFERROR(OFFSET(Index!$B$2,$O$1,MOD(AF30+11,56)),"")</f>
        <v>8</v>
      </c>
      <c r="AG31" s="26">
        <f ca="1">IFERROR(OFFSET(Index!$B$2,$O$1,MOD(AG30+11,56)),"")</f>
        <v>8</v>
      </c>
      <c r="AH31" s="26">
        <f ca="1">IFERROR(OFFSET(Index!$B$2,$O$1,MOD(AH30+11,56)),"")</f>
        <v>8</v>
      </c>
    </row>
    <row r="32" spans="3:34" ht="15" x14ac:dyDescent="0.25">
      <c r="C32" s="29"/>
    </row>
    <row r="33" spans="3:34" ht="15" x14ac:dyDescent="0.25">
      <c r="C33" s="29">
        <f>EDATE(C29,1)</f>
        <v>45870</v>
      </c>
      <c r="D33" s="30">
        <f>C33</f>
        <v>45870</v>
      </c>
      <c r="E33" s="30">
        <f>E34</f>
        <v>45871</v>
      </c>
      <c r="F33" s="30">
        <f t="shared" ref="F33:F34" si="125">F34</f>
        <v>45872</v>
      </c>
      <c r="G33" s="30">
        <f t="shared" ref="G33:G34" si="126">G34</f>
        <v>45873</v>
      </c>
      <c r="H33" s="30">
        <f t="shared" ref="H33:H34" si="127">H34</f>
        <v>45874</v>
      </c>
      <c r="I33" s="30">
        <f t="shared" ref="I33:I34" si="128">I34</f>
        <v>45875</v>
      </c>
      <c r="J33" s="30">
        <f t="shared" ref="J33:J34" si="129">J34</f>
        <v>45876</v>
      </c>
      <c r="K33" s="30">
        <f t="shared" ref="K33:K34" si="130">K34</f>
        <v>45877</v>
      </c>
      <c r="L33" s="30">
        <f t="shared" ref="L33:L34" si="131">L34</f>
        <v>45878</v>
      </c>
      <c r="M33" s="30">
        <f t="shared" ref="M33:M34" si="132">M34</f>
        <v>45879</v>
      </c>
      <c r="N33" s="30">
        <f t="shared" ref="N33:N34" si="133">N34</f>
        <v>45880</v>
      </c>
      <c r="O33" s="30">
        <f>O34</f>
        <v>45881</v>
      </c>
      <c r="P33" s="30">
        <f>P34</f>
        <v>45882</v>
      </c>
      <c r="Q33" s="30">
        <f>Q34</f>
        <v>45883</v>
      </c>
      <c r="R33" s="30">
        <f>R34</f>
        <v>45884</v>
      </c>
      <c r="S33" s="30">
        <f>S34</f>
        <v>45885</v>
      </c>
      <c r="T33" s="30">
        <f>T34</f>
        <v>45886</v>
      </c>
      <c r="U33" s="30">
        <f>U34</f>
        <v>45887</v>
      </c>
      <c r="V33" s="30">
        <f>V34</f>
        <v>45888</v>
      </c>
      <c r="W33" s="30">
        <f>W34</f>
        <v>45889</v>
      </c>
      <c r="X33" s="30">
        <f>X34</f>
        <v>45890</v>
      </c>
      <c r="Y33" s="30">
        <f>Y34</f>
        <v>45891</v>
      </c>
      <c r="Z33" s="30">
        <f t="shared" ref="Z33" si="134">Z34</f>
        <v>45892</v>
      </c>
      <c r="AA33" s="30">
        <f t="shared" ref="AA33" si="135">AA34</f>
        <v>45893</v>
      </c>
      <c r="AB33" s="30">
        <f t="shared" ref="AB33" si="136">AB34</f>
        <v>45894</v>
      </c>
      <c r="AC33" s="30">
        <f t="shared" ref="AC33" si="137">AC34</f>
        <v>45895</v>
      </c>
      <c r="AD33" s="30">
        <f t="shared" ref="AD33" si="138">AD34</f>
        <v>45896</v>
      </c>
      <c r="AE33" s="30">
        <f t="shared" ref="AE33:AF33" si="139">AE34</f>
        <v>45897</v>
      </c>
      <c r="AF33" s="30">
        <f t="shared" si="139"/>
        <v>45898</v>
      </c>
      <c r="AG33" s="30">
        <f t="shared" ref="AG33" si="140">AG34</f>
        <v>45899</v>
      </c>
      <c r="AH33" s="30">
        <f t="shared" ref="AH33" si="141">AH34</f>
        <v>45900</v>
      </c>
    </row>
    <row r="34" spans="3:34" ht="15" x14ac:dyDescent="0.25">
      <c r="C34" s="29"/>
      <c r="D34" s="31">
        <f>C33</f>
        <v>45870</v>
      </c>
      <c r="E34" s="31">
        <f>D34+1</f>
        <v>45871</v>
      </c>
      <c r="F34" s="31">
        <f t="shared" ref="F34:Y34" si="142">E34+1</f>
        <v>45872</v>
      </c>
      <c r="G34" s="31">
        <f t="shared" si="142"/>
        <v>45873</v>
      </c>
      <c r="H34" s="31">
        <f t="shared" si="142"/>
        <v>45874</v>
      </c>
      <c r="I34" s="31">
        <f t="shared" si="142"/>
        <v>45875</v>
      </c>
      <c r="J34" s="31">
        <f t="shared" si="142"/>
        <v>45876</v>
      </c>
      <c r="K34" s="31">
        <f t="shared" si="142"/>
        <v>45877</v>
      </c>
      <c r="L34" s="31">
        <f t="shared" si="142"/>
        <v>45878</v>
      </c>
      <c r="M34" s="31">
        <f t="shared" si="142"/>
        <v>45879</v>
      </c>
      <c r="N34" s="31">
        <f t="shared" si="142"/>
        <v>45880</v>
      </c>
      <c r="O34" s="31">
        <f>N34+1</f>
        <v>45881</v>
      </c>
      <c r="P34" s="31">
        <f>O34+1</f>
        <v>45882</v>
      </c>
      <c r="Q34" s="31">
        <f>P34+1</f>
        <v>45883</v>
      </c>
      <c r="R34" s="31">
        <f>Q34+1</f>
        <v>45884</v>
      </c>
      <c r="S34" s="31">
        <f>R34+1</f>
        <v>45885</v>
      </c>
      <c r="T34" s="31">
        <f>S34+1</f>
        <v>45886</v>
      </c>
      <c r="U34" s="31">
        <f>T34+1</f>
        <v>45887</v>
      </c>
      <c r="V34" s="31">
        <f>U34+1</f>
        <v>45888</v>
      </c>
      <c r="W34" s="31">
        <f>V34+1</f>
        <v>45889</v>
      </c>
      <c r="X34" s="31">
        <f>W34+1</f>
        <v>45890</v>
      </c>
      <c r="Y34" s="31">
        <f>X34+1</f>
        <v>45891</v>
      </c>
      <c r="Z34" s="31">
        <f t="shared" ref="Z34:AF34" si="143">Y34+1</f>
        <v>45892</v>
      </c>
      <c r="AA34" s="31">
        <f t="shared" si="143"/>
        <v>45893</v>
      </c>
      <c r="AB34" s="31">
        <f t="shared" si="143"/>
        <v>45894</v>
      </c>
      <c r="AC34" s="31">
        <f t="shared" si="143"/>
        <v>45895</v>
      </c>
      <c r="AD34" s="31">
        <f t="shared" si="143"/>
        <v>45896</v>
      </c>
      <c r="AE34" s="31">
        <f t="shared" si="143"/>
        <v>45897</v>
      </c>
      <c r="AF34" s="31">
        <f>IF(MONTH(AE34+1)=MONTH($C33),AE34+1,"")</f>
        <v>45898</v>
      </c>
      <c r="AG34" s="31">
        <f>IF(MONTH(AE34+2)=MONTH($C33),AE34+2,"")</f>
        <v>45899</v>
      </c>
      <c r="AH34" s="31">
        <f>IF(MONTH(AE34+3)=MONTH($C33),AE34+3,"")</f>
        <v>45900</v>
      </c>
    </row>
    <row r="35" spans="3:34" ht="23.25" x14ac:dyDescent="0.25">
      <c r="C35" s="29"/>
      <c r="D35" s="26">
        <f ca="1">IFERROR(OFFSET(Index!$B$2,$O$1,MOD(D34+11,56)),"")</f>
        <v>8</v>
      </c>
      <c r="E35" s="26" t="str">
        <f ca="1">IFERROR(OFFSET(Index!$B$2,$O$1,MOD(E34+11,56)),"")</f>
        <v>R</v>
      </c>
      <c r="F35" s="26" t="str">
        <f ca="1">IFERROR(OFFSET(Index!$B$2,$O$1,MOD(F34+11,56)),"")</f>
        <v>R</v>
      </c>
      <c r="G35" s="26" t="str">
        <f ca="1">IFERROR(OFFSET(Index!$B$2,$O$1,MOD(G34+11,56)),"")</f>
        <v>R</v>
      </c>
      <c r="H35" s="26">
        <f ca="1">IFERROR(OFFSET(Index!$B$2,$O$1,MOD(H34+11,56)),"")</f>
        <v>8</v>
      </c>
      <c r="I35" s="26">
        <f ca="1">IFERROR(OFFSET(Index!$B$2,$O$1,MOD(I34+11,56)),"")</f>
        <v>8</v>
      </c>
      <c r="J35" s="26">
        <f ca="1">IFERROR(OFFSET(Index!$B$2,$O$1,MOD(J34+11,56)),"")</f>
        <v>8</v>
      </c>
      <c r="K35" s="26">
        <f ca="1">IFERROR(OFFSET(Index!$B$2,$O$1,MOD(K34+11,56)),"")</f>
        <v>8</v>
      </c>
      <c r="L35" s="26">
        <f ca="1">IFERROR(OFFSET(Index!$B$2,$O$1,MOD(L34+11,56)),"")</f>
        <v>7</v>
      </c>
      <c r="M35" s="26">
        <f ca="1">IFERROR(OFFSET(Index!$B$2,$O$1,MOD(M34+11,56)),"")</f>
        <v>8</v>
      </c>
      <c r="N35" s="26" t="str">
        <f ca="1">IFERROR(OFFSET(Index!$B$2,$O$1,MOD(N34+11,56)),"")</f>
        <v>R</v>
      </c>
      <c r="O35" s="26" t="str">
        <f ca="1">IFERROR(OFFSET(Index!$B$2,$O$1,MOD(O34+11,56)),"")</f>
        <v>R</v>
      </c>
      <c r="P35" s="26">
        <f ca="1">IFERROR(OFFSET(Index!$B$2,$O$1,MOD(P34+11,56)),"")</f>
        <v>8</v>
      </c>
      <c r="Q35" s="26">
        <f ca="1">IFERROR(OFFSET(Index!$B$2,$O$1,MOD(Q34+11,56)),"")</f>
        <v>8</v>
      </c>
      <c r="R35" s="26">
        <f ca="1">IFERROR(OFFSET(Index!$B$2,$O$1,MOD(R34+11,56)),"")</f>
        <v>8</v>
      </c>
      <c r="S35" s="26">
        <f ca="1">IFERROR(OFFSET(Index!$B$2,$O$1,MOD(S34+11,56)),"")</f>
        <v>7</v>
      </c>
      <c r="T35" s="26">
        <f ca="1">IFERROR(OFFSET(Index!$B$2,$O$1,MOD(T34+11,56)),"")</f>
        <v>8</v>
      </c>
      <c r="U35" s="26" t="str">
        <f ca="1">IFERROR(OFFSET(Index!$B$2,$O$1,MOD(U34+11,56)),"")</f>
        <v>RTI</v>
      </c>
      <c r="V35" s="26" t="str">
        <f ca="1">IFERROR(OFFSET(Index!$B$2,$O$1,MOD(V34+11,56)),"")</f>
        <v>R</v>
      </c>
      <c r="W35" s="26" t="str">
        <f ca="1">IFERROR(OFFSET(Index!$B$2,$O$1,MOD(W34+11,56)),"")</f>
        <v>R</v>
      </c>
      <c r="X35" s="26">
        <f ca="1">IFERROR(OFFSET(Index!$B$2,$O$1,MOD(X34+11,56)),"")</f>
        <v>8</v>
      </c>
      <c r="Y35" s="26">
        <f ca="1">IFERROR(OFFSET(Index!$B$2,$O$1,MOD(Y34+11,56)),"")</f>
        <v>8</v>
      </c>
      <c r="Z35" s="26">
        <f ca="1">IFERROR(OFFSET(Index!$B$2,$O$1,MOD(Z34+11,56)),"")</f>
        <v>7</v>
      </c>
      <c r="AA35" s="26">
        <f ca="1">IFERROR(OFFSET(Index!$B$2,$O$1,MOD(AA34+11,56)),"")</f>
        <v>8</v>
      </c>
      <c r="AB35" s="26">
        <f ca="1">IFERROR(OFFSET(Index!$B$2,$O$1,MOD(AB34+11,56)),"")</f>
        <v>8</v>
      </c>
      <c r="AC35" s="26" t="str">
        <f ca="1">IFERROR(OFFSET(Index!$B$2,$O$1,MOD(AC34+11,56)),"")</f>
        <v>RTI</v>
      </c>
      <c r="AD35" s="26" t="str">
        <f ca="1">IFERROR(OFFSET(Index!$B$2,$O$1,MOD(AD34+11,56)),"")</f>
        <v>R</v>
      </c>
      <c r="AE35" s="26" t="str">
        <f ca="1">IFERROR(OFFSET(Index!$B$2,$O$1,MOD(AE34+11,56)),"")</f>
        <v>R</v>
      </c>
      <c r="AF35" s="26">
        <f ca="1">IFERROR(OFFSET(Index!$B$2,$O$1,MOD(AF34+11,56)),"")</f>
        <v>8</v>
      </c>
      <c r="AG35" s="26">
        <f ca="1">IFERROR(OFFSET(Index!$B$2,$O$1,MOD(AG34+11,56)),"")</f>
        <v>7</v>
      </c>
      <c r="AH35" s="26">
        <f ca="1">IFERROR(OFFSET(Index!$B$2,$O$1,MOD(AH34+11,56)),"")</f>
        <v>8</v>
      </c>
    </row>
    <row r="36" spans="3:34" ht="15" x14ac:dyDescent="0.25">
      <c r="C36" s="29"/>
    </row>
    <row r="37" spans="3:34" ht="15" x14ac:dyDescent="0.25">
      <c r="C37" s="29">
        <f>EDATE(C33,1)</f>
        <v>45901</v>
      </c>
      <c r="D37" s="30">
        <f>C37</f>
        <v>45901</v>
      </c>
      <c r="E37" s="30">
        <f>E38</f>
        <v>45902</v>
      </c>
      <c r="F37" s="30">
        <f t="shared" ref="F37:F38" si="144">F38</f>
        <v>45903</v>
      </c>
      <c r="G37" s="30">
        <f t="shared" ref="G37:G38" si="145">G38</f>
        <v>45904</v>
      </c>
      <c r="H37" s="30">
        <f t="shared" ref="H37:H38" si="146">H38</f>
        <v>45905</v>
      </c>
      <c r="I37" s="30">
        <f t="shared" ref="I37:I38" si="147">I38</f>
        <v>45906</v>
      </c>
      <c r="J37" s="30">
        <f t="shared" ref="J37:J38" si="148">J38</f>
        <v>45907</v>
      </c>
      <c r="K37" s="30">
        <f t="shared" ref="K37:K38" si="149">K38</f>
        <v>45908</v>
      </c>
      <c r="L37" s="30">
        <f t="shared" ref="L37:L38" si="150">L38</f>
        <v>45909</v>
      </c>
      <c r="M37" s="30">
        <f t="shared" ref="M37:M38" si="151">M38</f>
        <v>45910</v>
      </c>
      <c r="N37" s="30">
        <f t="shared" ref="N37:N38" si="152">N38</f>
        <v>45911</v>
      </c>
      <c r="O37" s="30">
        <f>O38</f>
        <v>45912</v>
      </c>
      <c r="P37" s="30">
        <f>P38</f>
        <v>45913</v>
      </c>
      <c r="Q37" s="30">
        <f>Q38</f>
        <v>45914</v>
      </c>
      <c r="R37" s="30">
        <f>R38</f>
        <v>45915</v>
      </c>
      <c r="S37" s="30">
        <f>S38</f>
        <v>45916</v>
      </c>
      <c r="T37" s="30">
        <f>T38</f>
        <v>45917</v>
      </c>
      <c r="U37" s="30">
        <f>U38</f>
        <v>45918</v>
      </c>
      <c r="V37" s="30">
        <f>V38</f>
        <v>45919</v>
      </c>
      <c r="W37" s="30">
        <f>W38</f>
        <v>45920</v>
      </c>
      <c r="X37" s="30">
        <f>X38</f>
        <v>45921</v>
      </c>
      <c r="Y37" s="30">
        <f>Y38</f>
        <v>45922</v>
      </c>
      <c r="Z37" s="30">
        <f t="shared" ref="Z37" si="153">Z38</f>
        <v>45923</v>
      </c>
      <c r="AA37" s="30">
        <f t="shared" ref="AA37" si="154">AA38</f>
        <v>45924</v>
      </c>
      <c r="AB37" s="30">
        <f t="shared" ref="AB37" si="155">AB38</f>
        <v>45925</v>
      </c>
      <c r="AC37" s="30">
        <f t="shared" ref="AC37" si="156">AC38</f>
        <v>45926</v>
      </c>
      <c r="AD37" s="30">
        <f t="shared" ref="AD37" si="157">AD38</f>
        <v>45927</v>
      </c>
      <c r="AE37" s="30">
        <f t="shared" ref="AE37:AF37" si="158">AE38</f>
        <v>45928</v>
      </c>
      <c r="AF37" s="30">
        <f t="shared" si="158"/>
        <v>45929</v>
      </c>
      <c r="AG37" s="30">
        <f t="shared" ref="AG37" si="159">AG38</f>
        <v>45930</v>
      </c>
      <c r="AH37" s="14" t="str">
        <f t="shared" ref="AH37" si="160">AH38</f>
        <v/>
      </c>
    </row>
    <row r="38" spans="3:34" ht="15" x14ac:dyDescent="0.25">
      <c r="C38" s="29"/>
      <c r="D38" s="31">
        <f>C37</f>
        <v>45901</v>
      </c>
      <c r="E38" s="31">
        <f>D38+1</f>
        <v>45902</v>
      </c>
      <c r="F38" s="31">
        <f t="shared" ref="F38:Y38" si="161">E38+1</f>
        <v>45903</v>
      </c>
      <c r="G38" s="31">
        <f t="shared" si="161"/>
        <v>45904</v>
      </c>
      <c r="H38" s="31">
        <f t="shared" si="161"/>
        <v>45905</v>
      </c>
      <c r="I38" s="31">
        <f t="shared" si="161"/>
        <v>45906</v>
      </c>
      <c r="J38" s="31">
        <f t="shared" si="161"/>
        <v>45907</v>
      </c>
      <c r="K38" s="31">
        <f t="shared" si="161"/>
        <v>45908</v>
      </c>
      <c r="L38" s="31">
        <f t="shared" si="161"/>
        <v>45909</v>
      </c>
      <c r="M38" s="31">
        <f t="shared" si="161"/>
        <v>45910</v>
      </c>
      <c r="N38" s="31">
        <f t="shared" si="161"/>
        <v>45911</v>
      </c>
      <c r="O38" s="31">
        <f>N38+1</f>
        <v>45912</v>
      </c>
      <c r="P38" s="31">
        <f>O38+1</f>
        <v>45913</v>
      </c>
      <c r="Q38" s="31">
        <f>P38+1</f>
        <v>45914</v>
      </c>
      <c r="R38" s="31">
        <f>Q38+1</f>
        <v>45915</v>
      </c>
      <c r="S38" s="31">
        <f>R38+1</f>
        <v>45916</v>
      </c>
      <c r="T38" s="31">
        <f>S38+1</f>
        <v>45917</v>
      </c>
      <c r="U38" s="31">
        <f>T38+1</f>
        <v>45918</v>
      </c>
      <c r="V38" s="31">
        <f>U38+1</f>
        <v>45919</v>
      </c>
      <c r="W38" s="31">
        <f>V38+1</f>
        <v>45920</v>
      </c>
      <c r="X38" s="31">
        <f>W38+1</f>
        <v>45921</v>
      </c>
      <c r="Y38" s="31">
        <f>X38+1</f>
        <v>45922</v>
      </c>
      <c r="Z38" s="31">
        <f t="shared" ref="Z38:AF38" si="162">Y38+1</f>
        <v>45923</v>
      </c>
      <c r="AA38" s="31">
        <f t="shared" si="162"/>
        <v>45924</v>
      </c>
      <c r="AB38" s="31">
        <f t="shared" si="162"/>
        <v>45925</v>
      </c>
      <c r="AC38" s="31">
        <f t="shared" si="162"/>
        <v>45926</v>
      </c>
      <c r="AD38" s="31">
        <f t="shared" si="162"/>
        <v>45927</v>
      </c>
      <c r="AE38" s="31">
        <f t="shared" si="162"/>
        <v>45928</v>
      </c>
      <c r="AF38" s="31">
        <f>IF(MONTH(AE38+1)=MONTH($C37),AE38+1,"")</f>
        <v>45929</v>
      </c>
      <c r="AG38" s="31">
        <f>IF(MONTH(AE38+2)=MONTH($C37),AE38+2,"")</f>
        <v>45930</v>
      </c>
      <c r="AH38" s="13" t="str">
        <f>IF(MONTH(AE38+3)=MONTH($C37),AE38+3,"")</f>
        <v/>
      </c>
    </row>
    <row r="39" spans="3:34" ht="23.25" x14ac:dyDescent="0.25">
      <c r="C39" s="29"/>
      <c r="D39" s="26">
        <f ca="1">IFERROR(OFFSET(Index!$B$2,$O$1,MOD(D38+11,56)),"")</f>
        <v>8</v>
      </c>
      <c r="E39" s="26">
        <f ca="1">IFERROR(OFFSET(Index!$B$2,$O$1,MOD(E38+11,56)),"")</f>
        <v>8</v>
      </c>
      <c r="F39" s="26">
        <f ca="1">IFERROR(OFFSET(Index!$B$2,$O$1,MOD(F38+11,56)),"")</f>
        <v>8</v>
      </c>
      <c r="G39" s="26" t="str">
        <f ca="1">IFERROR(OFFSET(Index!$B$2,$O$1,MOD(G38+11,56)),"")</f>
        <v>R</v>
      </c>
      <c r="H39" s="26" t="str">
        <f ca="1">IFERROR(OFFSET(Index!$B$2,$O$1,MOD(H38+11,56)),"")</f>
        <v>R</v>
      </c>
      <c r="I39" s="26" t="str">
        <f ca="1">IFERROR(OFFSET(Index!$B$2,$O$1,MOD(I38+11,56)),"")</f>
        <v>R</v>
      </c>
      <c r="J39" s="26">
        <f ca="1">IFERROR(OFFSET(Index!$B$2,$O$1,MOD(J38+11,56)),"")</f>
        <v>8</v>
      </c>
      <c r="K39" s="26">
        <f ca="1">IFERROR(OFFSET(Index!$B$2,$O$1,MOD(K38+11,56)),"")</f>
        <v>8</v>
      </c>
      <c r="L39" s="26">
        <f ca="1">IFERROR(OFFSET(Index!$B$2,$O$1,MOD(L38+11,56)),"")</f>
        <v>8</v>
      </c>
      <c r="M39" s="26">
        <f ca="1">IFERROR(OFFSET(Index!$B$2,$O$1,MOD(M38+11,56)),"")</f>
        <v>8</v>
      </c>
      <c r="N39" s="26" t="str">
        <f ca="1">IFERROR(OFFSET(Index!$B$2,$O$1,MOD(N38+11,56)),"")</f>
        <v>RTI</v>
      </c>
      <c r="O39" s="26" t="str">
        <f ca="1">IFERROR(OFFSET(Index!$B$2,$O$1,MOD(O38+11,56)),"")</f>
        <v>R</v>
      </c>
      <c r="P39" s="26" t="str">
        <f ca="1">IFERROR(OFFSET(Index!$B$2,$O$1,MOD(P38+11,56)),"")</f>
        <v>R</v>
      </c>
      <c r="Q39" s="26">
        <f ca="1">IFERROR(OFFSET(Index!$B$2,$O$1,MOD(Q38+11,56)),"")</f>
        <v>8</v>
      </c>
      <c r="R39" s="26">
        <f ca="1">IFERROR(OFFSET(Index!$B$2,$O$1,MOD(R38+11,56)),"")</f>
        <v>8</v>
      </c>
      <c r="S39" s="26">
        <f ca="1">IFERROR(OFFSET(Index!$B$2,$O$1,MOD(S38+11,56)),"")</f>
        <v>8</v>
      </c>
      <c r="T39" s="26">
        <f ca="1">IFERROR(OFFSET(Index!$B$2,$O$1,MOD(T38+11,56)),"")</f>
        <v>8</v>
      </c>
      <c r="U39" s="26">
        <f ca="1">IFERROR(OFFSET(Index!$B$2,$O$1,MOD(U38+11,56)),"")</f>
        <v>8</v>
      </c>
      <c r="V39" s="26">
        <f ca="1">IFERROR(OFFSET(Index!$B$2,$O$1,MOD(V38+11,56)),"")</f>
        <v>8</v>
      </c>
      <c r="W39" s="26" t="str">
        <f ca="1">IFERROR(OFFSET(Index!$B$2,$O$1,MOD(W38+11,56)),"")</f>
        <v>R</v>
      </c>
      <c r="X39" s="26" t="str">
        <f ca="1">IFERROR(OFFSET(Index!$B$2,$O$1,MOD(X38+11,56)),"")</f>
        <v>R</v>
      </c>
      <c r="Y39" s="26">
        <f ca="1">IFERROR(OFFSET(Index!$B$2,$O$1,MOD(Y38+11,56)),"")</f>
        <v>8</v>
      </c>
      <c r="Z39" s="26">
        <f ca="1">IFERROR(OFFSET(Index!$B$2,$O$1,MOD(Z38+11,56)),"")</f>
        <v>8</v>
      </c>
      <c r="AA39" s="26">
        <f ca="1">IFERROR(OFFSET(Index!$B$2,$O$1,MOD(AA38+11,56)),"")</f>
        <v>8</v>
      </c>
      <c r="AB39" s="26">
        <f ca="1">IFERROR(OFFSET(Index!$B$2,$O$1,MOD(AB38+11,56)),"")</f>
        <v>8</v>
      </c>
      <c r="AC39" s="26">
        <f ca="1">IFERROR(OFFSET(Index!$B$2,$O$1,MOD(AC38+11,56)),"")</f>
        <v>8</v>
      </c>
      <c r="AD39" s="26" t="str">
        <f ca="1">IFERROR(OFFSET(Index!$B$2,$O$1,MOD(AD38+11,56)),"")</f>
        <v>R</v>
      </c>
      <c r="AE39" s="26" t="str">
        <f ca="1">IFERROR(OFFSET(Index!$B$2,$O$1,MOD(AE38+11,56)),"")</f>
        <v>R</v>
      </c>
      <c r="AF39" s="26" t="str">
        <f ca="1">IFERROR(OFFSET(Index!$B$2,$O$1,MOD(AF38+11,56)),"")</f>
        <v>R</v>
      </c>
      <c r="AG39" s="26">
        <f ca="1">IFERROR(OFFSET(Index!$B$2,$O$1,MOD(AG38+11,56)),"")</f>
        <v>8</v>
      </c>
    </row>
    <row r="40" spans="3:34" ht="15" x14ac:dyDescent="0.25">
      <c r="C40" s="29"/>
    </row>
    <row r="41" spans="3:34" ht="15" x14ac:dyDescent="0.25">
      <c r="C41" s="29">
        <f>EDATE(C37,1)</f>
        <v>45931</v>
      </c>
      <c r="D41" s="14">
        <f>C41</f>
        <v>45931</v>
      </c>
      <c r="E41" s="14">
        <f>E42</f>
        <v>45932</v>
      </c>
      <c r="F41" s="14">
        <f t="shared" ref="F41:F42" si="163">F42</f>
        <v>45933</v>
      </c>
      <c r="G41" s="14">
        <f t="shared" ref="G41:G42" si="164">G42</f>
        <v>45934</v>
      </c>
      <c r="H41" s="14">
        <f t="shared" ref="H41:H42" si="165">H42</f>
        <v>45935</v>
      </c>
      <c r="I41" s="14">
        <f t="shared" ref="I41:I42" si="166">I42</f>
        <v>45936</v>
      </c>
      <c r="J41" s="14">
        <f t="shared" ref="J41:J42" si="167">J42</f>
        <v>45937</v>
      </c>
      <c r="K41" s="14">
        <f t="shared" ref="K41:K42" si="168">K42</f>
        <v>45938</v>
      </c>
      <c r="L41" s="14">
        <f t="shared" ref="L41:L42" si="169">L42</f>
        <v>45939</v>
      </c>
      <c r="M41" s="14">
        <f t="shared" ref="M41:M42" si="170">M42</f>
        <v>45940</v>
      </c>
      <c r="N41" s="14">
        <f t="shared" ref="N41:N42" si="171">N42</f>
        <v>45941</v>
      </c>
      <c r="O41" s="14">
        <f>O42</f>
        <v>45942</v>
      </c>
      <c r="P41" s="14">
        <f>P42</f>
        <v>45943</v>
      </c>
      <c r="Q41" s="14">
        <f>Q42</f>
        <v>45944</v>
      </c>
      <c r="R41" s="14">
        <f>R42</f>
        <v>45945</v>
      </c>
      <c r="S41" s="14">
        <f>S42</f>
        <v>45946</v>
      </c>
      <c r="T41" s="14">
        <f>T42</f>
        <v>45947</v>
      </c>
      <c r="U41" s="14">
        <f>U42</f>
        <v>45948</v>
      </c>
      <c r="V41" s="14">
        <f>V42</f>
        <v>45949</v>
      </c>
      <c r="W41" s="14">
        <f>W42</f>
        <v>45950</v>
      </c>
      <c r="X41" s="14">
        <f>X42</f>
        <v>45951</v>
      </c>
      <c r="Y41" s="14">
        <f>Y42</f>
        <v>45952</v>
      </c>
      <c r="Z41" s="14">
        <f t="shared" ref="Z41" si="172">Z42</f>
        <v>45953</v>
      </c>
      <c r="AA41" s="14">
        <f t="shared" ref="AA41" si="173">AA42</f>
        <v>45954</v>
      </c>
      <c r="AB41" s="14">
        <f t="shared" ref="AB41" si="174">AB42</f>
        <v>45955</v>
      </c>
      <c r="AC41" s="14">
        <f t="shared" ref="AC41" si="175">AC42</f>
        <v>45956</v>
      </c>
      <c r="AD41" s="14">
        <f t="shared" ref="AD41" si="176">AD42</f>
        <v>45957</v>
      </c>
      <c r="AE41" s="14">
        <f t="shared" ref="AE41:AF41" si="177">AE42</f>
        <v>45958</v>
      </c>
      <c r="AF41" s="14">
        <f t="shared" si="177"/>
        <v>45959</v>
      </c>
      <c r="AG41" s="30">
        <f t="shared" ref="AG41" si="178">AG42</f>
        <v>45960</v>
      </c>
      <c r="AH41" s="30">
        <f t="shared" ref="AH41" si="179">AH42</f>
        <v>45961</v>
      </c>
    </row>
    <row r="42" spans="3:34" ht="15" x14ac:dyDescent="0.25">
      <c r="C42" s="29"/>
      <c r="D42" s="13">
        <f>C41</f>
        <v>45931</v>
      </c>
      <c r="E42" s="13">
        <f>D42+1</f>
        <v>45932</v>
      </c>
      <c r="F42" s="13">
        <f t="shared" ref="F42:Y42" si="180">E42+1</f>
        <v>45933</v>
      </c>
      <c r="G42" s="13">
        <f t="shared" si="180"/>
        <v>45934</v>
      </c>
      <c r="H42" s="13">
        <f t="shared" si="180"/>
        <v>45935</v>
      </c>
      <c r="I42" s="13">
        <f t="shared" si="180"/>
        <v>45936</v>
      </c>
      <c r="J42" s="13">
        <f t="shared" si="180"/>
        <v>45937</v>
      </c>
      <c r="K42" s="13">
        <f t="shared" si="180"/>
        <v>45938</v>
      </c>
      <c r="L42" s="13">
        <f t="shared" si="180"/>
        <v>45939</v>
      </c>
      <c r="M42" s="13">
        <f t="shared" si="180"/>
        <v>45940</v>
      </c>
      <c r="N42" s="13">
        <f t="shared" si="180"/>
        <v>45941</v>
      </c>
      <c r="O42" s="13">
        <f>N42+1</f>
        <v>45942</v>
      </c>
      <c r="P42" s="13">
        <f>O42+1</f>
        <v>45943</v>
      </c>
      <c r="Q42" s="13">
        <f>P42+1</f>
        <v>45944</v>
      </c>
      <c r="R42" s="13">
        <f>Q42+1</f>
        <v>45945</v>
      </c>
      <c r="S42" s="13">
        <f>R42+1</f>
        <v>45946</v>
      </c>
      <c r="T42" s="13">
        <f>S42+1</f>
        <v>45947</v>
      </c>
      <c r="U42" s="13">
        <f>T42+1</f>
        <v>45948</v>
      </c>
      <c r="V42" s="13">
        <f>U42+1</f>
        <v>45949</v>
      </c>
      <c r="W42" s="13">
        <f>V42+1</f>
        <v>45950</v>
      </c>
      <c r="X42" s="13">
        <f>W42+1</f>
        <v>45951</v>
      </c>
      <c r="Y42" s="13">
        <f>X42+1</f>
        <v>45952</v>
      </c>
      <c r="Z42" s="13">
        <f t="shared" ref="Z42:AF42" si="181">Y42+1</f>
        <v>45953</v>
      </c>
      <c r="AA42" s="13">
        <f t="shared" si="181"/>
        <v>45954</v>
      </c>
      <c r="AB42" s="13">
        <f t="shared" si="181"/>
        <v>45955</v>
      </c>
      <c r="AC42" s="13">
        <f t="shared" si="181"/>
        <v>45956</v>
      </c>
      <c r="AD42" s="13">
        <f t="shared" si="181"/>
        <v>45957</v>
      </c>
      <c r="AE42" s="13">
        <f t="shared" si="181"/>
        <v>45958</v>
      </c>
      <c r="AF42" s="13">
        <f>IF(MONTH(AE42+1)=MONTH($C41),AE42+1,"")</f>
        <v>45959</v>
      </c>
      <c r="AG42" s="31">
        <f>IF(MONTH(AE42+2)=MONTH($C41),AE42+2,"")</f>
        <v>45960</v>
      </c>
      <c r="AH42" s="31">
        <f>IF(MONTH(AE42+3)=MONTH($C41),AE42+3,"")</f>
        <v>45961</v>
      </c>
    </row>
    <row r="43" spans="3:34" ht="23.25" x14ac:dyDescent="0.25">
      <c r="C43" s="29"/>
      <c r="D43" s="26">
        <f ca="1">IFERROR(OFFSET(Index!$B$2,$O$1,MOD(D42+11,56)),"")</f>
        <v>8</v>
      </c>
      <c r="E43" s="26">
        <f ca="1">IFERROR(OFFSET(Index!$B$2,$O$1,MOD(E42+11,56)),"")</f>
        <v>8</v>
      </c>
      <c r="F43" s="26">
        <f ca="1">IFERROR(OFFSET(Index!$B$2,$O$1,MOD(F42+11,56)),"")</f>
        <v>8</v>
      </c>
      <c r="G43" s="26">
        <f ca="1">IFERROR(OFFSET(Index!$B$2,$O$1,MOD(G42+11,56)),"")</f>
        <v>7</v>
      </c>
      <c r="H43" s="26">
        <f ca="1">IFERROR(OFFSET(Index!$B$2,$O$1,MOD(H42+11,56)),"")</f>
        <v>8</v>
      </c>
      <c r="I43" s="26" t="str">
        <f ca="1">IFERROR(OFFSET(Index!$B$2,$O$1,MOD(I42+11,56)),"")</f>
        <v>R</v>
      </c>
      <c r="J43" s="26" t="str">
        <f ca="1">IFERROR(OFFSET(Index!$B$2,$O$1,MOD(J42+11,56)),"")</f>
        <v>R</v>
      </c>
      <c r="K43" s="26">
        <f ca="1">IFERROR(OFFSET(Index!$B$2,$O$1,MOD(K42+11,56)),"")</f>
        <v>8</v>
      </c>
      <c r="L43" s="26">
        <f ca="1">IFERROR(OFFSET(Index!$B$2,$O$1,MOD(L42+11,56)),"")</f>
        <v>8</v>
      </c>
      <c r="M43" s="26">
        <f ca="1">IFERROR(OFFSET(Index!$B$2,$O$1,MOD(M42+11,56)),"")</f>
        <v>8</v>
      </c>
      <c r="N43" s="26">
        <f ca="1">IFERROR(OFFSET(Index!$B$2,$O$1,MOD(N42+11,56)),"")</f>
        <v>7</v>
      </c>
      <c r="O43" s="26">
        <f ca="1">IFERROR(OFFSET(Index!$B$2,$O$1,MOD(O42+11,56)),"")</f>
        <v>8</v>
      </c>
      <c r="P43" s="26" t="str">
        <f ca="1">IFERROR(OFFSET(Index!$B$2,$O$1,MOD(P42+11,56)),"")</f>
        <v>RTI</v>
      </c>
      <c r="Q43" s="26" t="str">
        <f ca="1">IFERROR(OFFSET(Index!$B$2,$O$1,MOD(Q42+11,56)),"")</f>
        <v>R</v>
      </c>
      <c r="R43" s="26" t="str">
        <f ca="1">IFERROR(OFFSET(Index!$B$2,$O$1,MOD(R42+11,56)),"")</f>
        <v>R</v>
      </c>
      <c r="S43" s="26">
        <f ca="1">IFERROR(OFFSET(Index!$B$2,$O$1,MOD(S42+11,56)),"")</f>
        <v>8</v>
      </c>
      <c r="T43" s="26">
        <f ca="1">IFERROR(OFFSET(Index!$B$2,$O$1,MOD(T42+11,56)),"")</f>
        <v>8</v>
      </c>
      <c r="U43" s="26">
        <f ca="1">IFERROR(OFFSET(Index!$B$2,$O$1,MOD(U42+11,56)),"")</f>
        <v>7</v>
      </c>
      <c r="V43" s="26">
        <f ca="1">IFERROR(OFFSET(Index!$B$2,$O$1,MOD(V42+11,56)),"")</f>
        <v>8</v>
      </c>
      <c r="W43" s="26">
        <f ca="1">IFERROR(OFFSET(Index!$B$2,$O$1,MOD(W42+11,56)),"")</f>
        <v>8</v>
      </c>
      <c r="X43" s="26" t="str">
        <f ca="1">IFERROR(OFFSET(Index!$B$2,$O$1,MOD(X42+11,56)),"")</f>
        <v>RTI</v>
      </c>
      <c r="Y43" s="26" t="str">
        <f ca="1">IFERROR(OFFSET(Index!$B$2,$O$1,MOD(Y42+11,56)),"")</f>
        <v>R</v>
      </c>
      <c r="Z43" s="26" t="str">
        <f ca="1">IFERROR(OFFSET(Index!$B$2,$O$1,MOD(Z42+11,56)),"")</f>
        <v>R</v>
      </c>
      <c r="AA43" s="26">
        <f ca="1">IFERROR(OFFSET(Index!$B$2,$O$1,MOD(AA42+11,56)),"")</f>
        <v>8</v>
      </c>
      <c r="AB43" s="26">
        <f ca="1">IFERROR(OFFSET(Index!$B$2,$O$1,MOD(AB42+11,56)),"")</f>
        <v>7</v>
      </c>
      <c r="AC43" s="26">
        <f ca="1">IFERROR(OFFSET(Index!$B$2,$O$1,MOD(AC42+11,56)),"")</f>
        <v>8</v>
      </c>
      <c r="AD43" s="26">
        <f ca="1">IFERROR(OFFSET(Index!$B$2,$O$1,MOD(AD42+11,56)),"")</f>
        <v>8</v>
      </c>
      <c r="AE43" s="26">
        <f ca="1">IFERROR(OFFSET(Index!$B$2,$O$1,MOD(AE42+11,56)),"")</f>
        <v>8</v>
      </c>
      <c r="AF43" s="26">
        <f ca="1">IFERROR(OFFSET(Index!$B$2,$O$1,MOD(AF42+11,56)),"")</f>
        <v>8</v>
      </c>
      <c r="AG43" s="26" t="str">
        <f ca="1">IFERROR(OFFSET(Index!$B$2,$O$1,MOD(AG42+11,56)),"")</f>
        <v>R</v>
      </c>
      <c r="AH43" s="26" t="str">
        <f ca="1">IFERROR(OFFSET(Index!$B$2,$O$1,MOD(AH42+11,56)),"")</f>
        <v>R</v>
      </c>
    </row>
    <row r="44" spans="3:34" ht="15" x14ac:dyDescent="0.25">
      <c r="C44" s="29"/>
    </row>
    <row r="45" spans="3:34" ht="15" x14ac:dyDescent="0.25">
      <c r="C45" s="29">
        <f>EDATE(C41,1)</f>
        <v>45962</v>
      </c>
      <c r="D45" s="14">
        <f>C45</f>
        <v>45962</v>
      </c>
      <c r="E45" s="14">
        <f>E46</f>
        <v>45963</v>
      </c>
      <c r="F45" s="14">
        <f t="shared" ref="F45:F46" si="182">F46</f>
        <v>45964</v>
      </c>
      <c r="G45" s="14">
        <f t="shared" ref="G45:G46" si="183">G46</f>
        <v>45965</v>
      </c>
      <c r="H45" s="14">
        <f t="shared" ref="H45:H46" si="184">H46</f>
        <v>45966</v>
      </c>
      <c r="I45" s="14">
        <f t="shared" ref="I45:I46" si="185">I46</f>
        <v>45967</v>
      </c>
      <c r="J45" s="14">
        <f t="shared" ref="J45:J46" si="186">J46</f>
        <v>45968</v>
      </c>
      <c r="K45" s="14">
        <f t="shared" ref="K45:K46" si="187">K46</f>
        <v>45969</v>
      </c>
      <c r="L45" s="14">
        <f t="shared" ref="L45:L46" si="188">L46</f>
        <v>45970</v>
      </c>
      <c r="M45" s="14">
        <f t="shared" ref="M45:M46" si="189">M46</f>
        <v>45971</v>
      </c>
      <c r="N45" s="14">
        <f t="shared" ref="N45:N46" si="190">N46</f>
        <v>45972</v>
      </c>
      <c r="O45" s="14">
        <f>O46</f>
        <v>45973</v>
      </c>
      <c r="P45" s="14">
        <f>P46</f>
        <v>45974</v>
      </c>
      <c r="Q45" s="14">
        <f>Q46</f>
        <v>45975</v>
      </c>
      <c r="R45" s="14">
        <f>R46</f>
        <v>45976</v>
      </c>
      <c r="S45" s="14">
        <f>S46</f>
        <v>45977</v>
      </c>
      <c r="T45" s="14">
        <f>T46</f>
        <v>45978</v>
      </c>
      <c r="U45" s="14">
        <f>U46</f>
        <v>45979</v>
      </c>
      <c r="V45" s="14">
        <f>V46</f>
        <v>45980</v>
      </c>
      <c r="W45" s="14">
        <f>W46</f>
        <v>45981</v>
      </c>
      <c r="X45" s="14">
        <f>X46</f>
        <v>45982</v>
      </c>
      <c r="Y45" s="14">
        <f>Y46</f>
        <v>45983</v>
      </c>
      <c r="Z45" s="14">
        <f t="shared" ref="Z45" si="191">Z46</f>
        <v>45984</v>
      </c>
      <c r="AA45" s="14">
        <f t="shared" ref="AA45" si="192">AA46</f>
        <v>45985</v>
      </c>
      <c r="AB45" s="14">
        <f t="shared" ref="AB45" si="193">AB46</f>
        <v>45986</v>
      </c>
      <c r="AC45" s="14">
        <f t="shared" ref="AC45" si="194">AC46</f>
        <v>45987</v>
      </c>
      <c r="AD45" s="14">
        <f t="shared" ref="AD45" si="195">AD46</f>
        <v>45988</v>
      </c>
      <c r="AE45" s="14">
        <f t="shared" ref="AE45" si="196">AE46</f>
        <v>45989</v>
      </c>
      <c r="AG45" s="30">
        <f t="shared" ref="AG45" si="197">AG46</f>
        <v>45991</v>
      </c>
      <c r="AH45" s="30" t="str">
        <f t="shared" ref="AH45" si="198">AH46</f>
        <v/>
      </c>
    </row>
    <row r="46" spans="3:34" ht="15" x14ac:dyDescent="0.25">
      <c r="C46" s="29"/>
      <c r="D46" s="13">
        <f>C45</f>
        <v>45962</v>
      </c>
      <c r="E46" s="13">
        <f>D46+1</f>
        <v>45963</v>
      </c>
      <c r="F46" s="13">
        <f t="shared" ref="F46:Y46" si="199">E46+1</f>
        <v>45964</v>
      </c>
      <c r="G46" s="13">
        <f t="shared" si="199"/>
        <v>45965</v>
      </c>
      <c r="H46" s="13">
        <f t="shared" si="199"/>
        <v>45966</v>
      </c>
      <c r="I46" s="13">
        <f t="shared" si="199"/>
        <v>45967</v>
      </c>
      <c r="J46" s="13">
        <f t="shared" si="199"/>
        <v>45968</v>
      </c>
      <c r="K46" s="13">
        <f t="shared" si="199"/>
        <v>45969</v>
      </c>
      <c r="L46" s="13">
        <f t="shared" si="199"/>
        <v>45970</v>
      </c>
      <c r="M46" s="13">
        <f t="shared" si="199"/>
        <v>45971</v>
      </c>
      <c r="N46" s="13">
        <f t="shared" si="199"/>
        <v>45972</v>
      </c>
      <c r="O46" s="13">
        <f>N46+1</f>
        <v>45973</v>
      </c>
      <c r="P46" s="13">
        <f>O46+1</f>
        <v>45974</v>
      </c>
      <c r="Q46" s="13">
        <f>P46+1</f>
        <v>45975</v>
      </c>
      <c r="R46" s="13">
        <f>Q46+1</f>
        <v>45976</v>
      </c>
      <c r="S46" s="13">
        <f>R46+1</f>
        <v>45977</v>
      </c>
      <c r="T46" s="13">
        <f>S46+1</f>
        <v>45978</v>
      </c>
      <c r="U46" s="13">
        <f>T46+1</f>
        <v>45979</v>
      </c>
      <c r="V46" s="13">
        <f>U46+1</f>
        <v>45980</v>
      </c>
      <c r="W46" s="13">
        <f>V46+1</f>
        <v>45981</v>
      </c>
      <c r="X46" s="13">
        <f>W46+1</f>
        <v>45982</v>
      </c>
      <c r="Y46" s="13">
        <f>X46+1</f>
        <v>45983</v>
      </c>
      <c r="Z46" s="13">
        <f t="shared" ref="Z46:AF46" si="200">Y46+1</f>
        <v>45984</v>
      </c>
      <c r="AA46" s="13">
        <f t="shared" si="200"/>
        <v>45985</v>
      </c>
      <c r="AB46" s="13">
        <f t="shared" si="200"/>
        <v>45986</v>
      </c>
      <c r="AC46" s="13">
        <f t="shared" si="200"/>
        <v>45987</v>
      </c>
      <c r="AD46" s="13">
        <f t="shared" si="200"/>
        <v>45988</v>
      </c>
      <c r="AE46" s="13">
        <f t="shared" si="200"/>
        <v>45989</v>
      </c>
      <c r="AF46" s="13">
        <f>IF(MONTH(AE46+1)=MONTH($C45),AE46+1,"")</f>
        <v>45990</v>
      </c>
      <c r="AG46" s="31">
        <f>IF(MONTH(AE46+2)=MONTH($C45),AE46+2,"")</f>
        <v>45991</v>
      </c>
      <c r="AH46" s="31" t="str">
        <f>IF(MONTH(AE46+3)=MONTH($C45),AE46+3,"")</f>
        <v/>
      </c>
    </row>
    <row r="47" spans="3:34" ht="23.25" x14ac:dyDescent="0.25">
      <c r="C47" s="29"/>
      <c r="D47" s="26" t="str">
        <f ca="1">IFERROR(OFFSET(Index!$B$2,$O$1,MOD(D46+11,56)),"")</f>
        <v>R</v>
      </c>
      <c r="E47" s="26">
        <f ca="1">IFERROR(OFFSET(Index!$B$2,$O$1,MOD(E46+11,56)),"")</f>
        <v>8</v>
      </c>
      <c r="F47" s="26">
        <f ca="1">IFERROR(OFFSET(Index!$B$2,$O$1,MOD(F46+11,56)),"")</f>
        <v>8</v>
      </c>
      <c r="G47" s="26">
        <f ca="1">IFERROR(OFFSET(Index!$B$2,$O$1,MOD(G46+11,56)),"")</f>
        <v>8</v>
      </c>
      <c r="H47" s="26">
        <f ca="1">IFERROR(OFFSET(Index!$B$2,$O$1,MOD(H46+11,56)),"")</f>
        <v>8</v>
      </c>
      <c r="I47" s="26" t="str">
        <f ca="1">IFERROR(OFFSET(Index!$B$2,$O$1,MOD(I46+11,56)),"")</f>
        <v>RTI</v>
      </c>
      <c r="J47" s="26" t="str">
        <f ca="1">IFERROR(OFFSET(Index!$B$2,$O$1,MOD(J46+11,56)),"")</f>
        <v>R</v>
      </c>
      <c r="K47" s="26" t="str">
        <f ca="1">IFERROR(OFFSET(Index!$B$2,$O$1,MOD(K46+11,56)),"")</f>
        <v>R</v>
      </c>
      <c r="L47" s="26">
        <f ca="1">IFERROR(OFFSET(Index!$B$2,$O$1,MOD(L46+11,56)),"")</f>
        <v>8</v>
      </c>
      <c r="M47" s="26">
        <f ca="1">IFERROR(OFFSET(Index!$B$2,$O$1,MOD(M46+11,56)),"")</f>
        <v>8</v>
      </c>
      <c r="N47" s="26">
        <f ca="1">IFERROR(OFFSET(Index!$B$2,$O$1,MOD(N46+11,56)),"")</f>
        <v>8</v>
      </c>
      <c r="O47" s="26">
        <f ca="1">IFERROR(OFFSET(Index!$B$2,$O$1,MOD(O46+11,56)),"")</f>
        <v>8</v>
      </c>
      <c r="P47" s="26">
        <f ca="1">IFERROR(OFFSET(Index!$B$2,$O$1,MOD(P46+11,56)),"")</f>
        <v>8</v>
      </c>
      <c r="Q47" s="26">
        <f ca="1">IFERROR(OFFSET(Index!$B$2,$O$1,MOD(Q46+11,56)),"")</f>
        <v>8</v>
      </c>
      <c r="R47" s="26" t="str">
        <f ca="1">IFERROR(OFFSET(Index!$B$2,$O$1,MOD(R46+11,56)),"")</f>
        <v>R</v>
      </c>
      <c r="S47" s="26" t="str">
        <f ca="1">IFERROR(OFFSET(Index!$B$2,$O$1,MOD(S46+11,56)),"")</f>
        <v>R</v>
      </c>
      <c r="T47" s="26">
        <f ca="1">IFERROR(OFFSET(Index!$B$2,$O$1,MOD(T46+11,56)),"")</f>
        <v>8</v>
      </c>
      <c r="U47" s="26">
        <f ca="1">IFERROR(OFFSET(Index!$B$2,$O$1,MOD(U46+11,56)),"")</f>
        <v>8</v>
      </c>
      <c r="V47" s="26">
        <f ca="1">IFERROR(OFFSET(Index!$B$2,$O$1,MOD(V46+11,56)),"")</f>
        <v>8</v>
      </c>
      <c r="W47" s="26">
        <f ca="1">IFERROR(OFFSET(Index!$B$2,$O$1,MOD(W46+11,56)),"")</f>
        <v>8</v>
      </c>
      <c r="X47" s="26">
        <f ca="1">IFERROR(OFFSET(Index!$B$2,$O$1,MOD(X46+11,56)),"")</f>
        <v>8</v>
      </c>
      <c r="Y47" s="26" t="str">
        <f ca="1">IFERROR(OFFSET(Index!$B$2,$O$1,MOD(Y46+11,56)),"")</f>
        <v>R</v>
      </c>
      <c r="Z47" s="26" t="str">
        <f ca="1">IFERROR(OFFSET(Index!$B$2,$O$1,MOD(Z46+11,56)),"")</f>
        <v>R</v>
      </c>
      <c r="AA47" s="26" t="str">
        <f ca="1">IFERROR(OFFSET(Index!$B$2,$O$1,MOD(AA46+11,56)),"")</f>
        <v>R</v>
      </c>
      <c r="AB47" s="26">
        <f ca="1">IFERROR(OFFSET(Index!$B$2,$O$1,MOD(AB46+11,56)),"")</f>
        <v>8</v>
      </c>
      <c r="AC47" s="26">
        <f ca="1">IFERROR(OFFSET(Index!$B$2,$O$1,MOD(AC46+11,56)),"")</f>
        <v>8</v>
      </c>
      <c r="AD47" s="26">
        <f ca="1">IFERROR(OFFSET(Index!$B$2,$O$1,MOD(AD46+11,56)),"")</f>
        <v>8</v>
      </c>
      <c r="AE47" s="26">
        <f ca="1">IFERROR(OFFSET(Index!$B$2,$O$1,MOD(AE46+11,56)),"")</f>
        <v>8</v>
      </c>
      <c r="AF47" s="26">
        <f ca="1">IFERROR(OFFSET(Index!$B$2,$O$1,MOD(AF46+11,56)),"")</f>
        <v>7</v>
      </c>
      <c r="AG47" s="26">
        <f ca="1">IFERROR(OFFSET(Index!$B$2,$O$1,MOD(AG46+11,56)),"")</f>
        <v>8</v>
      </c>
      <c r="AH47" s="26" t="str">
        <f ca="1">IFERROR(OFFSET(Index!$B$2,$O$1,MOD(AH46+11,56)),"")</f>
        <v/>
      </c>
    </row>
    <row r="48" spans="3:34" ht="15" x14ac:dyDescent="0.25">
      <c r="C48" s="29"/>
    </row>
    <row r="49" spans="3:34" ht="15" x14ac:dyDescent="0.25">
      <c r="C49" s="29">
        <f>EDATE(C45,1)</f>
        <v>45992</v>
      </c>
      <c r="D49" s="14">
        <f>C49</f>
        <v>45992</v>
      </c>
      <c r="E49" s="14">
        <f>E50</f>
        <v>45993</v>
      </c>
      <c r="F49" s="14">
        <f t="shared" ref="F49:F50" si="201">F50</f>
        <v>45994</v>
      </c>
      <c r="G49" s="14">
        <f t="shared" ref="G49:G50" si="202">G50</f>
        <v>45995</v>
      </c>
      <c r="H49" s="14">
        <f t="shared" ref="H49:H50" si="203">H50</f>
        <v>45996</v>
      </c>
      <c r="I49" s="14">
        <f t="shared" ref="I49:I50" si="204">I50</f>
        <v>45997</v>
      </c>
      <c r="J49" s="14">
        <f t="shared" ref="J49:J50" si="205">J50</f>
        <v>45998</v>
      </c>
      <c r="K49" s="14">
        <f t="shared" ref="K49:K50" si="206">K50</f>
        <v>45999</v>
      </c>
      <c r="L49" s="14">
        <f t="shared" ref="L49:L50" si="207">L50</f>
        <v>46000</v>
      </c>
      <c r="M49" s="14">
        <f t="shared" ref="M49:M50" si="208">M50</f>
        <v>46001</v>
      </c>
      <c r="N49" s="14">
        <f t="shared" ref="N49:N50" si="209">N50</f>
        <v>46002</v>
      </c>
      <c r="O49" s="14">
        <f>O50</f>
        <v>46003</v>
      </c>
      <c r="P49" s="14">
        <f>P50</f>
        <v>46004</v>
      </c>
      <c r="Q49" s="14">
        <f>Q50</f>
        <v>46005</v>
      </c>
      <c r="R49" s="14">
        <f>R50</f>
        <v>46006</v>
      </c>
      <c r="S49" s="14">
        <f>S50</f>
        <v>46007</v>
      </c>
      <c r="T49" s="14">
        <f>T50</f>
        <v>46008</v>
      </c>
      <c r="U49" s="14">
        <f>U50</f>
        <v>46009</v>
      </c>
      <c r="V49" s="14">
        <f>V50</f>
        <v>46010</v>
      </c>
      <c r="W49" s="14">
        <f>W50</f>
        <v>46011</v>
      </c>
      <c r="X49" s="14">
        <f>X50</f>
        <v>46012</v>
      </c>
      <c r="Y49" s="14">
        <f>Y50</f>
        <v>46013</v>
      </c>
      <c r="Z49" s="14">
        <f t="shared" ref="Z49" si="210">Z50</f>
        <v>46014</v>
      </c>
      <c r="AA49" s="14">
        <f t="shared" ref="AA49" si="211">AA50</f>
        <v>46015</v>
      </c>
      <c r="AB49" s="14">
        <f t="shared" ref="AB49" si="212">AB50</f>
        <v>46016</v>
      </c>
      <c r="AC49" s="14">
        <f t="shared" ref="AC49" si="213">AC50</f>
        <v>46017</v>
      </c>
      <c r="AD49" s="14">
        <f t="shared" ref="AD49" si="214">AD50</f>
        <v>46018</v>
      </c>
      <c r="AE49" s="14">
        <f t="shared" ref="AE49:AF49" si="215">AE50</f>
        <v>46019</v>
      </c>
      <c r="AF49" s="14">
        <f t="shared" si="215"/>
        <v>46020</v>
      </c>
      <c r="AG49" s="30">
        <f t="shared" ref="AG49" si="216">AG50</f>
        <v>46021</v>
      </c>
      <c r="AH49" s="30">
        <f t="shared" ref="AH49" si="217">AH50</f>
        <v>46022</v>
      </c>
    </row>
    <row r="50" spans="3:34" ht="15" x14ac:dyDescent="0.25">
      <c r="C50" s="29"/>
      <c r="D50" s="13">
        <f>C49</f>
        <v>45992</v>
      </c>
      <c r="E50" s="13">
        <f>D50+1</f>
        <v>45993</v>
      </c>
      <c r="F50" s="13">
        <f t="shared" ref="F50:Y50" si="218">E50+1</f>
        <v>45994</v>
      </c>
      <c r="G50" s="13">
        <f t="shared" si="218"/>
        <v>45995</v>
      </c>
      <c r="H50" s="13">
        <f t="shared" si="218"/>
        <v>45996</v>
      </c>
      <c r="I50" s="13">
        <f t="shared" si="218"/>
        <v>45997</v>
      </c>
      <c r="J50" s="13">
        <f t="shared" si="218"/>
        <v>45998</v>
      </c>
      <c r="K50" s="13">
        <f t="shared" si="218"/>
        <v>45999</v>
      </c>
      <c r="L50" s="13">
        <f t="shared" si="218"/>
        <v>46000</v>
      </c>
      <c r="M50" s="13">
        <f t="shared" si="218"/>
        <v>46001</v>
      </c>
      <c r="N50" s="13">
        <f t="shared" si="218"/>
        <v>46002</v>
      </c>
      <c r="O50" s="13">
        <f>N50+1</f>
        <v>46003</v>
      </c>
      <c r="P50" s="13">
        <f>O50+1</f>
        <v>46004</v>
      </c>
      <c r="Q50" s="13">
        <f>P50+1</f>
        <v>46005</v>
      </c>
      <c r="R50" s="13">
        <f>Q50+1</f>
        <v>46006</v>
      </c>
      <c r="S50" s="13">
        <f>R50+1</f>
        <v>46007</v>
      </c>
      <c r="T50" s="13">
        <f>S50+1</f>
        <v>46008</v>
      </c>
      <c r="U50" s="13">
        <f>T50+1</f>
        <v>46009</v>
      </c>
      <c r="V50" s="13">
        <f>U50+1</f>
        <v>46010</v>
      </c>
      <c r="W50" s="13">
        <f>V50+1</f>
        <v>46011</v>
      </c>
      <c r="X50" s="13">
        <f>W50+1</f>
        <v>46012</v>
      </c>
      <c r="Y50" s="13">
        <f>X50+1</f>
        <v>46013</v>
      </c>
      <c r="Z50" s="13">
        <f t="shared" ref="Z50:AF50" si="219">Y50+1</f>
        <v>46014</v>
      </c>
      <c r="AA50" s="13">
        <f t="shared" si="219"/>
        <v>46015</v>
      </c>
      <c r="AB50" s="13">
        <f t="shared" si="219"/>
        <v>46016</v>
      </c>
      <c r="AC50" s="13">
        <f t="shared" si="219"/>
        <v>46017</v>
      </c>
      <c r="AD50" s="13">
        <f t="shared" si="219"/>
        <v>46018</v>
      </c>
      <c r="AE50" s="13">
        <f t="shared" si="219"/>
        <v>46019</v>
      </c>
      <c r="AF50" s="13">
        <f>IF(MONTH(AE50+1)=MONTH($C49),AE50+1,"")</f>
        <v>46020</v>
      </c>
      <c r="AG50" s="31">
        <f>IF(MONTH(AE50+2)=MONTH($C49),AE50+2,"")</f>
        <v>46021</v>
      </c>
      <c r="AH50" s="31">
        <f>IF(MONTH(AE50+3)=MONTH($C49),AE50+3,"")</f>
        <v>46022</v>
      </c>
    </row>
    <row r="51" spans="3:34" ht="23.25" x14ac:dyDescent="0.25">
      <c r="C51" s="29"/>
      <c r="D51" s="26" t="str">
        <f ca="1">IFERROR(OFFSET(Index!$B$2,$O$1,MOD(D50+11,56)),"")</f>
        <v>R</v>
      </c>
      <c r="E51" s="26" t="str">
        <f ca="1">IFERROR(OFFSET(Index!$B$2,$O$1,MOD(E50+11,56)),"")</f>
        <v>R</v>
      </c>
      <c r="F51" s="26">
        <f ca="1">IFERROR(OFFSET(Index!$B$2,$O$1,MOD(F50+11,56)),"")</f>
        <v>8</v>
      </c>
      <c r="G51" s="26">
        <f ca="1">IFERROR(OFFSET(Index!$B$2,$O$1,MOD(G50+11,56)),"")</f>
        <v>8</v>
      </c>
      <c r="H51" s="26">
        <f ca="1">IFERROR(OFFSET(Index!$B$2,$O$1,MOD(H50+11,56)),"")</f>
        <v>8</v>
      </c>
      <c r="I51" s="26">
        <f ca="1">IFERROR(OFFSET(Index!$B$2,$O$1,MOD(I50+11,56)),"")</f>
        <v>7</v>
      </c>
      <c r="J51" s="26">
        <f ca="1">IFERROR(OFFSET(Index!$B$2,$O$1,MOD(J50+11,56)),"")</f>
        <v>8</v>
      </c>
      <c r="K51" s="26" t="str">
        <f ca="1">IFERROR(OFFSET(Index!$B$2,$O$1,MOD(K50+11,56)),"")</f>
        <v>RTI</v>
      </c>
      <c r="L51" s="26" t="str">
        <f ca="1">IFERROR(OFFSET(Index!$B$2,$O$1,MOD(L50+11,56)),"")</f>
        <v>R</v>
      </c>
      <c r="M51" s="26" t="str">
        <f ca="1">IFERROR(OFFSET(Index!$B$2,$O$1,MOD(M50+11,56)),"")</f>
        <v>R</v>
      </c>
      <c r="N51" s="26">
        <f ca="1">IFERROR(OFFSET(Index!$B$2,$O$1,MOD(N50+11,56)),"")</f>
        <v>8</v>
      </c>
      <c r="O51" s="26">
        <f ca="1">IFERROR(OFFSET(Index!$B$2,$O$1,MOD(O50+11,56)),"")</f>
        <v>8</v>
      </c>
      <c r="P51" s="26">
        <f ca="1">IFERROR(OFFSET(Index!$B$2,$O$1,MOD(P50+11,56)),"")</f>
        <v>7</v>
      </c>
      <c r="Q51" s="26">
        <f ca="1">IFERROR(OFFSET(Index!$B$2,$O$1,MOD(Q50+11,56)),"")</f>
        <v>8</v>
      </c>
      <c r="R51" s="26">
        <f ca="1">IFERROR(OFFSET(Index!$B$2,$O$1,MOD(R50+11,56)),"")</f>
        <v>8</v>
      </c>
      <c r="S51" s="26" t="str">
        <f ca="1">IFERROR(OFFSET(Index!$B$2,$O$1,MOD(S50+11,56)),"")</f>
        <v>RTI</v>
      </c>
      <c r="T51" s="26" t="str">
        <f ca="1">IFERROR(OFFSET(Index!$B$2,$O$1,MOD(T50+11,56)),"")</f>
        <v>R</v>
      </c>
      <c r="U51" s="26" t="str">
        <f ca="1">IFERROR(OFFSET(Index!$B$2,$O$1,MOD(U50+11,56)),"")</f>
        <v>R</v>
      </c>
      <c r="V51" s="26">
        <f ca="1">IFERROR(OFFSET(Index!$B$2,$O$1,MOD(V50+11,56)),"")</f>
        <v>8</v>
      </c>
      <c r="W51" s="26">
        <f ca="1">IFERROR(OFFSET(Index!$B$2,$O$1,MOD(W50+11,56)),"")</f>
        <v>7</v>
      </c>
      <c r="X51" s="26">
        <f ca="1">IFERROR(OFFSET(Index!$B$2,$O$1,MOD(X50+11,56)),"")</f>
        <v>8</v>
      </c>
      <c r="Y51" s="26">
        <f ca="1">IFERROR(OFFSET(Index!$B$2,$O$1,MOD(Y50+11,56)),"")</f>
        <v>8</v>
      </c>
      <c r="Z51" s="26">
        <f ca="1">IFERROR(OFFSET(Index!$B$2,$O$1,MOD(Z50+11,56)),"")</f>
        <v>8</v>
      </c>
      <c r="AA51" s="26">
        <f ca="1">IFERROR(OFFSET(Index!$B$2,$O$1,MOD(AA50+11,56)),"")</f>
        <v>8</v>
      </c>
      <c r="AB51" s="26" t="str">
        <f ca="1">IFERROR(OFFSET(Index!$B$2,$O$1,MOD(AB50+11,56)),"")</f>
        <v>R</v>
      </c>
      <c r="AC51" s="26" t="str">
        <f ca="1">IFERROR(OFFSET(Index!$B$2,$O$1,MOD(AC50+11,56)),"")</f>
        <v>R</v>
      </c>
      <c r="AD51" s="26" t="str">
        <f ca="1">IFERROR(OFFSET(Index!$B$2,$O$1,MOD(AD50+11,56)),"")</f>
        <v>R</v>
      </c>
      <c r="AE51" s="26">
        <f ca="1">IFERROR(OFFSET(Index!$B$2,$O$1,MOD(AE50+11,56)),"")</f>
        <v>8</v>
      </c>
      <c r="AF51" s="26">
        <f ca="1">IFERROR(OFFSET(Index!$B$2,$O$1,MOD(AF50+11,56)),"")</f>
        <v>8</v>
      </c>
      <c r="AG51" s="26">
        <f ca="1">IFERROR(OFFSET(Index!$B$2,$O$1,MOD(AG50+11,56)),"")</f>
        <v>8</v>
      </c>
      <c r="AH51" s="26">
        <f ca="1">IFERROR(OFFSET(Index!$B$2,$O$1,MOD(AH50+11,56)),"")</f>
        <v>8</v>
      </c>
    </row>
    <row r="52" spans="3:34" ht="15" x14ac:dyDescent="0.25">
      <c r="C52" s="29"/>
    </row>
  </sheetData>
  <mergeCells count="17">
    <mergeCell ref="C49:C52"/>
    <mergeCell ref="C25:C28"/>
    <mergeCell ref="C29:C32"/>
    <mergeCell ref="C33:C36"/>
    <mergeCell ref="C37:C40"/>
    <mergeCell ref="C41:C44"/>
    <mergeCell ref="C45:C48"/>
    <mergeCell ref="AB1:AG1"/>
    <mergeCell ref="C5:C8"/>
    <mergeCell ref="C9:C12"/>
    <mergeCell ref="C13:C16"/>
    <mergeCell ref="C17:C20"/>
    <mergeCell ref="C21:C24"/>
    <mergeCell ref="D1:F1"/>
    <mergeCell ref="E3:I3"/>
    <mergeCell ref="E4:I4"/>
    <mergeCell ref="N3:R3"/>
  </mergeCells>
  <conditionalFormatting sqref="D7">
    <cfRule type="cellIs" dxfId="271" priority="256" operator="equal">
      <formula>"rti"</formula>
    </cfRule>
    <cfRule type="cellIs" dxfId="270" priority="257" operator="equal">
      <formula>"r"</formula>
    </cfRule>
  </conditionalFormatting>
  <conditionalFormatting sqref="D7">
    <cfRule type="expression" dxfId="269" priority="272">
      <formula>$E$2=2040</formula>
    </cfRule>
  </conditionalFormatting>
  <conditionalFormatting sqref="D7">
    <cfRule type="expression" dxfId="268" priority="271">
      <formula>$E$2=2039</formula>
    </cfRule>
  </conditionalFormatting>
  <conditionalFormatting sqref="D7">
    <cfRule type="expression" dxfId="267" priority="270">
      <formula>$E$2=2038</formula>
    </cfRule>
  </conditionalFormatting>
  <conditionalFormatting sqref="D7">
    <cfRule type="expression" dxfId="266" priority="269">
      <formula>$E$2=2037</formula>
    </cfRule>
  </conditionalFormatting>
  <conditionalFormatting sqref="D7">
    <cfRule type="expression" dxfId="265" priority="268">
      <formula>$E$2=2036</formula>
    </cfRule>
  </conditionalFormatting>
  <conditionalFormatting sqref="D7">
    <cfRule type="expression" dxfId="264" priority="267">
      <formula>$E$2=2035</formula>
    </cfRule>
  </conditionalFormatting>
  <conditionalFormatting sqref="D7">
    <cfRule type="expression" dxfId="263" priority="266">
      <formula>$E$2=2034</formula>
    </cfRule>
  </conditionalFormatting>
  <conditionalFormatting sqref="D7">
    <cfRule type="expression" dxfId="262" priority="265">
      <formula>$E$2=2033</formula>
    </cfRule>
  </conditionalFormatting>
  <conditionalFormatting sqref="D7">
    <cfRule type="expression" dxfId="261" priority="264">
      <formula>$E$2=2032</formula>
    </cfRule>
  </conditionalFormatting>
  <conditionalFormatting sqref="D7">
    <cfRule type="expression" dxfId="260" priority="263">
      <formula>$E$2=2031</formula>
    </cfRule>
  </conditionalFormatting>
  <conditionalFormatting sqref="D7">
    <cfRule type="expression" dxfId="259" priority="262">
      <formula>$E$2=2030</formula>
    </cfRule>
  </conditionalFormatting>
  <conditionalFormatting sqref="D7">
    <cfRule type="expression" dxfId="258" priority="261">
      <formula>$E$2=2029</formula>
    </cfRule>
  </conditionalFormatting>
  <conditionalFormatting sqref="D7">
    <cfRule type="expression" dxfId="257" priority="260">
      <formula>$E$2=2028</formula>
    </cfRule>
  </conditionalFormatting>
  <conditionalFormatting sqref="D7">
    <cfRule type="expression" dxfId="256" priority="259">
      <formula>$E$2=2027</formula>
    </cfRule>
  </conditionalFormatting>
  <conditionalFormatting sqref="D7">
    <cfRule type="expression" dxfId="255" priority="258">
      <formula>$E$2=2026</formula>
    </cfRule>
  </conditionalFormatting>
  <conditionalFormatting sqref="E7:AH7">
    <cfRule type="cellIs" dxfId="254" priority="239" operator="equal">
      <formula>"rti"</formula>
    </cfRule>
    <cfRule type="cellIs" dxfId="253" priority="240" operator="equal">
      <formula>"r"</formula>
    </cfRule>
  </conditionalFormatting>
  <conditionalFormatting sqref="E7:AH7">
    <cfRule type="expression" dxfId="252" priority="255">
      <formula>$E$2=2040</formula>
    </cfRule>
  </conditionalFormatting>
  <conditionalFormatting sqref="E7:AH7">
    <cfRule type="expression" dxfId="251" priority="254">
      <formula>$E$2=2039</formula>
    </cfRule>
  </conditionalFormatting>
  <conditionalFormatting sqref="E7:AH7">
    <cfRule type="expression" dxfId="250" priority="253">
      <formula>$E$2=2038</formula>
    </cfRule>
  </conditionalFormatting>
  <conditionalFormatting sqref="E7:AH7">
    <cfRule type="expression" dxfId="249" priority="252">
      <formula>$E$2=2037</formula>
    </cfRule>
  </conditionalFormatting>
  <conditionalFormatting sqref="E7:AH7">
    <cfRule type="expression" dxfId="248" priority="251">
      <formula>$E$2=2036</formula>
    </cfRule>
  </conditionalFormatting>
  <conditionalFormatting sqref="E7:AH7">
    <cfRule type="expression" dxfId="247" priority="250">
      <formula>$E$2=2035</formula>
    </cfRule>
  </conditionalFormatting>
  <conditionalFormatting sqref="E7:AH7">
    <cfRule type="expression" dxfId="246" priority="249">
      <formula>$E$2=2034</formula>
    </cfRule>
  </conditionalFormatting>
  <conditionalFormatting sqref="E7:AH7">
    <cfRule type="expression" dxfId="245" priority="248">
      <formula>$E$2=2033</formula>
    </cfRule>
  </conditionalFormatting>
  <conditionalFormatting sqref="E7:AH7">
    <cfRule type="expression" dxfId="244" priority="247">
      <formula>$E$2=2032</formula>
    </cfRule>
  </conditionalFormatting>
  <conditionalFormatting sqref="E7:AH7">
    <cfRule type="expression" dxfId="243" priority="246">
      <formula>$E$2=2031</formula>
    </cfRule>
  </conditionalFormatting>
  <conditionalFormatting sqref="E7:AH7">
    <cfRule type="expression" dxfId="242" priority="245">
      <formula>$E$2=2030</formula>
    </cfRule>
  </conditionalFormatting>
  <conditionalFormatting sqref="E7:AH7">
    <cfRule type="expression" dxfId="241" priority="244">
      <formula>$E$2=2029</formula>
    </cfRule>
  </conditionalFormatting>
  <conditionalFormatting sqref="E7:AH7">
    <cfRule type="expression" dxfId="240" priority="243">
      <formula>$E$2=2028</formula>
    </cfRule>
  </conditionalFormatting>
  <conditionalFormatting sqref="E7:AH7">
    <cfRule type="expression" dxfId="239" priority="242">
      <formula>$E$2=2027</formula>
    </cfRule>
  </conditionalFormatting>
  <conditionalFormatting sqref="E7:AH7">
    <cfRule type="expression" dxfId="238" priority="241">
      <formula>$E$2=2026</formula>
    </cfRule>
  </conditionalFormatting>
  <conditionalFormatting sqref="D11:AF11">
    <cfRule type="cellIs" dxfId="237" priority="222" operator="equal">
      <formula>"rti"</formula>
    </cfRule>
    <cfRule type="cellIs" dxfId="236" priority="223" operator="equal">
      <formula>"r"</formula>
    </cfRule>
  </conditionalFormatting>
  <conditionalFormatting sqref="D11:AF11">
    <cfRule type="expression" dxfId="235" priority="238">
      <formula>$E$2=2040</formula>
    </cfRule>
  </conditionalFormatting>
  <conditionalFormatting sqref="D11:AF11">
    <cfRule type="expression" dxfId="234" priority="237">
      <formula>$E$2=2039</formula>
    </cfRule>
  </conditionalFormatting>
  <conditionalFormatting sqref="D11:AF11">
    <cfRule type="expression" dxfId="233" priority="236">
      <formula>$E$2=2038</formula>
    </cfRule>
  </conditionalFormatting>
  <conditionalFormatting sqref="D11:AF11">
    <cfRule type="expression" dxfId="232" priority="235">
      <formula>$E$2=2037</formula>
    </cfRule>
  </conditionalFormatting>
  <conditionalFormatting sqref="D11:AF11">
    <cfRule type="expression" dxfId="231" priority="234">
      <formula>$E$2=2036</formula>
    </cfRule>
  </conditionalFormatting>
  <conditionalFormatting sqref="D11:AF11">
    <cfRule type="expression" dxfId="230" priority="233">
      <formula>$E$2=2035</formula>
    </cfRule>
  </conditionalFormatting>
  <conditionalFormatting sqref="D11:AF11">
    <cfRule type="expression" dxfId="229" priority="232">
      <formula>$E$2=2034</formula>
    </cfRule>
  </conditionalFormatting>
  <conditionalFormatting sqref="D11:AF11">
    <cfRule type="expression" dxfId="228" priority="231">
      <formula>$E$2=2033</formula>
    </cfRule>
  </conditionalFormatting>
  <conditionalFormatting sqref="D11:AF11">
    <cfRule type="expression" dxfId="227" priority="230">
      <formula>$E$2=2032</formula>
    </cfRule>
  </conditionalFormatting>
  <conditionalFormatting sqref="D11:AF11">
    <cfRule type="expression" dxfId="226" priority="229">
      <formula>$E$2=2031</formula>
    </cfRule>
  </conditionalFormatting>
  <conditionalFormatting sqref="D11:AF11">
    <cfRule type="expression" dxfId="225" priority="228">
      <formula>$E$2=2030</formula>
    </cfRule>
  </conditionalFormatting>
  <conditionalFormatting sqref="D11:AF11">
    <cfRule type="expression" dxfId="224" priority="227">
      <formula>$E$2=2029</formula>
    </cfRule>
  </conditionalFormatting>
  <conditionalFormatting sqref="D11:AF11">
    <cfRule type="expression" dxfId="223" priority="226">
      <formula>$E$2=2028</formula>
    </cfRule>
  </conditionalFormatting>
  <conditionalFormatting sqref="D11:AF11">
    <cfRule type="expression" dxfId="222" priority="225">
      <formula>$E$2=2027</formula>
    </cfRule>
  </conditionalFormatting>
  <conditionalFormatting sqref="D11:AF11">
    <cfRule type="expression" dxfId="221" priority="224">
      <formula>$E$2=2026</formula>
    </cfRule>
  </conditionalFormatting>
  <conditionalFormatting sqref="D15:AH15">
    <cfRule type="cellIs" dxfId="220" priority="205" operator="equal">
      <formula>"rti"</formula>
    </cfRule>
    <cfRule type="cellIs" dxfId="219" priority="206" operator="equal">
      <formula>"r"</formula>
    </cfRule>
  </conditionalFormatting>
  <conditionalFormatting sqref="D15:AH15">
    <cfRule type="expression" dxfId="218" priority="221">
      <formula>$E$2=2040</formula>
    </cfRule>
  </conditionalFormatting>
  <conditionalFormatting sqref="D15:AH15">
    <cfRule type="expression" dxfId="217" priority="220">
      <formula>$E$2=2039</formula>
    </cfRule>
  </conditionalFormatting>
  <conditionalFormatting sqref="D15:AH15">
    <cfRule type="expression" dxfId="216" priority="219">
      <formula>$E$2=2038</formula>
    </cfRule>
  </conditionalFormatting>
  <conditionalFormatting sqref="D15:AH15">
    <cfRule type="expression" dxfId="215" priority="218">
      <formula>$E$2=2037</formula>
    </cfRule>
  </conditionalFormatting>
  <conditionalFormatting sqref="D15:AH15">
    <cfRule type="expression" dxfId="214" priority="217">
      <formula>$E$2=2036</formula>
    </cfRule>
  </conditionalFormatting>
  <conditionalFormatting sqref="D15:AH15">
    <cfRule type="expression" dxfId="213" priority="216">
      <formula>$E$2=2035</formula>
    </cfRule>
  </conditionalFormatting>
  <conditionalFormatting sqref="D15:AH15">
    <cfRule type="expression" dxfId="212" priority="215">
      <formula>$E$2=2034</formula>
    </cfRule>
  </conditionalFormatting>
  <conditionalFormatting sqref="D15:AH15">
    <cfRule type="expression" dxfId="211" priority="214">
      <formula>$E$2=2033</formula>
    </cfRule>
  </conditionalFormatting>
  <conditionalFormatting sqref="D15:AH15">
    <cfRule type="expression" dxfId="210" priority="213">
      <formula>$E$2=2032</formula>
    </cfRule>
  </conditionalFormatting>
  <conditionalFormatting sqref="D15:AH15">
    <cfRule type="expression" dxfId="209" priority="212">
      <formula>$E$2=2031</formula>
    </cfRule>
  </conditionalFormatting>
  <conditionalFormatting sqref="D15:AH15">
    <cfRule type="expression" dxfId="208" priority="211">
      <formula>$E$2=2030</formula>
    </cfRule>
  </conditionalFormatting>
  <conditionalFormatting sqref="D15:AH15">
    <cfRule type="expression" dxfId="207" priority="210">
      <formula>$E$2=2029</formula>
    </cfRule>
  </conditionalFormatting>
  <conditionalFormatting sqref="D15:AH15">
    <cfRule type="expression" dxfId="206" priority="209">
      <formula>$E$2=2028</formula>
    </cfRule>
  </conditionalFormatting>
  <conditionalFormatting sqref="D15:AH15">
    <cfRule type="expression" dxfId="205" priority="208">
      <formula>$E$2=2027</formula>
    </cfRule>
  </conditionalFormatting>
  <conditionalFormatting sqref="D15:AH15">
    <cfRule type="expression" dxfId="204" priority="207">
      <formula>$E$2=2026</formula>
    </cfRule>
  </conditionalFormatting>
  <conditionalFormatting sqref="D19:AG19">
    <cfRule type="cellIs" dxfId="203" priority="188" operator="equal">
      <formula>"rti"</formula>
    </cfRule>
    <cfRule type="cellIs" dxfId="202" priority="189" operator="equal">
      <formula>"r"</formula>
    </cfRule>
  </conditionalFormatting>
  <conditionalFormatting sqref="D19:AG19">
    <cfRule type="expression" dxfId="201" priority="204">
      <formula>$E$2=2040</formula>
    </cfRule>
  </conditionalFormatting>
  <conditionalFormatting sqref="D19:AG19">
    <cfRule type="expression" dxfId="200" priority="203">
      <formula>$E$2=2039</formula>
    </cfRule>
  </conditionalFormatting>
  <conditionalFormatting sqref="D19:AG19">
    <cfRule type="expression" dxfId="199" priority="202">
      <formula>$E$2=2038</formula>
    </cfRule>
  </conditionalFormatting>
  <conditionalFormatting sqref="D19:AG19">
    <cfRule type="expression" dxfId="198" priority="201">
      <formula>$E$2=2037</formula>
    </cfRule>
  </conditionalFormatting>
  <conditionalFormatting sqref="D19:AG19">
    <cfRule type="expression" dxfId="197" priority="200">
      <formula>$E$2=2036</formula>
    </cfRule>
  </conditionalFormatting>
  <conditionalFormatting sqref="D19:AG19">
    <cfRule type="expression" dxfId="196" priority="199">
      <formula>$E$2=2035</formula>
    </cfRule>
  </conditionalFormatting>
  <conditionalFormatting sqref="D19:AG19">
    <cfRule type="expression" dxfId="195" priority="198">
      <formula>$E$2=2034</formula>
    </cfRule>
  </conditionalFormatting>
  <conditionalFormatting sqref="D19:AG19">
    <cfRule type="expression" dxfId="194" priority="197">
      <formula>$E$2=2033</formula>
    </cfRule>
  </conditionalFormatting>
  <conditionalFormatting sqref="D19:AG19">
    <cfRule type="expression" dxfId="193" priority="196">
      <formula>$E$2=2032</formula>
    </cfRule>
  </conditionalFormatting>
  <conditionalFormatting sqref="D19:AG19">
    <cfRule type="expression" dxfId="192" priority="195">
      <formula>$E$2=2031</formula>
    </cfRule>
  </conditionalFormatting>
  <conditionalFormatting sqref="D19:AG19">
    <cfRule type="expression" dxfId="191" priority="194">
      <formula>$E$2=2030</formula>
    </cfRule>
  </conditionalFormatting>
  <conditionalFormatting sqref="D19:AG19">
    <cfRule type="expression" dxfId="190" priority="193">
      <formula>$E$2=2029</formula>
    </cfRule>
  </conditionalFormatting>
  <conditionalFormatting sqref="D19:AG19">
    <cfRule type="expression" dxfId="189" priority="192">
      <formula>$E$2=2028</formula>
    </cfRule>
  </conditionalFormatting>
  <conditionalFormatting sqref="D19:AG19">
    <cfRule type="expression" dxfId="188" priority="191">
      <formula>$E$2=2027</formula>
    </cfRule>
  </conditionalFormatting>
  <conditionalFormatting sqref="D19:AG19">
    <cfRule type="expression" dxfId="187" priority="190">
      <formula>$E$2=2026</formula>
    </cfRule>
  </conditionalFormatting>
  <conditionalFormatting sqref="D23:AH23">
    <cfRule type="cellIs" dxfId="186" priority="171" operator="equal">
      <formula>"rti"</formula>
    </cfRule>
    <cfRule type="cellIs" dxfId="185" priority="172" operator="equal">
      <formula>"r"</formula>
    </cfRule>
  </conditionalFormatting>
  <conditionalFormatting sqref="D23:AH23">
    <cfRule type="expression" dxfId="184" priority="187">
      <formula>$E$2=2040</formula>
    </cfRule>
  </conditionalFormatting>
  <conditionalFormatting sqref="D23:AH23">
    <cfRule type="expression" dxfId="183" priority="186">
      <formula>$E$2=2039</formula>
    </cfRule>
  </conditionalFormatting>
  <conditionalFormatting sqref="D23:AH23">
    <cfRule type="expression" dxfId="182" priority="185">
      <formula>$E$2=2038</formula>
    </cfRule>
  </conditionalFormatting>
  <conditionalFormatting sqref="D23:AH23">
    <cfRule type="expression" dxfId="181" priority="184">
      <formula>$E$2=2037</formula>
    </cfRule>
  </conditionalFormatting>
  <conditionalFormatting sqref="D23:AH23">
    <cfRule type="expression" dxfId="180" priority="183">
      <formula>$E$2=2036</formula>
    </cfRule>
  </conditionalFormatting>
  <conditionalFormatting sqref="D23:AH23">
    <cfRule type="expression" dxfId="179" priority="182">
      <formula>$E$2=2035</formula>
    </cfRule>
  </conditionalFormatting>
  <conditionalFormatting sqref="D23:AH23">
    <cfRule type="expression" dxfId="178" priority="181">
      <formula>$E$2=2034</formula>
    </cfRule>
  </conditionalFormatting>
  <conditionalFormatting sqref="D23:AH23">
    <cfRule type="expression" dxfId="177" priority="180">
      <formula>$E$2=2033</formula>
    </cfRule>
  </conditionalFormatting>
  <conditionalFormatting sqref="D23:AH23">
    <cfRule type="expression" dxfId="176" priority="179">
      <formula>$E$2=2032</formula>
    </cfRule>
  </conditionalFormatting>
  <conditionalFormatting sqref="D23:AH23">
    <cfRule type="expression" dxfId="175" priority="178">
      <formula>$E$2=2031</formula>
    </cfRule>
  </conditionalFormatting>
  <conditionalFormatting sqref="D23:AH23">
    <cfRule type="expression" dxfId="174" priority="177">
      <formula>$E$2=2030</formula>
    </cfRule>
  </conditionalFormatting>
  <conditionalFormatting sqref="D23:AH23">
    <cfRule type="expression" dxfId="173" priority="176">
      <formula>$E$2=2029</formula>
    </cfRule>
  </conditionalFormatting>
  <conditionalFormatting sqref="D23:AH23">
    <cfRule type="expression" dxfId="172" priority="175">
      <formula>$E$2=2028</formula>
    </cfRule>
  </conditionalFormatting>
  <conditionalFormatting sqref="D23:AH23">
    <cfRule type="expression" dxfId="171" priority="174">
      <formula>$E$2=2027</formula>
    </cfRule>
  </conditionalFormatting>
  <conditionalFormatting sqref="D23:AH23">
    <cfRule type="expression" dxfId="170" priority="173">
      <formula>$E$2=2026</formula>
    </cfRule>
  </conditionalFormatting>
  <conditionalFormatting sqref="D27:AG27">
    <cfRule type="cellIs" dxfId="169" priority="154" operator="equal">
      <formula>"rti"</formula>
    </cfRule>
    <cfRule type="cellIs" dxfId="168" priority="155" operator="equal">
      <formula>"r"</formula>
    </cfRule>
  </conditionalFormatting>
  <conditionalFormatting sqref="D27:AG27">
    <cfRule type="expression" dxfId="167" priority="170">
      <formula>$E$2=2040</formula>
    </cfRule>
  </conditionalFormatting>
  <conditionalFormatting sqref="D27:AG27">
    <cfRule type="expression" dxfId="166" priority="169">
      <formula>$E$2=2039</formula>
    </cfRule>
  </conditionalFormatting>
  <conditionalFormatting sqref="D27:AG27">
    <cfRule type="expression" dxfId="165" priority="168">
      <formula>$E$2=2038</formula>
    </cfRule>
  </conditionalFormatting>
  <conditionalFormatting sqref="D27:AG27">
    <cfRule type="expression" dxfId="164" priority="167">
      <formula>$E$2=2037</formula>
    </cfRule>
  </conditionalFormatting>
  <conditionalFormatting sqref="D27:AG27">
    <cfRule type="expression" dxfId="163" priority="166">
      <formula>$E$2=2036</formula>
    </cfRule>
  </conditionalFormatting>
  <conditionalFormatting sqref="D27:AG27">
    <cfRule type="expression" dxfId="162" priority="165">
      <formula>$E$2=2035</formula>
    </cfRule>
  </conditionalFormatting>
  <conditionalFormatting sqref="D27:AG27">
    <cfRule type="expression" dxfId="161" priority="164">
      <formula>$E$2=2034</formula>
    </cfRule>
  </conditionalFormatting>
  <conditionalFormatting sqref="D27:AG27">
    <cfRule type="expression" dxfId="160" priority="163">
      <formula>$E$2=2033</formula>
    </cfRule>
  </conditionalFormatting>
  <conditionalFormatting sqref="D27:AG27">
    <cfRule type="expression" dxfId="159" priority="162">
      <formula>$E$2=2032</formula>
    </cfRule>
  </conditionalFormatting>
  <conditionalFormatting sqref="D27:AG27">
    <cfRule type="expression" dxfId="158" priority="161">
      <formula>$E$2=2031</formula>
    </cfRule>
  </conditionalFormatting>
  <conditionalFormatting sqref="D27:AG27">
    <cfRule type="expression" dxfId="157" priority="160">
      <formula>$E$2=2030</formula>
    </cfRule>
  </conditionalFormatting>
  <conditionalFormatting sqref="D27:AG27">
    <cfRule type="expression" dxfId="156" priority="159">
      <formula>$E$2=2029</formula>
    </cfRule>
  </conditionalFormatting>
  <conditionalFormatting sqref="D27:AG27">
    <cfRule type="expression" dxfId="155" priority="158">
      <formula>$E$2=2028</formula>
    </cfRule>
  </conditionalFormatting>
  <conditionalFormatting sqref="D27:AG27">
    <cfRule type="expression" dxfId="154" priority="157">
      <formula>$E$2=2027</formula>
    </cfRule>
  </conditionalFormatting>
  <conditionalFormatting sqref="D27:AG27">
    <cfRule type="expression" dxfId="153" priority="156">
      <formula>$E$2=2026</formula>
    </cfRule>
  </conditionalFormatting>
  <conditionalFormatting sqref="D31:AH31">
    <cfRule type="cellIs" dxfId="152" priority="137" operator="equal">
      <formula>"rti"</formula>
    </cfRule>
    <cfRule type="cellIs" dxfId="151" priority="138" operator="equal">
      <formula>"r"</formula>
    </cfRule>
  </conditionalFormatting>
  <conditionalFormatting sqref="D31:AH31">
    <cfRule type="expression" dxfId="150" priority="153">
      <formula>$E$2=2040</formula>
    </cfRule>
  </conditionalFormatting>
  <conditionalFormatting sqref="D31:AH31">
    <cfRule type="expression" dxfId="149" priority="152">
      <formula>$E$2=2039</formula>
    </cfRule>
  </conditionalFormatting>
  <conditionalFormatting sqref="D31:AH31">
    <cfRule type="expression" dxfId="148" priority="151">
      <formula>$E$2=2038</formula>
    </cfRule>
  </conditionalFormatting>
  <conditionalFormatting sqref="D31:AH31">
    <cfRule type="expression" dxfId="147" priority="150">
      <formula>$E$2=2037</formula>
    </cfRule>
  </conditionalFormatting>
  <conditionalFormatting sqref="D31:AH31">
    <cfRule type="expression" dxfId="146" priority="149">
      <formula>$E$2=2036</formula>
    </cfRule>
  </conditionalFormatting>
  <conditionalFormatting sqref="D31:AH31">
    <cfRule type="expression" dxfId="145" priority="148">
      <formula>$E$2=2035</formula>
    </cfRule>
  </conditionalFormatting>
  <conditionalFormatting sqref="D31:AH31">
    <cfRule type="expression" dxfId="144" priority="147">
      <formula>$E$2=2034</formula>
    </cfRule>
  </conditionalFormatting>
  <conditionalFormatting sqref="D31:AH31">
    <cfRule type="expression" dxfId="143" priority="146">
      <formula>$E$2=2033</formula>
    </cfRule>
  </conditionalFormatting>
  <conditionalFormatting sqref="D31:AH31">
    <cfRule type="expression" dxfId="142" priority="145">
      <formula>$E$2=2032</formula>
    </cfRule>
  </conditionalFormatting>
  <conditionalFormatting sqref="D31:AH31">
    <cfRule type="expression" dxfId="141" priority="144">
      <formula>$E$2=2031</formula>
    </cfRule>
  </conditionalFormatting>
  <conditionalFormatting sqref="D31:AH31">
    <cfRule type="expression" dxfId="140" priority="143">
      <formula>$E$2=2030</formula>
    </cfRule>
  </conditionalFormatting>
  <conditionalFormatting sqref="D31:AH31">
    <cfRule type="expression" dxfId="139" priority="142">
      <formula>$E$2=2029</formula>
    </cfRule>
  </conditionalFormatting>
  <conditionalFormatting sqref="D31:AH31">
    <cfRule type="expression" dxfId="138" priority="141">
      <formula>$E$2=2028</formula>
    </cfRule>
  </conditionalFormatting>
  <conditionalFormatting sqref="D31:AH31">
    <cfRule type="expression" dxfId="137" priority="140">
      <formula>$E$2=2027</formula>
    </cfRule>
  </conditionalFormatting>
  <conditionalFormatting sqref="D31:AH31">
    <cfRule type="expression" dxfId="136" priority="139">
      <formula>$E$2=2026</formula>
    </cfRule>
  </conditionalFormatting>
  <conditionalFormatting sqref="D35:AH35">
    <cfRule type="cellIs" dxfId="135" priority="120" operator="equal">
      <formula>"rti"</formula>
    </cfRule>
    <cfRule type="cellIs" dxfId="134" priority="121" operator="equal">
      <formula>"r"</formula>
    </cfRule>
  </conditionalFormatting>
  <conditionalFormatting sqref="D35:AH35">
    <cfRule type="expression" dxfId="133" priority="136">
      <formula>$E$2=2040</formula>
    </cfRule>
  </conditionalFormatting>
  <conditionalFormatting sqref="D35:AH35">
    <cfRule type="expression" dxfId="132" priority="135">
      <formula>$E$2=2039</formula>
    </cfRule>
  </conditionalFormatting>
  <conditionalFormatting sqref="D35:AH35">
    <cfRule type="expression" dxfId="131" priority="134">
      <formula>$E$2=2038</formula>
    </cfRule>
  </conditionalFormatting>
  <conditionalFormatting sqref="D35:AH35">
    <cfRule type="expression" dxfId="130" priority="133">
      <formula>$E$2=2037</formula>
    </cfRule>
  </conditionalFormatting>
  <conditionalFormatting sqref="D35:AH35">
    <cfRule type="expression" dxfId="129" priority="132">
      <formula>$E$2=2036</formula>
    </cfRule>
  </conditionalFormatting>
  <conditionalFormatting sqref="D35:AH35">
    <cfRule type="expression" dxfId="128" priority="131">
      <formula>$E$2=2035</formula>
    </cfRule>
  </conditionalFormatting>
  <conditionalFormatting sqref="D35:AH35">
    <cfRule type="expression" dxfId="127" priority="130">
      <formula>$E$2=2034</formula>
    </cfRule>
  </conditionalFormatting>
  <conditionalFormatting sqref="D35:AH35">
    <cfRule type="expression" dxfId="126" priority="129">
      <formula>$E$2=2033</formula>
    </cfRule>
  </conditionalFormatting>
  <conditionalFormatting sqref="D35:AH35">
    <cfRule type="expression" dxfId="125" priority="128">
      <formula>$E$2=2032</formula>
    </cfRule>
  </conditionalFormatting>
  <conditionalFormatting sqref="D35:AH35">
    <cfRule type="expression" dxfId="124" priority="127">
      <formula>$E$2=2031</formula>
    </cfRule>
  </conditionalFormatting>
  <conditionalFormatting sqref="D35:AH35">
    <cfRule type="expression" dxfId="123" priority="126">
      <formula>$E$2=2030</formula>
    </cfRule>
  </conditionalFormatting>
  <conditionalFormatting sqref="D35:AH35">
    <cfRule type="expression" dxfId="122" priority="125">
      <formula>$E$2=2029</formula>
    </cfRule>
  </conditionalFormatting>
  <conditionalFormatting sqref="D35:AH35">
    <cfRule type="expression" dxfId="121" priority="124">
      <formula>$E$2=2028</formula>
    </cfRule>
  </conditionalFormatting>
  <conditionalFormatting sqref="D35:AH35">
    <cfRule type="expression" dxfId="120" priority="123">
      <formula>$E$2=2027</formula>
    </cfRule>
  </conditionalFormatting>
  <conditionalFormatting sqref="D35:AH35">
    <cfRule type="expression" dxfId="119" priority="122">
      <formula>$E$2=2026</formula>
    </cfRule>
  </conditionalFormatting>
  <conditionalFormatting sqref="D39:AG39">
    <cfRule type="cellIs" dxfId="118" priority="103" operator="equal">
      <formula>"rti"</formula>
    </cfRule>
    <cfRule type="cellIs" dxfId="117" priority="104" operator="equal">
      <formula>"r"</formula>
    </cfRule>
  </conditionalFormatting>
  <conditionalFormatting sqref="D39:AG39">
    <cfRule type="expression" dxfId="116" priority="119">
      <formula>$E$2=2040</formula>
    </cfRule>
  </conditionalFormatting>
  <conditionalFormatting sqref="D39:AG39">
    <cfRule type="expression" dxfId="115" priority="118">
      <formula>$E$2=2039</formula>
    </cfRule>
  </conditionalFormatting>
  <conditionalFormatting sqref="D39:AG39">
    <cfRule type="expression" dxfId="114" priority="117">
      <formula>$E$2=2038</formula>
    </cfRule>
  </conditionalFormatting>
  <conditionalFormatting sqref="D39:AG39">
    <cfRule type="expression" dxfId="113" priority="116">
      <formula>$E$2=2037</formula>
    </cfRule>
  </conditionalFormatting>
  <conditionalFormatting sqref="D39:AG39">
    <cfRule type="expression" dxfId="112" priority="115">
      <formula>$E$2=2036</formula>
    </cfRule>
  </conditionalFormatting>
  <conditionalFormatting sqref="D39:AG39">
    <cfRule type="expression" dxfId="111" priority="114">
      <formula>$E$2=2035</formula>
    </cfRule>
  </conditionalFormatting>
  <conditionalFormatting sqref="D39:AG39">
    <cfRule type="expression" dxfId="110" priority="113">
      <formula>$E$2=2034</formula>
    </cfRule>
  </conditionalFormatting>
  <conditionalFormatting sqref="D39:AG39">
    <cfRule type="expression" dxfId="109" priority="112">
      <formula>$E$2=2033</formula>
    </cfRule>
  </conditionalFormatting>
  <conditionalFormatting sqref="D39:AG39">
    <cfRule type="expression" dxfId="108" priority="111">
      <formula>$E$2=2032</formula>
    </cfRule>
  </conditionalFormatting>
  <conditionalFormatting sqref="D39:AG39">
    <cfRule type="expression" dxfId="107" priority="110">
      <formula>$E$2=2031</formula>
    </cfRule>
  </conditionalFormatting>
  <conditionalFormatting sqref="D39:AG39">
    <cfRule type="expression" dxfId="106" priority="109">
      <formula>$E$2=2030</formula>
    </cfRule>
  </conditionalFormatting>
  <conditionalFormatting sqref="D39:AG39">
    <cfRule type="expression" dxfId="105" priority="108">
      <formula>$E$2=2029</formula>
    </cfRule>
  </conditionalFormatting>
  <conditionalFormatting sqref="D39:AG39">
    <cfRule type="expression" dxfId="104" priority="107">
      <formula>$E$2=2028</formula>
    </cfRule>
  </conditionalFormatting>
  <conditionalFormatting sqref="D39:AG39">
    <cfRule type="expression" dxfId="103" priority="106">
      <formula>$E$2=2027</formula>
    </cfRule>
  </conditionalFormatting>
  <conditionalFormatting sqref="D39:AG39">
    <cfRule type="expression" dxfId="102" priority="105">
      <formula>$E$2=2026</formula>
    </cfRule>
  </conditionalFormatting>
  <conditionalFormatting sqref="D43:AF43">
    <cfRule type="cellIs" dxfId="101" priority="86" operator="equal">
      <formula>"rti"</formula>
    </cfRule>
    <cfRule type="cellIs" dxfId="100" priority="87" operator="equal">
      <formula>"r"</formula>
    </cfRule>
  </conditionalFormatting>
  <conditionalFormatting sqref="D43:AF43">
    <cfRule type="expression" dxfId="99" priority="102">
      <formula>$E$2=2040</formula>
    </cfRule>
  </conditionalFormatting>
  <conditionalFormatting sqref="D43:AF43">
    <cfRule type="expression" dxfId="98" priority="101">
      <formula>$E$2=2039</formula>
    </cfRule>
  </conditionalFormatting>
  <conditionalFormatting sqref="D43:AF43">
    <cfRule type="expression" dxfId="97" priority="100">
      <formula>$E$2=2038</formula>
    </cfRule>
  </conditionalFormatting>
  <conditionalFormatting sqref="D43:AF43">
    <cfRule type="expression" dxfId="96" priority="99">
      <formula>$E$2=2037</formula>
    </cfRule>
  </conditionalFormatting>
  <conditionalFormatting sqref="D43:AF43">
    <cfRule type="expression" dxfId="95" priority="98">
      <formula>$E$2=2036</formula>
    </cfRule>
  </conditionalFormatting>
  <conditionalFormatting sqref="D43:AF43">
    <cfRule type="expression" dxfId="94" priority="97">
      <formula>$E$2=2035</formula>
    </cfRule>
  </conditionalFormatting>
  <conditionalFormatting sqref="D43:AF43">
    <cfRule type="expression" dxfId="93" priority="96">
      <formula>$E$2=2034</formula>
    </cfRule>
  </conditionalFormatting>
  <conditionalFormatting sqref="D43:AF43">
    <cfRule type="expression" dxfId="92" priority="95">
      <formula>$E$2=2033</formula>
    </cfRule>
  </conditionalFormatting>
  <conditionalFormatting sqref="D43:AF43">
    <cfRule type="expression" dxfId="91" priority="94">
      <formula>$E$2=2032</formula>
    </cfRule>
  </conditionalFormatting>
  <conditionalFormatting sqref="D43:AF43">
    <cfRule type="expression" dxfId="90" priority="93">
      <formula>$E$2=2031</formula>
    </cfRule>
  </conditionalFormatting>
  <conditionalFormatting sqref="D43:AF43">
    <cfRule type="expression" dxfId="89" priority="92">
      <formula>$E$2=2030</formula>
    </cfRule>
  </conditionalFormatting>
  <conditionalFormatting sqref="D43:AF43">
    <cfRule type="expression" dxfId="88" priority="91">
      <formula>$E$2=2029</formula>
    </cfRule>
  </conditionalFormatting>
  <conditionalFormatting sqref="D43:AF43">
    <cfRule type="expression" dxfId="87" priority="90">
      <formula>$E$2=2028</formula>
    </cfRule>
  </conditionalFormatting>
  <conditionalFormatting sqref="D43:AF43">
    <cfRule type="expression" dxfId="86" priority="89">
      <formula>$E$2=2027</formula>
    </cfRule>
  </conditionalFormatting>
  <conditionalFormatting sqref="D43:AF43">
    <cfRule type="expression" dxfId="85" priority="88">
      <formula>$E$2=2026</formula>
    </cfRule>
  </conditionalFormatting>
  <conditionalFormatting sqref="D47:AF47">
    <cfRule type="cellIs" dxfId="84" priority="69" operator="equal">
      <formula>"rti"</formula>
    </cfRule>
    <cfRule type="cellIs" dxfId="83" priority="70" operator="equal">
      <formula>"r"</formula>
    </cfRule>
  </conditionalFormatting>
  <conditionalFormatting sqref="D47:AF47">
    <cfRule type="expression" dxfId="82" priority="85">
      <formula>$E$2=2040</formula>
    </cfRule>
  </conditionalFormatting>
  <conditionalFormatting sqref="D47:AF47">
    <cfRule type="expression" dxfId="81" priority="84">
      <formula>$E$2=2039</formula>
    </cfRule>
  </conditionalFormatting>
  <conditionalFormatting sqref="D47:AF47">
    <cfRule type="expression" dxfId="80" priority="83">
      <formula>$E$2=2038</formula>
    </cfRule>
  </conditionalFormatting>
  <conditionalFormatting sqref="D47:AF47">
    <cfRule type="expression" dxfId="79" priority="82">
      <formula>$E$2=2037</formula>
    </cfRule>
  </conditionalFormatting>
  <conditionalFormatting sqref="D47:AF47">
    <cfRule type="expression" dxfId="78" priority="81">
      <formula>$E$2=2036</formula>
    </cfRule>
  </conditionalFormatting>
  <conditionalFormatting sqref="D47:AF47">
    <cfRule type="expression" dxfId="77" priority="80">
      <formula>$E$2=2035</formula>
    </cfRule>
  </conditionalFormatting>
  <conditionalFormatting sqref="D47:AF47">
    <cfRule type="expression" dxfId="76" priority="79">
      <formula>$E$2=2034</formula>
    </cfRule>
  </conditionalFormatting>
  <conditionalFormatting sqref="D47:AF47">
    <cfRule type="expression" dxfId="75" priority="78">
      <formula>$E$2=2033</formula>
    </cfRule>
  </conditionalFormatting>
  <conditionalFormatting sqref="D47:AF47">
    <cfRule type="expression" dxfId="74" priority="77">
      <formula>$E$2=2032</formula>
    </cfRule>
  </conditionalFormatting>
  <conditionalFormatting sqref="D47:AF47">
    <cfRule type="expression" dxfId="73" priority="76">
      <formula>$E$2=2031</formula>
    </cfRule>
  </conditionalFormatting>
  <conditionalFormatting sqref="D47:AF47">
    <cfRule type="expression" dxfId="72" priority="75">
      <formula>$E$2=2030</formula>
    </cfRule>
  </conditionalFormatting>
  <conditionalFormatting sqref="D47:AF47">
    <cfRule type="expression" dxfId="71" priority="74">
      <formula>$E$2=2029</formula>
    </cfRule>
  </conditionalFormatting>
  <conditionalFormatting sqref="D47:AF47">
    <cfRule type="expression" dxfId="70" priority="73">
      <formula>$E$2=2028</formula>
    </cfRule>
  </conditionalFormatting>
  <conditionalFormatting sqref="D47:AF47">
    <cfRule type="expression" dxfId="69" priority="72">
      <formula>$E$2=2027</formula>
    </cfRule>
  </conditionalFormatting>
  <conditionalFormatting sqref="D47:AF47">
    <cfRule type="expression" dxfId="68" priority="71">
      <formula>$E$2=2026</formula>
    </cfRule>
  </conditionalFormatting>
  <conditionalFormatting sqref="D51:AF51">
    <cfRule type="cellIs" dxfId="67" priority="52" operator="equal">
      <formula>"rti"</formula>
    </cfRule>
    <cfRule type="cellIs" dxfId="66" priority="53" operator="equal">
      <formula>"r"</formula>
    </cfRule>
  </conditionalFormatting>
  <conditionalFormatting sqref="D51:AF51">
    <cfRule type="expression" dxfId="65" priority="68">
      <formula>$E$2=2040</formula>
    </cfRule>
  </conditionalFormatting>
  <conditionalFormatting sqref="D51:AF51">
    <cfRule type="expression" dxfId="64" priority="67">
      <formula>$E$2=2039</formula>
    </cfRule>
  </conditionalFormatting>
  <conditionalFormatting sqref="D51:AF51">
    <cfRule type="expression" dxfId="63" priority="66">
      <formula>$E$2=2038</formula>
    </cfRule>
  </conditionalFormatting>
  <conditionalFormatting sqref="D51:AF51">
    <cfRule type="expression" dxfId="62" priority="65">
      <formula>$E$2=2037</formula>
    </cfRule>
  </conditionalFormatting>
  <conditionalFormatting sqref="D51:AF51">
    <cfRule type="expression" dxfId="61" priority="64">
      <formula>$E$2=2036</formula>
    </cfRule>
  </conditionalFormatting>
  <conditionalFormatting sqref="D51:AF51">
    <cfRule type="expression" dxfId="60" priority="63">
      <formula>$E$2=2035</formula>
    </cfRule>
  </conditionalFormatting>
  <conditionalFormatting sqref="D51:AF51">
    <cfRule type="expression" dxfId="59" priority="62">
      <formula>$E$2=2034</formula>
    </cfRule>
  </conditionalFormatting>
  <conditionalFormatting sqref="D51:AF51">
    <cfRule type="expression" dxfId="58" priority="61">
      <formula>$E$2=2033</formula>
    </cfRule>
  </conditionalFormatting>
  <conditionalFormatting sqref="D51:AF51">
    <cfRule type="expression" dxfId="57" priority="60">
      <formula>$E$2=2032</formula>
    </cfRule>
  </conditionalFormatting>
  <conditionalFormatting sqref="D51:AF51">
    <cfRule type="expression" dxfId="56" priority="59">
      <formula>$E$2=2031</formula>
    </cfRule>
  </conditionalFormatting>
  <conditionalFormatting sqref="D51:AF51">
    <cfRule type="expression" dxfId="55" priority="58">
      <formula>$E$2=2030</formula>
    </cfRule>
  </conditionalFormatting>
  <conditionalFormatting sqref="D51:AF51">
    <cfRule type="expression" dxfId="54" priority="57">
      <formula>$E$2=2029</formula>
    </cfRule>
  </conditionalFormatting>
  <conditionalFormatting sqref="D51:AF51">
    <cfRule type="expression" dxfId="53" priority="56">
      <formula>$E$2=2028</formula>
    </cfRule>
  </conditionalFormatting>
  <conditionalFormatting sqref="D51:AF51">
    <cfRule type="expression" dxfId="52" priority="55">
      <formula>$E$2=2027</formula>
    </cfRule>
  </conditionalFormatting>
  <conditionalFormatting sqref="D51:AF51">
    <cfRule type="expression" dxfId="51" priority="54">
      <formula>$E$2=2026</formula>
    </cfRule>
  </conditionalFormatting>
  <conditionalFormatting sqref="AG43:AH43">
    <cfRule type="cellIs" dxfId="50" priority="35" operator="equal">
      <formula>"rti"</formula>
    </cfRule>
    <cfRule type="cellIs" dxfId="49" priority="36" operator="equal">
      <formula>"r"</formula>
    </cfRule>
  </conditionalFormatting>
  <conditionalFormatting sqref="AG43:AH43">
    <cfRule type="expression" dxfId="48" priority="51">
      <formula>$E$2=2040</formula>
    </cfRule>
  </conditionalFormatting>
  <conditionalFormatting sqref="AG43:AH43">
    <cfRule type="expression" dxfId="47" priority="50">
      <formula>$E$2=2039</formula>
    </cfRule>
  </conditionalFormatting>
  <conditionalFormatting sqref="AG43:AH43">
    <cfRule type="expression" dxfId="46" priority="49">
      <formula>$E$2=2038</formula>
    </cfRule>
  </conditionalFormatting>
  <conditionalFormatting sqref="AG43:AH43">
    <cfRule type="expression" dxfId="45" priority="48">
      <formula>$E$2=2037</formula>
    </cfRule>
  </conditionalFormatting>
  <conditionalFormatting sqref="AG43:AH43">
    <cfRule type="expression" dxfId="44" priority="47">
      <formula>$E$2=2036</formula>
    </cfRule>
  </conditionalFormatting>
  <conditionalFormatting sqref="AG43:AH43">
    <cfRule type="expression" dxfId="43" priority="46">
      <formula>$E$2=2035</formula>
    </cfRule>
  </conditionalFormatting>
  <conditionalFormatting sqref="AG43:AH43">
    <cfRule type="expression" dxfId="42" priority="45">
      <formula>$E$2=2034</formula>
    </cfRule>
  </conditionalFormatting>
  <conditionalFormatting sqref="AG43:AH43">
    <cfRule type="expression" dxfId="41" priority="44">
      <formula>$E$2=2033</formula>
    </cfRule>
  </conditionalFormatting>
  <conditionalFormatting sqref="AG43:AH43">
    <cfRule type="expression" dxfId="40" priority="43">
      <formula>$E$2=2032</formula>
    </cfRule>
  </conditionalFormatting>
  <conditionalFormatting sqref="AG43:AH43">
    <cfRule type="expression" dxfId="39" priority="42">
      <formula>$E$2=2031</formula>
    </cfRule>
  </conditionalFormatting>
  <conditionalFormatting sqref="AG43:AH43">
    <cfRule type="expression" dxfId="38" priority="41">
      <formula>$E$2=2030</formula>
    </cfRule>
  </conditionalFormatting>
  <conditionalFormatting sqref="AG43:AH43">
    <cfRule type="expression" dxfId="37" priority="40">
      <formula>$E$2=2029</formula>
    </cfRule>
  </conditionalFormatting>
  <conditionalFormatting sqref="AG43:AH43">
    <cfRule type="expression" dxfId="36" priority="39">
      <formula>$E$2=2028</formula>
    </cfRule>
  </conditionalFormatting>
  <conditionalFormatting sqref="AG43:AH43">
    <cfRule type="expression" dxfId="35" priority="38">
      <formula>$E$2=2027</formula>
    </cfRule>
  </conditionalFormatting>
  <conditionalFormatting sqref="AG43:AH43">
    <cfRule type="expression" dxfId="34" priority="37">
      <formula>$E$2=2026</formula>
    </cfRule>
  </conditionalFormatting>
  <conditionalFormatting sqref="AG47:AH47">
    <cfRule type="cellIs" dxfId="33" priority="18" operator="equal">
      <formula>"rti"</formula>
    </cfRule>
    <cfRule type="cellIs" dxfId="32" priority="19" operator="equal">
      <formula>"r"</formula>
    </cfRule>
  </conditionalFormatting>
  <conditionalFormatting sqref="AG47:AH47">
    <cfRule type="expression" dxfId="31" priority="34">
      <formula>$E$2=2040</formula>
    </cfRule>
  </conditionalFormatting>
  <conditionalFormatting sqref="AG47:AH47">
    <cfRule type="expression" dxfId="30" priority="33">
      <formula>$E$2=2039</formula>
    </cfRule>
  </conditionalFormatting>
  <conditionalFormatting sqref="AG47:AH47">
    <cfRule type="expression" dxfId="29" priority="32">
      <formula>$E$2=2038</formula>
    </cfRule>
  </conditionalFormatting>
  <conditionalFormatting sqref="AG47:AH47">
    <cfRule type="expression" dxfId="28" priority="31">
      <formula>$E$2=2037</formula>
    </cfRule>
  </conditionalFormatting>
  <conditionalFormatting sqref="AG47:AH47">
    <cfRule type="expression" dxfId="27" priority="30">
      <formula>$E$2=2036</formula>
    </cfRule>
  </conditionalFormatting>
  <conditionalFormatting sqref="AG47:AH47">
    <cfRule type="expression" dxfId="26" priority="29">
      <formula>$E$2=2035</formula>
    </cfRule>
  </conditionalFormatting>
  <conditionalFormatting sqref="AG47:AH47">
    <cfRule type="expression" dxfId="25" priority="28">
      <formula>$E$2=2034</formula>
    </cfRule>
  </conditionalFormatting>
  <conditionalFormatting sqref="AG47:AH47">
    <cfRule type="expression" dxfId="24" priority="27">
      <formula>$E$2=2033</formula>
    </cfRule>
  </conditionalFormatting>
  <conditionalFormatting sqref="AG47:AH47">
    <cfRule type="expression" dxfId="23" priority="26">
      <formula>$E$2=2032</formula>
    </cfRule>
  </conditionalFormatting>
  <conditionalFormatting sqref="AG47:AH47">
    <cfRule type="expression" dxfId="22" priority="25">
      <formula>$E$2=2031</formula>
    </cfRule>
  </conditionalFormatting>
  <conditionalFormatting sqref="AG47:AH47">
    <cfRule type="expression" dxfId="21" priority="24">
      <formula>$E$2=2030</formula>
    </cfRule>
  </conditionalFormatting>
  <conditionalFormatting sqref="AG47:AH47">
    <cfRule type="expression" dxfId="20" priority="23">
      <formula>$E$2=2029</formula>
    </cfRule>
  </conditionalFormatting>
  <conditionalFormatting sqref="AG47:AH47">
    <cfRule type="expression" dxfId="19" priority="22">
      <formula>$E$2=2028</formula>
    </cfRule>
  </conditionalFormatting>
  <conditionalFormatting sqref="AG47:AH47">
    <cfRule type="expression" dxfId="18" priority="21">
      <formula>$E$2=2027</formula>
    </cfRule>
  </conditionalFormatting>
  <conditionalFormatting sqref="AG47:AH47">
    <cfRule type="expression" dxfId="17" priority="20">
      <formula>$E$2=2026</formula>
    </cfRule>
  </conditionalFormatting>
  <conditionalFormatting sqref="AG51:AH51">
    <cfRule type="cellIs" dxfId="16" priority="1" operator="equal">
      <formula>"rti"</formula>
    </cfRule>
    <cfRule type="cellIs" dxfId="15" priority="2" operator="equal">
      <formula>"r"</formula>
    </cfRule>
  </conditionalFormatting>
  <conditionalFormatting sqref="AG51:AH51">
    <cfRule type="expression" dxfId="14" priority="17">
      <formula>$E$2=2040</formula>
    </cfRule>
  </conditionalFormatting>
  <conditionalFormatting sqref="AG51:AH51">
    <cfRule type="expression" dxfId="13" priority="16">
      <formula>$E$2=2039</formula>
    </cfRule>
  </conditionalFormatting>
  <conditionalFormatting sqref="AG51:AH51">
    <cfRule type="expression" dxfId="12" priority="15">
      <formula>$E$2=2038</formula>
    </cfRule>
  </conditionalFormatting>
  <conditionalFormatting sqref="AG51:AH51">
    <cfRule type="expression" dxfId="11" priority="14">
      <formula>$E$2=2037</formula>
    </cfRule>
  </conditionalFormatting>
  <conditionalFormatting sqref="AG51:AH51">
    <cfRule type="expression" dxfId="10" priority="13">
      <formula>$E$2=2036</formula>
    </cfRule>
  </conditionalFormatting>
  <conditionalFormatting sqref="AG51:AH51">
    <cfRule type="expression" dxfId="9" priority="12">
      <formula>$E$2=2035</formula>
    </cfRule>
  </conditionalFormatting>
  <conditionalFormatting sqref="AG51:AH51">
    <cfRule type="expression" dxfId="8" priority="11">
      <formula>$E$2=2034</formula>
    </cfRule>
  </conditionalFormatting>
  <conditionalFormatting sqref="AG51:AH51">
    <cfRule type="expression" dxfId="7" priority="10">
      <formula>$E$2=2033</formula>
    </cfRule>
  </conditionalFormatting>
  <conditionalFormatting sqref="AG51:AH51">
    <cfRule type="expression" dxfId="6" priority="9">
      <formula>$E$2=2032</formula>
    </cfRule>
  </conditionalFormatting>
  <conditionalFormatting sqref="AG51:AH51">
    <cfRule type="expression" dxfId="5" priority="8">
      <formula>$E$2=2031</formula>
    </cfRule>
  </conditionalFormatting>
  <conditionalFormatting sqref="AG51:AH51">
    <cfRule type="expression" dxfId="4" priority="7">
      <formula>$E$2=2030</formula>
    </cfRule>
  </conditionalFormatting>
  <conditionalFormatting sqref="AG51:AH51">
    <cfRule type="expression" dxfId="3" priority="6">
      <formula>$E$2=2029</formula>
    </cfRule>
  </conditionalFormatting>
  <conditionalFormatting sqref="AG51:AH51">
    <cfRule type="expression" dxfId="2" priority="5">
      <formula>$E$2=2028</formula>
    </cfRule>
  </conditionalFormatting>
  <conditionalFormatting sqref="AG51:AH51">
    <cfRule type="expression" dxfId="1" priority="4">
      <formula>$E$2=2027</formula>
    </cfRule>
  </conditionalFormatting>
  <conditionalFormatting sqref="AG51:AH51">
    <cfRule type="expression" dxfId="0" priority="3">
      <formula>$E$2=2026</formula>
    </cfRule>
  </conditionalFormatting>
  <dataValidations count="3">
    <dataValidation type="list" allowBlank="1" showInputMessage="1" showErrorMessage="1" sqref="O1" xr:uid="{9A908D73-157A-44FC-9814-D87A8B5FC577}">
      <formula1>groupe</formula1>
    </dataValidation>
    <dataValidation type="list" allowBlank="1" showInputMessage="1" showErrorMessage="1" sqref="D1:F1" xr:uid="{F4AC559C-D8CF-41EE-A1BA-B74C0FE6F9B6}">
      <formula1>l_annee</formula1>
    </dataValidation>
    <dataValidation type="list" allowBlank="1" showInputMessage="1" showErrorMessage="1" sqref="E3:I3" xr:uid="{1B2F74DB-6915-4200-8E24-897D3147F186}">
      <formula1>l_agent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Index</vt:lpstr>
      <vt:lpstr>PLanning</vt:lpstr>
      <vt:lpstr>ferie</vt:lpstr>
      <vt:lpstr>l_agent</vt:lpstr>
      <vt:lpstr>l_annee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dcterms:created xsi:type="dcterms:W3CDTF">2025-12-12T10:22:47Z</dcterms:created>
  <dcterms:modified xsi:type="dcterms:W3CDTF">2025-12-12T11:01:17Z</dcterms:modified>
</cp:coreProperties>
</file>