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6C7959BD-1420-4A9D-AB90-B76F0F1216DB}" xr6:coauthVersionLast="47" xr6:coauthVersionMax="47" xr10:uidLastSave="{00000000-0000-0000-0000-000000000000}"/>
  <bookViews>
    <workbookView xWindow="-120" yWindow="-120" windowWidth="29040" windowHeight="15720" xr2:uid="{92FF4EC7-7CDF-4CFB-81D1-9CC17FB010DC}"/>
  </bookViews>
  <sheets>
    <sheet name="TICKET" sheetId="1" r:id="rId1"/>
    <sheet name="BASE ARTICLES" sheetId="2" r:id="rId2"/>
  </sheets>
  <definedNames>
    <definedName name="article">T_article[REF / ARTICLE]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G8" i="1"/>
  <c r="I8" i="1" s="1"/>
  <c r="G7" i="1"/>
  <c r="I7" i="1" s="1"/>
  <c r="I10" i="1" l="1"/>
</calcChain>
</file>

<file path=xl/sharedStrings.xml><?xml version="1.0" encoding="utf-8"?>
<sst xmlns="http://schemas.openxmlformats.org/spreadsheetml/2006/main" count="22" uniqueCount="18">
  <si>
    <t>REF/ARTICLE</t>
  </si>
  <si>
    <t>QUANTITE</t>
  </si>
  <si>
    <t>PRIX DE VENTE</t>
  </si>
  <si>
    <t>REDUCTION</t>
  </si>
  <si>
    <t>TOTAL</t>
  </si>
  <si>
    <t>T10 - VEILLEUSE</t>
  </si>
  <si>
    <t>T9 - DECO TDT GROSSE</t>
  </si>
  <si>
    <t>T8 - DECO BOUDDHA</t>
  </si>
  <si>
    <t>T7 - DECO TDT</t>
  </si>
  <si>
    <t>T6 - PENDENTIF 
ARGENTE</t>
  </si>
  <si>
    <t>T5 - PENDENDIF TDM DOS ROND</t>
  </si>
  <si>
    <t>T4 - DECO TDT DOS ROND</t>
  </si>
  <si>
    <t>T3 - PORTE CLE
 PELUCHE</t>
  </si>
  <si>
    <t>T2 - PORTE CLE RESINE</t>
  </si>
  <si>
    <t>T1 - BOUCLE 
D' OREILLES RESINE</t>
  </si>
  <si>
    <t>REF / ARTICLE</t>
  </si>
  <si>
    <t>TICKET DE CAISSE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</si>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</sst>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[$F CFA-280C]"/>
    <numFmt numFmtId="165" formatCode="#,##0.00\ &quot;€&quot;"/>
  </numFmts>
  <fonts count="3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/>
    <xf numFmtId="0" fontId="0" fillId="2" borderId="7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4" xfId="0" applyFill="1" applyBorder="1" applyAlignment="1">
      <alignment horizontal="centerContinuous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numFmt numFmtId="164" formatCode="#,##0\ [$F CFA-280C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164" formatCode="#,##0\ [$F CFA-280C]"/>
      <alignment horizontal="center" vertical="bottom" textRotation="0" wrapText="0" indent="0" justifyLastLine="0" shrinkToFit="0" readingOrder="0"/>
    </dxf>
    <dxf>
      <numFmt numFmtId="164" formatCode="#,##0\ [$F CFA-280C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\ [$F CFA-280C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\ [$F CFA-280C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5928</xdr:colOff>
      <xdr:row>4</xdr:row>
      <xdr:rowOff>13125</xdr:rowOff>
    </xdr:from>
    <xdr:to>
      <xdr:col>4</xdr:col>
      <xdr:colOff>1037168</xdr:colOff>
      <xdr:row>5</xdr:row>
      <xdr:rowOff>10583</xdr:rowOff>
    </xdr:to>
    <xdr:sp macro="[0]!suivant" textlink="">
      <xdr:nvSpPr>
        <xdr:cNvPr id="3" name="Rectangle 2">
          <a:extLst>
            <a:ext uri="{FF2B5EF4-FFF2-40B4-BE49-F238E27FC236}">
              <a16:creationId xmlns:a16="http://schemas.microsoft.com/office/drawing/2014/main" id="{DFBBD103-23DF-C027-A0A0-5E690A2DF80F}"/>
            </a:ext>
          </a:extLst>
        </xdr:cNvPr>
        <xdr:cNvSpPr/>
      </xdr:nvSpPr>
      <xdr:spPr>
        <a:xfrm>
          <a:off x="3350261" y="743375"/>
          <a:ext cx="1031240" cy="251458"/>
        </a:xfrm>
        <a:prstGeom prst="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AJOUTER</a:t>
          </a:r>
        </a:p>
      </xdr:txBody>
    </xdr:sp>
    <xdr:clientData fPrintsWithSheet="0"/>
  </xdr:twoCellAnchor>
  <xdr:twoCellAnchor editAs="absolute">
    <xdr:from>
      <xdr:col>7</xdr:col>
      <xdr:colOff>926677</xdr:colOff>
      <xdr:row>4</xdr:row>
      <xdr:rowOff>0</xdr:rowOff>
    </xdr:from>
    <xdr:to>
      <xdr:col>9</xdr:col>
      <xdr:colOff>6350</xdr:colOff>
      <xdr:row>5</xdr:row>
      <xdr:rowOff>21166</xdr:rowOff>
    </xdr:to>
    <xdr:sp macro="[0]!nouveau" textlink="">
      <xdr:nvSpPr>
        <xdr:cNvPr id="4" name="Rectangle 3">
          <a:extLst>
            <a:ext uri="{FF2B5EF4-FFF2-40B4-BE49-F238E27FC236}">
              <a16:creationId xmlns:a16="http://schemas.microsoft.com/office/drawing/2014/main" id="{B6370264-D0C8-4BD0-836F-76AC3ED4A204}"/>
            </a:ext>
          </a:extLst>
        </xdr:cNvPr>
        <xdr:cNvSpPr/>
      </xdr:nvSpPr>
      <xdr:spPr>
        <a:xfrm>
          <a:off x="8832427" y="730250"/>
          <a:ext cx="1079923" cy="275166"/>
        </a:xfrm>
        <a:prstGeom prst="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3621BA-3104-4A48-B45B-F4C97852C769}" name="Tableau1" displayName="Tableau1" ref="E6:I10" totalsRowCount="1" headerRowDxfId="8" headerRowBorderDxfId="13" tableBorderDxfId="14" totalsRowBorderDxfId="12">
  <tableColumns count="5">
    <tableColumn id="1" xr3:uid="{E52441E3-F35E-4D84-9614-C5E349F533C2}" name="REF/ARTICLE" totalsRowLabel="Total" dataDxfId="11" totalsRowDxfId="4"/>
    <tableColumn id="2" xr3:uid="{52D20663-30B1-4A74-BEBA-9F6CD233F6A1}" name="QUANTITE" dataDxfId="10" totalsRowDxfId="3"/>
    <tableColumn id="3" xr3:uid="{DC954D21-B6C4-4765-A1CE-E31438094208}" name="PRIX DE VENTE" dataDxfId="7" totalsRowDxfId="2">
      <calculatedColumnFormula>IFERROR(VLOOKUP(E7,'BASE ARTICLES'!A:B,2,FALSE),"")</calculatedColumnFormula>
    </tableColumn>
    <tableColumn id="4" xr3:uid="{CDCA8F9C-219A-4E5B-BBE0-CD450F48E97D}" name="REDUCTION" dataDxfId="9" totalsRowDxfId="1"/>
    <tableColumn id="5" xr3:uid="{0CFBEC47-B596-4AFA-A0F9-C738E3A60C3E}" name="TOTAL" totalsRowFunction="sum" dataDxfId="6" totalsRowDxfId="0">
      <calculatedColumnFormula>IF(Tableau1[[#This Row],[PRIX DE VENTE]]&lt;&gt;"",(Tableau1[[#This Row],[PRIX DE VENTE]]*Tableau1[[#This Row],[QUANTITE]])-Tableau1[[#This Row],[REDUCTION]],"")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4B7DCF-178C-485B-9483-6BE2D4672183}" name="T_article" displayName="T_article" ref="A1:B11" totalsRowShown="0">
  <tableColumns count="2">
    <tableColumn id="1" xr3:uid="{8C932735-912A-4E0D-95D0-8CD84C223359}" name="REF / ARTICLE"/>
    <tableColumn id="2" xr3:uid="{F42B262A-BB57-408E-BD58-E04EFDA2E6DF}" name="PRIX DE VENTE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EF322-FDEF-4C9E-955A-7704B30F858D}">
  <sheetPr codeName="Feuil1"/>
  <dimension ref="E4:I17"/>
  <sheetViews>
    <sheetView tabSelected="1" zoomScale="90" zoomScaleNormal="90" workbookViewId="0">
      <selection activeCell="H31" sqref="H31"/>
    </sheetView>
  </sheetViews>
  <sheetFormatPr baseColWidth="10" defaultRowHeight="14.25"/>
  <cols>
    <col min="5" max="5" width="31.625" customWidth="1"/>
    <col min="6" max="6" width="11.75" style="1" customWidth="1"/>
    <col min="7" max="7" width="16.375" style="1" customWidth="1"/>
    <col min="8" max="8" width="13.25" customWidth="1"/>
    <col min="9" max="9" width="13" bestFit="1" customWidth="1"/>
  </cols>
  <sheetData>
    <row r="4" spans="5:9" ht="15" thickBot="1"/>
    <row r="5" spans="5:9" ht="20.25" customHeight="1">
      <c r="E5" s="20" t="s">
        <v>16</v>
      </c>
      <c r="F5" s="21"/>
      <c r="G5" s="21"/>
      <c r="H5" s="21"/>
      <c r="I5" s="22"/>
    </row>
    <row r="6" spans="5:9">
      <c r="E6" s="12" t="s">
        <v>0</v>
      </c>
      <c r="F6" s="13" t="s">
        <v>1</v>
      </c>
      <c r="G6" s="14" t="s">
        <v>2</v>
      </c>
      <c r="H6" s="14" t="s">
        <v>3</v>
      </c>
      <c r="I6" s="15" t="s">
        <v>4</v>
      </c>
    </row>
    <row r="7" spans="5:9">
      <c r="E7" s="10" t="s">
        <v>12</v>
      </c>
      <c r="F7" s="3">
        <v>2</v>
      </c>
      <c r="G7" s="9">
        <f>IFERROR(VLOOKUP(E7,'BASE ARTICLES'!A:B,2,FALSE),"")</f>
        <v>3500</v>
      </c>
      <c r="H7" s="9">
        <v>100</v>
      </c>
      <c r="I7" s="11">
        <f>IF(Tableau1[[#This Row],[PRIX DE VENTE]]&lt;&gt;"",(Tableau1[[#This Row],[PRIX DE VENTE]]*Tableau1[[#This Row],[QUANTITE]])-Tableau1[[#This Row],[REDUCTION]],"")</f>
        <v>6900</v>
      </c>
    </row>
    <row r="8" spans="5:9">
      <c r="E8" s="10" t="s">
        <v>9</v>
      </c>
      <c r="F8" s="3">
        <v>1</v>
      </c>
      <c r="G8" s="9">
        <f>IFERROR(VLOOKUP(E8,'BASE ARTICLES'!A:B,2,FALSE),"")</f>
        <v>4500</v>
      </c>
      <c r="H8" s="9">
        <v>400</v>
      </c>
      <c r="I8" s="11">
        <f>IF(Tableau1[[#This Row],[PRIX DE VENTE]]&lt;&gt;"",(Tableau1[[#This Row],[PRIX DE VENTE]]*Tableau1[[#This Row],[QUANTITE]])-Tableau1[[#This Row],[REDUCTION]],"")</f>
        <v>4100</v>
      </c>
    </row>
    <row r="9" spans="5:9">
      <c r="E9" s="10" t="s">
        <v>11</v>
      </c>
      <c r="F9" s="3">
        <v>2</v>
      </c>
      <c r="G9" s="9">
        <v>5000</v>
      </c>
      <c r="H9" s="9">
        <v>100</v>
      </c>
      <c r="I9" s="11">
        <f>IF(Tableau1[[#This Row],[PRIX DE VENTE]]&lt;&gt;"",(Tableau1[[#This Row],[PRIX DE VENTE]]*Tableau1[[#This Row],[QUANTITE]])-Tableau1[[#This Row],[REDUCTION]],"")</f>
        <v>9900</v>
      </c>
    </row>
    <row r="10" spans="5:9">
      <c r="E10" s="16" t="s">
        <v>17</v>
      </c>
      <c r="F10" s="17"/>
      <c r="G10" s="18"/>
      <c r="H10" s="18"/>
      <c r="I10" s="19">
        <f>SUBTOTAL(109,Tableau1[TOTAL])</f>
        <v>20900</v>
      </c>
    </row>
    <row r="11" spans="5:9" ht="15" thickBot="1">
      <c r="E11" s="4"/>
      <c r="F11" s="5"/>
      <c r="G11" s="5"/>
      <c r="H11" s="6"/>
      <c r="I11" s="7"/>
    </row>
    <row r="17" spans="7:7">
      <c r="G17" s="2"/>
    </row>
  </sheetData>
  <dataValidations count="1">
    <dataValidation type="list" allowBlank="1" showInputMessage="1" showErrorMessage="1" sqref="E7:E9" xr:uid="{254979A9-DE6F-4102-9435-E86967A09085}">
      <formula1>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68390-2E8F-4E7B-9BFB-17183A3FA9CA}">
  <sheetPr codeName="Feuil2"/>
  <dimension ref="A1:B11"/>
  <sheetViews>
    <sheetView workbookViewId="0">
      <selection activeCell="A2" sqref="A2:A11"/>
    </sheetView>
  </sheetViews>
  <sheetFormatPr baseColWidth="10" defaultRowHeight="14.25"/>
  <cols>
    <col min="1" max="1" width="36.25" bestFit="1" customWidth="1"/>
    <col min="2" max="2" width="17" style="1" customWidth="1"/>
  </cols>
  <sheetData>
    <row r="1" spans="1:2">
      <c r="A1" t="s">
        <v>15</v>
      </c>
      <c r="B1" s="1" t="s">
        <v>2</v>
      </c>
    </row>
    <row r="2" spans="1:2">
      <c r="A2" t="s">
        <v>14</v>
      </c>
      <c r="B2" s="8">
        <v>2000</v>
      </c>
    </row>
    <row r="3" spans="1:2">
      <c r="A3" t="s">
        <v>13</v>
      </c>
      <c r="B3" s="8">
        <v>3000</v>
      </c>
    </row>
    <row r="4" spans="1:2">
      <c r="A4" t="s">
        <v>12</v>
      </c>
      <c r="B4" s="8">
        <v>3500</v>
      </c>
    </row>
    <row r="5" spans="1:2">
      <c r="A5" t="s">
        <v>11</v>
      </c>
      <c r="B5" s="8">
        <v>5000</v>
      </c>
    </row>
    <row r="6" spans="1:2">
      <c r="A6" t="s">
        <v>10</v>
      </c>
      <c r="B6" s="8">
        <v>3000</v>
      </c>
    </row>
    <row r="7" spans="1:2">
      <c r="A7" t="s">
        <v>9</v>
      </c>
      <c r="B7" s="8">
        <v>4500</v>
      </c>
    </row>
    <row r="8" spans="1:2">
      <c r="A8" t="s">
        <v>8</v>
      </c>
      <c r="B8" s="8">
        <v>7000</v>
      </c>
    </row>
    <row r="9" spans="1:2">
      <c r="A9" t="s">
        <v>7</v>
      </c>
      <c r="B9" s="8">
        <v>4500</v>
      </c>
    </row>
    <row r="10" spans="1:2">
      <c r="A10" t="s">
        <v>6</v>
      </c>
      <c r="B10" s="8">
        <v>15000</v>
      </c>
    </row>
    <row r="11" spans="1:2">
      <c r="A11" t="s">
        <v>5</v>
      </c>
      <c r="B11" s="8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TICKET</vt:lpstr>
      <vt:lpstr>BASE ARTICLES</vt:lpstr>
      <vt:lpstr>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Carmencita</dc:creator>
  <cp:lastModifiedBy>François</cp:lastModifiedBy>
  <dcterms:created xsi:type="dcterms:W3CDTF">2025-11-23T03:45:37Z</dcterms:created>
  <dcterms:modified xsi:type="dcterms:W3CDTF">2025-11-23T06:29:56Z</dcterms:modified>
</cp:coreProperties>
</file>