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41BAFE24-2976-4DBD-8AE8-656828575838}" xr6:coauthVersionLast="47" xr6:coauthVersionMax="47" xr10:uidLastSave="{00000000-0000-0000-0000-000000000000}"/>
  <bookViews>
    <workbookView xWindow="-120" yWindow="-120" windowWidth="29040" windowHeight="15720" xr2:uid="{03FCDCBC-11F7-4416-B6E4-83AE5C168375}"/>
  </bookViews>
  <sheets>
    <sheet name="Feuil1" sheetId="1" r:id="rId1"/>
  </sheets>
  <calcPr calcId="191029"/>
  <pivotCaches>
    <pivotCache cacheId="1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<sst xmlns="http://schemas.openxmlformats.org/spreadsheetml/2006/main" count="50" uniqueCount="18">
  <si>
    <t>C</t>
  </si>
  <si>
    <t>reprise abonnement TREBOSC</t>
  </si>
  <si>
    <t>PN</t>
  </si>
  <si>
    <t>ZZ</t>
  </si>
  <si>
    <t>AZZO</t>
  </si>
  <si>
    <t>BAL</t>
  </si>
  <si>
    <t>BEL</t>
  </si>
  <si>
    <t>CLIENT</t>
  </si>
  <si>
    <t>DATE</t>
  </si>
  <si>
    <t>CONSO</t>
  </si>
  <si>
    <t>SECTEUR</t>
  </si>
  <si>
    <t>CONSO AV</t>
  </si>
  <si>
    <t>CONSO AP</t>
  </si>
  <si>
    <t>remarques</t>
  </si>
  <si>
    <t>Étiquettes de lignes</t>
  </si>
  <si>
    <t>Total général</t>
  </si>
  <si>
    <t>Somme de CONSO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</si>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</sst>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theme="1"/>
      <name val="Aptos Narrow"/>
      <family val="2"/>
      <scheme val="minor"/>
    </font>
    <font>
      <b/>
      <i/>
      <sz val="8"/>
      <color theme="2" tint="-0.749992370372631"/>
      <name val="Verdana"/>
      <family val="2"/>
    </font>
    <font>
      <sz val="8"/>
      <color theme="1"/>
      <name val="Verdana"/>
      <family val="2"/>
    </font>
    <font>
      <b/>
      <sz val="9"/>
      <color rgb="FFFF0000"/>
      <name val="Century Gothic"/>
      <family val="2"/>
    </font>
    <font>
      <sz val="8"/>
      <color theme="1"/>
      <name val="Century Gothic"/>
      <family val="2"/>
    </font>
    <font>
      <sz val="14"/>
      <color theme="4" tint="0.79998168889431442"/>
      <name val="Century Gothic"/>
      <family val="2"/>
    </font>
    <font>
      <sz val="8"/>
      <color rgb="FFFF0000"/>
      <name val="Century Gothic"/>
      <family val="2"/>
    </font>
    <font>
      <sz val="11"/>
      <color rgb="FFFF0000"/>
      <name val="Aptos Narrow"/>
      <family val="2"/>
      <scheme val="minor"/>
    </font>
    <font>
      <b/>
      <i/>
      <sz val="9"/>
      <color rgb="FFFF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0" xfId="0" applyFont="1" applyFill="1"/>
    <xf numFmtId="14" fontId="2" fillId="2" borderId="0" xfId="0" applyNumberFormat="1" applyFont="1" applyFill="1" applyAlignment="1">
      <alignment horizontal="center"/>
    </xf>
    <xf numFmtId="0" fontId="2" fillId="2" borderId="0" xfId="0" applyFont="1" applyFill="1"/>
    <xf numFmtId="0" fontId="3" fillId="2" borderId="0" xfId="0" applyFont="1" applyFill="1" applyAlignment="1">
      <alignment horizontal="center" vertical="center"/>
    </xf>
    <xf numFmtId="0" fontId="4" fillId="2" borderId="0" xfId="0" applyFont="1" applyFill="1"/>
    <xf numFmtId="0" fontId="5" fillId="0" borderId="0" xfId="0" applyFont="1"/>
    <xf numFmtId="0" fontId="6" fillId="2" borderId="0" xfId="0" applyFont="1" applyFill="1"/>
    <xf numFmtId="0" fontId="7" fillId="0" borderId="0" xfId="0" applyFont="1" applyFill="1"/>
    <xf numFmtId="1" fontId="8" fillId="0" borderId="0" xfId="0" applyNumberFormat="1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2" borderId="0" xfId="0" applyNumberFormat="1" applyFont="1" applyFill="1" applyAlignment="1">
      <alignment horizont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family val="2"/>
        <scheme val="none"/>
      </font>
      <numFmt numFmtId="0" formatCode="General"/>
      <fill>
        <patternFill patternType="solid">
          <fgColor indexed="64"/>
          <bgColor rgb="FFFCFCFC"/>
        </patternFill>
      </fill>
      <alignment horizontal="center" vertical="bottom" textRotation="0" wrapText="0" indent="0" justifyLastLine="0" shrinkToFit="0" readingOrder="0"/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rgb="FFFF0000"/>
        <name val="Century Gothic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fill>
        <patternFill patternType="solid">
          <fgColor indexed="64"/>
          <bgColor rgb="FFFCFCF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entury Gothic"/>
        <family val="2"/>
        <scheme val="none"/>
      </font>
      <fill>
        <patternFill patternType="solid">
          <fgColor indexed="64"/>
          <bgColor rgb="FFFCFCFC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family val="2"/>
        <scheme val="none"/>
      </font>
      <fill>
        <patternFill patternType="solid">
          <fgColor indexed="64"/>
          <bgColor rgb="FFFCFCF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family val="2"/>
        <scheme val="none"/>
      </font>
      <fill>
        <patternFill patternType="solid">
          <fgColor indexed="64"/>
          <bgColor rgb="FFFCFCF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family val="2"/>
        <scheme val="none"/>
      </font>
      <numFmt numFmtId="19" formatCode="dd/mm/yyyy"/>
      <fill>
        <patternFill patternType="solid">
          <fgColor indexed="64"/>
          <bgColor rgb="FFFCFCFC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2" tint="-0.749992370372631"/>
        <name val="Verdana"/>
        <family val="2"/>
        <scheme val="none"/>
      </font>
      <fill>
        <patternFill patternType="solid">
          <fgColor indexed="64"/>
          <bgColor rgb="FFFCFCF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çois" refreshedDate="45979.290792129628" createdVersion="7" refreshedVersion="7" minRefreshableVersion="3" recordCount="17" xr:uid="{031120FC-9FEB-491A-A42F-B4C0933D3CD0}">
  <cacheSource type="worksheet">
    <worksheetSource name="Tableau1"/>
  </cacheSource>
  <cacheFields count="8">
    <cacheField name="CLIENT" numFmtId="0">
      <sharedItems count="4">
        <s v="ZZ"/>
        <s v="AZZO"/>
        <s v="BAL"/>
        <s v="BEL"/>
      </sharedItems>
    </cacheField>
    <cacheField name="DATE" numFmtId="14">
      <sharedItems containsSemiMixedTypes="0" containsNonDate="0" containsDate="1" containsString="0" minDate="2020-11-19T00:00:00" maxDate="2025-11-18T00:00:00"/>
    </cacheField>
    <cacheField name="ANNEE" numFmtId="0">
      <sharedItems containsSemiMixedTypes="0" containsString="0" containsNumber="1" containsInteger="1" minValue="2020" maxValue="2025" count="6">
        <n v="2021"/>
        <n v="2022"/>
        <n v="2023"/>
        <n v="2024"/>
        <n v="2025"/>
        <n v="2020"/>
      </sharedItems>
    </cacheField>
    <cacheField name="CONSO AV" numFmtId="0">
      <sharedItems containsSemiMixedTypes="0" containsString="0" containsNumber="1" containsInteger="1" minValue="1307" maxValue="5013"/>
    </cacheField>
    <cacheField name="CONSO AP" numFmtId="0">
      <sharedItems containsSemiMixedTypes="0" containsString="0" containsNumber="1" containsInteger="1" minValue="1406" maxValue="5054"/>
    </cacheField>
    <cacheField name="CONSO" numFmtId="0">
      <sharedItems containsSemiMixedTypes="0" containsString="0" containsNumber="1" containsInteger="1" minValue="0" maxValue="99"/>
    </cacheField>
    <cacheField name="remarques" numFmtId="0">
      <sharedItems containsBlank="1" containsMixedTypes="1" containsNumber="1" containsInteger="1" minValue="0" maxValue="0"/>
    </cacheField>
    <cacheField name="SECTEUR" numFmtId="1">
      <sharedItems count="2">
        <s v="C"/>
        <s v="P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d v="2021-11-24T00:00:00"/>
    <x v="0"/>
    <n v="3818"/>
    <n v="3852"/>
    <n v="34"/>
    <n v="0"/>
    <x v="0"/>
  </r>
  <r>
    <x v="0"/>
    <d v="2022-11-16T00:00:00"/>
    <x v="1"/>
    <n v="3852"/>
    <n v="3882"/>
    <n v="30"/>
    <n v="0"/>
    <x v="0"/>
  </r>
  <r>
    <x v="0"/>
    <d v="2023-10-25T00:00:00"/>
    <x v="2"/>
    <n v="3882"/>
    <n v="3911"/>
    <n v="29"/>
    <n v="0"/>
    <x v="0"/>
  </r>
  <r>
    <x v="0"/>
    <d v="2024-11-27T00:00:00"/>
    <x v="3"/>
    <n v="3911"/>
    <n v="3974"/>
    <n v="63"/>
    <n v="0"/>
    <x v="0"/>
  </r>
  <r>
    <x v="0"/>
    <d v="2025-11-01T00:00:00"/>
    <x v="4"/>
    <n v="3974"/>
    <n v="3998"/>
    <n v="24"/>
    <m/>
    <x v="0"/>
  </r>
  <r>
    <x v="1"/>
    <d v="2023-04-12T00:00:00"/>
    <x v="2"/>
    <n v="2776"/>
    <n v="2776"/>
    <n v="0"/>
    <s v="reprise abonnement TREBOSC"/>
    <x v="1"/>
  </r>
  <r>
    <x v="1"/>
    <d v="2023-10-27T00:00:00"/>
    <x v="2"/>
    <n v="2776"/>
    <n v="2787"/>
    <n v="11"/>
    <n v="0"/>
    <x v="1"/>
  </r>
  <r>
    <x v="1"/>
    <d v="2024-11-27T00:00:00"/>
    <x v="3"/>
    <n v="2787"/>
    <n v="2815"/>
    <n v="28"/>
    <n v="0"/>
    <x v="1"/>
  </r>
  <r>
    <x v="1"/>
    <d v="2025-11-17T00:00:00"/>
    <x v="4"/>
    <n v="2815"/>
    <n v="2849"/>
    <n v="34"/>
    <m/>
    <x v="1"/>
  </r>
  <r>
    <x v="2"/>
    <d v="2020-11-19T00:00:00"/>
    <x v="5"/>
    <n v="4873"/>
    <n v="4927"/>
    <n v="54"/>
    <n v="0"/>
    <x v="0"/>
  </r>
  <r>
    <x v="2"/>
    <d v="2021-11-26T00:00:00"/>
    <x v="0"/>
    <n v="4927"/>
    <n v="5013"/>
    <n v="86"/>
    <n v="0"/>
    <x v="0"/>
  </r>
  <r>
    <x v="2"/>
    <d v="2022-11-16T00:00:00"/>
    <x v="1"/>
    <n v="4873"/>
    <n v="4873"/>
    <n v="0"/>
    <n v="0"/>
    <x v="0"/>
  </r>
  <r>
    <x v="2"/>
    <d v="2023-10-25T00:00:00"/>
    <x v="2"/>
    <n v="4873"/>
    <n v="4873"/>
    <n v="0"/>
    <n v="0"/>
    <x v="0"/>
  </r>
  <r>
    <x v="2"/>
    <d v="2024-11-27T00:00:00"/>
    <x v="3"/>
    <n v="4873"/>
    <n v="4873"/>
    <n v="0"/>
    <n v="0"/>
    <x v="0"/>
  </r>
  <r>
    <x v="2"/>
    <d v="2025-11-17T00:00:00"/>
    <x v="4"/>
    <n v="4873"/>
    <n v="4873"/>
    <n v="0"/>
    <m/>
    <x v="0"/>
  </r>
  <r>
    <x v="3"/>
    <d v="2021-11-26T00:00:00"/>
    <x v="0"/>
    <n v="1307"/>
    <n v="1406"/>
    <n v="99"/>
    <n v="0"/>
    <x v="1"/>
  </r>
  <r>
    <x v="3"/>
    <d v="2022-11-16T00:00:00"/>
    <x v="1"/>
    <n v="5013"/>
    <n v="5054"/>
    <n v="41"/>
    <n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3010F2-BD9E-47BA-9151-6762D16F8B27}" name="Tableau croisé dynamique2" cacheId="1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J4:K6" firstHeaderRow="1" firstDataRow="1" firstDataCol="1" rowPageCount="2" colPageCount="1"/>
  <pivotFields count="8">
    <pivotField axis="axisRow" showAll="0">
      <items count="5">
        <item x="1"/>
        <item x="2"/>
        <item x="3"/>
        <item x="0"/>
        <item t="default"/>
      </items>
    </pivotField>
    <pivotField numFmtId="14" showAll="0"/>
    <pivotField axis="axisPage" showAll="0">
      <items count="7">
        <item x="5"/>
        <item x="0"/>
        <item x="1"/>
        <item x="2"/>
        <item x="3"/>
        <item x="4"/>
        <item t="default"/>
      </items>
    </pivotField>
    <pivotField showAll="0"/>
    <pivotField showAll="0"/>
    <pivotField dataField="1" showAll="0"/>
    <pivotField showAll="0"/>
    <pivotField axis="axisPage" showAll="0">
      <items count="3">
        <item x="0"/>
        <item x="1"/>
        <item t="default"/>
      </items>
    </pivotField>
  </pivotFields>
  <rowFields count="1">
    <field x="0"/>
  </rowFields>
  <rowItems count="2">
    <i>
      <x/>
    </i>
    <i t="grand">
      <x/>
    </i>
  </rowItems>
  <colItems count="1">
    <i/>
  </colItems>
  <pageFields count="2">
    <pageField fld="2" item="5" hier="-1"/>
    <pageField fld="7" item="1" hier="-1"/>
  </pageFields>
  <dataFields count="1">
    <dataField name="Somme de CONSO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148D57-4435-4DEA-AF87-336B7CB90B7F}" name="Tableau1" displayName="Tableau1" ref="A1:H18" totalsRowShown="0">
  <tableColumns count="8">
    <tableColumn id="1" xr3:uid="{98BE7D8A-91C4-42DB-8211-AEAA3E6502C3}" name="CLIENT" dataDxfId="10"/>
    <tableColumn id="2" xr3:uid="{D0324053-895D-4294-9A87-AD46691C1793}" name="DATE" dataDxfId="9"/>
    <tableColumn id="8" xr3:uid="{AC630866-21D8-48C9-A1EB-4EA843B412C8}" name="ANNEE" dataDxfId="0">
      <calculatedColumnFormula>YEAR(Tableau1[[#This Row],[DATE]])</calculatedColumnFormula>
    </tableColumn>
    <tableColumn id="3" xr3:uid="{B228C8D4-B828-4717-A78F-FCA979CEEC9E}" name="CONSO AV" dataDxfId="8"/>
    <tableColumn id="4" xr3:uid="{FDF5560B-9248-4716-92F7-916BFA3D52BE}" name="CONSO AP" dataDxfId="7"/>
    <tableColumn id="5" xr3:uid="{984ADE86-6480-4E1A-B8AE-FD6CCE992B7B}" name="CONSO" dataDxfId="6">
      <calculatedColumnFormula>IF(E2&lt;&gt;"",E2-D2,"")</calculatedColumnFormula>
    </tableColumn>
    <tableColumn id="6" xr3:uid="{E4FD8D01-F64F-40B6-A203-F11F11F13603}" name="remarques" dataDxfId="5"/>
    <tableColumn id="7" xr3:uid="{E83345B2-54B7-4695-9B54-8CCAE567952E}" name="SECTEUR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E379A-06C9-4E0F-A5EB-046C1EE6990B}">
  <sheetPr codeName="Feuil1"/>
  <dimension ref="A1:K18"/>
  <sheetViews>
    <sheetView tabSelected="1" workbookViewId="0">
      <selection activeCell="J1" sqref="J1"/>
    </sheetView>
  </sheetViews>
  <sheetFormatPr baseColWidth="10" defaultRowHeight="14.25"/>
  <cols>
    <col min="1" max="1" width="21" customWidth="1"/>
    <col min="3" max="3" width="11" style="12"/>
    <col min="4" max="4" width="12.5" customWidth="1"/>
    <col min="5" max="5" width="12.625" customWidth="1"/>
    <col min="7" max="7" width="12.25" customWidth="1"/>
    <col min="8" max="8" width="11.875" style="8" customWidth="1"/>
    <col min="10" max="10" width="20.75" bestFit="1" customWidth="1"/>
    <col min="11" max="11" width="17.75" bestFit="1" customWidth="1"/>
  </cols>
  <sheetData>
    <row r="1" spans="1:11">
      <c r="A1" t="s">
        <v>7</v>
      </c>
      <c r="B1" t="s">
        <v>8</v>
      </c>
      <c r="C1" s="12" t="s">
        <v>17</v>
      </c>
      <c r="D1" t="s">
        <v>11</v>
      </c>
      <c r="E1" t="s">
        <v>12</v>
      </c>
      <c r="F1" t="s">
        <v>9</v>
      </c>
      <c r="G1" t="s">
        <v>13</v>
      </c>
      <c r="H1" t="s">
        <v>10</v>
      </c>
      <c r="J1" s="10" t="s">
        <v>17</v>
      </c>
      <c r="K1" s="11">
        <v>2025</v>
      </c>
    </row>
    <row r="2" spans="1:11" ht="18.75">
      <c r="A2" s="1" t="s">
        <v>3</v>
      </c>
      <c r="B2" s="2">
        <v>44524</v>
      </c>
      <c r="C2" s="13">
        <f>YEAR(Tableau1[[#This Row],[DATE]])</f>
        <v>2021</v>
      </c>
      <c r="D2" s="3">
        <v>3818</v>
      </c>
      <c r="E2" s="3">
        <v>3852</v>
      </c>
      <c r="F2" s="4">
        <f t="shared" ref="F2:F18" si="0">IF(E2&lt;&gt;"",E2-D2,"")</f>
        <v>34</v>
      </c>
      <c r="G2" s="5">
        <v>0</v>
      </c>
      <c r="H2" s="9" t="s">
        <v>0</v>
      </c>
      <c r="I2" s="6"/>
      <c r="J2" s="10" t="s">
        <v>10</v>
      </c>
      <c r="K2" t="s">
        <v>2</v>
      </c>
    </row>
    <row r="3" spans="1:11" ht="18.75">
      <c r="A3" s="1" t="s">
        <v>3</v>
      </c>
      <c r="B3" s="2">
        <v>44881</v>
      </c>
      <c r="C3" s="13">
        <f>YEAR(Tableau1[[#This Row],[DATE]])</f>
        <v>2022</v>
      </c>
      <c r="D3" s="3">
        <v>3852</v>
      </c>
      <c r="E3" s="3">
        <v>3882</v>
      </c>
      <c r="F3" s="4">
        <f t="shared" si="0"/>
        <v>30</v>
      </c>
      <c r="G3" s="5">
        <v>0</v>
      </c>
      <c r="H3" s="9" t="s">
        <v>0</v>
      </c>
      <c r="I3" s="6"/>
    </row>
    <row r="4" spans="1:11" ht="18.75">
      <c r="A4" s="1" t="s">
        <v>3</v>
      </c>
      <c r="B4" s="2">
        <v>45224</v>
      </c>
      <c r="C4" s="13">
        <f>YEAR(Tableau1[[#This Row],[DATE]])</f>
        <v>2023</v>
      </c>
      <c r="D4" s="3">
        <v>3882</v>
      </c>
      <c r="E4" s="3">
        <v>3911</v>
      </c>
      <c r="F4" s="4">
        <f t="shared" si="0"/>
        <v>29</v>
      </c>
      <c r="G4" s="5">
        <v>0</v>
      </c>
      <c r="H4" s="9" t="s">
        <v>0</v>
      </c>
      <c r="I4" s="6"/>
      <c r="J4" s="10" t="s">
        <v>14</v>
      </c>
      <c r="K4" t="s">
        <v>16</v>
      </c>
    </row>
    <row r="5" spans="1:11" ht="18.75">
      <c r="A5" s="1" t="s">
        <v>3</v>
      </c>
      <c r="B5" s="2">
        <v>45623</v>
      </c>
      <c r="C5" s="13">
        <f>YEAR(Tableau1[[#This Row],[DATE]])</f>
        <v>2024</v>
      </c>
      <c r="D5" s="3">
        <v>3911</v>
      </c>
      <c r="E5" s="3">
        <v>3974</v>
      </c>
      <c r="F5" s="4">
        <f t="shared" si="0"/>
        <v>63</v>
      </c>
      <c r="G5" s="5">
        <v>0</v>
      </c>
      <c r="H5" s="9" t="s">
        <v>0</v>
      </c>
      <c r="I5" s="6"/>
      <c r="J5" s="11" t="s">
        <v>4</v>
      </c>
      <c r="K5" s="12">
        <v>34</v>
      </c>
    </row>
    <row r="6" spans="1:11" ht="18.75">
      <c r="A6" s="1" t="s">
        <v>3</v>
      </c>
      <c r="B6" s="2">
        <v>45962</v>
      </c>
      <c r="C6" s="13">
        <f>YEAR(Tableau1[[#This Row],[DATE]])</f>
        <v>2025</v>
      </c>
      <c r="D6" s="3">
        <v>3974</v>
      </c>
      <c r="E6" s="3">
        <v>3998</v>
      </c>
      <c r="F6" s="4">
        <f t="shared" si="0"/>
        <v>24</v>
      </c>
      <c r="G6" s="5"/>
      <c r="H6" s="9" t="s">
        <v>0</v>
      </c>
      <c r="I6" s="6"/>
      <c r="J6" s="11" t="s">
        <v>15</v>
      </c>
      <c r="K6" s="12">
        <v>34</v>
      </c>
    </row>
    <row r="7" spans="1:11" ht="18.75">
      <c r="A7" s="1" t="s">
        <v>4</v>
      </c>
      <c r="B7" s="2">
        <v>45028</v>
      </c>
      <c r="C7" s="13">
        <f>YEAR(Tableau1[[#This Row],[DATE]])</f>
        <v>2023</v>
      </c>
      <c r="D7" s="3">
        <v>2776</v>
      </c>
      <c r="E7" s="3">
        <v>2776</v>
      </c>
      <c r="F7" s="4">
        <f t="shared" si="0"/>
        <v>0</v>
      </c>
      <c r="G7" s="5" t="s">
        <v>1</v>
      </c>
      <c r="H7" s="9" t="s">
        <v>2</v>
      </c>
      <c r="I7" s="6"/>
    </row>
    <row r="8" spans="1:11" ht="18.75">
      <c r="A8" s="1" t="s">
        <v>4</v>
      </c>
      <c r="B8" s="2">
        <v>45226</v>
      </c>
      <c r="C8" s="13">
        <f>YEAR(Tableau1[[#This Row],[DATE]])</f>
        <v>2023</v>
      </c>
      <c r="D8" s="3">
        <v>2776</v>
      </c>
      <c r="E8" s="3">
        <v>2787</v>
      </c>
      <c r="F8" s="4">
        <f t="shared" si="0"/>
        <v>11</v>
      </c>
      <c r="G8" s="5">
        <v>0</v>
      </c>
      <c r="H8" s="9" t="s">
        <v>2</v>
      </c>
      <c r="I8" s="6"/>
    </row>
    <row r="9" spans="1:11" ht="18.75">
      <c r="A9" s="1" t="s">
        <v>4</v>
      </c>
      <c r="B9" s="2">
        <v>45623</v>
      </c>
      <c r="C9" s="13">
        <f>YEAR(Tableau1[[#This Row],[DATE]])</f>
        <v>2024</v>
      </c>
      <c r="D9" s="3">
        <v>2787</v>
      </c>
      <c r="E9" s="3">
        <v>2815</v>
      </c>
      <c r="F9" s="4">
        <f t="shared" si="0"/>
        <v>28</v>
      </c>
      <c r="G9" s="7">
        <v>0</v>
      </c>
      <c r="H9" s="9" t="s">
        <v>2</v>
      </c>
      <c r="I9" s="6"/>
    </row>
    <row r="10" spans="1:11" ht="18.75">
      <c r="A10" s="1" t="s">
        <v>4</v>
      </c>
      <c r="B10" s="2">
        <v>45978</v>
      </c>
      <c r="C10" s="13">
        <f>YEAR(Tableau1[[#This Row],[DATE]])</f>
        <v>2025</v>
      </c>
      <c r="D10" s="3">
        <v>2815</v>
      </c>
      <c r="E10" s="3">
        <v>2849</v>
      </c>
      <c r="F10" s="4">
        <f t="shared" si="0"/>
        <v>34</v>
      </c>
      <c r="G10" s="5"/>
      <c r="H10" s="9" t="s">
        <v>2</v>
      </c>
      <c r="I10" s="6"/>
    </row>
    <row r="11" spans="1:11" ht="18.75">
      <c r="A11" s="1" t="s">
        <v>5</v>
      </c>
      <c r="B11" s="2">
        <v>44154</v>
      </c>
      <c r="C11" s="13">
        <f>YEAR(Tableau1[[#This Row],[DATE]])</f>
        <v>2020</v>
      </c>
      <c r="D11" s="3">
        <v>4873</v>
      </c>
      <c r="E11" s="3">
        <v>4927</v>
      </c>
      <c r="F11" s="4">
        <f t="shared" si="0"/>
        <v>54</v>
      </c>
      <c r="G11" s="5">
        <v>0</v>
      </c>
      <c r="H11" s="9" t="s">
        <v>0</v>
      </c>
      <c r="I11" s="6"/>
    </row>
    <row r="12" spans="1:11" ht="18.75">
      <c r="A12" s="1" t="s">
        <v>5</v>
      </c>
      <c r="B12" s="2">
        <v>44526</v>
      </c>
      <c r="C12" s="13">
        <f>YEAR(Tableau1[[#This Row],[DATE]])</f>
        <v>2021</v>
      </c>
      <c r="D12" s="3">
        <v>4927</v>
      </c>
      <c r="E12" s="3">
        <v>5013</v>
      </c>
      <c r="F12" s="4">
        <f t="shared" si="0"/>
        <v>86</v>
      </c>
      <c r="G12" s="5">
        <v>0</v>
      </c>
      <c r="H12" s="9" t="s">
        <v>0</v>
      </c>
      <c r="I12" s="6"/>
    </row>
    <row r="13" spans="1:11" ht="18.75">
      <c r="A13" s="1" t="s">
        <v>5</v>
      </c>
      <c r="B13" s="2">
        <v>44881</v>
      </c>
      <c r="C13" s="13">
        <f>YEAR(Tableau1[[#This Row],[DATE]])</f>
        <v>2022</v>
      </c>
      <c r="D13" s="3">
        <v>4873</v>
      </c>
      <c r="E13" s="3">
        <v>4873</v>
      </c>
      <c r="F13" s="4">
        <f t="shared" si="0"/>
        <v>0</v>
      </c>
      <c r="G13" s="5">
        <v>0</v>
      </c>
      <c r="H13" s="9" t="s">
        <v>0</v>
      </c>
      <c r="I13" s="6"/>
    </row>
    <row r="14" spans="1:11" ht="18.75">
      <c r="A14" s="1" t="s">
        <v>5</v>
      </c>
      <c r="B14" s="2">
        <v>45224</v>
      </c>
      <c r="C14" s="13">
        <f>YEAR(Tableau1[[#This Row],[DATE]])</f>
        <v>2023</v>
      </c>
      <c r="D14" s="3">
        <v>4873</v>
      </c>
      <c r="E14" s="3">
        <v>4873</v>
      </c>
      <c r="F14" s="4">
        <f t="shared" si="0"/>
        <v>0</v>
      </c>
      <c r="G14" s="5">
        <v>0</v>
      </c>
      <c r="H14" s="9" t="s">
        <v>0</v>
      </c>
      <c r="I14" s="6"/>
    </row>
    <row r="15" spans="1:11" ht="18.75">
      <c r="A15" s="1" t="s">
        <v>5</v>
      </c>
      <c r="B15" s="2">
        <v>45623</v>
      </c>
      <c r="C15" s="13">
        <f>YEAR(Tableau1[[#This Row],[DATE]])</f>
        <v>2024</v>
      </c>
      <c r="D15" s="3">
        <v>4873</v>
      </c>
      <c r="E15" s="3">
        <v>4873</v>
      </c>
      <c r="F15" s="4">
        <f t="shared" si="0"/>
        <v>0</v>
      </c>
      <c r="G15" s="5">
        <v>0</v>
      </c>
      <c r="H15" s="9" t="s">
        <v>0</v>
      </c>
      <c r="I15" s="6"/>
    </row>
    <row r="16" spans="1:11" ht="18.75">
      <c r="A16" s="1" t="s">
        <v>5</v>
      </c>
      <c r="B16" s="2">
        <v>45978</v>
      </c>
      <c r="C16" s="13">
        <f>YEAR(Tableau1[[#This Row],[DATE]])</f>
        <v>2025</v>
      </c>
      <c r="D16" s="3">
        <v>4873</v>
      </c>
      <c r="E16" s="3">
        <v>4873</v>
      </c>
      <c r="F16" s="4">
        <f t="shared" si="0"/>
        <v>0</v>
      </c>
      <c r="G16" s="5"/>
      <c r="H16" s="9" t="s">
        <v>0</v>
      </c>
      <c r="I16" s="6"/>
    </row>
    <row r="17" spans="1:9" ht="18.75">
      <c r="A17" s="1" t="s">
        <v>6</v>
      </c>
      <c r="B17" s="2">
        <v>44526</v>
      </c>
      <c r="C17" s="13">
        <f>YEAR(Tableau1[[#This Row],[DATE]])</f>
        <v>2021</v>
      </c>
      <c r="D17" s="3">
        <v>1307</v>
      </c>
      <c r="E17" s="3">
        <v>1406</v>
      </c>
      <c r="F17" s="4">
        <f t="shared" si="0"/>
        <v>99</v>
      </c>
      <c r="G17" s="5">
        <v>0</v>
      </c>
      <c r="H17" s="9" t="s">
        <v>2</v>
      </c>
      <c r="I17" s="6"/>
    </row>
    <row r="18" spans="1:9" ht="18.75">
      <c r="A18" s="1" t="s">
        <v>6</v>
      </c>
      <c r="B18" s="2">
        <v>44881</v>
      </c>
      <c r="C18" s="13">
        <f>YEAR(Tableau1[[#This Row],[DATE]])</f>
        <v>2022</v>
      </c>
      <c r="D18" s="3">
        <v>5013</v>
      </c>
      <c r="E18" s="3">
        <v>5054</v>
      </c>
      <c r="F18" s="4">
        <f t="shared" si="0"/>
        <v>41</v>
      </c>
      <c r="G18" s="5">
        <v>0</v>
      </c>
      <c r="H18" s="9" t="s">
        <v>2</v>
      </c>
      <c r="I18" s="6"/>
    </row>
  </sheetData>
  <conditionalFormatting sqref="A2:G18">
    <cfRule type="expression" dxfId="3" priority="3">
      <formula>MOD(ROW(),2)=0</formula>
    </cfRule>
  </conditionalFormatting>
  <conditionalFormatting sqref="F2:F18">
    <cfRule type="cellIs" dxfId="2" priority="2" operator="lessThan">
      <formula>0</formula>
    </cfRule>
  </conditionalFormatting>
  <conditionalFormatting sqref="B2:C18">
    <cfRule type="cellIs" dxfId="1" priority="1" operator="greaterThan">
      <formula>45648</formula>
    </cfRule>
  </conditionalFormatting>
  <dataValidations count="1">
    <dataValidation allowBlank="1" showInputMessage="1" showErrorMessage="1" promptTitle="SUPPRESSION" prompt="Un double-clic sur le nom entrainera la suppression de la ligne, mais ne supprimera pas la ligne sur les feuilles &quot;adhérents&quot; et &quot;factures&quot;" sqref="A2:A18" xr:uid="{0221B796-F10D-48A0-B77B-780F2CF4688A}"/>
  </dataValidations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8F60BA-D621-4984-AA93-256965E530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François</cp:lastModifiedBy>
  <dcterms:created xsi:type="dcterms:W3CDTF">2025-11-18T05:06:05Z</dcterms:created>
  <dcterms:modified xsi:type="dcterms:W3CDTF">2025-11-18T06:00:42Z</dcterms:modified>
</cp:coreProperties>
</file>