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C49881A9-FB72-4392-A7E7-1640D954FC4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ning" sheetId="1" r:id="rId1"/>
    <sheet name="Paramètres" sheetId="3" r:id="rId2"/>
    <sheet name="Evenements" sheetId="4" r:id="rId3"/>
  </sheets>
  <definedNames>
    <definedName name="ferie">Paramètres!$I$2:$I$14</definedName>
    <definedName name="Segment_ANNEES">#N/A</definedName>
    <definedName name="Segment_MOIS">#N/A</definedName>
  </definedNames>
  <calcPr calcId="191028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3" l="1"/>
  <c r="C25" i="3"/>
  <c r="C26" i="3" l="1"/>
  <c r="C27" i="3" l="1"/>
  <c r="C28" i="3" l="1"/>
  <c r="C29" i="3" l="1"/>
  <c r="C30" i="3" s="1"/>
  <c r="C31" i="3" s="1"/>
  <c r="C32" i="3" s="1"/>
  <c r="C33" i="3" l="1"/>
  <c r="C34" i="3" l="1"/>
  <c r="C35" i="3" l="1"/>
  <c r="F23" i="3" s="1"/>
  <c r="E6" i="1" l="1" a="1"/>
  <c r="E6" i="1" s="1"/>
  <c r="E4" i="1" l="1" a="1"/>
  <c r="E4" i="1" s="1"/>
  <c r="I1" i="3"/>
  <c r="I14" i="3" l="1"/>
  <c r="I13" i="3"/>
  <c r="I6" i="3"/>
  <c r="I3" i="3"/>
  <c r="I12" i="3"/>
  <c r="I5" i="3"/>
  <c r="I2" i="3"/>
  <c r="I11" i="3"/>
  <c r="I10" i="3"/>
  <c r="I9" i="3" l="1"/>
  <c r="I7" i="3"/>
  <c r="I4" i="3"/>
  <c r="I8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<sst xmlns="http://schemas.openxmlformats.org/spreadsheetml/2006/main" count="73" uniqueCount="58">
  <si>
    <t>ANNEES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</si>
  <si>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</si>
  <si>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</si>
  <si>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</si>
  <si>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</si>
  <si>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</si>
  <si>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</si>
  <si>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</si>
  <si>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</si>
  <si>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</si>
  <si>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</si>
  <si>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</si>
  <si>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</si>
  <si>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</si>
  <si>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Séléction</t>
  </si>
  <si>
    <t>NOM</t>
  </si>
  <si>
    <t>Prénom</t>
  </si>
  <si>
    <t>AB</t>
  </si>
  <si>
    <t>a</t>
  </si>
  <si>
    <t>AA</t>
  </si>
  <si>
    <t>b</t>
  </si>
  <si>
    <t>AC</t>
  </si>
  <si>
    <t>c</t>
  </si>
  <si>
    <t>AD</t>
  </si>
  <si>
    <t>AE</t>
  </si>
  <si>
    <t>e</t>
  </si>
  <si>
    <t>d</t>
  </si>
  <si>
    <t>AF</t>
  </si>
  <si>
    <t>f</t>
  </si>
  <si>
    <t>AG</t>
  </si>
  <si>
    <t>g</t>
  </si>
  <si>
    <t>CRL</t>
  </si>
  <si>
    <t>Date début</t>
  </si>
  <si>
    <t>Date fin</t>
  </si>
  <si>
    <t>Texte</t>
  </si>
  <si>
    <t>essai</t>
  </si>
  <si>
    <t>essai1</t>
  </si>
  <si>
    <t>Nom</t>
  </si>
  <si>
    <t>Prenom</t>
  </si>
  <si>
    <t>anniv François le 12</t>
  </si>
  <si>
    <t>couleur</t>
  </si>
  <si>
    <t>essai3</t>
  </si>
  <si>
    <t>essai4</t>
  </si>
  <si>
    <t>essai2</t>
  </si>
  <si>
    <t>Jour de l'an</t>
  </si>
  <si>
    <t>Pâques</t>
  </si>
  <si>
    <t xml:space="preserve">Lundi de Pâques </t>
  </si>
  <si>
    <t>Fête du travail</t>
  </si>
  <si>
    <t>Armistice 1945</t>
  </si>
  <si>
    <t>Jeudi de l'Ascension</t>
  </si>
  <si>
    <t>Pentecôte</t>
  </si>
  <si>
    <t>Lundi de Pentecôte</t>
  </si>
  <si>
    <t>Fête nationale</t>
  </si>
  <si>
    <t>Assomption</t>
  </si>
  <si>
    <t>La Toussaint</t>
  </si>
  <si>
    <t>Armistice 1918</t>
  </si>
  <si>
    <t>Noël</t>
  </si>
  <si>
    <t>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</si>
</sst>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12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theme="0" tint="-4.9989318521683403E-2"/>
      <name val="Aptos Narrow"/>
      <family val="2"/>
      <scheme val="minor"/>
    </font>
    <font>
      <sz val="11"/>
      <color theme="1"/>
      <name val="Aptos"/>
      <family val="2"/>
    </font>
    <font>
      <u/>
      <sz val="11"/>
      <color theme="1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FFFFFF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8" fillId="0" borderId="0"/>
  </cellStyleXfs>
  <cellXfs count="4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4" fontId="5" fillId="4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9" fillId="5" borderId="0" xfId="2" applyFont="1" applyFill="1" applyAlignment="1">
      <alignment horizontal="center"/>
    </xf>
    <xf numFmtId="0" fontId="9" fillId="5" borderId="0" xfId="2" applyFont="1" applyFill="1"/>
    <xf numFmtId="14" fontId="0" fillId="0" borderId="0" xfId="0" applyNumberFormat="1"/>
    <xf numFmtId="0" fontId="9" fillId="5" borderId="0" xfId="2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centerContinuous"/>
    </xf>
    <xf numFmtId="0" fontId="6" fillId="0" borderId="0" xfId="0" applyFont="1" applyFill="1" applyAlignment="1">
      <alignment horizontal="centerContinuous" vertical="center"/>
    </xf>
    <xf numFmtId="0" fontId="0" fillId="0" borderId="0" xfId="0" applyAlignment="1">
      <alignment horizontal="center"/>
    </xf>
    <xf numFmtId="0" fontId="0" fillId="6" borderId="0" xfId="0" applyFill="1"/>
    <xf numFmtId="0" fontId="0" fillId="7" borderId="0" xfId="0" applyFill="1"/>
    <xf numFmtId="0" fontId="0" fillId="9" borderId="0" xfId="0" applyFill="1"/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0" fillId="11" borderId="0" xfId="0" applyFill="1"/>
    <xf numFmtId="0" fontId="0" fillId="0" borderId="0" xfId="0" applyFill="1" applyAlignment="1">
      <alignment horizontal="center"/>
    </xf>
    <xf numFmtId="0" fontId="9" fillId="8" borderId="0" xfId="0" applyFont="1" applyFill="1"/>
    <xf numFmtId="0" fontId="9" fillId="10" borderId="0" xfId="0" applyFont="1" applyFill="1"/>
    <xf numFmtId="0" fontId="0" fillId="0" borderId="0" xfId="0" applyFill="1" applyBorder="1" applyAlignment="1"/>
    <xf numFmtId="164" fontId="0" fillId="0" borderId="5" xfId="0" applyNumberFormat="1" applyFill="1" applyBorder="1"/>
    <xf numFmtId="0" fontId="0" fillId="0" borderId="5" xfId="0" applyFill="1" applyBorder="1"/>
    <xf numFmtId="0" fontId="11" fillId="0" borderId="5" xfId="0" applyFont="1" applyFill="1" applyBorder="1" applyAlignment="1"/>
    <xf numFmtId="0" fontId="0" fillId="0" borderId="5" xfId="0" applyFill="1" applyBorder="1" applyAlignment="1">
      <alignment horizontal="center"/>
    </xf>
    <xf numFmtId="0" fontId="0" fillId="0" borderId="5" xfId="0" applyFill="1" applyBorder="1" applyAlignment="1"/>
    <xf numFmtId="0" fontId="11" fillId="0" borderId="5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10" fillId="0" borderId="5" xfId="0" applyFont="1" applyFill="1" applyBorder="1" applyAlignment="1"/>
    <xf numFmtId="0" fontId="10" fillId="0" borderId="5" xfId="0" applyFont="1" applyFill="1" applyBorder="1" applyAlignment="1">
      <alignment horizontal="center"/>
    </xf>
    <xf numFmtId="0" fontId="11" fillId="0" borderId="5" xfId="0" applyFont="1" applyFill="1" applyBorder="1" applyAlignment="1">
      <alignment shrinkToFit="1"/>
    </xf>
    <xf numFmtId="0" fontId="11" fillId="0" borderId="5" xfId="0" applyFont="1" applyFill="1" applyBorder="1" applyAlignment="1">
      <alignment horizontal="center" shrinkToFit="1"/>
    </xf>
    <xf numFmtId="0" fontId="10" fillId="8" borderId="5" xfId="0" applyFont="1" applyFill="1" applyBorder="1" applyAlignment="1">
      <alignment horizontal="center" shrinkToFit="1"/>
    </xf>
    <xf numFmtId="0" fontId="1" fillId="0" borderId="6" xfId="0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</cellXfs>
  <cellStyles count="3">
    <cellStyle name="Hyperlink" xfId="1" xr:uid="{C73F4BB5-A3FA-402E-9EEA-A47E1F8509B3}"/>
    <cellStyle name="Normal" xfId="0" builtinId="0"/>
    <cellStyle name="Normal 2" xfId="2" xr:uid="{131AF769-F800-455A-90F3-68E7096DB6AC}"/>
  </cellStyles>
  <dxfs count="16">
    <dxf>
      <fill>
        <patternFill>
          <fgColor indexed="64"/>
          <bgColor theme="6" tint="0.87997070223090301"/>
        </patternFill>
      </fill>
    </dxf>
    <dxf>
      <fill>
        <patternFill>
          <fgColor indexed="64"/>
          <bgColor theme="8" tint="0.59996337778862885"/>
        </patternFill>
      </fill>
    </dxf>
    <dxf>
      <numFmt numFmtId="19" formatCode="dd/mm/yyyy"/>
      <alignment horizontal="left" vertical="center" textRotation="0" wrapText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2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91440</xdr:colOff>
      <xdr:row>1</xdr:row>
      <xdr:rowOff>76200</xdr:rowOff>
    </xdr:from>
    <xdr:to>
      <xdr:col>9</xdr:col>
      <xdr:colOff>556260</xdr:colOff>
      <xdr:row>1</xdr:row>
      <xdr:rowOff>815341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00532878-C91C-4028-A916-FCDC8A3CB31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01290" y="200025"/>
              <a:ext cx="4560570" cy="73914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662940</xdr:colOff>
      <xdr:row>1</xdr:row>
      <xdr:rowOff>83820</xdr:rowOff>
    </xdr:from>
    <xdr:to>
      <xdr:col>12</xdr:col>
      <xdr:colOff>22860</xdr:colOff>
      <xdr:row>1</xdr:row>
      <xdr:rowOff>807720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NNEES">
              <a:extLst>
                <a:ext uri="{FF2B5EF4-FFF2-40B4-BE49-F238E27FC236}">
                  <a16:creationId xmlns:a16="http://schemas.microsoft.com/office/drawing/2014/main" id="{F2D0F8D9-0DAB-448B-9532-7B820053B01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13220" y="205740"/>
              <a:ext cx="1577340" cy="723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CB15B3D-C3F2-40A1-A53D-EFB3C5D53211}" sourceName="MOIS">
  <extLst>
    <x:ext xmlns:x15="http://schemas.microsoft.com/office/spreadsheetml/2010/11/main" uri="{2F2917AC-EB37-4324-AD4E-5DD8C200BD13}">
      <x15:tableSlicerCache tableId="3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S" xr10:uid="{B554A2CD-D942-460F-85EA-7F94D7C0217C}" sourceName="ANNEES">
  <extLst>
    <x:ext xmlns:x15="http://schemas.microsoft.com/office/spreadsheetml/2010/11/main" uri="{2F2917AC-EB37-4324-AD4E-5DD8C200BD13}">
      <x15:tableSlicerCache tableId="2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CB8E9710-5C7A-4298-98F3-D9F8695BF46F}" cache="Segment_MOIS" caption="MOIS" columnCount="6" showCaption="0" rowHeight="252000"/>
  <slicer name="ANNEES" xr10:uid="{90AC618F-A461-4250-A1AE-581D67BF4F5A}" cache="Segment_ANNEES" caption="ANNEES" showCaption="0" rowHeight="2520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7536988-9C2B-4C2B-9120-EC4967DD5B6C}" name="Tab_CRL" displayName="Tab_CRL" ref="A9:B16" totalsRowShown="0" headerRowDxfId="15" dataDxfId="14">
  <autoFilter ref="A9:B16" xr:uid="{37536988-9C2B-4C2B-9120-EC4967DD5B6C}"/>
  <tableColumns count="2">
    <tableColumn id="1" xr3:uid="{7A027AD5-8A7C-4CEA-A00C-1707161FB535}" name="NOM" dataDxfId="13"/>
    <tableColumn id="2" xr3:uid="{C45420DC-3F54-40B5-B5E7-D2D9DF5E9460}" name="Prénom" dataDxfId="1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4A9AD1-0AD1-493B-9596-42F7ED1F8272}" name="Tab_ANNEES" displayName="Tab_ANNEES" ref="B18:B20" totalsRowShown="0" headerRowDxfId="11" dataDxfId="10">
  <autoFilter ref="B18:B20" xr:uid="{434A9AD1-0AD1-493B-9596-42F7ED1F8272}">
    <filterColumn colId="0">
      <filters>
        <filter val="2026"/>
      </filters>
    </filterColumn>
  </autoFilter>
  <tableColumns count="1">
    <tableColumn id="1" xr3:uid="{B4E4E767-2DFA-4069-91AF-697F1E30A4DA}" name="ANNEES" dataDxfId="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64A8483-C059-4A99-B923-64003D254DD0}" name="Tab_MOIS" displayName="Tab_MOIS" ref="B23:C35" totalsRowShown="0" headerRowDxfId="8" dataDxfId="7">
  <autoFilter ref="B23:C35" xr:uid="{964A8483-C059-4A99-B923-64003D254DD0}">
    <filterColumn colId="0">
      <filters>
        <filter val="Septembre"/>
      </filters>
    </filterColumn>
  </autoFilter>
  <tableColumns count="2">
    <tableColumn id="1" xr3:uid="{EEE3916D-2528-4BF6-9953-8F8EFC86938C}" name="MOIS" dataDxfId="6"/>
    <tableColumn id="2" xr3:uid="{B936D016-B6B1-4794-880C-D78AF9B37BDC}" name="NOM" dataDxfId="5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DB0F149-6D78-40E5-9812-425E484BCF61}" name="T_evenement" displayName="T_evenement" ref="A1:F7" totalsRowShown="0" headerRowDxfId="4" headerRowCellStyle="Normal 2">
  <tableColumns count="6">
    <tableColumn id="1" xr3:uid="{669BDBB4-CB03-49CA-92AA-99CFFD0E4535}" name="Date début"/>
    <tableColumn id="2" xr3:uid="{06AF77EB-DA9D-49FE-AECE-5B860C740922}" name="Date fin" dataDxfId="3"/>
    <tableColumn id="5" xr3:uid="{B69EDDF1-E36F-4538-9D76-BB59E942956F}" name="Nom" dataDxfId="2"/>
    <tableColumn id="3" xr3:uid="{290BAC6B-E243-441F-ABE9-9C6887B3D7D3}" name="Prenom"/>
    <tableColumn id="4" xr3:uid="{0292DC62-872A-481C-B9FD-55A9331E9274}" name="Texte"/>
    <tableColumn id="6" xr3:uid="{3DFEFA51-2DFD-4498-9189-F88E23010506}" name="cou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E25"/>
  <sheetViews>
    <sheetView showGridLines="0" tabSelected="1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F28" sqref="F28"/>
    </sheetView>
  </sheetViews>
  <sheetFormatPr baseColWidth="10" defaultColWidth="8.875" defaultRowHeight="14.25"/>
  <cols>
    <col min="1" max="1" width="15.75" customWidth="1"/>
    <col min="2" max="2" width="15" customWidth="1"/>
    <col min="3" max="4" width="1.75" customWidth="1"/>
    <col min="5" max="13" width="10.75" customWidth="1"/>
    <col min="14" max="103" width="11.5" customWidth="1"/>
    <col min="104" max="369" width="12.5" customWidth="1"/>
  </cols>
  <sheetData>
    <row r="1" spans="1:369" ht="10.15" customHeight="1"/>
    <row r="2" spans="1:369" ht="69" customHeight="1"/>
    <row r="3" spans="1:369" ht="10.15" customHeight="1"/>
    <row r="4" spans="1:369" s="5" customFormat="1" ht="19.899999999999999" customHeight="1">
      <c r="E4" s="6" t="str" cm="1">
        <f t="array" ref="E4:NE4">MID(PROPER(TEXT(_xlfn.ANCHORARRAY(E6),"mmm")),DAY(_xlfn.ANCHORARRAY(E6)),1)</f>
        <v>S</v>
      </c>
      <c r="F4" s="7" t="str">
        <v>e</v>
      </c>
      <c r="G4" s="7" t="str">
        <v>p</v>
      </c>
      <c r="H4" s="7" t="str">
        <v>t</v>
      </c>
      <c r="I4" s="7" t="str">
        <v/>
      </c>
      <c r="J4" s="7" t="str">
        <v/>
      </c>
      <c r="K4" s="7" t="str">
        <v/>
      </c>
      <c r="L4" s="7" t="str">
        <v/>
      </c>
      <c r="M4" s="7" t="str">
        <v/>
      </c>
      <c r="N4" s="7" t="str">
        <v/>
      </c>
      <c r="O4" s="7" t="str">
        <v/>
      </c>
      <c r="P4" s="7" t="str">
        <v/>
      </c>
      <c r="Q4" s="7" t="str">
        <v/>
      </c>
      <c r="R4" s="7" t="str">
        <v/>
      </c>
      <c r="S4" s="7" t="str">
        <v/>
      </c>
      <c r="T4" s="7" t="str">
        <v/>
      </c>
      <c r="U4" s="7" t="str">
        <v/>
      </c>
      <c r="V4" s="7" t="str">
        <v/>
      </c>
      <c r="W4" s="7" t="str">
        <v/>
      </c>
      <c r="X4" s="7" t="str">
        <v/>
      </c>
      <c r="Y4" s="7" t="str">
        <v/>
      </c>
      <c r="Z4" s="7" t="str">
        <v/>
      </c>
      <c r="AA4" s="7" t="str">
        <v/>
      </c>
      <c r="AB4" s="7" t="str">
        <v/>
      </c>
      <c r="AC4" s="7" t="str">
        <v/>
      </c>
      <c r="AD4" s="7" t="str">
        <v/>
      </c>
      <c r="AE4" s="7" t="str">
        <v/>
      </c>
      <c r="AF4" s="7" t="str">
        <v/>
      </c>
      <c r="AG4" s="7" t="str">
        <v/>
      </c>
      <c r="AH4" s="7" t="str">
        <v/>
      </c>
      <c r="AI4" s="7" t="str">
        <v>O</v>
      </c>
      <c r="AJ4" s="7" t="str">
        <v>c</v>
      </c>
      <c r="AK4" s="7" t="str">
        <v>t</v>
      </c>
      <c r="AL4" s="7" t="str">
        <v/>
      </c>
      <c r="AM4" s="7" t="str">
        <v/>
      </c>
      <c r="AN4" s="7" t="str">
        <v/>
      </c>
      <c r="AO4" s="7" t="str">
        <v/>
      </c>
      <c r="AP4" s="7" t="str">
        <v/>
      </c>
      <c r="AQ4" s="7" t="str">
        <v/>
      </c>
      <c r="AR4" s="7" t="str">
        <v/>
      </c>
      <c r="AS4" s="7" t="str">
        <v/>
      </c>
      <c r="AT4" s="7" t="str">
        <v/>
      </c>
      <c r="AU4" s="7" t="str">
        <v/>
      </c>
      <c r="AV4" s="7" t="str">
        <v/>
      </c>
      <c r="AW4" s="7" t="str">
        <v/>
      </c>
      <c r="AX4" s="7" t="str">
        <v/>
      </c>
      <c r="AY4" s="7" t="str">
        <v/>
      </c>
      <c r="AZ4" s="7" t="str">
        <v/>
      </c>
      <c r="BA4" s="7" t="str">
        <v/>
      </c>
      <c r="BB4" s="7" t="str">
        <v/>
      </c>
      <c r="BC4" s="7" t="str">
        <v/>
      </c>
      <c r="BD4" s="7" t="str">
        <v/>
      </c>
      <c r="BE4" s="7" t="str">
        <v/>
      </c>
      <c r="BF4" s="7" t="str">
        <v/>
      </c>
      <c r="BG4" s="7" t="str">
        <v/>
      </c>
      <c r="BH4" s="7" t="str">
        <v/>
      </c>
      <c r="BI4" s="7" t="str">
        <v/>
      </c>
      <c r="BJ4" s="7" t="str">
        <v/>
      </c>
      <c r="BK4" s="7" t="str">
        <v/>
      </c>
      <c r="BL4" s="7" t="str">
        <v/>
      </c>
      <c r="BM4" s="7" t="str">
        <v/>
      </c>
      <c r="BN4" s="7" t="str">
        <v>N</v>
      </c>
      <c r="BO4" s="7" t="str">
        <v>o</v>
      </c>
      <c r="BP4" s="7" t="str">
        <v>v</v>
      </c>
      <c r="BQ4" s="7" t="str">
        <v/>
      </c>
      <c r="BR4" s="7" t="str">
        <v/>
      </c>
      <c r="BS4" s="7" t="str">
        <v/>
      </c>
      <c r="BT4" s="7" t="str">
        <v/>
      </c>
      <c r="BU4" s="7" t="str">
        <v/>
      </c>
      <c r="BV4" s="7" t="str">
        <v/>
      </c>
      <c r="BW4" s="7" t="str">
        <v/>
      </c>
      <c r="BX4" s="7" t="str">
        <v/>
      </c>
      <c r="BY4" s="7" t="str">
        <v/>
      </c>
      <c r="BZ4" s="7" t="str">
        <v/>
      </c>
      <c r="CA4" s="7" t="str">
        <v/>
      </c>
      <c r="CB4" s="7" t="str">
        <v/>
      </c>
      <c r="CC4" s="7" t="str">
        <v/>
      </c>
      <c r="CD4" s="7" t="str">
        <v/>
      </c>
      <c r="CE4" s="7" t="str">
        <v/>
      </c>
      <c r="CF4" s="7" t="str">
        <v/>
      </c>
      <c r="CG4" s="7" t="str">
        <v/>
      </c>
      <c r="CH4" s="7" t="str">
        <v/>
      </c>
      <c r="CI4" s="7" t="str">
        <v/>
      </c>
      <c r="CJ4" s="7" t="str">
        <v/>
      </c>
      <c r="CK4" s="7" t="str">
        <v/>
      </c>
      <c r="CL4" s="7" t="str">
        <v/>
      </c>
      <c r="CM4" s="7" t="str">
        <v/>
      </c>
      <c r="CN4" s="7" t="str">
        <v/>
      </c>
      <c r="CO4" s="7" t="str">
        <v/>
      </c>
      <c r="CP4" s="7" t="str">
        <v/>
      </c>
      <c r="CQ4" s="7" t="str">
        <v/>
      </c>
      <c r="CR4" s="7" t="str">
        <v>D</v>
      </c>
      <c r="CS4" s="7" t="str">
        <v>é</v>
      </c>
      <c r="CT4" s="7" t="str">
        <v>c</v>
      </c>
      <c r="CU4" s="7" t="str">
        <v/>
      </c>
      <c r="CV4" s="7" t="str">
        <v/>
      </c>
      <c r="CW4" s="7" t="str">
        <v/>
      </c>
      <c r="CX4" s="7" t="str">
        <v/>
      </c>
      <c r="CY4" s="7" t="str">
        <v/>
      </c>
      <c r="CZ4" s="7" t="str">
        <v/>
      </c>
      <c r="DA4" s="7" t="str">
        <v/>
      </c>
      <c r="DB4" s="7" t="str">
        <v/>
      </c>
      <c r="DC4" s="7" t="str">
        <v/>
      </c>
      <c r="DD4" s="7" t="str">
        <v/>
      </c>
      <c r="DE4" s="7" t="str">
        <v/>
      </c>
      <c r="DF4" s="7" t="str">
        <v/>
      </c>
      <c r="DG4" s="7" t="str">
        <v/>
      </c>
      <c r="DH4" s="7" t="str">
        <v/>
      </c>
      <c r="DI4" s="7" t="str">
        <v/>
      </c>
      <c r="DJ4" s="7" t="str">
        <v/>
      </c>
      <c r="DK4" s="7" t="str">
        <v/>
      </c>
      <c r="DL4" s="7" t="str">
        <v/>
      </c>
      <c r="DM4" s="7" t="str">
        <v/>
      </c>
      <c r="DN4" s="7" t="str">
        <v/>
      </c>
      <c r="DO4" s="7" t="str">
        <v/>
      </c>
      <c r="DP4" s="7" t="str">
        <v/>
      </c>
      <c r="DQ4" s="7" t="str">
        <v/>
      </c>
      <c r="DR4" s="7" t="str">
        <v/>
      </c>
      <c r="DS4" s="7" t="str">
        <v/>
      </c>
      <c r="DT4" s="7" t="str">
        <v/>
      </c>
      <c r="DU4" s="7" t="str">
        <v/>
      </c>
      <c r="DV4" s="7" t="str">
        <v/>
      </c>
      <c r="DW4" s="7" t="str">
        <v>J</v>
      </c>
      <c r="DX4" s="7" t="str">
        <v>a</v>
      </c>
      <c r="DY4" s="7" t="str">
        <v>n</v>
      </c>
      <c r="DZ4" s="7" t="str">
        <v>v</v>
      </c>
      <c r="EA4" s="7" t="str">
        <v/>
      </c>
      <c r="EB4" s="7" t="str">
        <v/>
      </c>
      <c r="EC4" s="7" t="str">
        <v/>
      </c>
      <c r="ED4" s="7" t="str">
        <v/>
      </c>
      <c r="EE4" s="7" t="str">
        <v/>
      </c>
      <c r="EF4" s="7" t="str">
        <v/>
      </c>
      <c r="EG4" s="7" t="str">
        <v/>
      </c>
      <c r="EH4" s="7" t="str">
        <v/>
      </c>
      <c r="EI4" s="7" t="str">
        <v/>
      </c>
      <c r="EJ4" s="7" t="str">
        <v/>
      </c>
      <c r="EK4" s="7" t="str">
        <v/>
      </c>
      <c r="EL4" s="7" t="str">
        <v/>
      </c>
      <c r="EM4" s="7" t="str">
        <v/>
      </c>
      <c r="EN4" s="7" t="str">
        <v/>
      </c>
      <c r="EO4" s="7" t="str">
        <v/>
      </c>
      <c r="EP4" s="7" t="str">
        <v/>
      </c>
      <c r="EQ4" s="7" t="str">
        <v/>
      </c>
      <c r="ER4" s="7" t="str">
        <v/>
      </c>
      <c r="ES4" s="7" t="str">
        <v/>
      </c>
      <c r="ET4" s="7" t="str">
        <v/>
      </c>
      <c r="EU4" s="7" t="str">
        <v/>
      </c>
      <c r="EV4" s="7" t="str">
        <v/>
      </c>
      <c r="EW4" s="7" t="str">
        <v/>
      </c>
      <c r="EX4" s="7" t="str">
        <v/>
      </c>
      <c r="EY4" s="7" t="str">
        <v/>
      </c>
      <c r="EZ4" s="7" t="str">
        <v/>
      </c>
      <c r="FA4" s="7" t="str">
        <v/>
      </c>
      <c r="FB4" s="7" t="str">
        <v>F</v>
      </c>
      <c r="FC4" s="7" t="str">
        <v>é</v>
      </c>
      <c r="FD4" s="7" t="str">
        <v>v</v>
      </c>
      <c r="FE4" s="7" t="str">
        <v>r</v>
      </c>
      <c r="FF4" s="7" t="str">
        <v/>
      </c>
      <c r="FG4" s="7" t="str">
        <v/>
      </c>
      <c r="FH4" s="7" t="str">
        <v/>
      </c>
      <c r="FI4" s="7" t="str">
        <v/>
      </c>
      <c r="FJ4" s="7" t="str">
        <v/>
      </c>
      <c r="FK4" s="7" t="str">
        <v/>
      </c>
      <c r="FL4" s="7" t="str">
        <v/>
      </c>
      <c r="FM4" s="7" t="str">
        <v/>
      </c>
      <c r="FN4" s="7" t="str">
        <v/>
      </c>
      <c r="FO4" s="7" t="str">
        <v/>
      </c>
      <c r="FP4" s="7" t="str">
        <v/>
      </c>
      <c r="FQ4" s="7" t="str">
        <v/>
      </c>
      <c r="FR4" s="7" t="str">
        <v/>
      </c>
      <c r="FS4" s="7" t="str">
        <v/>
      </c>
      <c r="FT4" s="7" t="str">
        <v/>
      </c>
      <c r="FU4" s="7" t="str">
        <v/>
      </c>
      <c r="FV4" s="7" t="str">
        <v/>
      </c>
      <c r="FW4" s="7" t="str">
        <v/>
      </c>
      <c r="FX4" s="7" t="str">
        <v/>
      </c>
      <c r="FY4" s="7" t="str">
        <v/>
      </c>
      <c r="FZ4" s="7" t="str">
        <v/>
      </c>
      <c r="GA4" s="7" t="str">
        <v/>
      </c>
      <c r="GB4" s="7" t="str">
        <v/>
      </c>
      <c r="GC4" s="7" t="str">
        <v/>
      </c>
      <c r="GD4" s="7" t="str">
        <v>M</v>
      </c>
      <c r="GE4" s="7" t="str">
        <v>a</v>
      </c>
      <c r="GF4" s="7" t="str">
        <v>r</v>
      </c>
      <c r="GG4" s="7" t="str">
        <v>s</v>
      </c>
      <c r="GH4" s="7" t="str">
        <v/>
      </c>
      <c r="GI4" s="7" t="str">
        <v/>
      </c>
      <c r="GJ4" s="7" t="str">
        <v/>
      </c>
      <c r="GK4" s="7" t="str">
        <v/>
      </c>
      <c r="GL4" s="7" t="str">
        <v/>
      </c>
      <c r="GM4" s="7" t="str">
        <v/>
      </c>
      <c r="GN4" s="7" t="str">
        <v/>
      </c>
      <c r="GO4" s="7" t="str">
        <v/>
      </c>
      <c r="GP4" s="7" t="str">
        <v/>
      </c>
      <c r="GQ4" s="7" t="str">
        <v/>
      </c>
      <c r="GR4" s="7" t="str">
        <v/>
      </c>
      <c r="GS4" s="7" t="str">
        <v/>
      </c>
      <c r="GT4" s="7" t="str">
        <v/>
      </c>
      <c r="GU4" s="7" t="str">
        <v/>
      </c>
      <c r="GV4" s="7" t="str">
        <v/>
      </c>
      <c r="GW4" s="7" t="str">
        <v/>
      </c>
      <c r="GX4" s="7" t="str">
        <v/>
      </c>
      <c r="GY4" s="7" t="str">
        <v/>
      </c>
      <c r="GZ4" s="7" t="str">
        <v/>
      </c>
      <c r="HA4" s="7" t="str">
        <v/>
      </c>
      <c r="HB4" s="7" t="str">
        <v/>
      </c>
      <c r="HC4" s="7" t="str">
        <v/>
      </c>
      <c r="HD4" s="7" t="str">
        <v/>
      </c>
      <c r="HE4" s="7" t="str">
        <v/>
      </c>
      <c r="HF4" s="7" t="str">
        <v/>
      </c>
      <c r="HG4" s="7" t="str">
        <v/>
      </c>
      <c r="HH4" s="7" t="str">
        <v/>
      </c>
      <c r="HI4" s="7" t="str">
        <v>A</v>
      </c>
      <c r="HJ4" s="7" t="str">
        <v>v</v>
      </c>
      <c r="HK4" s="7" t="str">
        <v>r</v>
      </c>
      <c r="HL4" s="7" t="str">
        <v/>
      </c>
      <c r="HM4" s="7" t="str">
        <v/>
      </c>
      <c r="HN4" s="7" t="str">
        <v/>
      </c>
      <c r="HO4" s="7" t="str">
        <v/>
      </c>
      <c r="HP4" s="7" t="str">
        <v/>
      </c>
      <c r="HQ4" s="7" t="str">
        <v/>
      </c>
      <c r="HR4" s="7" t="str">
        <v/>
      </c>
      <c r="HS4" s="7" t="str">
        <v/>
      </c>
      <c r="HT4" s="7" t="str">
        <v/>
      </c>
      <c r="HU4" s="7" t="str">
        <v/>
      </c>
      <c r="HV4" s="7" t="str">
        <v/>
      </c>
      <c r="HW4" s="7" t="str">
        <v/>
      </c>
      <c r="HX4" s="7" t="str">
        <v/>
      </c>
      <c r="HY4" s="7" t="str">
        <v/>
      </c>
      <c r="HZ4" s="7" t="str">
        <v/>
      </c>
      <c r="IA4" s="7" t="str">
        <v/>
      </c>
      <c r="IB4" s="7" t="str">
        <v/>
      </c>
      <c r="IC4" s="7" t="str">
        <v/>
      </c>
      <c r="ID4" s="7" t="str">
        <v/>
      </c>
      <c r="IE4" s="7" t="str">
        <v/>
      </c>
      <c r="IF4" s="7" t="str">
        <v/>
      </c>
      <c r="IG4" s="7" t="str">
        <v/>
      </c>
      <c r="IH4" s="7" t="str">
        <v/>
      </c>
      <c r="II4" s="7" t="str">
        <v/>
      </c>
      <c r="IJ4" s="7" t="str">
        <v/>
      </c>
      <c r="IK4" s="7" t="str">
        <v/>
      </c>
      <c r="IL4" s="7" t="str">
        <v/>
      </c>
      <c r="IM4" s="7" t="str">
        <v>M</v>
      </c>
      <c r="IN4" s="7" t="str">
        <v>a</v>
      </c>
      <c r="IO4" s="7" t="str">
        <v>i</v>
      </c>
      <c r="IP4" s="7" t="str">
        <v/>
      </c>
      <c r="IQ4" s="7" t="str">
        <v/>
      </c>
      <c r="IR4" s="7" t="str">
        <v/>
      </c>
      <c r="IS4" s="7" t="str">
        <v/>
      </c>
      <c r="IT4" s="7" t="str">
        <v/>
      </c>
      <c r="IU4" s="7" t="str">
        <v/>
      </c>
      <c r="IV4" s="7" t="str">
        <v/>
      </c>
      <c r="IW4" s="7" t="str">
        <v/>
      </c>
      <c r="IX4" s="7" t="str">
        <v/>
      </c>
      <c r="IY4" s="7" t="str">
        <v/>
      </c>
      <c r="IZ4" s="7" t="str">
        <v/>
      </c>
      <c r="JA4" s="7" t="str">
        <v/>
      </c>
      <c r="JB4" s="7" t="str">
        <v/>
      </c>
      <c r="JC4" s="7" t="str">
        <v/>
      </c>
      <c r="JD4" s="7" t="str">
        <v/>
      </c>
      <c r="JE4" s="7" t="str">
        <v/>
      </c>
      <c r="JF4" s="7" t="str">
        <v/>
      </c>
      <c r="JG4" s="7" t="str">
        <v/>
      </c>
      <c r="JH4" s="7" t="str">
        <v/>
      </c>
      <c r="JI4" s="7" t="str">
        <v/>
      </c>
      <c r="JJ4" s="7" t="str">
        <v/>
      </c>
      <c r="JK4" s="7" t="str">
        <v/>
      </c>
      <c r="JL4" s="7" t="str">
        <v/>
      </c>
      <c r="JM4" s="7" t="str">
        <v/>
      </c>
      <c r="JN4" s="7" t="str">
        <v/>
      </c>
      <c r="JO4" s="7" t="str">
        <v/>
      </c>
      <c r="JP4" s="7" t="str">
        <v/>
      </c>
      <c r="JQ4" s="7" t="str">
        <v/>
      </c>
      <c r="JR4" s="7" t="str">
        <v>J</v>
      </c>
      <c r="JS4" s="7" t="str">
        <v>u</v>
      </c>
      <c r="JT4" s="7" t="str">
        <v>i</v>
      </c>
      <c r="JU4" s="7" t="str">
        <v>n</v>
      </c>
      <c r="JV4" s="7" t="str">
        <v/>
      </c>
      <c r="JW4" s="7" t="str">
        <v/>
      </c>
      <c r="JX4" s="7" t="str">
        <v/>
      </c>
      <c r="JY4" s="7" t="str">
        <v/>
      </c>
      <c r="JZ4" s="7" t="str">
        <v/>
      </c>
      <c r="KA4" s="7" t="str">
        <v/>
      </c>
      <c r="KB4" s="7" t="str">
        <v/>
      </c>
      <c r="KC4" s="7" t="str">
        <v/>
      </c>
      <c r="KD4" s="7" t="str">
        <v/>
      </c>
      <c r="KE4" s="7" t="str">
        <v/>
      </c>
      <c r="KF4" s="7" t="str">
        <v/>
      </c>
      <c r="KG4" s="7" t="str">
        <v/>
      </c>
      <c r="KH4" s="7" t="str">
        <v/>
      </c>
      <c r="KI4" s="7" t="str">
        <v/>
      </c>
      <c r="KJ4" s="7" t="str">
        <v/>
      </c>
      <c r="KK4" s="7" t="str">
        <v/>
      </c>
      <c r="KL4" s="7" t="str">
        <v/>
      </c>
      <c r="KM4" s="7" t="str">
        <v/>
      </c>
      <c r="KN4" s="7" t="str">
        <v/>
      </c>
      <c r="KO4" s="7" t="str">
        <v/>
      </c>
      <c r="KP4" s="7" t="str">
        <v/>
      </c>
      <c r="KQ4" s="7" t="str">
        <v/>
      </c>
      <c r="KR4" s="7" t="str">
        <v/>
      </c>
      <c r="KS4" s="7" t="str">
        <v/>
      </c>
      <c r="KT4" s="7" t="str">
        <v/>
      </c>
      <c r="KU4" s="7" t="str">
        <v/>
      </c>
      <c r="KV4" s="7" t="str">
        <v>J</v>
      </c>
      <c r="KW4" s="7" t="str">
        <v>u</v>
      </c>
      <c r="KX4" s="7" t="str">
        <v>i</v>
      </c>
      <c r="KY4" s="7" t="str">
        <v>l</v>
      </c>
      <c r="KZ4" s="7" t="str">
        <v/>
      </c>
      <c r="LA4" s="7" t="str">
        <v/>
      </c>
      <c r="LB4" s="7" t="str">
        <v/>
      </c>
      <c r="LC4" s="7" t="str">
        <v/>
      </c>
      <c r="LD4" s="7" t="str">
        <v/>
      </c>
      <c r="LE4" s="7" t="str">
        <v/>
      </c>
      <c r="LF4" s="7" t="str">
        <v/>
      </c>
      <c r="LG4" s="7" t="str">
        <v/>
      </c>
      <c r="LH4" s="7" t="str">
        <v/>
      </c>
      <c r="LI4" s="7" t="str">
        <v/>
      </c>
      <c r="LJ4" s="7" t="str">
        <v/>
      </c>
      <c r="LK4" s="7" t="str">
        <v/>
      </c>
      <c r="LL4" s="7" t="str">
        <v/>
      </c>
      <c r="LM4" s="7" t="str">
        <v/>
      </c>
      <c r="LN4" s="7" t="str">
        <v/>
      </c>
      <c r="LO4" s="7" t="str">
        <v/>
      </c>
      <c r="LP4" s="7" t="str">
        <v/>
      </c>
      <c r="LQ4" s="7" t="str">
        <v/>
      </c>
      <c r="LR4" s="7" t="str">
        <v/>
      </c>
      <c r="LS4" s="7" t="str">
        <v/>
      </c>
      <c r="LT4" s="7" t="str">
        <v/>
      </c>
      <c r="LU4" s="7" t="str">
        <v/>
      </c>
      <c r="LV4" s="7" t="str">
        <v/>
      </c>
      <c r="LW4" s="7" t="str">
        <v/>
      </c>
      <c r="LX4" s="7" t="str">
        <v/>
      </c>
      <c r="LY4" s="7" t="str">
        <v/>
      </c>
      <c r="LZ4" s="7" t="str">
        <v/>
      </c>
      <c r="MA4" s="7" t="str">
        <v>A</v>
      </c>
      <c r="MB4" s="7" t="str">
        <v>o</v>
      </c>
      <c r="MC4" s="7" t="str">
        <v>û</v>
      </c>
      <c r="MD4" s="7" t="str">
        <v>t</v>
      </c>
      <c r="ME4" s="7" t="str">
        <v/>
      </c>
      <c r="MF4" s="7" t="str">
        <v/>
      </c>
      <c r="MG4" s="7" t="str">
        <v/>
      </c>
      <c r="MH4" s="7" t="str">
        <v/>
      </c>
      <c r="MI4" s="7" t="str">
        <v/>
      </c>
      <c r="MJ4" s="7" t="str">
        <v/>
      </c>
      <c r="MK4" s="7" t="str">
        <v/>
      </c>
      <c r="ML4" s="7" t="str">
        <v/>
      </c>
      <c r="MM4" s="7" t="str">
        <v/>
      </c>
      <c r="MN4" s="7" t="str">
        <v/>
      </c>
      <c r="MO4" s="7" t="str">
        <v/>
      </c>
      <c r="MP4" s="7" t="str">
        <v/>
      </c>
      <c r="MQ4" s="7" t="str">
        <v/>
      </c>
      <c r="MR4" s="7" t="str">
        <v/>
      </c>
      <c r="MS4" s="7" t="str">
        <v/>
      </c>
      <c r="MT4" s="7" t="str">
        <v/>
      </c>
      <c r="MU4" s="7" t="str">
        <v/>
      </c>
      <c r="MV4" s="7" t="str">
        <v/>
      </c>
      <c r="MW4" s="7" t="str">
        <v/>
      </c>
      <c r="MX4" s="7" t="str">
        <v/>
      </c>
      <c r="MY4" s="7" t="str">
        <v/>
      </c>
      <c r="MZ4" s="7" t="str">
        <v/>
      </c>
      <c r="NA4" s="7" t="str">
        <v/>
      </c>
      <c r="NB4" s="7" t="str">
        <v/>
      </c>
      <c r="NC4" s="7" t="str">
        <v/>
      </c>
      <c r="ND4" s="7" t="str">
        <v/>
      </c>
      <c r="NE4" s="8" t="str">
        <v/>
      </c>
    </row>
    <row r="5" spans="1:369" s="3" customFormat="1" ht="10.15" customHeight="1">
      <c r="E5" s="2"/>
    </row>
    <row r="6" spans="1:369" s="1" customFormat="1" ht="15" customHeight="1">
      <c r="A6" s="23" t="s">
        <v>31</v>
      </c>
      <c r="B6" s="24"/>
      <c r="E6" s="45" cm="1">
        <f t="array" ref="E6:NE6">_xlfn.SEQUENCE(1,365,DATE(_xlfn.AGGREGATE(5,5,Tab_ANNEES[ANNEES]),_xlfn.AGGREGATE(5,5,Tab_MOIS[NOM]),1))</f>
        <v>46266</v>
      </c>
      <c r="F6" s="45">
        <v>46267</v>
      </c>
      <c r="G6" s="45">
        <v>46268</v>
      </c>
      <c r="H6" s="45">
        <v>46269</v>
      </c>
      <c r="I6" s="45">
        <v>46270</v>
      </c>
      <c r="J6" s="45">
        <v>46271</v>
      </c>
      <c r="K6" s="45">
        <v>46272</v>
      </c>
      <c r="L6" s="45">
        <v>46273</v>
      </c>
      <c r="M6" s="45">
        <v>46274</v>
      </c>
      <c r="N6" s="45">
        <v>46275</v>
      </c>
      <c r="O6" s="45">
        <v>46276</v>
      </c>
      <c r="P6" s="45">
        <v>46277</v>
      </c>
      <c r="Q6" s="45">
        <v>46278</v>
      </c>
      <c r="R6" s="45">
        <v>46279</v>
      </c>
      <c r="S6" s="45">
        <v>46280</v>
      </c>
      <c r="T6" s="45">
        <v>46281</v>
      </c>
      <c r="U6" s="45">
        <v>46282</v>
      </c>
      <c r="V6" s="45">
        <v>46283</v>
      </c>
      <c r="W6" s="45">
        <v>46284</v>
      </c>
      <c r="X6" s="45">
        <v>46285</v>
      </c>
      <c r="Y6" s="45">
        <v>46286</v>
      </c>
      <c r="Z6" s="45">
        <v>46287</v>
      </c>
      <c r="AA6" s="45">
        <v>46288</v>
      </c>
      <c r="AB6" s="45">
        <v>46289</v>
      </c>
      <c r="AC6" s="45">
        <v>46290</v>
      </c>
      <c r="AD6" s="45">
        <v>46291</v>
      </c>
      <c r="AE6" s="45">
        <v>46292</v>
      </c>
      <c r="AF6" s="45">
        <v>46293</v>
      </c>
      <c r="AG6" s="45">
        <v>46294</v>
      </c>
      <c r="AH6" s="45">
        <v>46295</v>
      </c>
      <c r="AI6" s="45">
        <v>46296</v>
      </c>
      <c r="AJ6" s="45">
        <v>46297</v>
      </c>
      <c r="AK6" s="45">
        <v>46298</v>
      </c>
      <c r="AL6" s="45">
        <v>46299</v>
      </c>
      <c r="AM6" s="45">
        <v>46300</v>
      </c>
      <c r="AN6" s="45">
        <v>46301</v>
      </c>
      <c r="AO6" s="45">
        <v>46302</v>
      </c>
      <c r="AP6" s="45">
        <v>46303</v>
      </c>
      <c r="AQ6" s="45">
        <v>46304</v>
      </c>
      <c r="AR6" s="45">
        <v>46305</v>
      </c>
      <c r="AS6" s="45">
        <v>46306</v>
      </c>
      <c r="AT6" s="45">
        <v>46307</v>
      </c>
      <c r="AU6" s="45">
        <v>46308</v>
      </c>
      <c r="AV6" s="45">
        <v>46309</v>
      </c>
      <c r="AW6" s="45">
        <v>46310</v>
      </c>
      <c r="AX6" s="45">
        <v>46311</v>
      </c>
      <c r="AY6" s="45">
        <v>46312</v>
      </c>
      <c r="AZ6" s="45">
        <v>46313</v>
      </c>
      <c r="BA6" s="45">
        <v>46314</v>
      </c>
      <c r="BB6" s="45">
        <v>46315</v>
      </c>
      <c r="BC6" s="45">
        <v>46316</v>
      </c>
      <c r="BD6" s="45">
        <v>46317</v>
      </c>
      <c r="BE6" s="45">
        <v>46318</v>
      </c>
      <c r="BF6" s="45">
        <v>46319</v>
      </c>
      <c r="BG6" s="45">
        <v>46320</v>
      </c>
      <c r="BH6" s="45">
        <v>46321</v>
      </c>
      <c r="BI6" s="45">
        <v>46322</v>
      </c>
      <c r="BJ6" s="45">
        <v>46323</v>
      </c>
      <c r="BK6" s="45">
        <v>46324</v>
      </c>
      <c r="BL6" s="45">
        <v>46325</v>
      </c>
      <c r="BM6" s="45">
        <v>46326</v>
      </c>
      <c r="BN6" s="45">
        <v>46327</v>
      </c>
      <c r="BO6" s="45">
        <v>46328</v>
      </c>
      <c r="BP6" s="45">
        <v>46329</v>
      </c>
      <c r="BQ6" s="45">
        <v>46330</v>
      </c>
      <c r="BR6" s="45">
        <v>46331</v>
      </c>
      <c r="BS6" s="45">
        <v>46332</v>
      </c>
      <c r="BT6" s="45">
        <v>46333</v>
      </c>
      <c r="BU6" s="45">
        <v>46334</v>
      </c>
      <c r="BV6" s="45">
        <v>46335</v>
      </c>
      <c r="BW6" s="45">
        <v>46336</v>
      </c>
      <c r="BX6" s="45">
        <v>46337</v>
      </c>
      <c r="BY6" s="45">
        <v>46338</v>
      </c>
      <c r="BZ6" s="45">
        <v>46339</v>
      </c>
      <c r="CA6" s="45">
        <v>46340</v>
      </c>
      <c r="CB6" s="45">
        <v>46341</v>
      </c>
      <c r="CC6" s="45">
        <v>46342</v>
      </c>
      <c r="CD6" s="45">
        <v>46343</v>
      </c>
      <c r="CE6" s="45">
        <v>46344</v>
      </c>
      <c r="CF6" s="45">
        <v>46345</v>
      </c>
      <c r="CG6" s="45">
        <v>46346</v>
      </c>
      <c r="CH6" s="45">
        <v>46347</v>
      </c>
      <c r="CI6" s="45">
        <v>46348</v>
      </c>
      <c r="CJ6" s="45">
        <v>46349</v>
      </c>
      <c r="CK6" s="45">
        <v>46350</v>
      </c>
      <c r="CL6" s="45">
        <v>46351</v>
      </c>
      <c r="CM6" s="45">
        <v>46352</v>
      </c>
      <c r="CN6" s="45">
        <v>46353</v>
      </c>
      <c r="CO6" s="45">
        <v>46354</v>
      </c>
      <c r="CP6" s="45">
        <v>46355</v>
      </c>
      <c r="CQ6" s="45">
        <v>46356</v>
      </c>
      <c r="CR6" s="45">
        <v>46357</v>
      </c>
      <c r="CS6" s="45">
        <v>46358</v>
      </c>
      <c r="CT6" s="45">
        <v>46359</v>
      </c>
      <c r="CU6" s="45">
        <v>46360</v>
      </c>
      <c r="CV6" s="45">
        <v>46361</v>
      </c>
      <c r="CW6" s="45">
        <v>46362</v>
      </c>
      <c r="CX6" s="45">
        <v>46363</v>
      </c>
      <c r="CY6" s="45">
        <v>46364</v>
      </c>
      <c r="CZ6" s="45">
        <v>46365</v>
      </c>
      <c r="DA6" s="45">
        <v>46366</v>
      </c>
      <c r="DB6" s="45">
        <v>46367</v>
      </c>
      <c r="DC6" s="45">
        <v>46368</v>
      </c>
      <c r="DD6" s="45">
        <v>46369</v>
      </c>
      <c r="DE6" s="45">
        <v>46370</v>
      </c>
      <c r="DF6" s="45">
        <v>46371</v>
      </c>
      <c r="DG6" s="45">
        <v>46372</v>
      </c>
      <c r="DH6" s="45">
        <v>46373</v>
      </c>
      <c r="DI6" s="45">
        <v>46374</v>
      </c>
      <c r="DJ6" s="45">
        <v>46375</v>
      </c>
      <c r="DK6" s="45">
        <v>46376</v>
      </c>
      <c r="DL6" s="45">
        <v>46377</v>
      </c>
      <c r="DM6" s="45">
        <v>46378</v>
      </c>
      <c r="DN6" s="45">
        <v>46379</v>
      </c>
      <c r="DO6" s="45">
        <v>46380</v>
      </c>
      <c r="DP6" s="45">
        <v>46381</v>
      </c>
      <c r="DQ6" s="45">
        <v>46382</v>
      </c>
      <c r="DR6" s="45">
        <v>46383</v>
      </c>
      <c r="DS6" s="45">
        <v>46384</v>
      </c>
      <c r="DT6" s="45">
        <v>46385</v>
      </c>
      <c r="DU6" s="45">
        <v>46386</v>
      </c>
      <c r="DV6" s="45">
        <v>46387</v>
      </c>
      <c r="DW6" s="45">
        <v>46388</v>
      </c>
      <c r="DX6" s="45">
        <v>46389</v>
      </c>
      <c r="DY6" s="45">
        <v>46390</v>
      </c>
      <c r="DZ6" s="45">
        <v>46391</v>
      </c>
      <c r="EA6" s="45">
        <v>46392</v>
      </c>
      <c r="EB6" s="45">
        <v>46393</v>
      </c>
      <c r="EC6" s="45">
        <v>46394</v>
      </c>
      <c r="ED6" s="45">
        <v>46395</v>
      </c>
      <c r="EE6" s="45">
        <v>46396</v>
      </c>
      <c r="EF6" s="45">
        <v>46397</v>
      </c>
      <c r="EG6" s="45">
        <v>46398</v>
      </c>
      <c r="EH6" s="45">
        <v>46399</v>
      </c>
      <c r="EI6" s="45">
        <v>46400</v>
      </c>
      <c r="EJ6" s="45">
        <v>46401</v>
      </c>
      <c r="EK6" s="45">
        <v>46402</v>
      </c>
      <c r="EL6" s="45">
        <v>46403</v>
      </c>
      <c r="EM6" s="45">
        <v>46404</v>
      </c>
      <c r="EN6" s="45">
        <v>46405</v>
      </c>
      <c r="EO6" s="45">
        <v>46406</v>
      </c>
      <c r="EP6" s="45">
        <v>46407</v>
      </c>
      <c r="EQ6" s="45">
        <v>46408</v>
      </c>
      <c r="ER6" s="45">
        <v>46409</v>
      </c>
      <c r="ES6" s="45">
        <v>46410</v>
      </c>
      <c r="ET6" s="45">
        <v>46411</v>
      </c>
      <c r="EU6" s="45">
        <v>46412</v>
      </c>
      <c r="EV6" s="45">
        <v>46413</v>
      </c>
      <c r="EW6" s="45">
        <v>46414</v>
      </c>
      <c r="EX6" s="45">
        <v>46415</v>
      </c>
      <c r="EY6" s="45">
        <v>46416</v>
      </c>
      <c r="EZ6" s="45">
        <v>46417</v>
      </c>
      <c r="FA6" s="45">
        <v>46418</v>
      </c>
      <c r="FB6" s="45">
        <v>46419</v>
      </c>
      <c r="FC6" s="45">
        <v>46420</v>
      </c>
      <c r="FD6" s="45">
        <v>46421</v>
      </c>
      <c r="FE6" s="45">
        <v>46422</v>
      </c>
      <c r="FF6" s="45">
        <v>46423</v>
      </c>
      <c r="FG6" s="45">
        <v>46424</v>
      </c>
      <c r="FH6" s="45">
        <v>46425</v>
      </c>
      <c r="FI6" s="45">
        <v>46426</v>
      </c>
      <c r="FJ6" s="45">
        <v>46427</v>
      </c>
      <c r="FK6" s="45">
        <v>46428</v>
      </c>
      <c r="FL6" s="45">
        <v>46429</v>
      </c>
      <c r="FM6" s="45">
        <v>46430</v>
      </c>
      <c r="FN6" s="45">
        <v>46431</v>
      </c>
      <c r="FO6" s="45">
        <v>46432</v>
      </c>
      <c r="FP6" s="45">
        <v>46433</v>
      </c>
      <c r="FQ6" s="45">
        <v>46434</v>
      </c>
      <c r="FR6" s="45">
        <v>46435</v>
      </c>
      <c r="FS6" s="45">
        <v>46436</v>
      </c>
      <c r="FT6" s="45">
        <v>46437</v>
      </c>
      <c r="FU6" s="45">
        <v>46438</v>
      </c>
      <c r="FV6" s="45">
        <v>46439</v>
      </c>
      <c r="FW6" s="45">
        <v>46440</v>
      </c>
      <c r="FX6" s="45">
        <v>46441</v>
      </c>
      <c r="FY6" s="45">
        <v>46442</v>
      </c>
      <c r="FZ6" s="45">
        <v>46443</v>
      </c>
      <c r="GA6" s="45">
        <v>46444</v>
      </c>
      <c r="GB6" s="45">
        <v>46445</v>
      </c>
      <c r="GC6" s="45">
        <v>46446</v>
      </c>
      <c r="GD6" s="45">
        <v>46447</v>
      </c>
      <c r="GE6" s="45">
        <v>46448</v>
      </c>
      <c r="GF6" s="45">
        <v>46449</v>
      </c>
      <c r="GG6" s="45">
        <v>46450</v>
      </c>
      <c r="GH6" s="45">
        <v>46451</v>
      </c>
      <c r="GI6" s="45">
        <v>46452</v>
      </c>
      <c r="GJ6" s="45">
        <v>46453</v>
      </c>
      <c r="GK6" s="45">
        <v>46454</v>
      </c>
      <c r="GL6" s="45">
        <v>46455</v>
      </c>
      <c r="GM6" s="45">
        <v>46456</v>
      </c>
      <c r="GN6" s="45">
        <v>46457</v>
      </c>
      <c r="GO6" s="45">
        <v>46458</v>
      </c>
      <c r="GP6" s="45">
        <v>46459</v>
      </c>
      <c r="GQ6" s="45">
        <v>46460</v>
      </c>
      <c r="GR6" s="45">
        <v>46461</v>
      </c>
      <c r="GS6" s="45">
        <v>46462</v>
      </c>
      <c r="GT6" s="45">
        <v>46463</v>
      </c>
      <c r="GU6" s="45">
        <v>46464</v>
      </c>
      <c r="GV6" s="45">
        <v>46465</v>
      </c>
      <c r="GW6" s="45">
        <v>46466</v>
      </c>
      <c r="GX6" s="45">
        <v>46467</v>
      </c>
      <c r="GY6" s="45">
        <v>46468</v>
      </c>
      <c r="GZ6" s="45">
        <v>46469</v>
      </c>
      <c r="HA6" s="45">
        <v>46470</v>
      </c>
      <c r="HB6" s="45">
        <v>46471</v>
      </c>
      <c r="HC6" s="45">
        <v>46472</v>
      </c>
      <c r="HD6" s="45">
        <v>46473</v>
      </c>
      <c r="HE6" s="45">
        <v>46474</v>
      </c>
      <c r="HF6" s="45">
        <v>46475</v>
      </c>
      <c r="HG6" s="45">
        <v>46476</v>
      </c>
      <c r="HH6" s="45">
        <v>46477</v>
      </c>
      <c r="HI6" s="45">
        <v>46478</v>
      </c>
      <c r="HJ6" s="45">
        <v>46479</v>
      </c>
      <c r="HK6" s="45">
        <v>46480</v>
      </c>
      <c r="HL6" s="45">
        <v>46481</v>
      </c>
      <c r="HM6" s="45">
        <v>46482</v>
      </c>
      <c r="HN6" s="45">
        <v>46483</v>
      </c>
      <c r="HO6" s="45">
        <v>46484</v>
      </c>
      <c r="HP6" s="45">
        <v>46485</v>
      </c>
      <c r="HQ6" s="45">
        <v>46486</v>
      </c>
      <c r="HR6" s="45">
        <v>46487</v>
      </c>
      <c r="HS6" s="45">
        <v>46488</v>
      </c>
      <c r="HT6" s="45">
        <v>46489</v>
      </c>
      <c r="HU6" s="45">
        <v>46490</v>
      </c>
      <c r="HV6" s="45">
        <v>46491</v>
      </c>
      <c r="HW6" s="45">
        <v>46492</v>
      </c>
      <c r="HX6" s="45">
        <v>46493</v>
      </c>
      <c r="HY6" s="45">
        <v>46494</v>
      </c>
      <c r="HZ6" s="45">
        <v>46495</v>
      </c>
      <c r="IA6" s="45">
        <v>46496</v>
      </c>
      <c r="IB6" s="45">
        <v>46497</v>
      </c>
      <c r="IC6" s="45">
        <v>46498</v>
      </c>
      <c r="ID6" s="45">
        <v>46499</v>
      </c>
      <c r="IE6" s="45">
        <v>46500</v>
      </c>
      <c r="IF6" s="45">
        <v>46501</v>
      </c>
      <c r="IG6" s="45">
        <v>46502</v>
      </c>
      <c r="IH6" s="45">
        <v>46503</v>
      </c>
      <c r="II6" s="45">
        <v>46504</v>
      </c>
      <c r="IJ6" s="45">
        <v>46505</v>
      </c>
      <c r="IK6" s="45">
        <v>46506</v>
      </c>
      <c r="IL6" s="45">
        <v>46507</v>
      </c>
      <c r="IM6" s="45">
        <v>46508</v>
      </c>
      <c r="IN6" s="45">
        <v>46509</v>
      </c>
      <c r="IO6" s="45">
        <v>46510</v>
      </c>
      <c r="IP6" s="45">
        <v>46511</v>
      </c>
      <c r="IQ6" s="45">
        <v>46512</v>
      </c>
      <c r="IR6" s="45">
        <v>46513</v>
      </c>
      <c r="IS6" s="45">
        <v>46514</v>
      </c>
      <c r="IT6" s="45">
        <v>46515</v>
      </c>
      <c r="IU6" s="45">
        <v>46516</v>
      </c>
      <c r="IV6" s="45">
        <v>46517</v>
      </c>
      <c r="IW6" s="45">
        <v>46518</v>
      </c>
      <c r="IX6" s="45">
        <v>46519</v>
      </c>
      <c r="IY6" s="45">
        <v>46520</v>
      </c>
      <c r="IZ6" s="45">
        <v>46521</v>
      </c>
      <c r="JA6" s="45">
        <v>46522</v>
      </c>
      <c r="JB6" s="45">
        <v>46523</v>
      </c>
      <c r="JC6" s="45">
        <v>46524</v>
      </c>
      <c r="JD6" s="45">
        <v>46525</v>
      </c>
      <c r="JE6" s="45">
        <v>46526</v>
      </c>
      <c r="JF6" s="45">
        <v>46527</v>
      </c>
      <c r="JG6" s="45">
        <v>46528</v>
      </c>
      <c r="JH6" s="45">
        <v>46529</v>
      </c>
      <c r="JI6" s="45">
        <v>46530</v>
      </c>
      <c r="JJ6" s="45">
        <v>46531</v>
      </c>
      <c r="JK6" s="45">
        <v>46532</v>
      </c>
      <c r="JL6" s="45">
        <v>46533</v>
      </c>
      <c r="JM6" s="45">
        <v>46534</v>
      </c>
      <c r="JN6" s="45">
        <v>46535</v>
      </c>
      <c r="JO6" s="45">
        <v>46536</v>
      </c>
      <c r="JP6" s="45">
        <v>46537</v>
      </c>
      <c r="JQ6" s="45">
        <v>46538</v>
      </c>
      <c r="JR6" s="45">
        <v>46539</v>
      </c>
      <c r="JS6" s="45">
        <v>46540</v>
      </c>
      <c r="JT6" s="45">
        <v>46541</v>
      </c>
      <c r="JU6" s="45">
        <v>46542</v>
      </c>
      <c r="JV6" s="45">
        <v>46543</v>
      </c>
      <c r="JW6" s="45">
        <v>46544</v>
      </c>
      <c r="JX6" s="45">
        <v>46545</v>
      </c>
      <c r="JY6" s="45">
        <v>46546</v>
      </c>
      <c r="JZ6" s="45">
        <v>46547</v>
      </c>
      <c r="KA6" s="45">
        <v>46548</v>
      </c>
      <c r="KB6" s="45">
        <v>46549</v>
      </c>
      <c r="KC6" s="45">
        <v>46550</v>
      </c>
      <c r="KD6" s="45">
        <v>46551</v>
      </c>
      <c r="KE6" s="45">
        <v>46552</v>
      </c>
      <c r="KF6" s="45">
        <v>46553</v>
      </c>
      <c r="KG6" s="45">
        <v>46554</v>
      </c>
      <c r="KH6" s="45">
        <v>46555</v>
      </c>
      <c r="KI6" s="45">
        <v>46556</v>
      </c>
      <c r="KJ6" s="45">
        <v>46557</v>
      </c>
      <c r="KK6" s="45">
        <v>46558</v>
      </c>
      <c r="KL6" s="45">
        <v>46559</v>
      </c>
      <c r="KM6" s="45">
        <v>46560</v>
      </c>
      <c r="KN6" s="45">
        <v>46561</v>
      </c>
      <c r="KO6" s="45">
        <v>46562</v>
      </c>
      <c r="KP6" s="45">
        <v>46563</v>
      </c>
      <c r="KQ6" s="45">
        <v>46564</v>
      </c>
      <c r="KR6" s="45">
        <v>46565</v>
      </c>
      <c r="KS6" s="45">
        <v>46566</v>
      </c>
      <c r="KT6" s="45">
        <v>46567</v>
      </c>
      <c r="KU6" s="45">
        <v>46568</v>
      </c>
      <c r="KV6" s="45">
        <v>46569</v>
      </c>
      <c r="KW6" s="45">
        <v>46570</v>
      </c>
      <c r="KX6" s="45">
        <v>46571</v>
      </c>
      <c r="KY6" s="45">
        <v>46572</v>
      </c>
      <c r="KZ6" s="45">
        <v>46573</v>
      </c>
      <c r="LA6" s="45">
        <v>46574</v>
      </c>
      <c r="LB6" s="45">
        <v>46575</v>
      </c>
      <c r="LC6" s="45">
        <v>46576</v>
      </c>
      <c r="LD6" s="45">
        <v>46577</v>
      </c>
      <c r="LE6" s="45">
        <v>46578</v>
      </c>
      <c r="LF6" s="45">
        <v>46579</v>
      </c>
      <c r="LG6" s="45">
        <v>46580</v>
      </c>
      <c r="LH6" s="45">
        <v>46581</v>
      </c>
      <c r="LI6" s="45">
        <v>46582</v>
      </c>
      <c r="LJ6" s="45">
        <v>46583</v>
      </c>
      <c r="LK6" s="45">
        <v>46584</v>
      </c>
      <c r="LL6" s="45">
        <v>46585</v>
      </c>
      <c r="LM6" s="45">
        <v>46586</v>
      </c>
      <c r="LN6" s="45">
        <v>46587</v>
      </c>
      <c r="LO6" s="45">
        <v>46588</v>
      </c>
      <c r="LP6" s="45">
        <v>46589</v>
      </c>
      <c r="LQ6" s="45">
        <v>46590</v>
      </c>
      <c r="LR6" s="45">
        <v>46591</v>
      </c>
      <c r="LS6" s="45">
        <v>46592</v>
      </c>
      <c r="LT6" s="45">
        <v>46593</v>
      </c>
      <c r="LU6" s="45">
        <v>46594</v>
      </c>
      <c r="LV6" s="45">
        <v>46595</v>
      </c>
      <c r="LW6" s="45">
        <v>46596</v>
      </c>
      <c r="LX6" s="45">
        <v>46597</v>
      </c>
      <c r="LY6" s="45">
        <v>46598</v>
      </c>
      <c r="LZ6" s="45">
        <v>46599</v>
      </c>
      <c r="MA6" s="45">
        <v>46600</v>
      </c>
      <c r="MB6" s="45">
        <v>46601</v>
      </c>
      <c r="MC6" s="45">
        <v>46602</v>
      </c>
      <c r="MD6" s="45">
        <v>46603</v>
      </c>
      <c r="ME6" s="45">
        <v>46604</v>
      </c>
      <c r="MF6" s="45">
        <v>46605</v>
      </c>
      <c r="MG6" s="45">
        <v>46606</v>
      </c>
      <c r="MH6" s="45">
        <v>46607</v>
      </c>
      <c r="MI6" s="45">
        <v>46608</v>
      </c>
      <c r="MJ6" s="45">
        <v>46609</v>
      </c>
      <c r="MK6" s="45">
        <v>46610</v>
      </c>
      <c r="ML6" s="45">
        <v>46611</v>
      </c>
      <c r="MM6" s="45">
        <v>46612</v>
      </c>
      <c r="MN6" s="45">
        <v>46613</v>
      </c>
      <c r="MO6" s="45">
        <v>46614</v>
      </c>
      <c r="MP6" s="45">
        <v>46615</v>
      </c>
      <c r="MQ6" s="45">
        <v>46616</v>
      </c>
      <c r="MR6" s="45">
        <v>46617</v>
      </c>
      <c r="MS6" s="45">
        <v>46618</v>
      </c>
      <c r="MT6" s="45">
        <v>46619</v>
      </c>
      <c r="MU6" s="45">
        <v>46620</v>
      </c>
      <c r="MV6" s="45">
        <v>46621</v>
      </c>
      <c r="MW6" s="45">
        <v>46622</v>
      </c>
      <c r="MX6" s="45">
        <v>46623</v>
      </c>
      <c r="MY6" s="45">
        <v>46624</v>
      </c>
      <c r="MZ6" s="45">
        <v>46625</v>
      </c>
      <c r="NA6" s="45">
        <v>46626</v>
      </c>
      <c r="NB6" s="45">
        <v>46627</v>
      </c>
      <c r="NC6" s="45">
        <v>46628</v>
      </c>
      <c r="ND6" s="45">
        <v>46629</v>
      </c>
      <c r="NE6" s="45">
        <v>46630</v>
      </c>
    </row>
    <row r="7" spans="1:369" s="1" customFormat="1" ht="15" customHeight="1">
      <c r="A7" s="25"/>
      <c r="B7" s="26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4"/>
      <c r="EF7" s="44"/>
      <c r="EG7" s="44"/>
      <c r="EH7" s="44"/>
      <c r="EI7" s="44"/>
      <c r="EJ7" s="44"/>
      <c r="EK7" s="44"/>
      <c r="EL7" s="44"/>
      <c r="EM7" s="44"/>
      <c r="EN7" s="44"/>
      <c r="EO7" s="44"/>
      <c r="EP7" s="44"/>
      <c r="EQ7" s="44"/>
      <c r="ER7" s="44"/>
      <c r="ES7" s="44"/>
      <c r="ET7" s="44"/>
      <c r="EU7" s="44"/>
      <c r="EV7" s="44"/>
      <c r="EW7" s="44"/>
      <c r="EX7" s="44"/>
      <c r="EY7" s="44"/>
      <c r="EZ7" s="44"/>
      <c r="FA7" s="44"/>
      <c r="FB7" s="44"/>
      <c r="FC7" s="44"/>
      <c r="FD7" s="44"/>
      <c r="FE7" s="44"/>
      <c r="FF7" s="44"/>
      <c r="FG7" s="44"/>
      <c r="FH7" s="44"/>
      <c r="FI7" s="44"/>
      <c r="FJ7" s="44"/>
      <c r="FK7" s="44"/>
      <c r="FL7" s="44"/>
      <c r="FM7" s="44"/>
      <c r="FN7" s="44"/>
      <c r="FO7" s="44"/>
      <c r="FP7" s="44"/>
      <c r="FQ7" s="44"/>
      <c r="FR7" s="44"/>
      <c r="FS7" s="44"/>
      <c r="FT7" s="44"/>
      <c r="FU7" s="44"/>
      <c r="FV7" s="44"/>
      <c r="FW7" s="44"/>
      <c r="FX7" s="44"/>
      <c r="FY7" s="44"/>
      <c r="FZ7" s="44"/>
      <c r="GA7" s="44"/>
      <c r="GB7" s="44"/>
      <c r="GC7" s="44"/>
      <c r="GD7" s="44"/>
      <c r="GE7" s="44"/>
      <c r="GF7" s="44"/>
      <c r="GG7" s="44"/>
      <c r="GH7" s="44"/>
      <c r="GI7" s="44"/>
      <c r="GJ7" s="44"/>
      <c r="GK7" s="44"/>
      <c r="GL7" s="44"/>
      <c r="GM7" s="44"/>
      <c r="GN7" s="44"/>
      <c r="GO7" s="44"/>
      <c r="GP7" s="44"/>
      <c r="GQ7" s="44"/>
      <c r="GR7" s="44"/>
      <c r="GS7" s="44"/>
      <c r="GT7" s="44"/>
      <c r="GU7" s="44"/>
      <c r="GV7" s="44"/>
      <c r="GW7" s="44"/>
      <c r="GX7" s="44"/>
      <c r="GY7" s="44"/>
      <c r="GZ7" s="44"/>
      <c r="HA7" s="44"/>
      <c r="HB7" s="44"/>
      <c r="HC7" s="44"/>
      <c r="HD7" s="44"/>
      <c r="HE7" s="44"/>
      <c r="HF7" s="44"/>
      <c r="HG7" s="44"/>
      <c r="HH7" s="44"/>
      <c r="HI7" s="44"/>
      <c r="HJ7" s="44"/>
      <c r="HK7" s="44"/>
      <c r="HL7" s="44"/>
      <c r="HM7" s="44"/>
      <c r="HN7" s="44"/>
      <c r="HO7" s="44"/>
      <c r="HP7" s="44"/>
      <c r="HQ7" s="44"/>
      <c r="HR7" s="44"/>
      <c r="HS7" s="44"/>
      <c r="HT7" s="44"/>
      <c r="HU7" s="44"/>
      <c r="HV7" s="44"/>
      <c r="HW7" s="44"/>
      <c r="HX7" s="44"/>
      <c r="HY7" s="44"/>
      <c r="HZ7" s="44"/>
      <c r="IA7" s="44"/>
      <c r="IB7" s="44"/>
      <c r="IC7" s="44"/>
      <c r="ID7" s="44"/>
      <c r="IE7" s="44"/>
      <c r="IF7" s="44"/>
      <c r="IG7" s="44"/>
      <c r="IH7" s="44"/>
      <c r="II7" s="44"/>
      <c r="IJ7" s="44"/>
      <c r="IK7" s="44"/>
      <c r="IL7" s="44"/>
      <c r="IM7" s="44"/>
      <c r="IN7" s="44"/>
      <c r="IO7" s="44"/>
      <c r="IP7" s="44"/>
      <c r="IQ7" s="44"/>
      <c r="IR7" s="44"/>
      <c r="IS7" s="44"/>
      <c r="IT7" s="44"/>
      <c r="IU7" s="44"/>
      <c r="IV7" s="44"/>
      <c r="IW7" s="44"/>
      <c r="IX7" s="44"/>
      <c r="IY7" s="44"/>
      <c r="IZ7" s="44"/>
      <c r="JA7" s="44"/>
      <c r="JB7" s="44"/>
      <c r="JC7" s="44"/>
      <c r="JD7" s="44"/>
      <c r="JE7" s="44"/>
      <c r="JF7" s="44"/>
      <c r="JG7" s="44"/>
      <c r="JH7" s="44"/>
      <c r="JI7" s="44"/>
      <c r="JJ7" s="44"/>
      <c r="JK7" s="44"/>
      <c r="JL7" s="44"/>
      <c r="JM7" s="44"/>
      <c r="JN7" s="44"/>
      <c r="JO7" s="44"/>
      <c r="JP7" s="44"/>
      <c r="JQ7" s="44"/>
      <c r="JR7" s="44"/>
      <c r="JS7" s="44"/>
      <c r="JT7" s="44"/>
      <c r="JU7" s="44"/>
      <c r="JV7" s="44"/>
      <c r="JW7" s="44"/>
      <c r="JX7" s="44"/>
      <c r="JY7" s="44"/>
      <c r="JZ7" s="44"/>
      <c r="KA7" s="44"/>
      <c r="KB7" s="44"/>
      <c r="KC7" s="44"/>
      <c r="KD7" s="44"/>
      <c r="KE7" s="44"/>
      <c r="KF7" s="44"/>
      <c r="KG7" s="44"/>
      <c r="KH7" s="44"/>
      <c r="KI7" s="44"/>
      <c r="KJ7" s="44"/>
      <c r="KK7" s="44"/>
      <c r="KL7" s="44"/>
      <c r="KM7" s="44"/>
      <c r="KN7" s="44"/>
      <c r="KO7" s="44"/>
      <c r="KP7" s="44"/>
      <c r="KQ7" s="44"/>
      <c r="KR7" s="44"/>
      <c r="KS7" s="44"/>
      <c r="KT7" s="44"/>
      <c r="KU7" s="44"/>
      <c r="KV7" s="44"/>
      <c r="KW7" s="44"/>
      <c r="KX7" s="44"/>
      <c r="KY7" s="44"/>
      <c r="KZ7" s="44"/>
      <c r="LA7" s="44"/>
      <c r="LB7" s="44"/>
      <c r="LC7" s="44"/>
      <c r="LD7" s="44"/>
      <c r="LE7" s="44"/>
      <c r="LF7" s="44"/>
      <c r="LG7" s="44"/>
      <c r="LH7" s="44"/>
      <c r="LI7" s="44"/>
      <c r="LJ7" s="44"/>
      <c r="LK7" s="44"/>
      <c r="LL7" s="44"/>
      <c r="LM7" s="44"/>
      <c r="LN7" s="44"/>
      <c r="LO7" s="44"/>
      <c r="LP7" s="44"/>
      <c r="LQ7" s="44"/>
      <c r="LR7" s="44"/>
      <c r="LS7" s="44"/>
      <c r="LT7" s="44"/>
      <c r="LU7" s="44"/>
      <c r="LV7" s="44"/>
      <c r="LW7" s="44"/>
      <c r="LX7" s="44"/>
      <c r="LY7" s="44"/>
      <c r="LZ7" s="44"/>
      <c r="MA7" s="44"/>
      <c r="MB7" s="44"/>
      <c r="MC7" s="44"/>
      <c r="MD7" s="44"/>
      <c r="ME7" s="44"/>
      <c r="MF7" s="44"/>
      <c r="MG7" s="44"/>
      <c r="MH7" s="44"/>
      <c r="MI7" s="44"/>
      <c r="MJ7" s="44"/>
      <c r="MK7" s="44"/>
      <c r="ML7" s="44"/>
      <c r="MM7" s="44"/>
      <c r="MN7" s="44"/>
      <c r="MO7" s="44"/>
      <c r="MP7" s="44"/>
      <c r="MQ7" s="44"/>
      <c r="MR7" s="44"/>
      <c r="MS7" s="44"/>
      <c r="MT7" s="44"/>
      <c r="MU7" s="44"/>
      <c r="MV7" s="44"/>
      <c r="MW7" s="44"/>
      <c r="MX7" s="44"/>
      <c r="MY7" s="44"/>
      <c r="MZ7" s="44"/>
      <c r="NA7" s="44"/>
      <c r="NB7" s="44"/>
      <c r="NC7" s="44"/>
      <c r="ND7" s="44"/>
      <c r="NE7" s="44"/>
    </row>
    <row r="8" spans="1:369" ht="10.15" customHeight="1"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</row>
    <row r="9" spans="1:369">
      <c r="A9" s="3" t="s">
        <v>15</v>
      </c>
      <c r="B9" s="3" t="s">
        <v>16</v>
      </c>
      <c r="E9" s="28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16"/>
      <c r="IX9" s="16"/>
      <c r="IY9" s="16"/>
      <c r="IZ9" s="16"/>
      <c r="JA9" s="16"/>
      <c r="JB9" s="16"/>
      <c r="JC9" s="16"/>
      <c r="JD9" s="16"/>
      <c r="JE9" s="16"/>
      <c r="JF9" s="16"/>
      <c r="JG9" s="16"/>
      <c r="JH9" s="16"/>
      <c r="JI9" s="16"/>
      <c r="JJ9" s="16"/>
      <c r="JK9" s="16"/>
      <c r="JL9" s="16"/>
      <c r="JM9" s="16"/>
      <c r="JN9" s="16"/>
      <c r="JO9" s="16"/>
      <c r="JP9" s="16"/>
      <c r="JQ9" s="16"/>
      <c r="JR9" s="16"/>
      <c r="JS9" s="16"/>
      <c r="JT9" s="16"/>
      <c r="JU9" s="16"/>
      <c r="JV9" s="16"/>
      <c r="JW9" s="16"/>
      <c r="JX9" s="16"/>
      <c r="JY9" s="16"/>
      <c r="JZ9" s="16"/>
      <c r="KA9" s="16"/>
      <c r="KB9" s="16"/>
      <c r="KC9" s="16"/>
      <c r="KD9" s="16"/>
      <c r="KE9" s="16"/>
      <c r="KF9" s="16"/>
      <c r="KG9" s="16"/>
      <c r="KH9" s="16"/>
      <c r="KI9" s="16"/>
      <c r="KJ9" s="16"/>
      <c r="KK9" s="16"/>
      <c r="KL9" s="16"/>
      <c r="KM9" s="16"/>
      <c r="KN9" s="16"/>
      <c r="KO9" s="16"/>
      <c r="KP9" s="16"/>
      <c r="KQ9" s="16"/>
      <c r="KR9" s="16"/>
      <c r="KS9" s="16"/>
      <c r="KT9" s="16"/>
      <c r="KU9" s="16"/>
      <c r="KV9" s="16"/>
      <c r="KW9" s="16"/>
      <c r="KX9" s="16"/>
      <c r="KY9" s="16"/>
      <c r="KZ9" s="16"/>
      <c r="LA9" s="16"/>
      <c r="LB9" s="16"/>
      <c r="LC9" s="16"/>
      <c r="LD9" s="16"/>
      <c r="LE9" s="16"/>
      <c r="LF9" s="16"/>
      <c r="LG9" s="16"/>
      <c r="LH9" s="16"/>
      <c r="LI9" s="16"/>
      <c r="LJ9" s="16"/>
      <c r="LK9" s="16"/>
      <c r="LL9" s="16"/>
      <c r="LM9" s="16"/>
      <c r="LN9" s="16"/>
      <c r="LO9" s="16"/>
      <c r="LP9" s="16"/>
      <c r="LQ9" s="16"/>
      <c r="LR9" s="16"/>
      <c r="LS9" s="16"/>
      <c r="LT9" s="16"/>
      <c r="LU9" s="16"/>
      <c r="LV9" s="16"/>
      <c r="LW9" s="16"/>
      <c r="LX9" s="16"/>
      <c r="LY9" s="16"/>
      <c r="LZ9" s="16"/>
      <c r="MA9" s="16"/>
      <c r="MB9" s="16"/>
      <c r="MC9" s="16"/>
      <c r="MD9" s="16"/>
      <c r="ME9" s="16"/>
      <c r="MF9" s="16"/>
      <c r="MG9" s="16"/>
      <c r="MH9" s="16"/>
      <c r="MI9" s="16"/>
      <c r="MJ9" s="16"/>
      <c r="MK9" s="16"/>
      <c r="ML9" s="16"/>
      <c r="MM9" s="16"/>
      <c r="MN9" s="16"/>
      <c r="MO9" s="16"/>
      <c r="MP9" s="16"/>
      <c r="MQ9" s="16"/>
      <c r="MR9" s="16"/>
      <c r="MS9" s="16"/>
      <c r="MT9" s="16"/>
      <c r="MU9" s="16"/>
      <c r="MV9" s="16"/>
      <c r="MW9" s="16"/>
      <c r="MX9" s="16"/>
      <c r="MY9" s="16"/>
      <c r="MZ9" s="16"/>
      <c r="NA9" s="16"/>
      <c r="NB9" s="16"/>
      <c r="NC9" s="16"/>
      <c r="ND9" s="16"/>
      <c r="NE9" s="16"/>
    </row>
    <row r="10" spans="1:369">
      <c r="A10" s="4" t="s">
        <v>19</v>
      </c>
      <c r="B10" s="4" t="s">
        <v>18</v>
      </c>
      <c r="E10" s="32"/>
      <c r="F10" s="33"/>
      <c r="G10" s="34"/>
      <c r="H10" s="34"/>
      <c r="I10" s="34"/>
      <c r="J10" s="34"/>
      <c r="K10" s="34"/>
      <c r="L10" s="35"/>
      <c r="M10" s="35"/>
      <c r="N10" s="35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6"/>
      <c r="BO10" s="36"/>
      <c r="BP10" s="37"/>
      <c r="BQ10" s="37"/>
      <c r="BR10" s="34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  <c r="FQ10" s="33"/>
      <c r="FR10" s="33"/>
      <c r="FS10" s="33"/>
      <c r="FT10" s="33"/>
      <c r="FU10" s="33"/>
      <c r="FV10" s="33"/>
      <c r="FW10" s="33"/>
      <c r="FX10" s="33"/>
      <c r="FY10" s="33"/>
      <c r="FZ10" s="33"/>
      <c r="GA10" s="33"/>
      <c r="GB10" s="33"/>
      <c r="GC10" s="33"/>
      <c r="GD10" s="33"/>
      <c r="GE10" s="33"/>
      <c r="GF10" s="33"/>
      <c r="GG10" s="33"/>
      <c r="GH10" s="33"/>
      <c r="GI10" s="33"/>
      <c r="GJ10" s="33"/>
      <c r="GK10" s="33"/>
      <c r="GL10" s="33"/>
      <c r="GM10" s="33"/>
      <c r="GN10" s="33"/>
      <c r="GO10" s="33"/>
      <c r="GP10" s="33"/>
      <c r="GQ10" s="33"/>
      <c r="GR10" s="33"/>
      <c r="GS10" s="33"/>
      <c r="GT10" s="33"/>
      <c r="GU10" s="33"/>
      <c r="GV10" s="33"/>
      <c r="GW10" s="33"/>
      <c r="GX10" s="33"/>
      <c r="GY10" s="33"/>
      <c r="GZ10" s="33"/>
      <c r="HA10" s="33"/>
      <c r="HB10" s="33"/>
      <c r="HC10" s="33"/>
      <c r="HD10" s="33"/>
      <c r="HE10" s="33"/>
      <c r="HF10" s="33"/>
      <c r="HG10" s="33"/>
      <c r="HH10" s="33"/>
      <c r="HI10" s="33"/>
      <c r="HJ10" s="33"/>
      <c r="HK10" s="33"/>
      <c r="HL10" s="33"/>
      <c r="HM10" s="33"/>
      <c r="HN10" s="33"/>
      <c r="HO10" s="33"/>
      <c r="HP10" s="33"/>
      <c r="HQ10" s="33"/>
      <c r="HR10" s="33"/>
      <c r="HS10" s="33"/>
      <c r="HT10" s="33"/>
      <c r="HU10" s="33"/>
      <c r="HV10" s="33"/>
      <c r="HW10" s="33"/>
      <c r="HX10" s="33"/>
      <c r="HY10" s="33"/>
      <c r="HZ10" s="33"/>
      <c r="IA10" s="33"/>
      <c r="IB10" s="33"/>
      <c r="IC10" s="33"/>
      <c r="ID10" s="33"/>
      <c r="IE10" s="33"/>
      <c r="IF10" s="33"/>
      <c r="IG10" s="33"/>
      <c r="IH10" s="33"/>
      <c r="II10" s="33"/>
      <c r="IJ10" s="33"/>
      <c r="IK10" s="33"/>
      <c r="IL10" s="33"/>
      <c r="IM10" s="33"/>
      <c r="IN10" s="33"/>
      <c r="IO10" s="33"/>
      <c r="IP10" s="33"/>
      <c r="IQ10" s="33"/>
      <c r="IR10" s="33"/>
      <c r="IS10" s="33"/>
      <c r="IT10" s="33"/>
      <c r="IU10" s="33"/>
      <c r="IV10" s="33"/>
      <c r="IW10" s="33"/>
      <c r="IX10" s="33"/>
      <c r="IY10" s="33"/>
      <c r="IZ10" s="33"/>
      <c r="JA10" s="33"/>
      <c r="JB10" s="33"/>
      <c r="JC10" s="33"/>
      <c r="JD10" s="33"/>
      <c r="JE10" s="33"/>
      <c r="JF10" s="33"/>
      <c r="JG10" s="33"/>
      <c r="JH10" s="33"/>
      <c r="JI10" s="33"/>
      <c r="JJ10" s="33"/>
      <c r="JK10" s="33"/>
      <c r="JL10" s="33"/>
      <c r="JM10" s="33"/>
      <c r="JN10" s="33"/>
      <c r="JO10" s="33"/>
      <c r="JP10" s="33"/>
      <c r="JQ10" s="33"/>
      <c r="JR10" s="33"/>
      <c r="JS10" s="33"/>
      <c r="JT10" s="33"/>
      <c r="JU10" s="33"/>
      <c r="JV10" s="33"/>
      <c r="JW10" s="33"/>
      <c r="JX10" s="33"/>
      <c r="JY10" s="33"/>
      <c r="JZ10" s="33"/>
      <c r="KA10" s="33"/>
      <c r="KB10" s="33"/>
      <c r="KC10" s="33"/>
      <c r="KD10" s="33"/>
      <c r="KE10" s="33"/>
      <c r="KF10" s="33"/>
      <c r="KG10" s="33"/>
      <c r="KH10" s="33"/>
      <c r="KI10" s="33"/>
      <c r="KJ10" s="33"/>
      <c r="KK10" s="33"/>
      <c r="KL10" s="33"/>
      <c r="KM10" s="33"/>
      <c r="KN10" s="33"/>
      <c r="KO10" s="33"/>
      <c r="KP10" s="33"/>
      <c r="KQ10" s="33"/>
      <c r="KR10" s="33"/>
      <c r="KS10" s="33"/>
      <c r="KT10" s="33"/>
      <c r="KU10" s="33"/>
      <c r="KV10" s="33"/>
      <c r="KW10" s="33"/>
      <c r="KX10" s="33"/>
      <c r="KY10" s="33"/>
      <c r="KZ10" s="33"/>
      <c r="LA10" s="33"/>
      <c r="LB10" s="33"/>
      <c r="LC10" s="33"/>
      <c r="LD10" s="33"/>
      <c r="LE10" s="33"/>
      <c r="LF10" s="33"/>
      <c r="LG10" s="33"/>
      <c r="LH10" s="33"/>
      <c r="LI10" s="33"/>
      <c r="LJ10" s="33"/>
      <c r="LK10" s="33"/>
      <c r="LL10" s="33"/>
      <c r="LM10" s="33"/>
      <c r="LN10" s="33"/>
      <c r="LO10" s="33"/>
      <c r="LP10" s="33"/>
      <c r="LQ10" s="33"/>
      <c r="LR10" s="33"/>
      <c r="LS10" s="33"/>
      <c r="LT10" s="33"/>
      <c r="LU10" s="33"/>
      <c r="LV10" s="33"/>
      <c r="LW10" s="33"/>
      <c r="LX10" s="33"/>
      <c r="LY10" s="33"/>
      <c r="LZ10" s="33"/>
      <c r="MA10" s="33"/>
      <c r="MB10" s="33"/>
      <c r="MC10" s="33"/>
      <c r="MD10" s="33"/>
      <c r="ME10" s="33"/>
      <c r="MF10" s="33"/>
      <c r="MG10" s="33"/>
      <c r="MH10" s="33"/>
      <c r="MI10" s="33"/>
      <c r="MJ10" s="33"/>
      <c r="MK10" s="33"/>
      <c r="ML10" s="33"/>
      <c r="MM10" s="33"/>
      <c r="MN10" s="33"/>
      <c r="MO10" s="33"/>
      <c r="MP10" s="33"/>
      <c r="MQ10" s="33"/>
      <c r="MR10" s="33"/>
      <c r="MS10" s="33"/>
      <c r="MT10" s="33"/>
      <c r="MU10" s="33"/>
      <c r="MV10" s="33"/>
      <c r="MW10" s="33"/>
      <c r="MX10" s="33"/>
      <c r="MY10" s="33"/>
      <c r="MZ10" s="33"/>
      <c r="NA10" s="33"/>
      <c r="NB10" s="33"/>
      <c r="NC10" s="33"/>
      <c r="ND10" s="33"/>
      <c r="NE10" s="33"/>
    </row>
    <row r="11" spans="1:369">
      <c r="A11" s="4" t="s">
        <v>17</v>
      </c>
      <c r="B11" s="4" t="s">
        <v>20</v>
      </c>
      <c r="E11" s="33"/>
      <c r="F11" s="33"/>
      <c r="G11" s="33"/>
      <c r="H11" s="33"/>
      <c r="I11" s="36"/>
      <c r="J11" s="36"/>
      <c r="K11" s="33"/>
      <c r="L11" s="38"/>
      <c r="M11" s="38"/>
      <c r="N11" s="38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5"/>
      <c r="AQ11" s="35"/>
      <c r="AR11" s="35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5"/>
      <c r="BV11" s="35"/>
      <c r="BW11" s="35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5"/>
      <c r="CZ11" s="35"/>
      <c r="DA11" s="35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  <c r="GD11" s="33"/>
      <c r="GE11" s="33"/>
      <c r="GF11" s="33"/>
      <c r="GG11" s="33"/>
      <c r="GH11" s="33"/>
      <c r="GI11" s="33"/>
      <c r="GJ11" s="33"/>
      <c r="GK11" s="33"/>
      <c r="GL11" s="33"/>
      <c r="GM11" s="35"/>
      <c r="GN11" s="35"/>
      <c r="GO11" s="35"/>
      <c r="GP11" s="33"/>
      <c r="GQ11" s="33"/>
      <c r="GR11" s="33"/>
      <c r="GS11" s="33"/>
      <c r="GT11" s="33"/>
      <c r="GU11" s="33"/>
      <c r="GV11" s="33"/>
      <c r="GW11" s="33"/>
      <c r="GX11" s="33"/>
      <c r="GY11" s="33"/>
      <c r="GZ11" s="33"/>
      <c r="HA11" s="33"/>
      <c r="HB11" s="33"/>
      <c r="HC11" s="33"/>
      <c r="HD11" s="33"/>
      <c r="HE11" s="33"/>
      <c r="HF11" s="33"/>
      <c r="HG11" s="33"/>
      <c r="HH11" s="33"/>
      <c r="HI11" s="33"/>
      <c r="HJ11" s="33"/>
      <c r="HK11" s="33"/>
      <c r="HL11" s="33"/>
      <c r="HM11" s="33"/>
      <c r="HN11" s="33"/>
      <c r="HO11" s="33"/>
      <c r="HP11" s="33"/>
      <c r="HQ11" s="33"/>
      <c r="HR11" s="35"/>
      <c r="HS11" s="35"/>
      <c r="HT11" s="35"/>
      <c r="HU11" s="33"/>
      <c r="HV11" s="33"/>
      <c r="HW11" s="33"/>
      <c r="HX11" s="33"/>
      <c r="HY11" s="33"/>
      <c r="HZ11" s="33"/>
      <c r="IA11" s="33"/>
      <c r="IB11" s="33"/>
      <c r="IC11" s="33"/>
      <c r="ID11" s="33"/>
      <c r="IE11" s="33"/>
      <c r="IF11" s="33"/>
      <c r="IG11" s="33"/>
      <c r="IH11" s="33"/>
      <c r="II11" s="33"/>
      <c r="IJ11" s="33"/>
      <c r="IK11" s="33"/>
      <c r="IL11" s="33"/>
      <c r="IM11" s="33"/>
      <c r="IN11" s="33"/>
      <c r="IO11" s="33"/>
      <c r="IP11" s="33"/>
      <c r="IQ11" s="33"/>
      <c r="IR11" s="33"/>
      <c r="IS11" s="33"/>
      <c r="IT11" s="33"/>
      <c r="IU11" s="33"/>
      <c r="IV11" s="35"/>
      <c r="IW11" s="35"/>
      <c r="IX11" s="35"/>
      <c r="IY11" s="33"/>
      <c r="IZ11" s="33"/>
      <c r="JA11" s="33"/>
      <c r="JB11" s="33"/>
      <c r="JC11" s="33"/>
      <c r="JD11" s="33"/>
      <c r="JE11" s="33"/>
      <c r="JF11" s="33"/>
      <c r="JG11" s="33"/>
      <c r="JH11" s="33"/>
      <c r="JI11" s="33"/>
      <c r="JJ11" s="33"/>
      <c r="JK11" s="33"/>
      <c r="JL11" s="33"/>
      <c r="JM11" s="33"/>
      <c r="JN11" s="33"/>
      <c r="JO11" s="33"/>
      <c r="JP11" s="33"/>
      <c r="JQ11" s="33"/>
      <c r="JR11" s="33"/>
      <c r="JS11" s="33"/>
      <c r="JT11" s="33"/>
      <c r="JU11" s="33"/>
      <c r="JV11" s="33"/>
      <c r="JW11" s="33"/>
      <c r="JX11" s="33"/>
      <c r="JY11" s="33"/>
      <c r="JZ11" s="33"/>
      <c r="KA11" s="35"/>
      <c r="KB11" s="35"/>
      <c r="KC11" s="35"/>
      <c r="KD11" s="33"/>
      <c r="KE11" s="33"/>
      <c r="KF11" s="33"/>
      <c r="KG11" s="33"/>
      <c r="KH11" s="33"/>
      <c r="KI11" s="33"/>
      <c r="KJ11" s="33"/>
      <c r="KK11" s="33"/>
      <c r="KL11" s="33"/>
      <c r="KM11" s="33"/>
      <c r="KN11" s="33"/>
      <c r="KO11" s="33"/>
      <c r="KP11" s="33"/>
      <c r="KQ11" s="33"/>
      <c r="KR11" s="33"/>
      <c r="KS11" s="33"/>
      <c r="KT11" s="33"/>
      <c r="KU11" s="33"/>
      <c r="KV11" s="33"/>
      <c r="KW11" s="33"/>
      <c r="KX11" s="33"/>
      <c r="KY11" s="33"/>
      <c r="KZ11" s="33"/>
      <c r="LA11" s="33"/>
      <c r="LB11" s="33"/>
      <c r="LC11" s="35"/>
      <c r="LD11" s="35"/>
      <c r="LE11" s="35"/>
      <c r="LF11" s="33"/>
      <c r="LG11" s="33"/>
      <c r="LH11" s="33"/>
      <c r="LI11" s="33"/>
      <c r="LJ11" s="33"/>
      <c r="LK11" s="33"/>
      <c r="LL11" s="33"/>
      <c r="LM11" s="33"/>
      <c r="LN11" s="33"/>
      <c r="LO11" s="33"/>
      <c r="LP11" s="33"/>
      <c r="LQ11" s="33"/>
      <c r="LR11" s="33"/>
      <c r="LS11" s="33"/>
      <c r="LT11" s="33"/>
      <c r="LU11" s="33"/>
      <c r="LV11" s="33"/>
      <c r="LW11" s="33"/>
      <c r="LX11" s="33"/>
      <c r="LY11" s="33"/>
      <c r="LZ11" s="33"/>
      <c r="MA11" s="33"/>
      <c r="MB11" s="33"/>
      <c r="MC11" s="33"/>
      <c r="MD11" s="33"/>
      <c r="ME11" s="33"/>
      <c r="MF11" s="33"/>
      <c r="MG11" s="33"/>
      <c r="MH11" s="35"/>
      <c r="MI11" s="35"/>
      <c r="MJ11" s="35"/>
      <c r="MK11" s="33"/>
      <c r="ML11" s="33"/>
      <c r="MM11" s="33"/>
      <c r="MN11" s="33"/>
      <c r="MO11" s="33"/>
      <c r="MP11" s="33"/>
      <c r="MQ11" s="33"/>
      <c r="MR11" s="33"/>
      <c r="MS11" s="33"/>
      <c r="MT11" s="33"/>
      <c r="MU11" s="33"/>
      <c r="MV11" s="33"/>
      <c r="MW11" s="33"/>
      <c r="MX11" s="33"/>
      <c r="MY11" s="33"/>
      <c r="MZ11" s="33"/>
      <c r="NA11" s="33"/>
      <c r="NB11" s="33"/>
      <c r="NC11" s="33"/>
      <c r="ND11" s="33"/>
      <c r="NE11" s="33"/>
    </row>
    <row r="12" spans="1:369">
      <c r="A12" s="18" t="s">
        <v>21</v>
      </c>
      <c r="B12" s="4" t="s">
        <v>22</v>
      </c>
      <c r="C12" s="17"/>
      <c r="D12" s="17"/>
      <c r="E12" s="35"/>
      <c r="F12" s="34"/>
      <c r="G12" s="34"/>
      <c r="H12" s="34"/>
      <c r="I12" s="37"/>
      <c r="J12" s="37"/>
      <c r="K12" s="37"/>
      <c r="L12" s="37"/>
      <c r="M12" s="35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  <c r="FQ12" s="33"/>
      <c r="FR12" s="33"/>
      <c r="FS12" s="33"/>
      <c r="FT12" s="33"/>
      <c r="FU12" s="33"/>
      <c r="FV12" s="33"/>
      <c r="FW12" s="33"/>
      <c r="FX12" s="33"/>
      <c r="FY12" s="33"/>
      <c r="FZ12" s="33"/>
      <c r="GA12" s="33"/>
      <c r="GB12" s="33"/>
      <c r="GC12" s="33"/>
      <c r="GD12" s="33"/>
      <c r="GE12" s="33"/>
      <c r="GF12" s="33"/>
      <c r="GG12" s="33"/>
      <c r="GH12" s="33"/>
      <c r="GI12" s="33"/>
      <c r="GJ12" s="33"/>
      <c r="GK12" s="33"/>
      <c r="GL12" s="33"/>
      <c r="GM12" s="33"/>
      <c r="GN12" s="33"/>
      <c r="GO12" s="33"/>
      <c r="GP12" s="33"/>
      <c r="GQ12" s="33"/>
      <c r="GR12" s="33"/>
      <c r="GS12" s="33"/>
      <c r="GT12" s="33"/>
      <c r="GU12" s="33"/>
      <c r="GV12" s="33"/>
      <c r="GW12" s="33"/>
      <c r="GX12" s="33"/>
      <c r="GY12" s="33"/>
      <c r="GZ12" s="33"/>
      <c r="HA12" s="33"/>
      <c r="HB12" s="33"/>
      <c r="HC12" s="33"/>
      <c r="HD12" s="33"/>
      <c r="HE12" s="35"/>
      <c r="HF12" s="35"/>
      <c r="HG12" s="35"/>
      <c r="HH12" s="35"/>
      <c r="HI12" s="33"/>
      <c r="HJ12" s="33"/>
      <c r="HK12" s="33"/>
      <c r="HL12" s="33"/>
      <c r="HM12" s="33"/>
      <c r="HN12" s="33"/>
      <c r="HO12" s="33"/>
      <c r="HP12" s="33"/>
      <c r="HQ12" s="33"/>
      <c r="HR12" s="33"/>
      <c r="HS12" s="33"/>
      <c r="HT12" s="33"/>
      <c r="HU12" s="33"/>
      <c r="HV12" s="33"/>
      <c r="HW12" s="33"/>
      <c r="HX12" s="33"/>
      <c r="HY12" s="33"/>
      <c r="HZ12" s="33"/>
      <c r="IA12" s="33"/>
      <c r="IB12" s="33"/>
      <c r="IC12" s="33"/>
      <c r="ID12" s="33"/>
      <c r="IE12" s="33"/>
      <c r="IF12" s="33"/>
      <c r="IG12" s="33"/>
      <c r="IH12" s="33"/>
      <c r="II12" s="33"/>
      <c r="IJ12" s="33"/>
      <c r="IK12" s="33"/>
      <c r="IL12" s="33"/>
      <c r="IM12" s="33"/>
      <c r="IN12" s="33"/>
      <c r="IO12" s="33"/>
      <c r="IP12" s="33"/>
      <c r="IQ12" s="33"/>
      <c r="IR12" s="33"/>
      <c r="IS12" s="33"/>
      <c r="IT12" s="33"/>
      <c r="IU12" s="33"/>
      <c r="IV12" s="33"/>
      <c r="IW12" s="33"/>
      <c r="IX12" s="33"/>
      <c r="IY12" s="33"/>
      <c r="IZ12" s="33"/>
      <c r="JA12" s="33"/>
      <c r="JB12" s="33"/>
      <c r="JC12" s="33"/>
      <c r="JD12" s="33"/>
      <c r="JE12" s="33"/>
      <c r="JF12" s="33"/>
      <c r="JG12" s="33"/>
      <c r="JH12" s="33"/>
      <c r="JI12" s="33"/>
      <c r="JJ12" s="33"/>
      <c r="JK12" s="33"/>
      <c r="JL12" s="33"/>
      <c r="JM12" s="33"/>
      <c r="JN12" s="33"/>
      <c r="JO12" s="33"/>
      <c r="JP12" s="33"/>
      <c r="JQ12" s="33"/>
      <c r="JR12" s="33"/>
      <c r="JS12" s="33"/>
      <c r="JT12" s="33"/>
      <c r="JU12" s="33"/>
      <c r="JV12" s="33"/>
      <c r="JW12" s="33"/>
      <c r="JX12" s="33"/>
      <c r="JY12" s="33"/>
      <c r="JZ12" s="33"/>
      <c r="KA12" s="33"/>
      <c r="KB12" s="33"/>
      <c r="KC12" s="33"/>
      <c r="KD12" s="33"/>
      <c r="KE12" s="33"/>
      <c r="KF12" s="33"/>
      <c r="KG12" s="33"/>
      <c r="KH12" s="33"/>
      <c r="KI12" s="33"/>
      <c r="KJ12" s="33"/>
      <c r="KK12" s="33"/>
      <c r="KL12" s="33"/>
      <c r="KM12" s="33"/>
      <c r="KN12" s="33"/>
      <c r="KO12" s="33"/>
      <c r="KP12" s="33"/>
      <c r="KQ12" s="33"/>
      <c r="KR12" s="33"/>
      <c r="KS12" s="33"/>
      <c r="KT12" s="33"/>
      <c r="KU12" s="33"/>
      <c r="KV12" s="33"/>
      <c r="KW12" s="33"/>
      <c r="KX12" s="33"/>
      <c r="KY12" s="33"/>
      <c r="KZ12" s="33"/>
      <c r="LA12" s="33"/>
      <c r="LB12" s="33"/>
      <c r="LC12" s="33"/>
      <c r="LD12" s="33"/>
      <c r="LE12" s="33"/>
      <c r="LF12" s="33"/>
      <c r="LG12" s="33"/>
      <c r="LH12" s="33"/>
      <c r="LI12" s="33"/>
      <c r="LJ12" s="33"/>
      <c r="LK12" s="33"/>
      <c r="LL12" s="33"/>
      <c r="LM12" s="33"/>
      <c r="LN12" s="33"/>
      <c r="LO12" s="33"/>
      <c r="LP12" s="33"/>
      <c r="LQ12" s="33"/>
      <c r="LR12" s="33"/>
      <c r="LS12" s="33"/>
      <c r="LT12" s="33"/>
      <c r="LU12" s="33"/>
      <c r="LV12" s="33"/>
      <c r="LW12" s="33"/>
      <c r="LX12" s="33"/>
      <c r="LY12" s="33"/>
      <c r="LZ12" s="33"/>
      <c r="MA12" s="33"/>
      <c r="MB12" s="33"/>
      <c r="MC12" s="33"/>
      <c r="MD12" s="33"/>
      <c r="ME12" s="33"/>
      <c r="MF12" s="33"/>
      <c r="MG12" s="33"/>
      <c r="MH12" s="33"/>
      <c r="MI12" s="33"/>
      <c r="MJ12" s="33"/>
      <c r="MK12" s="33"/>
      <c r="ML12" s="33"/>
      <c r="MM12" s="33"/>
      <c r="MN12" s="33"/>
      <c r="MO12" s="33"/>
      <c r="MP12" s="33"/>
      <c r="MQ12" s="33"/>
      <c r="MR12" s="33"/>
      <c r="MS12" s="33"/>
      <c r="MT12" s="33"/>
      <c r="MU12" s="33"/>
      <c r="MV12" s="33"/>
      <c r="MW12" s="33"/>
      <c r="MX12" s="33"/>
      <c r="MY12" s="33"/>
      <c r="MZ12" s="33"/>
      <c r="NA12" s="33"/>
      <c r="NB12" s="33"/>
      <c r="NC12" s="33"/>
      <c r="ND12" s="33"/>
      <c r="NE12" s="33"/>
    </row>
    <row r="13" spans="1:369">
      <c r="A13" s="4" t="s">
        <v>23</v>
      </c>
      <c r="B13" s="4" t="s">
        <v>26</v>
      </c>
      <c r="E13" s="35"/>
      <c r="F13" s="36"/>
      <c r="G13" s="36"/>
      <c r="H13" s="36"/>
      <c r="I13" s="36"/>
      <c r="J13" s="36"/>
      <c r="K13" s="35"/>
      <c r="L13" s="33"/>
      <c r="M13" s="33"/>
      <c r="N13" s="39"/>
      <c r="O13" s="39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40"/>
      <c r="BV13" s="40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  <c r="GA13" s="33"/>
      <c r="GB13" s="33"/>
      <c r="GC13" s="33"/>
      <c r="GD13" s="33"/>
      <c r="GE13" s="33"/>
      <c r="GF13" s="33"/>
      <c r="GG13" s="33"/>
      <c r="GH13" s="33"/>
      <c r="GI13" s="33"/>
      <c r="GJ13" s="33"/>
      <c r="GK13" s="33"/>
      <c r="GL13" s="33"/>
      <c r="GM13" s="33"/>
      <c r="GN13" s="33"/>
      <c r="GO13" s="33"/>
      <c r="GP13" s="33"/>
      <c r="GQ13" s="33"/>
      <c r="GR13" s="33"/>
      <c r="GS13" s="33"/>
      <c r="GT13" s="33"/>
      <c r="GU13" s="33"/>
      <c r="GV13" s="33"/>
      <c r="GW13" s="33"/>
      <c r="GX13" s="33"/>
      <c r="GY13" s="33"/>
      <c r="GZ13" s="33"/>
      <c r="HA13" s="33"/>
      <c r="HB13" s="33"/>
      <c r="HC13" s="33"/>
      <c r="HD13" s="33"/>
      <c r="HE13" s="33"/>
      <c r="HF13" s="33"/>
      <c r="HG13" s="33"/>
      <c r="HH13" s="33"/>
      <c r="HI13" s="33"/>
      <c r="HJ13" s="33"/>
      <c r="HK13" s="33"/>
      <c r="HL13" s="33"/>
      <c r="HM13" s="33"/>
      <c r="HN13" s="33"/>
      <c r="HO13" s="33"/>
      <c r="HP13" s="33"/>
      <c r="HQ13" s="33"/>
      <c r="HR13" s="33"/>
      <c r="HS13" s="33"/>
      <c r="HT13" s="33"/>
      <c r="HU13" s="33"/>
      <c r="HV13" s="33"/>
      <c r="HW13" s="33"/>
      <c r="HX13" s="33"/>
      <c r="HY13" s="33"/>
      <c r="HZ13" s="33"/>
      <c r="IA13" s="33"/>
      <c r="IB13" s="33"/>
      <c r="IC13" s="33"/>
      <c r="ID13" s="33"/>
      <c r="IE13" s="33"/>
      <c r="IF13" s="33"/>
      <c r="IG13" s="33"/>
      <c r="IH13" s="33"/>
      <c r="II13" s="33"/>
      <c r="IJ13" s="33"/>
      <c r="IK13" s="33"/>
      <c r="IL13" s="33"/>
      <c r="IM13" s="33"/>
      <c r="IN13" s="33"/>
      <c r="IO13" s="33"/>
      <c r="IP13" s="33"/>
      <c r="IQ13" s="33"/>
      <c r="IR13" s="33"/>
      <c r="IS13" s="33"/>
      <c r="IT13" s="33"/>
      <c r="IU13" s="33"/>
      <c r="IV13" s="33"/>
      <c r="IW13" s="33"/>
      <c r="IX13" s="33"/>
      <c r="IY13" s="33"/>
      <c r="IZ13" s="33"/>
      <c r="JA13" s="33"/>
      <c r="JB13" s="33"/>
      <c r="JC13" s="33"/>
      <c r="JD13" s="33"/>
      <c r="JE13" s="33"/>
      <c r="JF13" s="33"/>
      <c r="JG13" s="33"/>
      <c r="JH13" s="33"/>
      <c r="JI13" s="33"/>
      <c r="JJ13" s="33"/>
      <c r="JK13" s="33"/>
      <c r="JL13" s="33"/>
      <c r="JM13" s="33"/>
      <c r="JN13" s="33"/>
      <c r="JO13" s="33"/>
      <c r="JP13" s="33"/>
      <c r="JQ13" s="33"/>
      <c r="JR13" s="33"/>
      <c r="JS13" s="33"/>
      <c r="JT13" s="33"/>
      <c r="JU13" s="33"/>
      <c r="JV13" s="33"/>
      <c r="JW13" s="33"/>
      <c r="JX13" s="33"/>
      <c r="JY13" s="33"/>
      <c r="JZ13" s="33"/>
      <c r="KA13" s="33"/>
      <c r="KB13" s="33"/>
      <c r="KC13" s="33"/>
      <c r="KD13" s="33"/>
      <c r="KE13" s="33"/>
      <c r="KF13" s="33"/>
      <c r="KG13" s="33"/>
      <c r="KH13" s="33"/>
      <c r="KI13" s="33"/>
      <c r="KJ13" s="33"/>
      <c r="KK13" s="33"/>
      <c r="KL13" s="33"/>
      <c r="KM13" s="33"/>
      <c r="KN13" s="33"/>
      <c r="KO13" s="33"/>
      <c r="KP13" s="33"/>
      <c r="KQ13" s="33"/>
      <c r="KR13" s="33"/>
      <c r="KS13" s="33"/>
      <c r="KT13" s="33"/>
      <c r="KU13" s="33"/>
      <c r="KV13" s="33"/>
      <c r="KW13" s="33"/>
      <c r="KX13" s="33"/>
      <c r="KY13" s="33"/>
      <c r="KZ13" s="33"/>
      <c r="LA13" s="33"/>
      <c r="LB13" s="33"/>
      <c r="LC13" s="33"/>
      <c r="LD13" s="33"/>
      <c r="LE13" s="33"/>
      <c r="LF13" s="33"/>
      <c r="LG13" s="33"/>
      <c r="LH13" s="33"/>
      <c r="LI13" s="33"/>
      <c r="LJ13" s="33"/>
      <c r="LK13" s="33"/>
      <c r="LL13" s="33"/>
      <c r="LM13" s="33"/>
      <c r="LN13" s="33"/>
      <c r="LO13" s="33"/>
      <c r="LP13" s="33"/>
      <c r="LQ13" s="33"/>
      <c r="LR13" s="33"/>
      <c r="LS13" s="33"/>
      <c r="LT13" s="33"/>
      <c r="LU13" s="33"/>
      <c r="LV13" s="33"/>
      <c r="LW13" s="33"/>
      <c r="LX13" s="33"/>
      <c r="LY13" s="33"/>
      <c r="LZ13" s="33"/>
      <c r="MA13" s="33"/>
      <c r="MB13" s="33"/>
      <c r="MC13" s="33"/>
      <c r="MD13" s="33"/>
      <c r="ME13" s="33"/>
      <c r="MF13" s="33"/>
      <c r="MG13" s="33"/>
      <c r="MH13" s="33"/>
      <c r="MI13" s="33"/>
      <c r="MJ13" s="33"/>
      <c r="MK13" s="33"/>
      <c r="ML13" s="33"/>
      <c r="MM13" s="33"/>
      <c r="MN13" s="33"/>
      <c r="MO13" s="33"/>
      <c r="MP13" s="33"/>
      <c r="MQ13" s="33"/>
      <c r="MR13" s="33"/>
      <c r="MS13" s="33"/>
      <c r="MT13" s="33"/>
      <c r="MU13" s="33"/>
      <c r="MV13" s="33"/>
      <c r="MW13" s="33"/>
      <c r="MX13" s="33"/>
      <c r="MY13" s="33"/>
      <c r="MZ13" s="33"/>
      <c r="NA13" s="33"/>
      <c r="NB13" s="33"/>
      <c r="NC13" s="33"/>
      <c r="ND13" s="33"/>
      <c r="NE13" s="33"/>
    </row>
    <row r="14" spans="1:369">
      <c r="A14" s="4" t="s">
        <v>24</v>
      </c>
      <c r="B14" s="4" t="s">
        <v>25</v>
      </c>
      <c r="E14" s="33"/>
      <c r="F14" s="33"/>
      <c r="G14" s="41"/>
      <c r="H14" s="41"/>
      <c r="I14" s="42"/>
      <c r="J14" s="42"/>
      <c r="K14" s="43" t="s">
        <v>39</v>
      </c>
      <c r="L14" s="43"/>
      <c r="M14" s="43"/>
      <c r="N14" s="43"/>
      <c r="O14" s="4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40"/>
      <c r="AQ14" s="40"/>
      <c r="AR14" s="40"/>
      <c r="AS14" s="40"/>
      <c r="AT14" s="40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7"/>
      <c r="BO14" s="37"/>
      <c r="BP14" s="37"/>
      <c r="BQ14" s="37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5"/>
      <c r="CZ14" s="35"/>
      <c r="DA14" s="35"/>
      <c r="DB14" s="35"/>
      <c r="DC14" s="35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40"/>
      <c r="EE14" s="40"/>
      <c r="EF14" s="40"/>
      <c r="EG14" s="40"/>
      <c r="EH14" s="40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5"/>
      <c r="FI14" s="35"/>
      <c r="FJ14" s="35"/>
      <c r="FK14" s="35"/>
      <c r="FL14" s="35"/>
      <c r="FM14" s="33"/>
      <c r="FN14" s="33"/>
      <c r="FO14" s="33"/>
      <c r="FP14" s="33"/>
      <c r="FQ14" s="33"/>
      <c r="FR14" s="33"/>
      <c r="FS14" s="33"/>
      <c r="FT14" s="33"/>
      <c r="FU14" s="33"/>
      <c r="FV14" s="33"/>
      <c r="FW14" s="33"/>
      <c r="FX14" s="33"/>
      <c r="FY14" s="33"/>
      <c r="FZ14" s="33"/>
      <c r="GA14" s="33"/>
      <c r="GB14" s="33"/>
      <c r="GC14" s="33"/>
      <c r="GD14" s="33"/>
      <c r="GE14" s="33"/>
      <c r="GF14" s="33"/>
      <c r="GG14" s="33"/>
      <c r="GH14" s="33"/>
      <c r="GI14" s="33"/>
      <c r="GJ14" s="33"/>
      <c r="GK14" s="33"/>
      <c r="GL14" s="33"/>
      <c r="GM14" s="39"/>
      <c r="GN14" s="39"/>
      <c r="GO14" s="39"/>
      <c r="GP14" s="39"/>
      <c r="GQ14" s="39"/>
      <c r="GR14" s="33"/>
      <c r="GS14" s="33"/>
      <c r="GT14" s="33"/>
      <c r="GU14" s="33"/>
      <c r="GV14" s="33"/>
      <c r="GW14" s="33"/>
      <c r="GX14" s="33"/>
      <c r="GY14" s="33"/>
      <c r="GZ14" s="33"/>
      <c r="HA14" s="33"/>
      <c r="HB14" s="35"/>
      <c r="HC14" s="35"/>
      <c r="HD14" s="35"/>
      <c r="HE14" s="35"/>
      <c r="HF14" s="33"/>
      <c r="HG14" s="33"/>
      <c r="HH14" s="33"/>
      <c r="HI14" s="33"/>
      <c r="HJ14" s="33"/>
      <c r="HK14" s="33"/>
      <c r="HL14" s="33"/>
      <c r="HM14" s="33"/>
      <c r="HN14" s="33"/>
      <c r="HO14" s="35"/>
      <c r="HP14" s="35"/>
      <c r="HQ14" s="35"/>
      <c r="HR14" s="35"/>
      <c r="HS14" s="35"/>
      <c r="HT14" s="33"/>
      <c r="HU14" s="33"/>
      <c r="HV14" s="33"/>
      <c r="HW14" s="33"/>
      <c r="HX14" s="33"/>
      <c r="HY14" s="33"/>
      <c r="HZ14" s="33"/>
      <c r="IA14" s="33"/>
      <c r="IB14" s="33"/>
      <c r="IC14" s="33"/>
      <c r="ID14" s="33"/>
      <c r="IE14" s="33"/>
      <c r="IF14" s="33"/>
      <c r="IG14" s="33"/>
      <c r="IH14" s="33"/>
      <c r="II14" s="33"/>
      <c r="IJ14" s="33"/>
      <c r="IK14" s="33"/>
      <c r="IL14" s="33"/>
      <c r="IM14" s="33"/>
      <c r="IN14" s="33"/>
      <c r="IO14" s="33"/>
      <c r="IP14" s="33"/>
      <c r="IQ14" s="33"/>
      <c r="IR14" s="33"/>
      <c r="IS14" s="33"/>
      <c r="IT14" s="40"/>
      <c r="IU14" s="40"/>
      <c r="IV14" s="40"/>
      <c r="IW14" s="40"/>
      <c r="IX14" s="40"/>
      <c r="IY14" s="33"/>
      <c r="IZ14" s="33"/>
      <c r="JA14" s="33"/>
      <c r="JB14" s="33"/>
      <c r="JC14" s="33"/>
      <c r="JD14" s="33"/>
      <c r="JE14" s="33"/>
      <c r="JF14" s="33"/>
      <c r="JG14" s="33"/>
      <c r="JH14" s="33"/>
      <c r="JI14" s="33"/>
      <c r="JJ14" s="33"/>
      <c r="JK14" s="33"/>
      <c r="JL14" s="33"/>
      <c r="JM14" s="33"/>
      <c r="JN14" s="33"/>
      <c r="JO14" s="33"/>
      <c r="JP14" s="33"/>
      <c r="JQ14" s="33"/>
      <c r="JR14" s="33"/>
      <c r="JS14" s="33"/>
      <c r="JT14" s="33"/>
      <c r="JU14" s="33"/>
      <c r="JV14" s="33"/>
      <c r="JW14" s="33"/>
      <c r="JX14" s="33"/>
      <c r="JY14" s="33"/>
      <c r="JZ14" s="33"/>
      <c r="KA14" s="33"/>
      <c r="KB14" s="33"/>
      <c r="KC14" s="33"/>
      <c r="KD14" s="33"/>
      <c r="KE14" s="33"/>
      <c r="KF14" s="33"/>
      <c r="KG14" s="33"/>
      <c r="KH14" s="33"/>
      <c r="KI14" s="33"/>
      <c r="KJ14" s="33"/>
      <c r="KK14" s="33"/>
      <c r="KL14" s="33"/>
      <c r="KM14" s="33"/>
      <c r="KN14" s="33"/>
      <c r="KO14" s="33"/>
      <c r="KP14" s="33"/>
      <c r="KQ14" s="33"/>
      <c r="KR14" s="33"/>
      <c r="KS14" s="33"/>
      <c r="KT14" s="33"/>
      <c r="KU14" s="33"/>
      <c r="KV14" s="33"/>
      <c r="KW14" s="33"/>
      <c r="KX14" s="33"/>
      <c r="KY14" s="33"/>
      <c r="KZ14" s="33"/>
      <c r="LA14" s="33"/>
      <c r="LB14" s="33"/>
      <c r="LC14" s="33"/>
      <c r="LD14" s="33"/>
      <c r="LE14" s="33"/>
      <c r="LF14" s="33"/>
      <c r="LG14" s="33"/>
      <c r="LH14" s="33"/>
      <c r="LI14" s="33"/>
      <c r="LJ14" s="33"/>
      <c r="LK14" s="33"/>
      <c r="LL14" s="33"/>
      <c r="LM14" s="33"/>
      <c r="LN14" s="33"/>
      <c r="LO14" s="33"/>
      <c r="LP14" s="33"/>
      <c r="LQ14" s="33"/>
      <c r="LR14" s="33"/>
      <c r="LS14" s="33"/>
      <c r="LT14" s="33"/>
      <c r="LU14" s="33"/>
      <c r="LV14" s="33"/>
      <c r="LW14" s="33"/>
      <c r="LX14" s="33"/>
      <c r="LY14" s="33"/>
      <c r="LZ14" s="33"/>
      <c r="MA14" s="33"/>
      <c r="MB14" s="33"/>
      <c r="MC14" s="33"/>
      <c r="MD14" s="33"/>
      <c r="ME14" s="33"/>
      <c r="MF14" s="33"/>
      <c r="MG14" s="33"/>
      <c r="MH14" s="33"/>
      <c r="MI14" s="33"/>
      <c r="MJ14" s="33"/>
      <c r="MK14" s="33"/>
      <c r="ML14" s="33"/>
      <c r="MM14" s="33"/>
      <c r="MN14" s="33"/>
      <c r="MO14" s="33"/>
      <c r="MP14" s="33"/>
      <c r="MQ14" s="33"/>
      <c r="MR14" s="33"/>
      <c r="MS14" s="33"/>
      <c r="MT14" s="33"/>
      <c r="MU14" s="33"/>
      <c r="MV14" s="33"/>
      <c r="MW14" s="33"/>
      <c r="MX14" s="33"/>
      <c r="MY14" s="33"/>
      <c r="MZ14" s="33"/>
      <c r="NA14" s="33"/>
      <c r="NB14" s="33"/>
      <c r="NC14" s="33"/>
      <c r="ND14" s="33"/>
      <c r="NE14" s="33"/>
    </row>
    <row r="15" spans="1:369">
      <c r="A15" s="4" t="s">
        <v>27</v>
      </c>
      <c r="B15" s="4" t="s">
        <v>28</v>
      </c>
      <c r="E15" s="33"/>
      <c r="F15" s="33"/>
      <c r="G15" s="33"/>
      <c r="H15" s="33"/>
      <c r="I15" s="36"/>
      <c r="J15" s="36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  <c r="FQ15" s="33"/>
      <c r="FR15" s="33"/>
      <c r="FS15" s="33"/>
      <c r="FT15" s="33"/>
      <c r="FU15" s="33"/>
      <c r="FV15" s="33"/>
      <c r="FW15" s="33"/>
      <c r="FX15" s="33"/>
      <c r="FY15" s="33"/>
      <c r="FZ15" s="33"/>
      <c r="GA15" s="33"/>
      <c r="GB15" s="33"/>
      <c r="GC15" s="33"/>
      <c r="GD15" s="33"/>
      <c r="GE15" s="33"/>
      <c r="GF15" s="33"/>
      <c r="GG15" s="33"/>
      <c r="GH15" s="33"/>
      <c r="GI15" s="33"/>
      <c r="GJ15" s="33"/>
      <c r="GK15" s="33"/>
      <c r="GL15" s="33"/>
      <c r="GM15" s="33"/>
      <c r="GN15" s="33"/>
      <c r="GO15" s="33"/>
      <c r="GP15" s="33"/>
      <c r="GQ15" s="33"/>
      <c r="GR15" s="33"/>
      <c r="GS15" s="33"/>
      <c r="GT15" s="33"/>
      <c r="GU15" s="33"/>
      <c r="GV15" s="33"/>
      <c r="GW15" s="33"/>
      <c r="GX15" s="33"/>
      <c r="GY15" s="33"/>
      <c r="GZ15" s="33"/>
      <c r="HA15" s="33"/>
      <c r="HB15" s="33"/>
      <c r="HC15" s="33"/>
      <c r="HD15" s="33"/>
      <c r="HE15" s="33"/>
      <c r="HF15" s="33"/>
      <c r="HG15" s="33"/>
      <c r="HH15" s="33"/>
      <c r="HI15" s="33"/>
      <c r="HJ15" s="33"/>
      <c r="HK15" s="33"/>
      <c r="HL15" s="33"/>
      <c r="HM15" s="33"/>
      <c r="HN15" s="33"/>
      <c r="HO15" s="33"/>
      <c r="HP15" s="33"/>
      <c r="HQ15" s="33"/>
      <c r="HR15" s="33"/>
      <c r="HS15" s="33"/>
      <c r="HT15" s="33"/>
      <c r="HU15" s="33"/>
      <c r="HV15" s="33"/>
      <c r="HW15" s="33"/>
      <c r="HX15" s="33"/>
      <c r="HY15" s="33"/>
      <c r="HZ15" s="33"/>
      <c r="IA15" s="33"/>
      <c r="IB15" s="33"/>
      <c r="IC15" s="33"/>
      <c r="ID15" s="33"/>
      <c r="IE15" s="33"/>
      <c r="IF15" s="33"/>
      <c r="IG15" s="33"/>
      <c r="IH15" s="33"/>
      <c r="II15" s="33"/>
      <c r="IJ15" s="33"/>
      <c r="IK15" s="33"/>
      <c r="IL15" s="33"/>
      <c r="IM15" s="33"/>
      <c r="IN15" s="33"/>
      <c r="IO15" s="33"/>
      <c r="IP15" s="33"/>
      <c r="IQ15" s="33"/>
      <c r="IR15" s="33"/>
      <c r="IS15" s="33"/>
      <c r="IT15" s="33"/>
      <c r="IU15" s="33"/>
      <c r="IV15" s="33"/>
      <c r="IW15" s="33"/>
      <c r="IX15" s="33"/>
      <c r="IY15" s="33"/>
      <c r="IZ15" s="33"/>
      <c r="JA15" s="33"/>
      <c r="JB15" s="33"/>
      <c r="JC15" s="33"/>
      <c r="JD15" s="33"/>
      <c r="JE15" s="33"/>
      <c r="JF15" s="33"/>
      <c r="JG15" s="33"/>
      <c r="JH15" s="33"/>
      <c r="JI15" s="33"/>
      <c r="JJ15" s="33"/>
      <c r="JK15" s="33"/>
      <c r="JL15" s="33"/>
      <c r="JM15" s="33"/>
      <c r="JN15" s="33"/>
      <c r="JO15" s="33"/>
      <c r="JP15" s="33"/>
      <c r="JQ15" s="33"/>
      <c r="JR15" s="33"/>
      <c r="JS15" s="33"/>
      <c r="JT15" s="33"/>
      <c r="JU15" s="33"/>
      <c r="JV15" s="33"/>
      <c r="JW15" s="33"/>
      <c r="JX15" s="33"/>
      <c r="JY15" s="33"/>
      <c r="JZ15" s="33"/>
      <c r="KA15" s="33"/>
      <c r="KB15" s="33"/>
      <c r="KC15" s="33"/>
      <c r="KD15" s="33"/>
      <c r="KE15" s="33"/>
      <c r="KF15" s="33"/>
      <c r="KG15" s="33"/>
      <c r="KH15" s="33"/>
      <c r="KI15" s="33"/>
      <c r="KJ15" s="33"/>
      <c r="KK15" s="33"/>
      <c r="KL15" s="33"/>
      <c r="KM15" s="33"/>
      <c r="KN15" s="33"/>
      <c r="KO15" s="33"/>
      <c r="KP15" s="33"/>
      <c r="KQ15" s="33"/>
      <c r="KR15" s="33"/>
      <c r="KS15" s="33"/>
      <c r="KT15" s="33"/>
      <c r="KU15" s="33"/>
      <c r="KV15" s="33"/>
      <c r="KW15" s="33"/>
      <c r="KX15" s="33"/>
      <c r="KY15" s="33"/>
      <c r="KZ15" s="33"/>
      <c r="LA15" s="33"/>
      <c r="LB15" s="33"/>
      <c r="LC15" s="33"/>
      <c r="LD15" s="33"/>
      <c r="LE15" s="33"/>
      <c r="LF15" s="33"/>
      <c r="LG15" s="33"/>
      <c r="LH15" s="33"/>
      <c r="LI15" s="33"/>
      <c r="LJ15" s="33"/>
      <c r="LK15" s="33"/>
      <c r="LL15" s="33"/>
      <c r="LM15" s="33"/>
      <c r="LN15" s="33"/>
      <c r="LO15" s="33"/>
      <c r="LP15" s="33"/>
      <c r="LQ15" s="33"/>
      <c r="LR15" s="33"/>
      <c r="LS15" s="33"/>
      <c r="LT15" s="33"/>
      <c r="LU15" s="33"/>
      <c r="LV15" s="33"/>
      <c r="LW15" s="33"/>
      <c r="LX15" s="33"/>
      <c r="LY15" s="33"/>
      <c r="LZ15" s="33"/>
      <c r="MA15" s="33"/>
      <c r="MB15" s="33"/>
      <c r="MC15" s="33"/>
      <c r="MD15" s="33"/>
      <c r="ME15" s="33"/>
      <c r="MF15" s="33"/>
      <c r="MG15" s="33"/>
      <c r="MH15" s="33"/>
      <c r="MI15" s="33"/>
      <c r="MJ15" s="33"/>
      <c r="MK15" s="33"/>
      <c r="ML15" s="33"/>
      <c r="MM15" s="33"/>
      <c r="MN15" s="33"/>
      <c r="MO15" s="33"/>
      <c r="MP15" s="33"/>
      <c r="MQ15" s="33"/>
      <c r="MR15" s="33"/>
      <c r="MS15" s="33"/>
      <c r="MT15" s="33"/>
      <c r="MU15" s="33"/>
      <c r="MV15" s="33"/>
      <c r="MW15" s="33"/>
      <c r="MX15" s="33"/>
      <c r="MY15" s="33"/>
      <c r="MZ15" s="33"/>
      <c r="NA15" s="33"/>
      <c r="NB15" s="33"/>
      <c r="NC15" s="33"/>
      <c r="ND15" s="33"/>
      <c r="NE15" s="33"/>
    </row>
    <row r="16" spans="1:369">
      <c r="A16" s="4" t="s">
        <v>29</v>
      </c>
      <c r="B16" s="4" t="s">
        <v>30</v>
      </c>
      <c r="E16" s="35"/>
      <c r="F16" s="33"/>
      <c r="G16" s="35"/>
      <c r="H16" s="33"/>
      <c r="I16" s="36"/>
      <c r="J16" s="36"/>
      <c r="K16" s="33"/>
      <c r="L16" s="33"/>
      <c r="M16" s="35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33"/>
      <c r="FW16" s="33"/>
      <c r="FX16" s="33"/>
      <c r="FY16" s="33"/>
      <c r="FZ16" s="33"/>
      <c r="GA16" s="33"/>
      <c r="GB16" s="33"/>
      <c r="GC16" s="33"/>
      <c r="GD16" s="33"/>
      <c r="GE16" s="33"/>
      <c r="GF16" s="33"/>
      <c r="GG16" s="33"/>
      <c r="GH16" s="33"/>
      <c r="GI16" s="33"/>
      <c r="GJ16" s="33"/>
      <c r="GK16" s="33"/>
      <c r="GL16" s="33"/>
      <c r="GM16" s="33"/>
      <c r="GN16" s="33"/>
      <c r="GO16" s="33"/>
      <c r="GP16" s="33"/>
      <c r="GQ16" s="33"/>
      <c r="GR16" s="33"/>
      <c r="GS16" s="33"/>
      <c r="GT16" s="33"/>
      <c r="GU16" s="33"/>
      <c r="GV16" s="33"/>
      <c r="GW16" s="33"/>
      <c r="GX16" s="33"/>
      <c r="GY16" s="33"/>
      <c r="GZ16" s="33"/>
      <c r="HA16" s="33"/>
      <c r="HB16" s="33"/>
      <c r="HC16" s="33"/>
      <c r="HD16" s="33"/>
      <c r="HE16" s="33"/>
      <c r="HF16" s="33"/>
      <c r="HG16" s="33"/>
      <c r="HH16" s="33"/>
      <c r="HI16" s="33"/>
      <c r="HJ16" s="33"/>
      <c r="HK16" s="33"/>
      <c r="HL16" s="33"/>
      <c r="HM16" s="33"/>
      <c r="HN16" s="33"/>
      <c r="HO16" s="33"/>
      <c r="HP16" s="33"/>
      <c r="HQ16" s="33"/>
      <c r="HR16" s="33"/>
      <c r="HS16" s="33"/>
      <c r="HT16" s="33"/>
      <c r="HU16" s="33"/>
      <c r="HV16" s="33"/>
      <c r="HW16" s="33"/>
      <c r="HX16" s="33"/>
      <c r="HY16" s="33"/>
      <c r="HZ16" s="33"/>
      <c r="IA16" s="33"/>
      <c r="IB16" s="33"/>
      <c r="IC16" s="33"/>
      <c r="ID16" s="33"/>
      <c r="IE16" s="33"/>
      <c r="IF16" s="33"/>
      <c r="IG16" s="33"/>
      <c r="IH16" s="33"/>
      <c r="II16" s="33"/>
      <c r="IJ16" s="33"/>
      <c r="IK16" s="33"/>
      <c r="IL16" s="33"/>
      <c r="IM16" s="33"/>
      <c r="IN16" s="33"/>
      <c r="IO16" s="33"/>
      <c r="IP16" s="33"/>
      <c r="IQ16" s="33"/>
      <c r="IR16" s="33"/>
      <c r="IS16" s="33"/>
      <c r="IT16" s="33"/>
      <c r="IU16" s="33"/>
      <c r="IV16" s="33"/>
      <c r="IW16" s="33"/>
      <c r="IX16" s="33"/>
      <c r="IY16" s="33"/>
      <c r="IZ16" s="33"/>
      <c r="JA16" s="33"/>
      <c r="JB16" s="33"/>
      <c r="JC16" s="33"/>
      <c r="JD16" s="33"/>
      <c r="JE16" s="33"/>
      <c r="JF16" s="33"/>
      <c r="JG16" s="33"/>
      <c r="JH16" s="33"/>
      <c r="JI16" s="33"/>
      <c r="JJ16" s="33"/>
      <c r="JK16" s="33"/>
      <c r="JL16" s="33"/>
      <c r="JM16" s="33"/>
      <c r="JN16" s="33"/>
      <c r="JO16" s="33"/>
      <c r="JP16" s="33"/>
      <c r="JQ16" s="33"/>
      <c r="JR16" s="33"/>
      <c r="JS16" s="33"/>
      <c r="JT16" s="33"/>
      <c r="JU16" s="33"/>
      <c r="JV16" s="33"/>
      <c r="JW16" s="33"/>
      <c r="JX16" s="33"/>
      <c r="JY16" s="33"/>
      <c r="JZ16" s="33"/>
      <c r="KA16" s="33"/>
      <c r="KB16" s="33"/>
      <c r="KC16" s="33"/>
      <c r="KD16" s="33"/>
      <c r="KE16" s="33"/>
      <c r="KF16" s="33"/>
      <c r="KG16" s="33"/>
      <c r="KH16" s="33"/>
      <c r="KI16" s="33"/>
      <c r="KJ16" s="33"/>
      <c r="KK16" s="33"/>
      <c r="KL16" s="33"/>
      <c r="KM16" s="33"/>
      <c r="KN16" s="33"/>
      <c r="KO16" s="33"/>
      <c r="KP16" s="33"/>
      <c r="KQ16" s="33"/>
      <c r="KR16" s="33"/>
      <c r="KS16" s="33"/>
      <c r="KT16" s="33"/>
      <c r="KU16" s="33"/>
      <c r="KV16" s="33"/>
      <c r="KW16" s="33"/>
      <c r="KX16" s="33"/>
      <c r="KY16" s="33"/>
      <c r="KZ16" s="33"/>
      <c r="LA16" s="33"/>
      <c r="LB16" s="33"/>
      <c r="LC16" s="33"/>
      <c r="LD16" s="33"/>
      <c r="LE16" s="33"/>
      <c r="LF16" s="33"/>
      <c r="LG16" s="33"/>
      <c r="LH16" s="33"/>
      <c r="LI16" s="33"/>
      <c r="LJ16" s="33"/>
      <c r="LK16" s="33"/>
      <c r="LL16" s="33"/>
      <c r="LM16" s="33"/>
      <c r="LN16" s="33"/>
      <c r="LO16" s="33"/>
      <c r="LP16" s="33"/>
      <c r="LQ16" s="33"/>
      <c r="LR16" s="33"/>
      <c r="LS16" s="33"/>
      <c r="LT16" s="33"/>
      <c r="LU16" s="33"/>
      <c r="LV16" s="33"/>
      <c r="LW16" s="33"/>
      <c r="LX16" s="33"/>
      <c r="LY16" s="33"/>
      <c r="LZ16" s="33"/>
      <c r="MA16" s="33"/>
      <c r="MB16" s="33"/>
      <c r="MC16" s="33"/>
      <c r="MD16" s="33"/>
      <c r="ME16" s="33"/>
      <c r="MF16" s="33"/>
      <c r="MG16" s="33"/>
      <c r="MH16" s="33"/>
      <c r="MI16" s="33"/>
      <c r="MJ16" s="33"/>
      <c r="MK16" s="33"/>
      <c r="ML16" s="33"/>
      <c r="MM16" s="33"/>
      <c r="MN16" s="33"/>
      <c r="MO16" s="33"/>
      <c r="MP16" s="33"/>
      <c r="MQ16" s="33"/>
      <c r="MR16" s="33"/>
      <c r="MS16" s="33"/>
      <c r="MT16" s="33"/>
      <c r="MU16" s="33"/>
      <c r="MV16" s="33"/>
      <c r="MW16" s="33"/>
      <c r="MX16" s="33"/>
      <c r="MY16" s="33"/>
      <c r="MZ16" s="33"/>
      <c r="NA16" s="33"/>
      <c r="NB16" s="33"/>
      <c r="NC16" s="33"/>
      <c r="ND16" s="33"/>
      <c r="NE16" s="33"/>
    </row>
    <row r="17" spans="2:10">
      <c r="I17" s="31"/>
      <c r="J17" s="31"/>
    </row>
    <row r="23" spans="2:10">
      <c r="B23" s="11"/>
    </row>
    <row r="25" spans="2:10">
      <c r="B25" s="11"/>
    </row>
  </sheetData>
  <mergeCells count="2">
    <mergeCell ref="A6:B7"/>
    <mergeCell ref="K14:O14"/>
  </mergeCells>
  <conditionalFormatting sqref="E6:NE16">
    <cfRule type="expression" dxfId="1" priority="2">
      <formula>COUNTIF(ferie,E$6)&gt;0</formula>
    </cfRule>
    <cfRule type="expression" dxfId="0" priority="1">
      <formula>WEEKDAY(E$6,2)&gt;5</formula>
    </cfRule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557F4-EFC0-47FC-8A8A-1AFC506C32F4}">
  <sheetPr codeName="Feuil2"/>
  <dimension ref="B1:I35"/>
  <sheetViews>
    <sheetView workbookViewId="0">
      <selection activeCell="I2" sqref="I2:I14"/>
    </sheetView>
  </sheetViews>
  <sheetFormatPr baseColWidth="10" defaultRowHeight="14.25"/>
  <sheetData>
    <row r="1" spans="8:9">
      <c r="H1" t="s">
        <v>57</v>
      </c>
      <c r="I1" s="19">
        <f>YEAR(Planning!E6)</f>
        <v>2026</v>
      </c>
    </row>
    <row r="2" spans="8:9">
      <c r="H2" t="s">
        <v>44</v>
      </c>
      <c r="I2" s="2">
        <f>DATE(I1,1,1)</f>
        <v>46023</v>
      </c>
    </row>
    <row r="3" spans="8:9">
      <c r="H3" t="s">
        <v>45</v>
      </c>
      <c r="I3" s="2">
        <f>FLOOR(DAY(MINUTE($I$1/38)/2+56)&amp;"/5/"&amp;$I$1,7)-34</f>
        <v>46117</v>
      </c>
    </row>
    <row r="4" spans="8:9">
      <c r="H4" t="s">
        <v>46</v>
      </c>
      <c r="I4" s="2">
        <f>I3+1</f>
        <v>46118</v>
      </c>
    </row>
    <row r="5" spans="8:9">
      <c r="H5" t="s">
        <v>47</v>
      </c>
      <c r="I5" s="2">
        <f>DATE(I1,5,1)</f>
        <v>46143</v>
      </c>
    </row>
    <row r="6" spans="8:9">
      <c r="H6" t="s">
        <v>48</v>
      </c>
      <c r="I6" s="2">
        <f>DATE(I1,5,8)</f>
        <v>46150</v>
      </c>
    </row>
    <row r="7" spans="8:9">
      <c r="H7" t="s">
        <v>49</v>
      </c>
      <c r="I7" s="2">
        <f>I3+39</f>
        <v>46156</v>
      </c>
    </row>
    <row r="8" spans="8:9">
      <c r="H8" t="s">
        <v>50</v>
      </c>
      <c r="I8" s="2">
        <f>I3+49</f>
        <v>46166</v>
      </c>
    </row>
    <row r="9" spans="8:9">
      <c r="H9" t="s">
        <v>51</v>
      </c>
      <c r="I9" s="2">
        <f>I3+50</f>
        <v>46167</v>
      </c>
    </row>
    <row r="10" spans="8:9">
      <c r="H10" t="s">
        <v>52</v>
      </c>
      <c r="I10" s="2">
        <f>DATE(I1,7,14)</f>
        <v>46217</v>
      </c>
    </row>
    <row r="11" spans="8:9">
      <c r="H11" t="s">
        <v>53</v>
      </c>
      <c r="I11" s="2">
        <f>DATE(I1,8,15)</f>
        <v>46249</v>
      </c>
    </row>
    <row r="12" spans="8:9">
      <c r="H12" t="s">
        <v>54</v>
      </c>
      <c r="I12" s="2">
        <f>DATE(I1,11,1)</f>
        <v>46327</v>
      </c>
    </row>
    <row r="13" spans="8:9">
      <c r="H13" t="s">
        <v>55</v>
      </c>
      <c r="I13" s="2">
        <f>DATE(I1,11,11)</f>
        <v>46337</v>
      </c>
    </row>
    <row r="14" spans="8:9">
      <c r="H14" t="s">
        <v>56</v>
      </c>
      <c r="I14" s="2">
        <f>DATE(I1,12,25)</f>
        <v>46381</v>
      </c>
    </row>
    <row r="18" spans="2:6">
      <c r="B18" s="3" t="s">
        <v>0</v>
      </c>
      <c r="E18" t="s">
        <v>14</v>
      </c>
      <c r="F18">
        <f>_xlfn.AGGREGATE(5,5,Tab_ANNEES[ANNEES])</f>
        <v>2026</v>
      </c>
    </row>
    <row r="19" spans="2:6">
      <c r="B19" s="3">
        <v>2026</v>
      </c>
    </row>
    <row r="20" spans="2:6" hidden="1">
      <c r="B20" s="3">
        <v>2027</v>
      </c>
    </row>
    <row r="23" spans="2:6">
      <c r="B23" s="3" t="s">
        <v>1</v>
      </c>
      <c r="C23" s="3" t="s">
        <v>15</v>
      </c>
      <c r="E23" t="s">
        <v>14</v>
      </c>
      <c r="F23">
        <f>_xlfn.AGGREGATE(5,5,Tab_MOIS[NOM])</f>
        <v>9</v>
      </c>
    </row>
    <row r="24" spans="2:6" hidden="1">
      <c r="B24" s="3" t="s">
        <v>2</v>
      </c>
      <c r="C24" s="3">
        <v>1</v>
      </c>
    </row>
    <row r="25" spans="2:6" hidden="1">
      <c r="B25" s="3" t="s">
        <v>3</v>
      </c>
      <c r="C25" s="3">
        <f>C24+1</f>
        <v>2</v>
      </c>
    </row>
    <row r="26" spans="2:6" hidden="1">
      <c r="B26" s="3" t="s">
        <v>4</v>
      </c>
      <c r="C26" s="3">
        <f t="shared" ref="C26:C35" si="0">C25+1</f>
        <v>3</v>
      </c>
    </row>
    <row r="27" spans="2:6" hidden="1">
      <c r="B27" s="3" t="s">
        <v>5</v>
      </c>
      <c r="C27" s="3">
        <f t="shared" si="0"/>
        <v>4</v>
      </c>
    </row>
    <row r="28" spans="2:6" hidden="1">
      <c r="B28" s="3" t="s">
        <v>6</v>
      </c>
      <c r="C28" s="3">
        <f t="shared" si="0"/>
        <v>5</v>
      </c>
    </row>
    <row r="29" spans="2:6" hidden="1">
      <c r="B29" s="3" t="s">
        <v>7</v>
      </c>
      <c r="C29" s="3">
        <f t="shared" si="0"/>
        <v>6</v>
      </c>
    </row>
    <row r="30" spans="2:6" hidden="1">
      <c r="B30" s="3" t="s">
        <v>8</v>
      </c>
      <c r="C30" s="3">
        <f t="shared" si="0"/>
        <v>7</v>
      </c>
    </row>
    <row r="31" spans="2:6" hidden="1">
      <c r="B31" s="3" t="s">
        <v>9</v>
      </c>
      <c r="C31" s="3">
        <f t="shared" si="0"/>
        <v>8</v>
      </c>
    </row>
    <row r="32" spans="2:6">
      <c r="B32" s="3" t="s">
        <v>10</v>
      </c>
      <c r="C32" s="3">
        <f t="shared" si="0"/>
        <v>9</v>
      </c>
    </row>
    <row r="33" spans="2:3" hidden="1">
      <c r="B33" s="3" t="s">
        <v>11</v>
      </c>
      <c r="C33" s="3">
        <f t="shared" si="0"/>
        <v>10</v>
      </c>
    </row>
    <row r="34" spans="2:3" hidden="1">
      <c r="B34" s="3" t="s">
        <v>12</v>
      </c>
      <c r="C34" s="3">
        <f t="shared" si="0"/>
        <v>11</v>
      </c>
    </row>
    <row r="35" spans="2:3" hidden="1">
      <c r="B35" s="3" t="s">
        <v>13</v>
      </c>
      <c r="C35" s="3">
        <f t="shared" si="0"/>
        <v>12</v>
      </c>
    </row>
  </sheetData>
  <phoneticPr fontId="3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A8DB4-BB2A-4283-9C41-D24FF63B04C1}">
  <sheetPr codeName="Feuil4"/>
  <dimension ref="A1:P7"/>
  <sheetViews>
    <sheetView workbookViewId="0">
      <selection activeCell="B6" sqref="B6"/>
    </sheetView>
  </sheetViews>
  <sheetFormatPr baseColWidth="10" defaultRowHeight="14.25"/>
  <cols>
    <col min="1" max="1" width="12.5" customWidth="1"/>
    <col min="3" max="3" width="11" style="15"/>
    <col min="5" max="5" width="44.75" customWidth="1"/>
    <col min="10" max="16" width="5.75" style="19" customWidth="1"/>
  </cols>
  <sheetData>
    <row r="1" spans="1:6">
      <c r="A1" s="9" t="s">
        <v>32</v>
      </c>
      <c r="B1" s="9" t="s">
        <v>33</v>
      </c>
      <c r="C1" s="12" t="s">
        <v>37</v>
      </c>
      <c r="D1" s="9" t="s">
        <v>38</v>
      </c>
      <c r="E1" s="10" t="s">
        <v>34</v>
      </c>
      <c r="F1" s="9" t="s">
        <v>40</v>
      </c>
    </row>
    <row r="2" spans="1:6">
      <c r="A2" s="11">
        <v>46027</v>
      </c>
      <c r="B2" s="11">
        <v>46030</v>
      </c>
      <c r="C2" s="13" t="s">
        <v>21</v>
      </c>
      <c r="D2" s="13" t="s">
        <v>22</v>
      </c>
      <c r="E2" t="s">
        <v>35</v>
      </c>
      <c r="F2" s="20"/>
    </row>
    <row r="3" spans="1:6">
      <c r="A3" s="11">
        <v>46027</v>
      </c>
      <c r="B3" s="11">
        <v>46030</v>
      </c>
      <c r="C3" s="14" t="s">
        <v>24</v>
      </c>
      <c r="D3" t="s">
        <v>25</v>
      </c>
      <c r="E3" t="s">
        <v>36</v>
      </c>
      <c r="F3" s="21"/>
    </row>
    <row r="4" spans="1:6">
      <c r="A4" s="11">
        <v>46272</v>
      </c>
      <c r="B4" s="11">
        <v>46276</v>
      </c>
      <c r="C4" s="14" t="s">
        <v>24</v>
      </c>
      <c r="D4" t="s">
        <v>25</v>
      </c>
      <c r="E4" t="s">
        <v>39</v>
      </c>
      <c r="F4" s="29"/>
    </row>
    <row r="5" spans="1:6">
      <c r="A5" s="11">
        <v>46086</v>
      </c>
      <c r="B5" s="11">
        <v>46087</v>
      </c>
      <c r="C5" s="14" t="s">
        <v>19</v>
      </c>
      <c r="D5" t="s">
        <v>18</v>
      </c>
      <c r="E5" t="s">
        <v>43</v>
      </c>
      <c r="F5" s="22"/>
    </row>
    <row r="6" spans="1:6">
      <c r="A6" s="11">
        <v>46091</v>
      </c>
      <c r="B6" s="11">
        <v>46092</v>
      </c>
      <c r="C6" s="14" t="s">
        <v>23</v>
      </c>
      <c r="D6" t="s">
        <v>26</v>
      </c>
      <c r="E6" t="s">
        <v>41</v>
      </c>
      <c r="F6" s="30"/>
    </row>
    <row r="7" spans="1:6">
      <c r="A7" s="11">
        <v>46084</v>
      </c>
      <c r="B7" s="11">
        <v>46087</v>
      </c>
      <c r="C7" s="14" t="s">
        <v>24</v>
      </c>
      <c r="D7" t="s">
        <v>25</v>
      </c>
      <c r="E7" t="s">
        <v>42</v>
      </c>
      <c r="F7" s="27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77B468-9B6D-497E-9A5C-73E9C17E1F0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</vt:lpstr>
      <vt:lpstr>Paramètres</vt:lpstr>
      <vt:lpstr>Evenements</vt:lpstr>
      <vt:lpstr>ferie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François ROUZÉ</dc:creator>
  <cp:keywords/>
  <dc:description/>
  <cp:lastModifiedBy>François</cp:lastModifiedBy>
  <cp:revision/>
  <dcterms:created xsi:type="dcterms:W3CDTF">2025-09-02T07:33:33Z</dcterms:created>
  <dcterms:modified xsi:type="dcterms:W3CDTF">2025-09-12T05:10:28Z</dcterms:modified>
  <cp:category/>
  <cp:contentStatus/>
</cp:coreProperties>
</file>