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266D1854-DF0D-48AF-922F-73A339B47239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Feuil1" sheetId="4" r:id="rId1"/>
    <sheet name="Feuil2" sheetId="6" r:id="rId2"/>
    <sheet name="SETUP" sheetId="5" r:id="rId3"/>
  </sheets>
  <definedNames>
    <definedName name="l_jour">SETUP!$D$2:$D$32</definedName>
    <definedName name="l_mois">SETUP!$C$2:$C$13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6" l="1"/>
  <c r="G11" i="6" s="1"/>
  <c r="H9" i="6"/>
  <c r="J9" i="6" s="1"/>
  <c r="L6" i="6"/>
  <c r="A10" i="5"/>
  <c r="D2" i="5" s="1"/>
  <c r="D3" i="5" s="1"/>
  <c r="D4" i="5" s="1"/>
  <c r="D5" i="5" s="1"/>
  <c r="D6" i="5" s="1"/>
  <c r="D7" i="5" s="1"/>
  <c r="D8" i="5" s="1"/>
  <c r="D9" i="5" s="1"/>
  <c r="D10" i="5" s="1"/>
  <c r="D11" i="5" s="1"/>
  <c r="D12" i="5" s="1"/>
  <c r="D13" i="5" s="1"/>
  <c r="D14" i="5" s="1"/>
  <c r="D15" i="5" s="1"/>
  <c r="D16" i="5" s="1"/>
  <c r="D17" i="5" s="1"/>
  <c r="D18" i="5" s="1"/>
  <c r="D19" i="5" s="1"/>
  <c r="D20" i="5" s="1"/>
  <c r="D21" i="5" s="1"/>
  <c r="D22" i="5" s="1"/>
  <c r="D23" i="5" s="1"/>
  <c r="D24" i="5" s="1"/>
  <c r="D25" i="5" s="1"/>
  <c r="D26" i="5" s="1"/>
  <c r="D27" i="5" s="1"/>
  <c r="D28" i="5" s="1"/>
  <c r="D29" i="5" s="1"/>
  <c r="G10" i="4"/>
  <c r="H10" i="4" s="1"/>
  <c r="J10" i="4" s="1"/>
  <c r="H9" i="4"/>
  <c r="J9" i="4" s="1"/>
  <c r="D31" i="5" l="1"/>
  <c r="D30" i="5"/>
  <c r="D32" i="5"/>
  <c r="G12" i="6"/>
  <c r="H11" i="6"/>
  <c r="J11" i="6" s="1"/>
  <c r="H10" i="6"/>
  <c r="J10" i="6" s="1"/>
  <c r="G11" i="4"/>
  <c r="H12" i="6" l="1"/>
  <c r="J12" i="6" s="1"/>
  <c r="G13" i="6"/>
  <c r="G12" i="4"/>
  <c r="H11" i="4"/>
  <c r="J11" i="4" s="1"/>
  <c r="H13" i="6" l="1"/>
  <c r="J13" i="6" s="1"/>
  <c r="G14" i="6"/>
  <c r="G13" i="4"/>
  <c r="H12" i="4"/>
  <c r="J12" i="4" s="1"/>
  <c r="G15" i="6" l="1"/>
  <c r="H14" i="6"/>
  <c r="J14" i="6" s="1"/>
  <c r="G14" i="4"/>
  <c r="H13" i="4"/>
  <c r="J13" i="4" s="1"/>
  <c r="G16" i="6" l="1"/>
  <c r="H15" i="6"/>
  <c r="J15" i="6" s="1"/>
  <c r="G15" i="4"/>
  <c r="H14" i="4"/>
  <c r="J14" i="4" s="1"/>
  <c r="H16" i="6" l="1"/>
  <c r="J16" i="6" s="1"/>
  <c r="G17" i="6"/>
  <c r="G16" i="4"/>
  <c r="H15" i="4"/>
  <c r="J15" i="4" s="1"/>
  <c r="H17" i="6" l="1"/>
  <c r="J17" i="6" s="1"/>
  <c r="G18" i="6"/>
  <c r="G17" i="4"/>
  <c r="H16" i="4"/>
  <c r="J16" i="4" s="1"/>
  <c r="G19" i="6" l="1"/>
  <c r="H18" i="6"/>
  <c r="J18" i="6" s="1"/>
  <c r="G18" i="4"/>
  <c r="H17" i="4"/>
  <c r="J17" i="4" s="1"/>
  <c r="G20" i="6" l="1"/>
  <c r="H19" i="6"/>
  <c r="J19" i="6" s="1"/>
  <c r="G19" i="4"/>
  <c r="H18" i="4"/>
  <c r="J18" i="4" s="1"/>
  <c r="H20" i="6" l="1"/>
  <c r="J20" i="6" s="1"/>
  <c r="G21" i="6"/>
  <c r="G20" i="4"/>
  <c r="H19" i="4"/>
  <c r="J19" i="4" s="1"/>
  <c r="H21" i="6" l="1"/>
  <c r="J21" i="6" s="1"/>
  <c r="G22" i="6"/>
  <c r="G21" i="4"/>
  <c r="H20" i="4"/>
  <c r="J20" i="4" s="1"/>
  <c r="G23" i="6" l="1"/>
  <c r="H22" i="6"/>
  <c r="J22" i="6" s="1"/>
  <c r="G22" i="4"/>
  <c r="H21" i="4"/>
  <c r="J21" i="4" s="1"/>
  <c r="G24" i="6" l="1"/>
  <c r="H23" i="6"/>
  <c r="J23" i="6" s="1"/>
  <c r="G23" i="4"/>
  <c r="H22" i="4"/>
  <c r="J22" i="4" s="1"/>
  <c r="H24" i="6" l="1"/>
  <c r="J24" i="6" s="1"/>
  <c r="G25" i="6"/>
  <c r="G24" i="4"/>
  <c r="H23" i="4"/>
  <c r="J23" i="4" s="1"/>
  <c r="H25" i="6" l="1"/>
  <c r="J25" i="6" s="1"/>
  <c r="G26" i="6"/>
  <c r="G25" i="4"/>
  <c r="H24" i="4"/>
  <c r="J24" i="4" s="1"/>
  <c r="G27" i="6" l="1"/>
  <c r="H26" i="6"/>
  <c r="J26" i="6" s="1"/>
  <c r="G26" i="4"/>
  <c r="H25" i="4"/>
  <c r="J25" i="4" s="1"/>
  <c r="G28" i="6" l="1"/>
  <c r="H27" i="6"/>
  <c r="J27" i="6" s="1"/>
  <c r="G27" i="4"/>
  <c r="H26" i="4"/>
  <c r="J26" i="4" s="1"/>
  <c r="H28" i="6" l="1"/>
  <c r="J28" i="6" s="1"/>
  <c r="G29" i="6"/>
  <c r="G28" i="4"/>
  <c r="H27" i="4"/>
  <c r="J27" i="4" s="1"/>
  <c r="H29" i="6" l="1"/>
  <c r="J29" i="6" s="1"/>
  <c r="G30" i="6"/>
  <c r="G29" i="4"/>
  <c r="H28" i="4"/>
  <c r="J28" i="4" s="1"/>
  <c r="G31" i="6" l="1"/>
  <c r="H30" i="6"/>
  <c r="J30" i="6" s="1"/>
  <c r="G30" i="4"/>
  <c r="H29" i="4"/>
  <c r="J29" i="4" s="1"/>
  <c r="G32" i="6" l="1"/>
  <c r="H31" i="6"/>
  <c r="J31" i="6" s="1"/>
  <c r="G31" i="4"/>
  <c r="H30" i="4"/>
  <c r="J30" i="4" s="1"/>
  <c r="H32" i="6" l="1"/>
  <c r="J32" i="6" s="1"/>
  <c r="G33" i="6"/>
  <c r="G32" i="4"/>
  <c r="H31" i="4"/>
  <c r="J31" i="4" s="1"/>
  <c r="H33" i="6" l="1"/>
  <c r="J33" i="6" s="1"/>
  <c r="G34" i="6"/>
  <c r="G33" i="4"/>
  <c r="H32" i="4"/>
  <c r="J32" i="4" s="1"/>
  <c r="G35" i="6" l="1"/>
  <c r="H34" i="6"/>
  <c r="J34" i="6" s="1"/>
  <c r="G34" i="4"/>
  <c r="H33" i="4"/>
  <c r="J33" i="4" s="1"/>
  <c r="G36" i="6" l="1"/>
  <c r="H35" i="6"/>
  <c r="J35" i="6" s="1"/>
  <c r="G35" i="4"/>
  <c r="H34" i="4"/>
  <c r="J34" i="4" s="1"/>
  <c r="H36" i="6" l="1"/>
  <c r="J36" i="6" s="1"/>
  <c r="G37" i="6"/>
  <c r="H37" i="6" s="1"/>
  <c r="J37" i="6" s="1"/>
  <c r="G36" i="4"/>
  <c r="H35" i="4"/>
  <c r="J35" i="4" s="1"/>
  <c r="G37" i="4" l="1"/>
  <c r="H37" i="4" s="1"/>
  <c r="J37" i="4" s="1"/>
  <c r="H36" i="4"/>
  <c r="J36" i="4" s="1"/>
</calcChain>
</file>

<file path=xl/sharedStrings.xml><?xml version="1.0" encoding="utf-8"?>
<sst xmlns="http://schemas.openxmlformats.org/spreadsheetml/2006/main" count="724" uniqueCount="45">
  <si>
    <t>REFERENCE</t>
  </si>
  <si>
    <t>DESIGNATION</t>
  </si>
  <si>
    <t>QUANTITE</t>
  </si>
  <si>
    <t>CHARGE THÉORIQUE</t>
  </si>
  <si>
    <t>RENDEMENT</t>
  </si>
  <si>
    <t>CHARGE RÉELLE</t>
  </si>
  <si>
    <t>EFFECTIF</t>
  </si>
  <si>
    <t>30min</t>
  </si>
  <si>
    <t>SHIFT 1</t>
  </si>
  <si>
    <t>SHIFT 2</t>
  </si>
  <si>
    <t>SHIFT 3</t>
  </si>
  <si>
    <t>TEMPS ALLOUE</t>
  </si>
  <si>
    <t>OF</t>
  </si>
  <si>
    <t>JOUR 1</t>
  </si>
  <si>
    <t>JOUR 2</t>
  </si>
  <si>
    <t>JOUR 3</t>
  </si>
  <si>
    <t>JOUR 4</t>
  </si>
  <si>
    <t>JOUR 5</t>
  </si>
  <si>
    <t>JOUR 6</t>
  </si>
  <si>
    <t>JOUR 7</t>
  </si>
  <si>
    <t>JOUR 8</t>
  </si>
  <si>
    <t>JOUR 9</t>
  </si>
  <si>
    <t>JOUR 10</t>
  </si>
  <si>
    <t>JOUR 11</t>
  </si>
  <si>
    <t>STATUT</t>
  </si>
  <si>
    <t>Planifiée</t>
  </si>
  <si>
    <t>En cours</t>
  </si>
  <si>
    <t xml:space="preserve">Retard </t>
  </si>
  <si>
    <t xml:space="preserve">Terminée </t>
  </si>
  <si>
    <t>Année</t>
  </si>
  <si>
    <t>Mois</t>
  </si>
  <si>
    <t>Jour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</si>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</sst>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dd"/>
    <numFmt numFmtId="166" formatCode="[$-F800]dddd\,\ mmmm\ dd\,\ yyyy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/>
    </xf>
    <xf numFmtId="2" fontId="0" fillId="0" borderId="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14" fontId="0" fillId="0" borderId="0" xfId="0" applyNumberFormat="1"/>
    <xf numFmtId="165" fontId="0" fillId="0" borderId="0" xfId="0" applyNumberFormat="1"/>
    <xf numFmtId="166" fontId="2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left" vertical="center"/>
    </xf>
    <xf numFmtId="165" fontId="0" fillId="0" borderId="0" xfId="0" applyNumberFormat="1" applyAlignment="1">
      <alignment horizontal="left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7B4F7-BEB4-4BB5-BE70-6560CAE15008}">
  <dimension ref="B6:TS37"/>
  <sheetViews>
    <sheetView zoomScale="85" zoomScaleNormal="85" workbookViewId="0">
      <selection activeCell="MA31" sqref="MA31"/>
    </sheetView>
  </sheetViews>
  <sheetFormatPr baseColWidth="10" defaultRowHeight="15" x14ac:dyDescent="0.25"/>
  <cols>
    <col min="1" max="1" width="2.85546875" customWidth="1"/>
    <col min="2" max="2" width="10.5703125" bestFit="1" customWidth="1"/>
    <col min="3" max="3" width="12.7109375" bestFit="1" customWidth="1"/>
    <col min="4" max="4" width="3.28515625" bestFit="1" customWidth="1"/>
    <col min="5" max="5" width="8.42578125" bestFit="1" customWidth="1"/>
    <col min="6" max="6" width="9.7109375" bestFit="1" customWidth="1"/>
    <col min="7" max="7" width="7.7109375" bestFit="1" customWidth="1"/>
    <col min="8" max="8" width="11" bestFit="1" customWidth="1"/>
    <col min="9" max="9" width="11.7109375" customWidth="1"/>
    <col min="10" max="10" width="7.85546875" bestFit="1" customWidth="1"/>
    <col min="11" max="11" width="10.140625" bestFit="1" customWidth="1"/>
    <col min="12" max="12" width="7.28515625" bestFit="1" customWidth="1"/>
    <col min="13" max="539" width="4.85546875" bestFit="1" customWidth="1"/>
    <col min="16367" max="16368" width="11.5703125" customWidth="1"/>
  </cols>
  <sheetData>
    <row r="6" spans="2:539" x14ac:dyDescent="0.25">
      <c r="L6" s="8" t="s">
        <v>13</v>
      </c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 t="s">
        <v>14</v>
      </c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 t="s">
        <v>15</v>
      </c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 t="s">
        <v>16</v>
      </c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 t="s">
        <v>17</v>
      </c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 t="s">
        <v>18</v>
      </c>
      <c r="IS6" s="8"/>
      <c r="IT6" s="8"/>
      <c r="IU6" s="8"/>
      <c r="IV6" s="8"/>
      <c r="IW6" s="8"/>
      <c r="IX6" s="8"/>
      <c r="IY6" s="8"/>
      <c r="IZ6" s="8"/>
      <c r="JA6" s="8"/>
      <c r="JB6" s="8"/>
      <c r="JC6" s="8"/>
      <c r="JD6" s="8"/>
      <c r="JE6" s="8"/>
      <c r="JF6" s="8"/>
      <c r="JG6" s="8"/>
      <c r="JH6" s="8"/>
      <c r="JI6" s="8"/>
      <c r="JJ6" s="8"/>
      <c r="JK6" s="8"/>
      <c r="JL6" s="8"/>
      <c r="JM6" s="8"/>
      <c r="JN6" s="8"/>
      <c r="JO6" s="8"/>
      <c r="JP6" s="8"/>
      <c r="JQ6" s="8"/>
      <c r="JR6" s="8"/>
      <c r="JS6" s="8"/>
      <c r="JT6" s="8"/>
      <c r="JU6" s="8"/>
      <c r="JV6" s="8"/>
      <c r="JW6" s="8"/>
      <c r="JX6" s="8"/>
      <c r="JY6" s="8"/>
      <c r="JZ6" s="8"/>
      <c r="KA6" s="8"/>
      <c r="KB6" s="8"/>
      <c r="KC6" s="8"/>
      <c r="KD6" s="8"/>
      <c r="KE6" s="8"/>
      <c r="KF6" s="8"/>
      <c r="KG6" s="8"/>
      <c r="KH6" s="8"/>
      <c r="KI6" s="8"/>
      <c r="KJ6" s="8"/>
      <c r="KK6" s="8"/>
      <c r="KL6" s="8"/>
      <c r="KM6" s="8"/>
      <c r="KN6" s="8" t="s">
        <v>19</v>
      </c>
      <c r="KO6" s="8"/>
      <c r="KP6" s="8"/>
      <c r="KQ6" s="8"/>
      <c r="KR6" s="8"/>
      <c r="KS6" s="8"/>
      <c r="KT6" s="8"/>
      <c r="KU6" s="8"/>
      <c r="KV6" s="8"/>
      <c r="KW6" s="8"/>
      <c r="KX6" s="8"/>
      <c r="KY6" s="8"/>
      <c r="KZ6" s="8"/>
      <c r="LA6" s="8"/>
      <c r="LB6" s="8"/>
      <c r="LC6" s="8"/>
      <c r="LD6" s="8"/>
      <c r="LE6" s="8"/>
      <c r="LF6" s="8"/>
      <c r="LG6" s="8"/>
      <c r="LH6" s="8"/>
      <c r="LI6" s="8"/>
      <c r="LJ6" s="8"/>
      <c r="LK6" s="8"/>
      <c r="LL6" s="8"/>
      <c r="LM6" s="8"/>
      <c r="LN6" s="8"/>
      <c r="LO6" s="8"/>
      <c r="LP6" s="8"/>
      <c r="LQ6" s="8"/>
      <c r="LR6" s="8"/>
      <c r="LS6" s="8"/>
      <c r="LT6" s="8"/>
      <c r="LU6" s="8"/>
      <c r="LV6" s="8"/>
      <c r="LW6" s="8"/>
      <c r="LX6" s="8"/>
      <c r="LY6" s="8"/>
      <c r="LZ6" s="8"/>
      <c r="MA6" s="8"/>
      <c r="MB6" s="8"/>
      <c r="MC6" s="8"/>
      <c r="MD6" s="8"/>
      <c r="ME6" s="8"/>
      <c r="MF6" s="8"/>
      <c r="MG6" s="8"/>
      <c r="MH6" s="8"/>
      <c r="MI6" s="8"/>
      <c r="MJ6" s="8" t="s">
        <v>20</v>
      </c>
      <c r="MK6" s="8"/>
      <c r="ML6" s="8"/>
      <c r="MM6" s="8"/>
      <c r="MN6" s="8"/>
      <c r="MO6" s="8"/>
      <c r="MP6" s="8"/>
      <c r="MQ6" s="8"/>
      <c r="MR6" s="8"/>
      <c r="MS6" s="8"/>
      <c r="MT6" s="8"/>
      <c r="MU6" s="8"/>
      <c r="MV6" s="8"/>
      <c r="MW6" s="8"/>
      <c r="MX6" s="8"/>
      <c r="MY6" s="8"/>
      <c r="MZ6" s="8"/>
      <c r="NA6" s="8"/>
      <c r="NB6" s="8"/>
      <c r="NC6" s="8"/>
      <c r="ND6" s="8"/>
      <c r="NE6" s="8"/>
      <c r="NF6" s="8"/>
      <c r="NG6" s="8"/>
      <c r="NH6" s="8"/>
      <c r="NI6" s="8"/>
      <c r="NJ6" s="8"/>
      <c r="NK6" s="8"/>
      <c r="NL6" s="8"/>
      <c r="NM6" s="8"/>
      <c r="NN6" s="8"/>
      <c r="NO6" s="8"/>
      <c r="NP6" s="8"/>
      <c r="NQ6" s="8"/>
      <c r="NR6" s="8"/>
      <c r="NS6" s="8"/>
      <c r="NT6" s="8"/>
      <c r="NU6" s="8"/>
      <c r="NV6" s="8"/>
      <c r="NW6" s="8"/>
      <c r="NX6" s="8"/>
      <c r="NY6" s="8"/>
      <c r="NZ6" s="8"/>
      <c r="OA6" s="8"/>
      <c r="OB6" s="8"/>
      <c r="OC6" s="8"/>
      <c r="OD6" s="8"/>
      <c r="OE6" s="8"/>
      <c r="OF6" s="8" t="s">
        <v>21</v>
      </c>
      <c r="OG6" s="8"/>
      <c r="OH6" s="8"/>
      <c r="OI6" s="8"/>
      <c r="OJ6" s="8"/>
      <c r="OK6" s="8"/>
      <c r="OL6" s="8"/>
      <c r="OM6" s="8"/>
      <c r="ON6" s="8"/>
      <c r="OO6" s="8"/>
      <c r="OP6" s="8"/>
      <c r="OQ6" s="8"/>
      <c r="OR6" s="8"/>
      <c r="OS6" s="8"/>
      <c r="OT6" s="8"/>
      <c r="OU6" s="8"/>
      <c r="OV6" s="8"/>
      <c r="OW6" s="8"/>
      <c r="OX6" s="8"/>
      <c r="OY6" s="8"/>
      <c r="OZ6" s="8"/>
      <c r="PA6" s="8"/>
      <c r="PB6" s="8"/>
      <c r="PC6" s="8"/>
      <c r="PD6" s="8"/>
      <c r="PE6" s="8"/>
      <c r="PF6" s="8"/>
      <c r="PG6" s="8"/>
      <c r="PH6" s="8"/>
      <c r="PI6" s="8"/>
      <c r="PJ6" s="8"/>
      <c r="PK6" s="8"/>
      <c r="PL6" s="8"/>
      <c r="PM6" s="8"/>
      <c r="PN6" s="8"/>
      <c r="PO6" s="8"/>
      <c r="PP6" s="8"/>
      <c r="PQ6" s="8"/>
      <c r="PR6" s="8"/>
      <c r="PS6" s="8"/>
      <c r="PT6" s="8"/>
      <c r="PU6" s="8"/>
      <c r="PV6" s="8"/>
      <c r="PW6" s="8"/>
      <c r="PX6" s="8"/>
      <c r="PY6" s="8"/>
      <c r="PZ6" s="8"/>
      <c r="QA6" s="8"/>
      <c r="QB6" s="8" t="s">
        <v>22</v>
      </c>
      <c r="QC6" s="8"/>
      <c r="QD6" s="8"/>
      <c r="QE6" s="8"/>
      <c r="QF6" s="8"/>
      <c r="QG6" s="8"/>
      <c r="QH6" s="8"/>
      <c r="QI6" s="8"/>
      <c r="QJ6" s="8"/>
      <c r="QK6" s="8"/>
      <c r="QL6" s="8"/>
      <c r="QM6" s="8"/>
      <c r="QN6" s="8"/>
      <c r="QO6" s="8"/>
      <c r="QP6" s="8"/>
      <c r="QQ6" s="8"/>
      <c r="QR6" s="8"/>
      <c r="QS6" s="8"/>
      <c r="QT6" s="8"/>
      <c r="QU6" s="8"/>
      <c r="QV6" s="8"/>
      <c r="QW6" s="8"/>
      <c r="QX6" s="8"/>
      <c r="QY6" s="8"/>
      <c r="QZ6" s="8"/>
      <c r="RA6" s="8"/>
      <c r="RB6" s="8"/>
      <c r="RC6" s="8"/>
      <c r="RD6" s="8"/>
      <c r="RE6" s="8"/>
      <c r="RF6" s="8"/>
      <c r="RG6" s="8"/>
      <c r="RH6" s="8"/>
      <c r="RI6" s="8"/>
      <c r="RJ6" s="8"/>
      <c r="RK6" s="8"/>
      <c r="RL6" s="8"/>
      <c r="RM6" s="8"/>
      <c r="RN6" s="8"/>
      <c r="RO6" s="8"/>
      <c r="RP6" s="8"/>
      <c r="RQ6" s="8"/>
      <c r="RR6" s="8"/>
      <c r="RS6" s="8"/>
      <c r="RT6" s="8"/>
      <c r="RU6" s="8"/>
      <c r="RV6" s="8"/>
      <c r="RW6" s="8"/>
      <c r="RX6" s="8" t="s">
        <v>23</v>
      </c>
      <c r="RY6" s="8"/>
      <c r="RZ6" s="8"/>
      <c r="SA6" s="8"/>
      <c r="SB6" s="8"/>
      <c r="SC6" s="8"/>
      <c r="SD6" s="8"/>
      <c r="SE6" s="8"/>
      <c r="SF6" s="8"/>
      <c r="SG6" s="8"/>
      <c r="SH6" s="8"/>
      <c r="SI6" s="8"/>
      <c r="SJ6" s="8"/>
      <c r="SK6" s="8"/>
      <c r="SL6" s="8"/>
      <c r="SM6" s="8"/>
      <c r="SN6" s="8"/>
      <c r="SO6" s="8"/>
      <c r="SP6" s="8"/>
      <c r="SQ6" s="8"/>
      <c r="SR6" s="8"/>
      <c r="SS6" s="8"/>
      <c r="ST6" s="8"/>
      <c r="SU6" s="8"/>
      <c r="SV6" s="8"/>
      <c r="SW6" s="8"/>
      <c r="SX6" s="8"/>
      <c r="SY6" s="8"/>
      <c r="SZ6" s="8"/>
      <c r="TA6" s="8"/>
      <c r="TB6" s="8"/>
      <c r="TC6" s="8"/>
      <c r="TD6" s="8"/>
      <c r="TE6" s="8"/>
      <c r="TF6" s="8"/>
      <c r="TG6" s="8"/>
      <c r="TH6" s="8"/>
      <c r="TI6" s="8"/>
      <c r="TJ6" s="8"/>
      <c r="TK6" s="8"/>
      <c r="TL6" s="8"/>
      <c r="TM6" s="8"/>
      <c r="TN6" s="8"/>
      <c r="TO6" s="8"/>
      <c r="TP6" s="8"/>
      <c r="TQ6" s="8"/>
      <c r="TR6" s="8"/>
      <c r="TS6" s="8"/>
    </row>
    <row r="7" spans="2:539" x14ac:dyDescent="0.25">
      <c r="L7" s="8" t="s">
        <v>8</v>
      </c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 t="s">
        <v>9</v>
      </c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 t="s">
        <v>10</v>
      </c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 t="s">
        <v>8</v>
      </c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 t="s">
        <v>9</v>
      </c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 t="s">
        <v>10</v>
      </c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 t="s">
        <v>8</v>
      </c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 t="s">
        <v>9</v>
      </c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 t="s">
        <v>10</v>
      </c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 t="s">
        <v>8</v>
      </c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 t="s">
        <v>9</v>
      </c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 t="s">
        <v>10</v>
      </c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 t="s">
        <v>8</v>
      </c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 t="s">
        <v>9</v>
      </c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 t="s">
        <v>10</v>
      </c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 t="s">
        <v>8</v>
      </c>
      <c r="IS7" s="8"/>
      <c r="IT7" s="8"/>
      <c r="IU7" s="8"/>
      <c r="IV7" s="8"/>
      <c r="IW7" s="8"/>
      <c r="IX7" s="8"/>
      <c r="IY7" s="8"/>
      <c r="IZ7" s="8"/>
      <c r="JA7" s="8"/>
      <c r="JB7" s="8"/>
      <c r="JC7" s="8"/>
      <c r="JD7" s="8"/>
      <c r="JE7" s="8"/>
      <c r="JF7" s="8"/>
      <c r="JG7" s="8"/>
      <c r="JH7" s="8" t="s">
        <v>9</v>
      </c>
      <c r="JI7" s="8"/>
      <c r="JJ7" s="8"/>
      <c r="JK7" s="8"/>
      <c r="JL7" s="8"/>
      <c r="JM7" s="8"/>
      <c r="JN7" s="8"/>
      <c r="JO7" s="8"/>
      <c r="JP7" s="8"/>
      <c r="JQ7" s="8"/>
      <c r="JR7" s="8"/>
      <c r="JS7" s="8"/>
      <c r="JT7" s="8"/>
      <c r="JU7" s="8"/>
      <c r="JV7" s="8"/>
      <c r="JW7" s="8"/>
      <c r="JX7" s="8" t="s">
        <v>10</v>
      </c>
      <c r="JY7" s="8"/>
      <c r="JZ7" s="8"/>
      <c r="KA7" s="8"/>
      <c r="KB7" s="8"/>
      <c r="KC7" s="8"/>
      <c r="KD7" s="8"/>
      <c r="KE7" s="8"/>
      <c r="KF7" s="8"/>
      <c r="KG7" s="8"/>
      <c r="KH7" s="8"/>
      <c r="KI7" s="8"/>
      <c r="KJ7" s="8"/>
      <c r="KK7" s="8"/>
      <c r="KL7" s="8"/>
      <c r="KM7" s="8"/>
      <c r="KN7" s="8" t="s">
        <v>8</v>
      </c>
      <c r="KO7" s="8"/>
      <c r="KP7" s="8"/>
      <c r="KQ7" s="8"/>
      <c r="KR7" s="8"/>
      <c r="KS7" s="8"/>
      <c r="KT7" s="8"/>
      <c r="KU7" s="8"/>
      <c r="KV7" s="8"/>
      <c r="KW7" s="8"/>
      <c r="KX7" s="8"/>
      <c r="KY7" s="8"/>
      <c r="KZ7" s="8"/>
      <c r="LA7" s="8"/>
      <c r="LB7" s="8"/>
      <c r="LC7" s="8"/>
      <c r="LD7" s="8" t="s">
        <v>9</v>
      </c>
      <c r="LE7" s="8"/>
      <c r="LF7" s="8"/>
      <c r="LG7" s="8"/>
      <c r="LH7" s="8"/>
      <c r="LI7" s="8"/>
      <c r="LJ7" s="8"/>
      <c r="LK7" s="8"/>
      <c r="LL7" s="8"/>
      <c r="LM7" s="8"/>
      <c r="LN7" s="8"/>
      <c r="LO7" s="8"/>
      <c r="LP7" s="8"/>
      <c r="LQ7" s="8"/>
      <c r="LR7" s="8"/>
      <c r="LS7" s="8"/>
      <c r="LT7" s="8" t="s">
        <v>10</v>
      </c>
      <c r="LU7" s="8"/>
      <c r="LV7" s="8"/>
      <c r="LW7" s="8"/>
      <c r="LX7" s="8"/>
      <c r="LY7" s="8"/>
      <c r="LZ7" s="8"/>
      <c r="MA7" s="8"/>
      <c r="MB7" s="8"/>
      <c r="MC7" s="8"/>
      <c r="MD7" s="8"/>
      <c r="ME7" s="8"/>
      <c r="MF7" s="8"/>
      <c r="MG7" s="8"/>
      <c r="MH7" s="8"/>
      <c r="MI7" s="8"/>
      <c r="MJ7" s="8" t="s">
        <v>8</v>
      </c>
      <c r="MK7" s="8"/>
      <c r="ML7" s="8"/>
      <c r="MM7" s="8"/>
      <c r="MN7" s="8"/>
      <c r="MO7" s="8"/>
      <c r="MP7" s="8"/>
      <c r="MQ7" s="8"/>
      <c r="MR7" s="8"/>
      <c r="MS7" s="8"/>
      <c r="MT7" s="8"/>
      <c r="MU7" s="8"/>
      <c r="MV7" s="8"/>
      <c r="MW7" s="8"/>
      <c r="MX7" s="8"/>
      <c r="MY7" s="8"/>
      <c r="MZ7" s="8" t="s">
        <v>9</v>
      </c>
      <c r="NA7" s="8"/>
      <c r="NB7" s="8"/>
      <c r="NC7" s="8"/>
      <c r="ND7" s="8"/>
      <c r="NE7" s="8"/>
      <c r="NF7" s="8"/>
      <c r="NG7" s="8"/>
      <c r="NH7" s="8"/>
      <c r="NI7" s="8"/>
      <c r="NJ7" s="8"/>
      <c r="NK7" s="8"/>
      <c r="NL7" s="8"/>
      <c r="NM7" s="8"/>
      <c r="NN7" s="8"/>
      <c r="NO7" s="8"/>
      <c r="NP7" s="8" t="s">
        <v>10</v>
      </c>
      <c r="NQ7" s="8"/>
      <c r="NR7" s="8"/>
      <c r="NS7" s="8"/>
      <c r="NT7" s="8"/>
      <c r="NU7" s="8"/>
      <c r="NV7" s="8"/>
      <c r="NW7" s="8"/>
      <c r="NX7" s="8"/>
      <c r="NY7" s="8"/>
      <c r="NZ7" s="8"/>
      <c r="OA7" s="8"/>
      <c r="OB7" s="8"/>
      <c r="OC7" s="8"/>
      <c r="OD7" s="8"/>
      <c r="OE7" s="8"/>
      <c r="OF7" s="8" t="s">
        <v>8</v>
      </c>
      <c r="OG7" s="8"/>
      <c r="OH7" s="8"/>
      <c r="OI7" s="8"/>
      <c r="OJ7" s="8"/>
      <c r="OK7" s="8"/>
      <c r="OL7" s="8"/>
      <c r="OM7" s="8"/>
      <c r="ON7" s="8"/>
      <c r="OO7" s="8"/>
      <c r="OP7" s="8"/>
      <c r="OQ7" s="8"/>
      <c r="OR7" s="8"/>
      <c r="OS7" s="8"/>
      <c r="OT7" s="8"/>
      <c r="OU7" s="8"/>
      <c r="OV7" s="8" t="s">
        <v>9</v>
      </c>
      <c r="OW7" s="8"/>
      <c r="OX7" s="8"/>
      <c r="OY7" s="8"/>
      <c r="OZ7" s="8"/>
      <c r="PA7" s="8"/>
      <c r="PB7" s="8"/>
      <c r="PC7" s="8"/>
      <c r="PD7" s="8"/>
      <c r="PE7" s="8"/>
      <c r="PF7" s="8"/>
      <c r="PG7" s="8"/>
      <c r="PH7" s="8"/>
      <c r="PI7" s="8"/>
      <c r="PJ7" s="8"/>
      <c r="PK7" s="8"/>
      <c r="PL7" s="8" t="s">
        <v>10</v>
      </c>
      <c r="PM7" s="8"/>
      <c r="PN7" s="8"/>
      <c r="PO7" s="8"/>
      <c r="PP7" s="8"/>
      <c r="PQ7" s="8"/>
      <c r="PR7" s="8"/>
      <c r="PS7" s="8"/>
      <c r="PT7" s="8"/>
      <c r="PU7" s="8"/>
      <c r="PV7" s="8"/>
      <c r="PW7" s="8"/>
      <c r="PX7" s="8"/>
      <c r="PY7" s="8"/>
      <c r="PZ7" s="8"/>
      <c r="QA7" s="8"/>
      <c r="QB7" s="8" t="s">
        <v>8</v>
      </c>
      <c r="QC7" s="8"/>
      <c r="QD7" s="8"/>
      <c r="QE7" s="8"/>
      <c r="QF7" s="8"/>
      <c r="QG7" s="8"/>
      <c r="QH7" s="8"/>
      <c r="QI7" s="8"/>
      <c r="QJ7" s="8"/>
      <c r="QK7" s="8"/>
      <c r="QL7" s="8"/>
      <c r="QM7" s="8"/>
      <c r="QN7" s="8"/>
      <c r="QO7" s="8"/>
      <c r="QP7" s="8"/>
      <c r="QQ7" s="8"/>
      <c r="QR7" s="8" t="s">
        <v>9</v>
      </c>
      <c r="QS7" s="8"/>
      <c r="QT7" s="8"/>
      <c r="QU7" s="8"/>
      <c r="QV7" s="8"/>
      <c r="QW7" s="8"/>
      <c r="QX7" s="8"/>
      <c r="QY7" s="8"/>
      <c r="QZ7" s="8"/>
      <c r="RA7" s="8"/>
      <c r="RB7" s="8"/>
      <c r="RC7" s="8"/>
      <c r="RD7" s="8"/>
      <c r="RE7" s="8"/>
      <c r="RF7" s="8"/>
      <c r="RG7" s="8"/>
      <c r="RH7" s="8" t="s">
        <v>10</v>
      </c>
      <c r="RI7" s="8"/>
      <c r="RJ7" s="8"/>
      <c r="RK7" s="8"/>
      <c r="RL7" s="8"/>
      <c r="RM7" s="8"/>
      <c r="RN7" s="8"/>
      <c r="RO7" s="8"/>
      <c r="RP7" s="8"/>
      <c r="RQ7" s="8"/>
      <c r="RR7" s="8"/>
      <c r="RS7" s="8"/>
      <c r="RT7" s="8"/>
      <c r="RU7" s="8"/>
      <c r="RV7" s="8"/>
      <c r="RW7" s="8"/>
      <c r="RX7" s="8" t="s">
        <v>8</v>
      </c>
      <c r="RY7" s="8"/>
      <c r="RZ7" s="8"/>
      <c r="SA7" s="8"/>
      <c r="SB7" s="8"/>
      <c r="SC7" s="8"/>
      <c r="SD7" s="8"/>
      <c r="SE7" s="8"/>
      <c r="SF7" s="8"/>
      <c r="SG7" s="8"/>
      <c r="SH7" s="8"/>
      <c r="SI7" s="8"/>
      <c r="SJ7" s="8"/>
      <c r="SK7" s="8"/>
      <c r="SL7" s="8"/>
      <c r="SM7" s="8"/>
      <c r="SN7" s="8" t="s">
        <v>9</v>
      </c>
      <c r="SO7" s="8"/>
      <c r="SP7" s="8"/>
      <c r="SQ7" s="8"/>
      <c r="SR7" s="8"/>
      <c r="SS7" s="8"/>
      <c r="ST7" s="8"/>
      <c r="SU7" s="8"/>
      <c r="SV7" s="8"/>
      <c r="SW7" s="8"/>
      <c r="SX7" s="8"/>
      <c r="SY7" s="8"/>
      <c r="SZ7" s="8"/>
      <c r="TA7" s="8"/>
      <c r="TB7" s="8"/>
      <c r="TC7" s="8"/>
      <c r="TD7" s="8" t="s">
        <v>10</v>
      </c>
      <c r="TE7" s="8"/>
      <c r="TF7" s="8"/>
      <c r="TG7" s="8"/>
      <c r="TH7" s="8"/>
      <c r="TI7" s="8"/>
      <c r="TJ7" s="8"/>
      <c r="TK7" s="8"/>
      <c r="TL7" s="8"/>
      <c r="TM7" s="8"/>
      <c r="TN7" s="8"/>
      <c r="TO7" s="8"/>
      <c r="TP7" s="8"/>
      <c r="TQ7" s="8"/>
      <c r="TR7" s="8"/>
      <c r="TS7" s="8"/>
    </row>
    <row r="8" spans="2:539" ht="45" x14ac:dyDescent="0.25">
      <c r="B8" s="4" t="s">
        <v>0</v>
      </c>
      <c r="C8" s="4" t="s">
        <v>1</v>
      </c>
      <c r="D8" s="4" t="s">
        <v>12</v>
      </c>
      <c r="E8" s="4" t="s">
        <v>6</v>
      </c>
      <c r="F8" s="4" t="s">
        <v>2</v>
      </c>
      <c r="G8" s="4" t="s">
        <v>11</v>
      </c>
      <c r="H8" s="4" t="s">
        <v>3</v>
      </c>
      <c r="I8" s="4" t="s">
        <v>4</v>
      </c>
      <c r="J8" s="5" t="s">
        <v>5</v>
      </c>
      <c r="K8" s="5" t="s">
        <v>24</v>
      </c>
      <c r="L8" s="6" t="s">
        <v>7</v>
      </c>
      <c r="M8" s="6" t="s">
        <v>7</v>
      </c>
      <c r="N8" s="6" t="s">
        <v>7</v>
      </c>
      <c r="O8" s="6" t="s">
        <v>7</v>
      </c>
      <c r="P8" s="6" t="s">
        <v>7</v>
      </c>
      <c r="Q8" s="6" t="s">
        <v>7</v>
      </c>
      <c r="R8" s="6" t="s">
        <v>7</v>
      </c>
      <c r="S8" s="6" t="s">
        <v>7</v>
      </c>
      <c r="T8" s="6" t="s">
        <v>7</v>
      </c>
      <c r="U8" s="6" t="s">
        <v>7</v>
      </c>
      <c r="V8" s="6" t="s">
        <v>7</v>
      </c>
      <c r="W8" s="6" t="s">
        <v>7</v>
      </c>
      <c r="X8" s="6" t="s">
        <v>7</v>
      </c>
      <c r="Y8" s="6" t="s">
        <v>7</v>
      </c>
      <c r="Z8" s="6" t="s">
        <v>7</v>
      </c>
      <c r="AA8" s="6" t="s">
        <v>7</v>
      </c>
      <c r="AB8" s="6" t="s">
        <v>7</v>
      </c>
      <c r="AC8" s="6" t="s">
        <v>7</v>
      </c>
      <c r="AD8" s="6" t="s">
        <v>7</v>
      </c>
      <c r="AE8" s="6" t="s">
        <v>7</v>
      </c>
      <c r="AF8" s="6" t="s">
        <v>7</v>
      </c>
      <c r="AG8" s="6" t="s">
        <v>7</v>
      </c>
      <c r="AH8" s="6" t="s">
        <v>7</v>
      </c>
      <c r="AI8" s="6" t="s">
        <v>7</v>
      </c>
      <c r="AJ8" s="6" t="s">
        <v>7</v>
      </c>
      <c r="AK8" s="6" t="s">
        <v>7</v>
      </c>
      <c r="AL8" s="6" t="s">
        <v>7</v>
      </c>
      <c r="AM8" s="6" t="s">
        <v>7</v>
      </c>
      <c r="AN8" s="6" t="s">
        <v>7</v>
      </c>
      <c r="AO8" s="6" t="s">
        <v>7</v>
      </c>
      <c r="AP8" s="6" t="s">
        <v>7</v>
      </c>
      <c r="AQ8" s="6" t="s">
        <v>7</v>
      </c>
      <c r="AR8" s="6" t="s">
        <v>7</v>
      </c>
      <c r="AS8" s="6" t="s">
        <v>7</v>
      </c>
      <c r="AT8" s="6" t="s">
        <v>7</v>
      </c>
      <c r="AU8" s="6" t="s">
        <v>7</v>
      </c>
      <c r="AV8" s="6" t="s">
        <v>7</v>
      </c>
      <c r="AW8" s="6" t="s">
        <v>7</v>
      </c>
      <c r="AX8" s="6" t="s">
        <v>7</v>
      </c>
      <c r="AY8" s="6" t="s">
        <v>7</v>
      </c>
      <c r="AZ8" s="6" t="s">
        <v>7</v>
      </c>
      <c r="BA8" s="6" t="s">
        <v>7</v>
      </c>
      <c r="BB8" s="6" t="s">
        <v>7</v>
      </c>
      <c r="BC8" s="6" t="s">
        <v>7</v>
      </c>
      <c r="BD8" s="6" t="s">
        <v>7</v>
      </c>
      <c r="BE8" s="6" t="s">
        <v>7</v>
      </c>
      <c r="BF8" s="6" t="s">
        <v>7</v>
      </c>
      <c r="BG8" s="6" t="s">
        <v>7</v>
      </c>
      <c r="BH8" s="6" t="s">
        <v>7</v>
      </c>
      <c r="BI8" s="6" t="s">
        <v>7</v>
      </c>
      <c r="BJ8" s="6" t="s">
        <v>7</v>
      </c>
      <c r="BK8" s="6" t="s">
        <v>7</v>
      </c>
      <c r="BL8" s="6" t="s">
        <v>7</v>
      </c>
      <c r="BM8" s="6" t="s">
        <v>7</v>
      </c>
      <c r="BN8" s="6" t="s">
        <v>7</v>
      </c>
      <c r="BO8" s="6" t="s">
        <v>7</v>
      </c>
      <c r="BP8" s="6" t="s">
        <v>7</v>
      </c>
      <c r="BQ8" s="6" t="s">
        <v>7</v>
      </c>
      <c r="BR8" s="6" t="s">
        <v>7</v>
      </c>
      <c r="BS8" s="6" t="s">
        <v>7</v>
      </c>
      <c r="BT8" s="6" t="s">
        <v>7</v>
      </c>
      <c r="BU8" s="6" t="s">
        <v>7</v>
      </c>
      <c r="BV8" s="6" t="s">
        <v>7</v>
      </c>
      <c r="BW8" s="6" t="s">
        <v>7</v>
      </c>
      <c r="BX8" s="6" t="s">
        <v>7</v>
      </c>
      <c r="BY8" s="6" t="s">
        <v>7</v>
      </c>
      <c r="BZ8" s="6" t="s">
        <v>7</v>
      </c>
      <c r="CA8" s="6" t="s">
        <v>7</v>
      </c>
      <c r="CB8" s="6" t="s">
        <v>7</v>
      </c>
      <c r="CC8" s="6" t="s">
        <v>7</v>
      </c>
      <c r="CD8" s="6" t="s">
        <v>7</v>
      </c>
      <c r="CE8" s="6" t="s">
        <v>7</v>
      </c>
      <c r="CF8" s="6" t="s">
        <v>7</v>
      </c>
      <c r="CG8" s="6" t="s">
        <v>7</v>
      </c>
      <c r="CH8" s="6" t="s">
        <v>7</v>
      </c>
      <c r="CI8" s="6" t="s">
        <v>7</v>
      </c>
      <c r="CJ8" s="6" t="s">
        <v>7</v>
      </c>
      <c r="CK8" s="6" t="s">
        <v>7</v>
      </c>
      <c r="CL8" s="6" t="s">
        <v>7</v>
      </c>
      <c r="CM8" s="6" t="s">
        <v>7</v>
      </c>
      <c r="CN8" s="6" t="s">
        <v>7</v>
      </c>
      <c r="CO8" s="6" t="s">
        <v>7</v>
      </c>
      <c r="CP8" s="6" t="s">
        <v>7</v>
      </c>
      <c r="CQ8" s="6" t="s">
        <v>7</v>
      </c>
      <c r="CR8" s="6" t="s">
        <v>7</v>
      </c>
      <c r="CS8" s="6" t="s">
        <v>7</v>
      </c>
      <c r="CT8" s="6" t="s">
        <v>7</v>
      </c>
      <c r="CU8" s="6" t="s">
        <v>7</v>
      </c>
      <c r="CV8" s="6" t="s">
        <v>7</v>
      </c>
      <c r="CW8" s="6" t="s">
        <v>7</v>
      </c>
      <c r="CX8" s="6" t="s">
        <v>7</v>
      </c>
      <c r="CY8" s="6" t="s">
        <v>7</v>
      </c>
      <c r="CZ8" s="6" t="s">
        <v>7</v>
      </c>
      <c r="DA8" s="6" t="s">
        <v>7</v>
      </c>
      <c r="DB8" s="6" t="s">
        <v>7</v>
      </c>
      <c r="DC8" s="6" t="s">
        <v>7</v>
      </c>
      <c r="DD8" s="6" t="s">
        <v>7</v>
      </c>
      <c r="DE8" s="6" t="s">
        <v>7</v>
      </c>
      <c r="DF8" s="6" t="s">
        <v>7</v>
      </c>
      <c r="DG8" s="6" t="s">
        <v>7</v>
      </c>
      <c r="DH8" s="6" t="s">
        <v>7</v>
      </c>
      <c r="DI8" s="6" t="s">
        <v>7</v>
      </c>
      <c r="DJ8" s="6" t="s">
        <v>7</v>
      </c>
      <c r="DK8" s="6" t="s">
        <v>7</v>
      </c>
      <c r="DL8" s="6" t="s">
        <v>7</v>
      </c>
      <c r="DM8" s="6" t="s">
        <v>7</v>
      </c>
      <c r="DN8" s="6" t="s">
        <v>7</v>
      </c>
      <c r="DO8" s="6" t="s">
        <v>7</v>
      </c>
      <c r="DP8" s="6" t="s">
        <v>7</v>
      </c>
      <c r="DQ8" s="6" t="s">
        <v>7</v>
      </c>
      <c r="DR8" s="6" t="s">
        <v>7</v>
      </c>
      <c r="DS8" s="6" t="s">
        <v>7</v>
      </c>
      <c r="DT8" s="6" t="s">
        <v>7</v>
      </c>
      <c r="DU8" s="6" t="s">
        <v>7</v>
      </c>
      <c r="DV8" s="6" t="s">
        <v>7</v>
      </c>
      <c r="DW8" s="6" t="s">
        <v>7</v>
      </c>
      <c r="DX8" s="6" t="s">
        <v>7</v>
      </c>
      <c r="DY8" s="6" t="s">
        <v>7</v>
      </c>
      <c r="DZ8" s="6" t="s">
        <v>7</v>
      </c>
      <c r="EA8" s="6" t="s">
        <v>7</v>
      </c>
      <c r="EB8" s="6" t="s">
        <v>7</v>
      </c>
      <c r="EC8" s="6" t="s">
        <v>7</v>
      </c>
      <c r="ED8" s="6" t="s">
        <v>7</v>
      </c>
      <c r="EE8" s="6" t="s">
        <v>7</v>
      </c>
      <c r="EF8" s="6" t="s">
        <v>7</v>
      </c>
      <c r="EG8" s="6" t="s">
        <v>7</v>
      </c>
      <c r="EH8" s="6" t="s">
        <v>7</v>
      </c>
      <c r="EI8" s="6" t="s">
        <v>7</v>
      </c>
      <c r="EJ8" s="6" t="s">
        <v>7</v>
      </c>
      <c r="EK8" s="6" t="s">
        <v>7</v>
      </c>
      <c r="EL8" s="6" t="s">
        <v>7</v>
      </c>
      <c r="EM8" s="6" t="s">
        <v>7</v>
      </c>
      <c r="EN8" s="6" t="s">
        <v>7</v>
      </c>
      <c r="EO8" s="6" t="s">
        <v>7</v>
      </c>
      <c r="EP8" s="6" t="s">
        <v>7</v>
      </c>
      <c r="EQ8" s="6" t="s">
        <v>7</v>
      </c>
      <c r="ER8" s="6" t="s">
        <v>7</v>
      </c>
      <c r="ES8" s="6" t="s">
        <v>7</v>
      </c>
      <c r="ET8" s="6" t="s">
        <v>7</v>
      </c>
      <c r="EU8" s="6" t="s">
        <v>7</v>
      </c>
      <c r="EV8" s="6" t="s">
        <v>7</v>
      </c>
      <c r="EW8" s="6" t="s">
        <v>7</v>
      </c>
      <c r="EX8" s="6" t="s">
        <v>7</v>
      </c>
      <c r="EY8" s="6" t="s">
        <v>7</v>
      </c>
      <c r="EZ8" s="6" t="s">
        <v>7</v>
      </c>
      <c r="FA8" s="6" t="s">
        <v>7</v>
      </c>
      <c r="FB8" s="6" t="s">
        <v>7</v>
      </c>
      <c r="FC8" s="6" t="s">
        <v>7</v>
      </c>
      <c r="FD8" s="6" t="s">
        <v>7</v>
      </c>
      <c r="FE8" s="6" t="s">
        <v>7</v>
      </c>
      <c r="FF8" s="6" t="s">
        <v>7</v>
      </c>
      <c r="FG8" s="6" t="s">
        <v>7</v>
      </c>
      <c r="FH8" s="6" t="s">
        <v>7</v>
      </c>
      <c r="FI8" s="6" t="s">
        <v>7</v>
      </c>
      <c r="FJ8" s="6" t="s">
        <v>7</v>
      </c>
      <c r="FK8" s="6" t="s">
        <v>7</v>
      </c>
      <c r="FL8" s="6" t="s">
        <v>7</v>
      </c>
      <c r="FM8" s="6" t="s">
        <v>7</v>
      </c>
      <c r="FN8" s="6" t="s">
        <v>7</v>
      </c>
      <c r="FO8" s="6" t="s">
        <v>7</v>
      </c>
      <c r="FP8" s="6" t="s">
        <v>7</v>
      </c>
      <c r="FQ8" s="6" t="s">
        <v>7</v>
      </c>
      <c r="FR8" s="6" t="s">
        <v>7</v>
      </c>
      <c r="FS8" s="6" t="s">
        <v>7</v>
      </c>
      <c r="FT8" s="6" t="s">
        <v>7</v>
      </c>
      <c r="FU8" s="6" t="s">
        <v>7</v>
      </c>
      <c r="FV8" s="6" t="s">
        <v>7</v>
      </c>
      <c r="FW8" s="6" t="s">
        <v>7</v>
      </c>
      <c r="FX8" s="6" t="s">
        <v>7</v>
      </c>
      <c r="FY8" s="6" t="s">
        <v>7</v>
      </c>
      <c r="FZ8" s="6" t="s">
        <v>7</v>
      </c>
      <c r="GA8" s="6" t="s">
        <v>7</v>
      </c>
      <c r="GB8" s="6" t="s">
        <v>7</v>
      </c>
      <c r="GC8" s="6" t="s">
        <v>7</v>
      </c>
      <c r="GD8" s="6" t="s">
        <v>7</v>
      </c>
      <c r="GE8" s="6" t="s">
        <v>7</v>
      </c>
      <c r="GF8" s="6" t="s">
        <v>7</v>
      </c>
      <c r="GG8" s="6" t="s">
        <v>7</v>
      </c>
      <c r="GH8" s="6" t="s">
        <v>7</v>
      </c>
      <c r="GI8" s="6" t="s">
        <v>7</v>
      </c>
      <c r="GJ8" s="6" t="s">
        <v>7</v>
      </c>
      <c r="GK8" s="6" t="s">
        <v>7</v>
      </c>
      <c r="GL8" s="6" t="s">
        <v>7</v>
      </c>
      <c r="GM8" s="6" t="s">
        <v>7</v>
      </c>
      <c r="GN8" s="6" t="s">
        <v>7</v>
      </c>
      <c r="GO8" s="6" t="s">
        <v>7</v>
      </c>
      <c r="GP8" s="6" t="s">
        <v>7</v>
      </c>
      <c r="GQ8" s="6" t="s">
        <v>7</v>
      </c>
      <c r="GR8" s="6" t="s">
        <v>7</v>
      </c>
      <c r="GS8" s="6" t="s">
        <v>7</v>
      </c>
      <c r="GT8" s="6" t="s">
        <v>7</v>
      </c>
      <c r="GU8" s="6" t="s">
        <v>7</v>
      </c>
      <c r="GV8" s="6" t="s">
        <v>7</v>
      </c>
      <c r="GW8" s="6" t="s">
        <v>7</v>
      </c>
      <c r="GX8" s="6" t="s">
        <v>7</v>
      </c>
      <c r="GY8" s="6" t="s">
        <v>7</v>
      </c>
      <c r="GZ8" s="6" t="s">
        <v>7</v>
      </c>
      <c r="HA8" s="6" t="s">
        <v>7</v>
      </c>
      <c r="HB8" s="6" t="s">
        <v>7</v>
      </c>
      <c r="HC8" s="6" t="s">
        <v>7</v>
      </c>
      <c r="HD8" s="6" t="s">
        <v>7</v>
      </c>
      <c r="HE8" s="6" t="s">
        <v>7</v>
      </c>
      <c r="HF8" s="6" t="s">
        <v>7</v>
      </c>
      <c r="HG8" s="6" t="s">
        <v>7</v>
      </c>
      <c r="HH8" s="6" t="s">
        <v>7</v>
      </c>
      <c r="HI8" s="6" t="s">
        <v>7</v>
      </c>
      <c r="HJ8" s="6" t="s">
        <v>7</v>
      </c>
      <c r="HK8" s="6" t="s">
        <v>7</v>
      </c>
      <c r="HL8" s="6" t="s">
        <v>7</v>
      </c>
      <c r="HM8" s="6" t="s">
        <v>7</v>
      </c>
      <c r="HN8" s="6" t="s">
        <v>7</v>
      </c>
      <c r="HO8" s="6" t="s">
        <v>7</v>
      </c>
      <c r="HP8" s="6" t="s">
        <v>7</v>
      </c>
      <c r="HQ8" s="6" t="s">
        <v>7</v>
      </c>
      <c r="HR8" s="6" t="s">
        <v>7</v>
      </c>
      <c r="HS8" s="6" t="s">
        <v>7</v>
      </c>
      <c r="HT8" s="6" t="s">
        <v>7</v>
      </c>
      <c r="HU8" s="6" t="s">
        <v>7</v>
      </c>
      <c r="HV8" s="6" t="s">
        <v>7</v>
      </c>
      <c r="HW8" s="6" t="s">
        <v>7</v>
      </c>
      <c r="HX8" s="6" t="s">
        <v>7</v>
      </c>
      <c r="HY8" s="6" t="s">
        <v>7</v>
      </c>
      <c r="HZ8" s="6" t="s">
        <v>7</v>
      </c>
      <c r="IA8" s="6" t="s">
        <v>7</v>
      </c>
      <c r="IB8" s="6" t="s">
        <v>7</v>
      </c>
      <c r="IC8" s="6" t="s">
        <v>7</v>
      </c>
      <c r="ID8" s="6" t="s">
        <v>7</v>
      </c>
      <c r="IE8" s="6" t="s">
        <v>7</v>
      </c>
      <c r="IF8" s="6" t="s">
        <v>7</v>
      </c>
      <c r="IG8" s="6" t="s">
        <v>7</v>
      </c>
      <c r="IH8" s="6" t="s">
        <v>7</v>
      </c>
      <c r="II8" s="6" t="s">
        <v>7</v>
      </c>
      <c r="IJ8" s="6" t="s">
        <v>7</v>
      </c>
      <c r="IK8" s="6" t="s">
        <v>7</v>
      </c>
      <c r="IL8" s="6" t="s">
        <v>7</v>
      </c>
      <c r="IM8" s="6" t="s">
        <v>7</v>
      </c>
      <c r="IN8" s="6" t="s">
        <v>7</v>
      </c>
      <c r="IO8" s="6" t="s">
        <v>7</v>
      </c>
      <c r="IP8" s="6" t="s">
        <v>7</v>
      </c>
      <c r="IQ8" s="6" t="s">
        <v>7</v>
      </c>
      <c r="IR8" s="6" t="s">
        <v>7</v>
      </c>
      <c r="IS8" s="6" t="s">
        <v>7</v>
      </c>
      <c r="IT8" s="6" t="s">
        <v>7</v>
      </c>
      <c r="IU8" s="6" t="s">
        <v>7</v>
      </c>
      <c r="IV8" s="6" t="s">
        <v>7</v>
      </c>
      <c r="IW8" s="6" t="s">
        <v>7</v>
      </c>
      <c r="IX8" s="6" t="s">
        <v>7</v>
      </c>
      <c r="IY8" s="6" t="s">
        <v>7</v>
      </c>
      <c r="IZ8" s="6" t="s">
        <v>7</v>
      </c>
      <c r="JA8" s="6" t="s">
        <v>7</v>
      </c>
      <c r="JB8" s="6" t="s">
        <v>7</v>
      </c>
      <c r="JC8" s="6" t="s">
        <v>7</v>
      </c>
      <c r="JD8" s="6" t="s">
        <v>7</v>
      </c>
      <c r="JE8" s="6" t="s">
        <v>7</v>
      </c>
      <c r="JF8" s="6" t="s">
        <v>7</v>
      </c>
      <c r="JG8" s="6" t="s">
        <v>7</v>
      </c>
      <c r="JH8" s="6" t="s">
        <v>7</v>
      </c>
      <c r="JI8" s="6" t="s">
        <v>7</v>
      </c>
      <c r="JJ8" s="6" t="s">
        <v>7</v>
      </c>
      <c r="JK8" s="6" t="s">
        <v>7</v>
      </c>
      <c r="JL8" s="6" t="s">
        <v>7</v>
      </c>
      <c r="JM8" s="6" t="s">
        <v>7</v>
      </c>
      <c r="JN8" s="6" t="s">
        <v>7</v>
      </c>
      <c r="JO8" s="6" t="s">
        <v>7</v>
      </c>
      <c r="JP8" s="6" t="s">
        <v>7</v>
      </c>
      <c r="JQ8" s="6" t="s">
        <v>7</v>
      </c>
      <c r="JR8" s="6" t="s">
        <v>7</v>
      </c>
      <c r="JS8" s="6" t="s">
        <v>7</v>
      </c>
      <c r="JT8" s="6" t="s">
        <v>7</v>
      </c>
      <c r="JU8" s="6" t="s">
        <v>7</v>
      </c>
      <c r="JV8" s="6" t="s">
        <v>7</v>
      </c>
      <c r="JW8" s="6" t="s">
        <v>7</v>
      </c>
      <c r="JX8" s="6" t="s">
        <v>7</v>
      </c>
      <c r="JY8" s="6" t="s">
        <v>7</v>
      </c>
      <c r="JZ8" s="6" t="s">
        <v>7</v>
      </c>
      <c r="KA8" s="6" t="s">
        <v>7</v>
      </c>
      <c r="KB8" s="6" t="s">
        <v>7</v>
      </c>
      <c r="KC8" s="6" t="s">
        <v>7</v>
      </c>
      <c r="KD8" s="6" t="s">
        <v>7</v>
      </c>
      <c r="KE8" s="6" t="s">
        <v>7</v>
      </c>
      <c r="KF8" s="6" t="s">
        <v>7</v>
      </c>
      <c r="KG8" s="6" t="s">
        <v>7</v>
      </c>
      <c r="KH8" s="6" t="s">
        <v>7</v>
      </c>
      <c r="KI8" s="6" t="s">
        <v>7</v>
      </c>
      <c r="KJ8" s="6" t="s">
        <v>7</v>
      </c>
      <c r="KK8" s="6" t="s">
        <v>7</v>
      </c>
      <c r="KL8" s="6" t="s">
        <v>7</v>
      </c>
      <c r="KM8" s="6" t="s">
        <v>7</v>
      </c>
      <c r="KN8" s="6" t="s">
        <v>7</v>
      </c>
      <c r="KO8" s="6" t="s">
        <v>7</v>
      </c>
      <c r="KP8" s="6" t="s">
        <v>7</v>
      </c>
      <c r="KQ8" s="6" t="s">
        <v>7</v>
      </c>
      <c r="KR8" s="6" t="s">
        <v>7</v>
      </c>
      <c r="KS8" s="6" t="s">
        <v>7</v>
      </c>
      <c r="KT8" s="6" t="s">
        <v>7</v>
      </c>
      <c r="KU8" s="6" t="s">
        <v>7</v>
      </c>
      <c r="KV8" s="6" t="s">
        <v>7</v>
      </c>
      <c r="KW8" s="6" t="s">
        <v>7</v>
      </c>
      <c r="KX8" s="6" t="s">
        <v>7</v>
      </c>
      <c r="KY8" s="6" t="s">
        <v>7</v>
      </c>
      <c r="KZ8" s="6" t="s">
        <v>7</v>
      </c>
      <c r="LA8" s="6" t="s">
        <v>7</v>
      </c>
      <c r="LB8" s="6" t="s">
        <v>7</v>
      </c>
      <c r="LC8" s="6" t="s">
        <v>7</v>
      </c>
      <c r="LD8" s="6" t="s">
        <v>7</v>
      </c>
      <c r="LE8" s="6" t="s">
        <v>7</v>
      </c>
      <c r="LF8" s="6" t="s">
        <v>7</v>
      </c>
      <c r="LG8" s="6" t="s">
        <v>7</v>
      </c>
      <c r="LH8" s="6" t="s">
        <v>7</v>
      </c>
      <c r="LI8" s="6" t="s">
        <v>7</v>
      </c>
      <c r="LJ8" s="6" t="s">
        <v>7</v>
      </c>
      <c r="LK8" s="6" t="s">
        <v>7</v>
      </c>
      <c r="LL8" s="6" t="s">
        <v>7</v>
      </c>
      <c r="LM8" s="6" t="s">
        <v>7</v>
      </c>
      <c r="LN8" s="6" t="s">
        <v>7</v>
      </c>
      <c r="LO8" s="6" t="s">
        <v>7</v>
      </c>
      <c r="LP8" s="6" t="s">
        <v>7</v>
      </c>
      <c r="LQ8" s="6" t="s">
        <v>7</v>
      </c>
      <c r="LR8" s="6" t="s">
        <v>7</v>
      </c>
      <c r="LS8" s="6" t="s">
        <v>7</v>
      </c>
      <c r="LT8" s="6" t="s">
        <v>7</v>
      </c>
      <c r="LU8" s="6" t="s">
        <v>7</v>
      </c>
      <c r="LV8" s="6" t="s">
        <v>7</v>
      </c>
      <c r="LW8" s="6" t="s">
        <v>7</v>
      </c>
      <c r="LX8" s="6" t="s">
        <v>7</v>
      </c>
      <c r="LY8" s="6" t="s">
        <v>7</v>
      </c>
      <c r="LZ8" s="6" t="s">
        <v>7</v>
      </c>
      <c r="MA8" s="6" t="s">
        <v>7</v>
      </c>
      <c r="MB8" s="6" t="s">
        <v>7</v>
      </c>
      <c r="MC8" s="6" t="s">
        <v>7</v>
      </c>
      <c r="MD8" s="6" t="s">
        <v>7</v>
      </c>
      <c r="ME8" s="6" t="s">
        <v>7</v>
      </c>
      <c r="MF8" s="6" t="s">
        <v>7</v>
      </c>
      <c r="MG8" s="6" t="s">
        <v>7</v>
      </c>
      <c r="MH8" s="6" t="s">
        <v>7</v>
      </c>
      <c r="MI8" s="6" t="s">
        <v>7</v>
      </c>
      <c r="MJ8" s="6" t="s">
        <v>7</v>
      </c>
      <c r="MK8" s="6" t="s">
        <v>7</v>
      </c>
      <c r="ML8" s="6" t="s">
        <v>7</v>
      </c>
      <c r="MM8" s="6" t="s">
        <v>7</v>
      </c>
      <c r="MN8" s="6" t="s">
        <v>7</v>
      </c>
      <c r="MO8" s="6" t="s">
        <v>7</v>
      </c>
      <c r="MP8" s="6" t="s">
        <v>7</v>
      </c>
      <c r="MQ8" s="6" t="s">
        <v>7</v>
      </c>
      <c r="MR8" s="6" t="s">
        <v>7</v>
      </c>
      <c r="MS8" s="6" t="s">
        <v>7</v>
      </c>
      <c r="MT8" s="6" t="s">
        <v>7</v>
      </c>
      <c r="MU8" s="6" t="s">
        <v>7</v>
      </c>
      <c r="MV8" s="6" t="s">
        <v>7</v>
      </c>
      <c r="MW8" s="6" t="s">
        <v>7</v>
      </c>
      <c r="MX8" s="6" t="s">
        <v>7</v>
      </c>
      <c r="MY8" s="6" t="s">
        <v>7</v>
      </c>
      <c r="MZ8" s="6" t="s">
        <v>7</v>
      </c>
      <c r="NA8" s="6" t="s">
        <v>7</v>
      </c>
      <c r="NB8" s="6" t="s">
        <v>7</v>
      </c>
      <c r="NC8" s="6" t="s">
        <v>7</v>
      </c>
      <c r="ND8" s="6" t="s">
        <v>7</v>
      </c>
      <c r="NE8" s="6" t="s">
        <v>7</v>
      </c>
      <c r="NF8" s="6" t="s">
        <v>7</v>
      </c>
      <c r="NG8" s="6" t="s">
        <v>7</v>
      </c>
      <c r="NH8" s="6" t="s">
        <v>7</v>
      </c>
      <c r="NI8" s="6" t="s">
        <v>7</v>
      </c>
      <c r="NJ8" s="6" t="s">
        <v>7</v>
      </c>
      <c r="NK8" s="6" t="s">
        <v>7</v>
      </c>
      <c r="NL8" s="6" t="s">
        <v>7</v>
      </c>
      <c r="NM8" s="6" t="s">
        <v>7</v>
      </c>
      <c r="NN8" s="6" t="s">
        <v>7</v>
      </c>
      <c r="NO8" s="6" t="s">
        <v>7</v>
      </c>
      <c r="NP8" s="6" t="s">
        <v>7</v>
      </c>
      <c r="NQ8" s="6" t="s">
        <v>7</v>
      </c>
      <c r="NR8" s="6" t="s">
        <v>7</v>
      </c>
      <c r="NS8" s="6" t="s">
        <v>7</v>
      </c>
      <c r="NT8" s="6" t="s">
        <v>7</v>
      </c>
      <c r="NU8" s="6" t="s">
        <v>7</v>
      </c>
      <c r="NV8" s="6" t="s">
        <v>7</v>
      </c>
      <c r="NW8" s="6" t="s">
        <v>7</v>
      </c>
      <c r="NX8" s="6" t="s">
        <v>7</v>
      </c>
      <c r="NY8" s="6" t="s">
        <v>7</v>
      </c>
      <c r="NZ8" s="6" t="s">
        <v>7</v>
      </c>
      <c r="OA8" s="6" t="s">
        <v>7</v>
      </c>
      <c r="OB8" s="6" t="s">
        <v>7</v>
      </c>
      <c r="OC8" s="6" t="s">
        <v>7</v>
      </c>
      <c r="OD8" s="6" t="s">
        <v>7</v>
      </c>
      <c r="OE8" s="6" t="s">
        <v>7</v>
      </c>
      <c r="OF8" s="6" t="s">
        <v>7</v>
      </c>
      <c r="OG8" s="6" t="s">
        <v>7</v>
      </c>
      <c r="OH8" s="6" t="s">
        <v>7</v>
      </c>
      <c r="OI8" s="6" t="s">
        <v>7</v>
      </c>
      <c r="OJ8" s="6" t="s">
        <v>7</v>
      </c>
      <c r="OK8" s="6" t="s">
        <v>7</v>
      </c>
      <c r="OL8" s="6" t="s">
        <v>7</v>
      </c>
      <c r="OM8" s="6" t="s">
        <v>7</v>
      </c>
      <c r="ON8" s="6" t="s">
        <v>7</v>
      </c>
      <c r="OO8" s="6" t="s">
        <v>7</v>
      </c>
      <c r="OP8" s="6" t="s">
        <v>7</v>
      </c>
      <c r="OQ8" s="6" t="s">
        <v>7</v>
      </c>
      <c r="OR8" s="6" t="s">
        <v>7</v>
      </c>
      <c r="OS8" s="6" t="s">
        <v>7</v>
      </c>
      <c r="OT8" s="6" t="s">
        <v>7</v>
      </c>
      <c r="OU8" s="6" t="s">
        <v>7</v>
      </c>
      <c r="OV8" s="6" t="s">
        <v>7</v>
      </c>
      <c r="OW8" s="6" t="s">
        <v>7</v>
      </c>
      <c r="OX8" s="6" t="s">
        <v>7</v>
      </c>
      <c r="OY8" s="6" t="s">
        <v>7</v>
      </c>
      <c r="OZ8" s="6" t="s">
        <v>7</v>
      </c>
      <c r="PA8" s="6" t="s">
        <v>7</v>
      </c>
      <c r="PB8" s="6" t="s">
        <v>7</v>
      </c>
      <c r="PC8" s="6" t="s">
        <v>7</v>
      </c>
      <c r="PD8" s="6" t="s">
        <v>7</v>
      </c>
      <c r="PE8" s="6" t="s">
        <v>7</v>
      </c>
      <c r="PF8" s="6" t="s">
        <v>7</v>
      </c>
      <c r="PG8" s="6" t="s">
        <v>7</v>
      </c>
      <c r="PH8" s="6" t="s">
        <v>7</v>
      </c>
      <c r="PI8" s="6" t="s">
        <v>7</v>
      </c>
      <c r="PJ8" s="6" t="s">
        <v>7</v>
      </c>
      <c r="PK8" s="6" t="s">
        <v>7</v>
      </c>
      <c r="PL8" s="6" t="s">
        <v>7</v>
      </c>
      <c r="PM8" s="6" t="s">
        <v>7</v>
      </c>
      <c r="PN8" s="6" t="s">
        <v>7</v>
      </c>
      <c r="PO8" s="6" t="s">
        <v>7</v>
      </c>
      <c r="PP8" s="6" t="s">
        <v>7</v>
      </c>
      <c r="PQ8" s="6" t="s">
        <v>7</v>
      </c>
      <c r="PR8" s="6" t="s">
        <v>7</v>
      </c>
      <c r="PS8" s="6" t="s">
        <v>7</v>
      </c>
      <c r="PT8" s="6" t="s">
        <v>7</v>
      </c>
      <c r="PU8" s="6" t="s">
        <v>7</v>
      </c>
      <c r="PV8" s="6" t="s">
        <v>7</v>
      </c>
      <c r="PW8" s="6" t="s">
        <v>7</v>
      </c>
      <c r="PX8" s="6" t="s">
        <v>7</v>
      </c>
      <c r="PY8" s="6" t="s">
        <v>7</v>
      </c>
      <c r="PZ8" s="6" t="s">
        <v>7</v>
      </c>
      <c r="QA8" s="6" t="s">
        <v>7</v>
      </c>
      <c r="QB8" s="6" t="s">
        <v>7</v>
      </c>
      <c r="QC8" s="6" t="s">
        <v>7</v>
      </c>
      <c r="QD8" s="6" t="s">
        <v>7</v>
      </c>
      <c r="QE8" s="6" t="s">
        <v>7</v>
      </c>
      <c r="QF8" s="6" t="s">
        <v>7</v>
      </c>
      <c r="QG8" s="6" t="s">
        <v>7</v>
      </c>
      <c r="QH8" s="6" t="s">
        <v>7</v>
      </c>
      <c r="QI8" s="6" t="s">
        <v>7</v>
      </c>
      <c r="QJ8" s="6" t="s">
        <v>7</v>
      </c>
      <c r="QK8" s="6" t="s">
        <v>7</v>
      </c>
      <c r="QL8" s="6" t="s">
        <v>7</v>
      </c>
      <c r="QM8" s="6" t="s">
        <v>7</v>
      </c>
      <c r="QN8" s="6" t="s">
        <v>7</v>
      </c>
      <c r="QO8" s="6" t="s">
        <v>7</v>
      </c>
      <c r="QP8" s="6" t="s">
        <v>7</v>
      </c>
      <c r="QQ8" s="6" t="s">
        <v>7</v>
      </c>
      <c r="QR8" s="6" t="s">
        <v>7</v>
      </c>
      <c r="QS8" s="6" t="s">
        <v>7</v>
      </c>
      <c r="QT8" s="6" t="s">
        <v>7</v>
      </c>
      <c r="QU8" s="6" t="s">
        <v>7</v>
      </c>
      <c r="QV8" s="6" t="s">
        <v>7</v>
      </c>
      <c r="QW8" s="6" t="s">
        <v>7</v>
      </c>
      <c r="QX8" s="6" t="s">
        <v>7</v>
      </c>
      <c r="QY8" s="6" t="s">
        <v>7</v>
      </c>
      <c r="QZ8" s="6" t="s">
        <v>7</v>
      </c>
      <c r="RA8" s="6" t="s">
        <v>7</v>
      </c>
      <c r="RB8" s="6" t="s">
        <v>7</v>
      </c>
      <c r="RC8" s="6" t="s">
        <v>7</v>
      </c>
      <c r="RD8" s="6" t="s">
        <v>7</v>
      </c>
      <c r="RE8" s="6" t="s">
        <v>7</v>
      </c>
      <c r="RF8" s="6" t="s">
        <v>7</v>
      </c>
      <c r="RG8" s="6" t="s">
        <v>7</v>
      </c>
      <c r="RH8" s="6" t="s">
        <v>7</v>
      </c>
      <c r="RI8" s="6" t="s">
        <v>7</v>
      </c>
      <c r="RJ8" s="6" t="s">
        <v>7</v>
      </c>
      <c r="RK8" s="6" t="s">
        <v>7</v>
      </c>
      <c r="RL8" s="6" t="s">
        <v>7</v>
      </c>
      <c r="RM8" s="6" t="s">
        <v>7</v>
      </c>
      <c r="RN8" s="6" t="s">
        <v>7</v>
      </c>
      <c r="RO8" s="6" t="s">
        <v>7</v>
      </c>
      <c r="RP8" s="6" t="s">
        <v>7</v>
      </c>
      <c r="RQ8" s="6" t="s">
        <v>7</v>
      </c>
      <c r="RR8" s="6" t="s">
        <v>7</v>
      </c>
      <c r="RS8" s="6" t="s">
        <v>7</v>
      </c>
      <c r="RT8" s="6" t="s">
        <v>7</v>
      </c>
      <c r="RU8" s="6" t="s">
        <v>7</v>
      </c>
      <c r="RV8" s="6" t="s">
        <v>7</v>
      </c>
      <c r="RW8" s="6" t="s">
        <v>7</v>
      </c>
      <c r="RX8" s="6" t="s">
        <v>7</v>
      </c>
      <c r="RY8" s="6" t="s">
        <v>7</v>
      </c>
      <c r="RZ8" s="6" t="s">
        <v>7</v>
      </c>
      <c r="SA8" s="6" t="s">
        <v>7</v>
      </c>
      <c r="SB8" s="6" t="s">
        <v>7</v>
      </c>
      <c r="SC8" s="6" t="s">
        <v>7</v>
      </c>
      <c r="SD8" s="6" t="s">
        <v>7</v>
      </c>
      <c r="SE8" s="6" t="s">
        <v>7</v>
      </c>
      <c r="SF8" s="6" t="s">
        <v>7</v>
      </c>
      <c r="SG8" s="6" t="s">
        <v>7</v>
      </c>
      <c r="SH8" s="6" t="s">
        <v>7</v>
      </c>
      <c r="SI8" s="6" t="s">
        <v>7</v>
      </c>
      <c r="SJ8" s="6" t="s">
        <v>7</v>
      </c>
      <c r="SK8" s="6" t="s">
        <v>7</v>
      </c>
      <c r="SL8" s="6" t="s">
        <v>7</v>
      </c>
      <c r="SM8" s="6" t="s">
        <v>7</v>
      </c>
      <c r="SN8" s="6" t="s">
        <v>7</v>
      </c>
      <c r="SO8" s="6" t="s">
        <v>7</v>
      </c>
      <c r="SP8" s="6" t="s">
        <v>7</v>
      </c>
      <c r="SQ8" s="6" t="s">
        <v>7</v>
      </c>
      <c r="SR8" s="6" t="s">
        <v>7</v>
      </c>
      <c r="SS8" s="6" t="s">
        <v>7</v>
      </c>
      <c r="ST8" s="6" t="s">
        <v>7</v>
      </c>
      <c r="SU8" s="6" t="s">
        <v>7</v>
      </c>
      <c r="SV8" s="6" t="s">
        <v>7</v>
      </c>
      <c r="SW8" s="6" t="s">
        <v>7</v>
      </c>
      <c r="SX8" s="6" t="s">
        <v>7</v>
      </c>
      <c r="SY8" s="6" t="s">
        <v>7</v>
      </c>
      <c r="SZ8" s="6" t="s">
        <v>7</v>
      </c>
      <c r="TA8" s="6" t="s">
        <v>7</v>
      </c>
      <c r="TB8" s="6" t="s">
        <v>7</v>
      </c>
      <c r="TC8" s="6" t="s">
        <v>7</v>
      </c>
      <c r="TD8" s="6" t="s">
        <v>7</v>
      </c>
      <c r="TE8" s="6" t="s">
        <v>7</v>
      </c>
      <c r="TF8" s="6" t="s">
        <v>7</v>
      </c>
      <c r="TG8" s="6" t="s">
        <v>7</v>
      </c>
      <c r="TH8" s="6" t="s">
        <v>7</v>
      </c>
      <c r="TI8" s="6" t="s">
        <v>7</v>
      </c>
      <c r="TJ8" s="6" t="s">
        <v>7</v>
      </c>
      <c r="TK8" s="6" t="s">
        <v>7</v>
      </c>
      <c r="TL8" s="6" t="s">
        <v>7</v>
      </c>
      <c r="TM8" s="6" t="s">
        <v>7</v>
      </c>
      <c r="TN8" s="6" t="s">
        <v>7</v>
      </c>
      <c r="TO8" s="6" t="s">
        <v>7</v>
      </c>
      <c r="TP8" s="6" t="s">
        <v>7</v>
      </c>
      <c r="TQ8" s="6" t="s">
        <v>7</v>
      </c>
      <c r="TR8" s="6" t="s">
        <v>7</v>
      </c>
      <c r="TS8" s="6" t="s">
        <v>7</v>
      </c>
    </row>
    <row r="9" spans="2:539" x14ac:dyDescent="0.25">
      <c r="B9" s="1"/>
      <c r="C9" s="1"/>
      <c r="D9" s="1"/>
      <c r="E9" s="1">
        <v>1</v>
      </c>
      <c r="F9" s="1">
        <v>1</v>
      </c>
      <c r="G9" s="1">
        <v>10</v>
      </c>
      <c r="H9" s="1">
        <f>IFERROR(G9*F9/E9,0)</f>
        <v>10</v>
      </c>
      <c r="I9" s="1">
        <v>0.85</v>
      </c>
      <c r="J9" s="3">
        <f>IFERROR((H9/I9),0)</f>
        <v>11.764705882352942</v>
      </c>
      <c r="K9" s="7" t="s">
        <v>25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  <c r="TJ9" s="2"/>
      <c r="TK9" s="2"/>
      <c r="TL9" s="2"/>
      <c r="TM9" s="2"/>
      <c r="TN9" s="2"/>
      <c r="TO9" s="2"/>
      <c r="TP9" s="2"/>
      <c r="TQ9" s="2"/>
      <c r="TR9" s="2"/>
      <c r="TS9" s="2"/>
    </row>
    <row r="10" spans="2:539" x14ac:dyDescent="0.25">
      <c r="B10" s="1"/>
      <c r="C10" s="1"/>
      <c r="D10" s="1"/>
      <c r="E10" s="1">
        <v>1</v>
      </c>
      <c r="F10" s="1">
        <v>1</v>
      </c>
      <c r="G10" s="1">
        <f>+G9+5.05</f>
        <v>15.05</v>
      </c>
      <c r="H10" s="1">
        <f>IFERROR(G10*F10/E10,0)</f>
        <v>15.05</v>
      </c>
      <c r="I10" s="1">
        <v>0.85</v>
      </c>
      <c r="J10" s="3">
        <f t="shared" ref="J10:J37" si="0">IFERROR((H10/I10),0)</f>
        <v>17.705882352941178</v>
      </c>
      <c r="K10" s="3" t="s">
        <v>26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</row>
    <row r="11" spans="2:539" x14ac:dyDescent="0.25">
      <c r="B11" s="1"/>
      <c r="C11" s="1"/>
      <c r="D11" s="1"/>
      <c r="E11" s="1">
        <v>1</v>
      </c>
      <c r="F11" s="1">
        <v>1</v>
      </c>
      <c r="G11" s="1">
        <f t="shared" ref="G11:G37" si="1">+G10+5.05</f>
        <v>20.100000000000001</v>
      </c>
      <c r="H11" s="1">
        <f t="shared" ref="H11:H37" si="2">IFERROR(G11*F11/E11,0)</f>
        <v>20.100000000000001</v>
      </c>
      <c r="I11" s="1">
        <v>0.85</v>
      </c>
      <c r="J11" s="3">
        <f t="shared" si="0"/>
        <v>23.647058823529413</v>
      </c>
      <c r="K11" s="3" t="s">
        <v>27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G11" s="2"/>
      <c r="NH11" s="2"/>
      <c r="NI11" s="2"/>
      <c r="NJ11" s="2"/>
      <c r="NK11" s="2"/>
      <c r="NL11" s="2"/>
      <c r="NM11" s="2"/>
      <c r="NN11" s="2"/>
      <c r="NO11" s="2"/>
      <c r="NP11" s="2"/>
      <c r="NQ11" s="2"/>
      <c r="NR11" s="2"/>
      <c r="NS11" s="2"/>
      <c r="NT11" s="2"/>
      <c r="NU11" s="2"/>
      <c r="NV11" s="2"/>
      <c r="NW11" s="2"/>
      <c r="NX11" s="2"/>
      <c r="NY11" s="2"/>
      <c r="NZ11" s="2"/>
      <c r="OA11" s="2"/>
      <c r="OB11" s="2"/>
      <c r="OC11" s="2"/>
      <c r="OD11" s="2"/>
      <c r="OE11" s="2"/>
      <c r="OF11" s="2"/>
      <c r="OG11" s="2"/>
      <c r="OH11" s="2"/>
      <c r="OI11" s="2"/>
      <c r="OJ11" s="2"/>
      <c r="OK11" s="2"/>
      <c r="OL11" s="2"/>
      <c r="OM11" s="2"/>
      <c r="ON11" s="2"/>
      <c r="OO11" s="2"/>
      <c r="OP11" s="2"/>
      <c r="OQ11" s="2"/>
      <c r="OR11" s="2"/>
      <c r="OS11" s="2"/>
      <c r="OT11" s="2"/>
      <c r="OU11" s="2"/>
      <c r="OV11" s="2"/>
      <c r="OW11" s="2"/>
      <c r="OX11" s="2"/>
      <c r="OY11" s="2"/>
      <c r="OZ11" s="2"/>
      <c r="PA11" s="2"/>
      <c r="PB11" s="2"/>
      <c r="PC11" s="2"/>
      <c r="PD11" s="2"/>
      <c r="PE11" s="2"/>
      <c r="PF11" s="2"/>
      <c r="PG11" s="2"/>
      <c r="PH11" s="2"/>
      <c r="PI11" s="2"/>
      <c r="PJ11" s="2"/>
      <c r="PK11" s="2"/>
      <c r="PL11" s="2"/>
      <c r="PM11" s="2"/>
      <c r="PN11" s="2"/>
      <c r="PO11" s="2"/>
      <c r="PP11" s="2"/>
      <c r="PQ11" s="2"/>
      <c r="PR11" s="2"/>
      <c r="PS11" s="2"/>
      <c r="PT11" s="2"/>
      <c r="PU11" s="2"/>
      <c r="PV11" s="2"/>
      <c r="PW11" s="2"/>
      <c r="PX11" s="2"/>
      <c r="PY11" s="2"/>
      <c r="PZ11" s="2"/>
      <c r="QA11" s="2"/>
      <c r="QB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S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  <c r="RU11" s="2"/>
      <c r="RV11" s="2"/>
      <c r="RW11" s="2"/>
      <c r="RX11" s="2"/>
      <c r="RY11" s="2"/>
      <c r="RZ11" s="2"/>
      <c r="SA11" s="2"/>
      <c r="SB11" s="2"/>
      <c r="SC11" s="2"/>
      <c r="SD11" s="2"/>
      <c r="SE11" s="2"/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/>
      <c r="SQ11" s="2"/>
      <c r="SR11" s="2"/>
      <c r="SS11" s="2"/>
      <c r="ST11" s="2"/>
      <c r="SU11" s="2"/>
      <c r="SV11" s="2"/>
      <c r="SW11" s="2"/>
      <c r="SX11" s="2"/>
      <c r="SY11" s="2"/>
      <c r="SZ11" s="2"/>
      <c r="TA11" s="2"/>
      <c r="TB11" s="2"/>
      <c r="TC11" s="2"/>
      <c r="TD11" s="2"/>
      <c r="TE11" s="2"/>
      <c r="TF11" s="2"/>
      <c r="TG11" s="2"/>
      <c r="TH11" s="2"/>
      <c r="TI11" s="2"/>
      <c r="TJ11" s="2"/>
      <c r="TK11" s="2"/>
      <c r="TL11" s="2"/>
      <c r="TM11" s="2"/>
      <c r="TN11" s="2"/>
      <c r="TO11" s="2"/>
      <c r="TP11" s="2"/>
      <c r="TQ11" s="2"/>
      <c r="TR11" s="2"/>
      <c r="TS11" s="2"/>
    </row>
    <row r="12" spans="2:539" x14ac:dyDescent="0.25">
      <c r="B12" s="1"/>
      <c r="C12" s="1"/>
      <c r="D12" s="1"/>
      <c r="E12" s="1">
        <v>1</v>
      </c>
      <c r="F12" s="1">
        <v>1</v>
      </c>
      <c r="G12" s="1">
        <f t="shared" si="1"/>
        <v>25.150000000000002</v>
      </c>
      <c r="H12" s="1">
        <f t="shared" si="2"/>
        <v>25.150000000000002</v>
      </c>
      <c r="I12" s="1">
        <v>0.85</v>
      </c>
      <c r="J12" s="3">
        <f t="shared" si="0"/>
        <v>29.588235294117652</v>
      </c>
      <c r="K12" s="3" t="s">
        <v>28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  <c r="NF12" s="2"/>
      <c r="NG12" s="2"/>
      <c r="NH12" s="2"/>
      <c r="NI12" s="2"/>
      <c r="NJ12" s="2"/>
      <c r="NK12" s="2"/>
      <c r="NL12" s="2"/>
      <c r="NM12" s="2"/>
      <c r="NN12" s="2"/>
      <c r="NO12" s="2"/>
      <c r="NP12" s="2"/>
      <c r="NQ12" s="2"/>
      <c r="NR12" s="2"/>
      <c r="NS12" s="2"/>
      <c r="NT12" s="2"/>
      <c r="NU12" s="2"/>
      <c r="NV12" s="2"/>
      <c r="NW12" s="2"/>
      <c r="NX12" s="2"/>
      <c r="NY12" s="2"/>
      <c r="NZ12" s="2"/>
      <c r="OA12" s="2"/>
      <c r="OB12" s="2"/>
      <c r="OC12" s="2"/>
      <c r="OD12" s="2"/>
      <c r="OE12" s="2"/>
      <c r="OF12" s="2"/>
      <c r="OG12" s="2"/>
      <c r="OH12" s="2"/>
      <c r="OI12" s="2"/>
      <c r="OJ12" s="2"/>
      <c r="OK12" s="2"/>
      <c r="OL12" s="2"/>
      <c r="OM12" s="2"/>
      <c r="ON12" s="2"/>
      <c r="OO12" s="2"/>
      <c r="OP12" s="2"/>
      <c r="OQ12" s="2"/>
      <c r="OR12" s="2"/>
      <c r="OS12" s="2"/>
      <c r="OT12" s="2"/>
      <c r="OU12" s="2"/>
      <c r="OV12" s="2"/>
      <c r="OW12" s="2"/>
      <c r="OX12" s="2"/>
      <c r="OY12" s="2"/>
      <c r="OZ12" s="2"/>
      <c r="PA12" s="2"/>
      <c r="PB12" s="2"/>
      <c r="PC12" s="2"/>
      <c r="PD12" s="2"/>
      <c r="PE12" s="2"/>
      <c r="PF12" s="2"/>
      <c r="PG12" s="2"/>
      <c r="PH12" s="2"/>
      <c r="PI12" s="2"/>
      <c r="PJ12" s="2"/>
      <c r="PK12" s="2"/>
      <c r="PL12" s="2"/>
      <c r="PM12" s="2"/>
      <c r="PN12" s="2"/>
      <c r="PO12" s="2"/>
      <c r="PP12" s="2"/>
      <c r="PQ12" s="2"/>
      <c r="PR12" s="2"/>
      <c r="PS12" s="2"/>
      <c r="PT12" s="2"/>
      <c r="PU12" s="2"/>
      <c r="PV12" s="2"/>
      <c r="PW12" s="2"/>
      <c r="PX12" s="2"/>
      <c r="PY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  <c r="RU12" s="2"/>
      <c r="RV12" s="2"/>
      <c r="RW12" s="2"/>
      <c r="RX12" s="2"/>
      <c r="RY12" s="2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/>
      <c r="SQ12" s="2"/>
      <c r="SR12" s="2"/>
      <c r="SS12" s="2"/>
      <c r="ST12" s="2"/>
      <c r="SU12" s="2"/>
      <c r="SV12" s="2"/>
      <c r="SW12" s="2"/>
      <c r="SX12" s="2"/>
      <c r="SY12" s="2"/>
      <c r="SZ12" s="2"/>
      <c r="TA12" s="2"/>
      <c r="TB12" s="2"/>
      <c r="TC12" s="2"/>
      <c r="TD12" s="2"/>
      <c r="TE12" s="2"/>
      <c r="TF12" s="2"/>
      <c r="TG12" s="2"/>
      <c r="TH12" s="2"/>
      <c r="TI12" s="2"/>
      <c r="TJ12" s="2"/>
      <c r="TK12" s="2"/>
      <c r="TL12" s="2"/>
      <c r="TM12" s="2"/>
      <c r="TN12" s="2"/>
      <c r="TO12" s="2"/>
      <c r="TP12" s="2"/>
      <c r="TQ12" s="2"/>
      <c r="TR12" s="2"/>
      <c r="TS12" s="2"/>
    </row>
    <row r="13" spans="2:539" x14ac:dyDescent="0.25">
      <c r="B13" s="1"/>
      <c r="C13" s="1"/>
      <c r="D13" s="1"/>
      <c r="E13" s="1">
        <v>1</v>
      </c>
      <c r="F13" s="1">
        <v>1</v>
      </c>
      <c r="G13" s="1">
        <f t="shared" si="1"/>
        <v>30.200000000000003</v>
      </c>
      <c r="H13" s="1">
        <f t="shared" si="2"/>
        <v>30.200000000000003</v>
      </c>
      <c r="I13" s="1">
        <v>0.85</v>
      </c>
      <c r="J13" s="3">
        <f t="shared" si="0"/>
        <v>35.529411764705884</v>
      </c>
      <c r="K13" s="7" t="s">
        <v>25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S13" s="2"/>
      <c r="KT13" s="2"/>
      <c r="KU13" s="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/>
      <c r="MN13" s="2"/>
      <c r="MO13" s="2"/>
      <c r="MP13" s="2"/>
      <c r="MQ13" s="2"/>
      <c r="MR13" s="2"/>
      <c r="MS13" s="2"/>
      <c r="MT13" s="2"/>
      <c r="MU13" s="2"/>
      <c r="MV13" s="2"/>
      <c r="MW13" s="2"/>
      <c r="MX13" s="2"/>
      <c r="MY13" s="2"/>
      <c r="MZ13" s="2"/>
      <c r="NA13" s="2"/>
      <c r="NB13" s="2"/>
      <c r="NC13" s="2"/>
      <c r="ND13" s="2"/>
      <c r="NE13" s="2"/>
      <c r="NF13" s="2"/>
      <c r="NG13" s="2"/>
      <c r="NH13" s="2"/>
      <c r="NI13" s="2"/>
      <c r="NJ13" s="2"/>
      <c r="NK13" s="2"/>
      <c r="NL13" s="2"/>
      <c r="NM13" s="2"/>
      <c r="NN13" s="2"/>
      <c r="NO13" s="2"/>
      <c r="NP13" s="2"/>
      <c r="NQ13" s="2"/>
      <c r="NR13" s="2"/>
      <c r="NS13" s="2"/>
      <c r="NT13" s="2"/>
      <c r="NU13" s="2"/>
      <c r="NV13" s="2"/>
      <c r="NW13" s="2"/>
      <c r="NX13" s="2"/>
      <c r="NY13" s="2"/>
      <c r="NZ13" s="2"/>
      <c r="OA13" s="2"/>
      <c r="OB13" s="2"/>
      <c r="OC13" s="2"/>
      <c r="OD13" s="2"/>
      <c r="OE13" s="2"/>
      <c r="OF13" s="2"/>
      <c r="OG13" s="2"/>
      <c r="OH13" s="2"/>
      <c r="OI13" s="2"/>
      <c r="OJ13" s="2"/>
      <c r="OK13" s="2"/>
      <c r="OL13" s="2"/>
      <c r="OM13" s="2"/>
      <c r="ON13" s="2"/>
      <c r="OO13" s="2"/>
      <c r="OP13" s="2"/>
      <c r="OQ13" s="2"/>
      <c r="OR13" s="2"/>
      <c r="OS13" s="2"/>
      <c r="OT13" s="2"/>
      <c r="OU13" s="2"/>
      <c r="OV13" s="2"/>
      <c r="OW13" s="2"/>
      <c r="OX13" s="2"/>
      <c r="OY13" s="2"/>
      <c r="OZ13" s="2"/>
      <c r="PA13" s="2"/>
      <c r="PB13" s="2"/>
      <c r="PC13" s="2"/>
      <c r="PD13" s="2"/>
      <c r="PE13" s="2"/>
      <c r="PF13" s="2"/>
      <c r="PG13" s="2"/>
      <c r="PH13" s="2"/>
      <c r="PI13" s="2"/>
      <c r="PJ13" s="2"/>
      <c r="PK13" s="2"/>
      <c r="PL13" s="2"/>
      <c r="PM13" s="2"/>
      <c r="PN13" s="2"/>
      <c r="PO13" s="2"/>
      <c r="PP13" s="2"/>
      <c r="PQ13" s="2"/>
      <c r="PR13" s="2"/>
      <c r="PS13" s="2"/>
      <c r="PT13" s="2"/>
      <c r="PU13" s="2"/>
      <c r="PV13" s="2"/>
      <c r="PW13" s="2"/>
      <c r="PX13" s="2"/>
      <c r="PY13" s="2"/>
      <c r="PZ13" s="2"/>
      <c r="QA13" s="2"/>
      <c r="QB13" s="2"/>
      <c r="QC13" s="2"/>
      <c r="QD13" s="2"/>
      <c r="QE13" s="2"/>
      <c r="QF13" s="2"/>
      <c r="QG13" s="2"/>
      <c r="QH13" s="2"/>
      <c r="QI13" s="2"/>
      <c r="QJ13" s="2"/>
      <c r="QK13" s="2"/>
      <c r="QL13" s="2"/>
      <c r="QM13" s="2"/>
      <c r="QN13" s="2"/>
      <c r="QO13" s="2"/>
      <c r="QP13" s="2"/>
      <c r="QQ13" s="2"/>
      <c r="QR13" s="2"/>
      <c r="QS13" s="2"/>
      <c r="QT13" s="2"/>
      <c r="QU13" s="2"/>
      <c r="QV13" s="2"/>
      <c r="QW13" s="2"/>
      <c r="QX13" s="2"/>
      <c r="QY13" s="2"/>
      <c r="QZ13" s="2"/>
      <c r="RA13" s="2"/>
      <c r="RB13" s="2"/>
      <c r="RC13" s="2"/>
      <c r="RD13" s="2"/>
      <c r="RE13" s="2"/>
      <c r="RF13" s="2"/>
      <c r="RG13" s="2"/>
      <c r="RH13" s="2"/>
      <c r="RI13" s="2"/>
      <c r="RJ13" s="2"/>
      <c r="RK13" s="2"/>
      <c r="RL13" s="2"/>
      <c r="RM13" s="2"/>
      <c r="RN13" s="2"/>
      <c r="RO13" s="2"/>
      <c r="RP13" s="2"/>
      <c r="RQ13" s="2"/>
      <c r="RR13" s="2"/>
      <c r="RS13" s="2"/>
      <c r="RT13" s="2"/>
      <c r="RU13" s="2"/>
      <c r="RV13" s="2"/>
      <c r="RW13" s="2"/>
      <c r="RX13" s="2"/>
      <c r="RY13" s="2"/>
      <c r="RZ13" s="2"/>
      <c r="SA13" s="2"/>
      <c r="SB13" s="2"/>
      <c r="SC13" s="2"/>
      <c r="SD13" s="2"/>
      <c r="SE13" s="2"/>
      <c r="SF13" s="2"/>
      <c r="SG13" s="2"/>
      <c r="SH13" s="2"/>
      <c r="SI13" s="2"/>
      <c r="SJ13" s="2"/>
      <c r="SK13" s="2"/>
      <c r="SL13" s="2"/>
      <c r="SM13" s="2"/>
      <c r="SN13" s="2"/>
      <c r="SO13" s="2"/>
      <c r="SP13" s="2"/>
      <c r="SQ13" s="2"/>
      <c r="SR13" s="2"/>
      <c r="SS13" s="2"/>
      <c r="ST13" s="2"/>
      <c r="SU13" s="2"/>
      <c r="SV13" s="2"/>
      <c r="SW13" s="2"/>
      <c r="SX13" s="2"/>
      <c r="SY13" s="2"/>
      <c r="SZ13" s="2"/>
      <c r="TA13" s="2"/>
      <c r="TB13" s="2"/>
      <c r="TC13" s="2"/>
      <c r="TD13" s="2"/>
      <c r="TE13" s="2"/>
      <c r="TF13" s="2"/>
      <c r="TG13" s="2"/>
      <c r="TH13" s="2"/>
      <c r="TI13" s="2"/>
      <c r="TJ13" s="2"/>
      <c r="TK13" s="2"/>
      <c r="TL13" s="2"/>
      <c r="TM13" s="2"/>
      <c r="TN13" s="2"/>
      <c r="TO13" s="2"/>
      <c r="TP13" s="2"/>
      <c r="TQ13" s="2"/>
      <c r="TR13" s="2"/>
      <c r="TS13" s="2"/>
    </row>
    <row r="14" spans="2:539" x14ac:dyDescent="0.25">
      <c r="B14" s="1"/>
      <c r="C14" s="1"/>
      <c r="D14" s="1"/>
      <c r="E14" s="1">
        <v>1</v>
      </c>
      <c r="F14" s="1">
        <v>1</v>
      </c>
      <c r="G14" s="1">
        <f t="shared" si="1"/>
        <v>35.25</v>
      </c>
      <c r="H14" s="1">
        <f t="shared" si="2"/>
        <v>35.25</v>
      </c>
      <c r="I14" s="1">
        <v>0.85</v>
      </c>
      <c r="J14" s="3">
        <f t="shared" si="0"/>
        <v>41.470588235294116</v>
      </c>
      <c r="K14" s="3" t="s">
        <v>26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</row>
    <row r="15" spans="2:539" x14ac:dyDescent="0.25">
      <c r="B15" s="1"/>
      <c r="C15" s="1"/>
      <c r="D15" s="1"/>
      <c r="E15" s="1">
        <v>1</v>
      </c>
      <c r="F15" s="1">
        <v>1</v>
      </c>
      <c r="G15" s="1">
        <f t="shared" si="1"/>
        <v>40.299999999999997</v>
      </c>
      <c r="H15" s="1">
        <f t="shared" si="2"/>
        <v>40.299999999999997</v>
      </c>
      <c r="I15" s="1">
        <v>0.85</v>
      </c>
      <c r="J15" s="3">
        <f t="shared" si="0"/>
        <v>47.411764705882348</v>
      </c>
      <c r="K15" s="3" t="s">
        <v>27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</row>
    <row r="16" spans="2:539" x14ac:dyDescent="0.25">
      <c r="B16" s="1"/>
      <c r="C16" s="1"/>
      <c r="D16" s="1"/>
      <c r="E16" s="1">
        <v>1</v>
      </c>
      <c r="F16" s="1">
        <v>1</v>
      </c>
      <c r="G16" s="1">
        <f t="shared" si="1"/>
        <v>45.349999999999994</v>
      </c>
      <c r="H16" s="1">
        <f t="shared" si="2"/>
        <v>45.349999999999994</v>
      </c>
      <c r="I16" s="1">
        <v>0.85</v>
      </c>
      <c r="J16" s="3">
        <f t="shared" si="0"/>
        <v>53.35294117647058</v>
      </c>
      <c r="K16" s="3" t="s">
        <v>28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</row>
    <row r="17" spans="2:539" x14ac:dyDescent="0.25">
      <c r="B17" s="1"/>
      <c r="C17" s="1"/>
      <c r="D17" s="1"/>
      <c r="E17" s="1">
        <v>1</v>
      </c>
      <c r="F17" s="1">
        <v>1</v>
      </c>
      <c r="G17" s="1">
        <f t="shared" si="1"/>
        <v>50.399999999999991</v>
      </c>
      <c r="H17" s="1">
        <f t="shared" si="2"/>
        <v>50.399999999999991</v>
      </c>
      <c r="I17" s="1">
        <v>0.85</v>
      </c>
      <c r="J17" s="3">
        <f t="shared" si="0"/>
        <v>59.294117647058812</v>
      </c>
      <c r="K17" s="7" t="s">
        <v>25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</row>
    <row r="18" spans="2:539" x14ac:dyDescent="0.25">
      <c r="B18" s="1"/>
      <c r="C18" s="1"/>
      <c r="D18" s="1"/>
      <c r="E18" s="1">
        <v>1</v>
      </c>
      <c r="F18" s="1">
        <v>1</v>
      </c>
      <c r="G18" s="1">
        <f t="shared" si="1"/>
        <v>55.449999999999989</v>
      </c>
      <c r="H18" s="1">
        <f t="shared" si="2"/>
        <v>55.449999999999989</v>
      </c>
      <c r="I18" s="1">
        <v>0.85</v>
      </c>
      <c r="J18" s="3">
        <f t="shared" si="0"/>
        <v>65.235294117647044</v>
      </c>
      <c r="K18" s="3" t="s">
        <v>26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</row>
    <row r="19" spans="2:539" x14ac:dyDescent="0.25">
      <c r="B19" s="1"/>
      <c r="C19" s="1"/>
      <c r="D19" s="1"/>
      <c r="E19" s="1">
        <v>1</v>
      </c>
      <c r="F19" s="1">
        <v>1</v>
      </c>
      <c r="G19" s="1">
        <f t="shared" si="1"/>
        <v>60.499999999999986</v>
      </c>
      <c r="H19" s="1">
        <f t="shared" si="2"/>
        <v>60.499999999999986</v>
      </c>
      <c r="I19" s="1">
        <v>0.85</v>
      </c>
      <c r="J19" s="3">
        <f t="shared" si="0"/>
        <v>71.176470588235276</v>
      </c>
      <c r="K19" s="3" t="s">
        <v>27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</row>
    <row r="20" spans="2:539" x14ac:dyDescent="0.25">
      <c r="B20" s="1"/>
      <c r="C20" s="1"/>
      <c r="D20" s="1"/>
      <c r="E20" s="1">
        <v>1</v>
      </c>
      <c r="F20" s="1">
        <v>1</v>
      </c>
      <c r="G20" s="1">
        <f t="shared" si="1"/>
        <v>65.549999999999983</v>
      </c>
      <c r="H20" s="1">
        <f t="shared" si="2"/>
        <v>65.549999999999983</v>
      </c>
      <c r="I20" s="1">
        <v>0.85</v>
      </c>
      <c r="J20" s="3">
        <f t="shared" si="0"/>
        <v>77.117647058823508</v>
      </c>
      <c r="K20" s="3" t="s">
        <v>28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</row>
    <row r="21" spans="2:539" x14ac:dyDescent="0.25">
      <c r="B21" s="1"/>
      <c r="C21" s="1"/>
      <c r="D21" s="1"/>
      <c r="E21" s="1">
        <v>1</v>
      </c>
      <c r="F21" s="1">
        <v>1</v>
      </c>
      <c r="G21" s="1">
        <f t="shared" si="1"/>
        <v>70.59999999999998</v>
      </c>
      <c r="H21" s="1">
        <f t="shared" si="2"/>
        <v>70.59999999999998</v>
      </c>
      <c r="I21" s="1">
        <v>0.85</v>
      </c>
      <c r="J21" s="3">
        <f t="shared" si="0"/>
        <v>83.05882352941174</v>
      </c>
      <c r="K21" s="7" t="s">
        <v>25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</row>
    <row r="22" spans="2:539" x14ac:dyDescent="0.25">
      <c r="B22" s="1"/>
      <c r="C22" s="1"/>
      <c r="D22" s="1"/>
      <c r="E22" s="1">
        <v>1</v>
      </c>
      <c r="F22" s="1">
        <v>1</v>
      </c>
      <c r="G22" s="1">
        <f t="shared" si="1"/>
        <v>75.649999999999977</v>
      </c>
      <c r="H22" s="1">
        <f t="shared" si="2"/>
        <v>75.649999999999977</v>
      </c>
      <c r="I22" s="1">
        <v>0.85</v>
      </c>
      <c r="J22" s="3">
        <f t="shared" si="0"/>
        <v>88.999999999999972</v>
      </c>
      <c r="K22" s="3" t="s">
        <v>26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</row>
    <row r="23" spans="2:539" x14ac:dyDescent="0.25">
      <c r="B23" s="1"/>
      <c r="C23" s="1"/>
      <c r="D23" s="1"/>
      <c r="E23" s="1">
        <v>1</v>
      </c>
      <c r="F23" s="1">
        <v>1</v>
      </c>
      <c r="G23" s="1">
        <f t="shared" si="1"/>
        <v>80.699999999999974</v>
      </c>
      <c r="H23" s="1">
        <f t="shared" si="2"/>
        <v>80.699999999999974</v>
      </c>
      <c r="I23" s="1">
        <v>0.85</v>
      </c>
      <c r="J23" s="3">
        <f t="shared" si="0"/>
        <v>94.941176470588204</v>
      </c>
      <c r="K23" s="3" t="s">
        <v>27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</row>
    <row r="24" spans="2:539" x14ac:dyDescent="0.25">
      <c r="B24" s="1"/>
      <c r="C24" s="1"/>
      <c r="D24" s="1"/>
      <c r="E24" s="1">
        <v>1</v>
      </c>
      <c r="F24" s="1">
        <v>1</v>
      </c>
      <c r="G24" s="1">
        <f t="shared" si="1"/>
        <v>85.749999999999972</v>
      </c>
      <c r="H24" s="1">
        <f t="shared" si="2"/>
        <v>85.749999999999972</v>
      </c>
      <c r="I24" s="1">
        <v>0.85</v>
      </c>
      <c r="J24" s="3">
        <f t="shared" si="0"/>
        <v>100.88235294117644</v>
      </c>
      <c r="K24" s="3" t="s">
        <v>28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</row>
    <row r="25" spans="2:539" x14ac:dyDescent="0.25">
      <c r="B25" s="1"/>
      <c r="C25" s="1"/>
      <c r="D25" s="1"/>
      <c r="E25" s="1">
        <v>1</v>
      </c>
      <c r="F25" s="1">
        <v>1</v>
      </c>
      <c r="G25" s="1">
        <f t="shared" si="1"/>
        <v>90.799999999999969</v>
      </c>
      <c r="H25" s="1">
        <f t="shared" si="2"/>
        <v>90.799999999999969</v>
      </c>
      <c r="I25" s="1">
        <v>0.85</v>
      </c>
      <c r="J25" s="3">
        <f t="shared" si="0"/>
        <v>106.82352941176467</v>
      </c>
      <c r="K25" s="7" t="s">
        <v>25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</row>
    <row r="26" spans="2:539" x14ac:dyDescent="0.25">
      <c r="B26" s="1"/>
      <c r="C26" s="1"/>
      <c r="D26" s="1"/>
      <c r="E26" s="1">
        <v>1</v>
      </c>
      <c r="F26" s="1">
        <v>1</v>
      </c>
      <c r="G26" s="1">
        <f t="shared" si="1"/>
        <v>95.849999999999966</v>
      </c>
      <c r="H26" s="1">
        <f t="shared" si="2"/>
        <v>95.849999999999966</v>
      </c>
      <c r="I26" s="1">
        <v>0.85</v>
      </c>
      <c r="J26" s="3">
        <f t="shared" si="0"/>
        <v>112.7647058823529</v>
      </c>
      <c r="K26" s="3" t="s">
        <v>26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</row>
    <row r="27" spans="2:539" x14ac:dyDescent="0.25">
      <c r="B27" s="1"/>
      <c r="C27" s="1"/>
      <c r="D27" s="1"/>
      <c r="E27" s="1">
        <v>1</v>
      </c>
      <c r="F27" s="1">
        <v>1</v>
      </c>
      <c r="G27" s="1">
        <f t="shared" si="1"/>
        <v>100.89999999999996</v>
      </c>
      <c r="H27" s="1">
        <f t="shared" si="2"/>
        <v>100.89999999999996</v>
      </c>
      <c r="I27" s="1">
        <v>0.85</v>
      </c>
      <c r="J27" s="3">
        <f t="shared" si="0"/>
        <v>118.70588235294113</v>
      </c>
      <c r="K27" s="3" t="s">
        <v>27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</row>
    <row r="28" spans="2:539" x14ac:dyDescent="0.25">
      <c r="B28" s="1"/>
      <c r="C28" s="1"/>
      <c r="D28" s="1"/>
      <c r="E28" s="1">
        <v>1</v>
      </c>
      <c r="F28" s="1">
        <v>1</v>
      </c>
      <c r="G28" s="1">
        <f t="shared" si="1"/>
        <v>105.94999999999996</v>
      </c>
      <c r="H28" s="1">
        <f t="shared" si="2"/>
        <v>105.94999999999996</v>
      </c>
      <c r="I28" s="1">
        <v>0.85</v>
      </c>
      <c r="J28" s="3">
        <f t="shared" si="0"/>
        <v>124.64705882352936</v>
      </c>
      <c r="K28" s="3" t="s">
        <v>28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</row>
    <row r="29" spans="2:539" x14ac:dyDescent="0.25">
      <c r="B29" s="1"/>
      <c r="C29" s="1"/>
      <c r="D29" s="1"/>
      <c r="E29" s="1">
        <v>1</v>
      </c>
      <c r="F29" s="1">
        <v>1</v>
      </c>
      <c r="G29" s="1">
        <f t="shared" si="1"/>
        <v>110.99999999999996</v>
      </c>
      <c r="H29" s="1">
        <f t="shared" si="2"/>
        <v>110.99999999999996</v>
      </c>
      <c r="I29" s="1">
        <v>0.85</v>
      </c>
      <c r="J29" s="3">
        <f t="shared" si="0"/>
        <v>130.5882352941176</v>
      </c>
      <c r="K29" s="7" t="s">
        <v>25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</row>
    <row r="30" spans="2:539" x14ac:dyDescent="0.25">
      <c r="B30" s="1"/>
      <c r="C30" s="1"/>
      <c r="D30" s="1"/>
      <c r="E30" s="1">
        <v>1</v>
      </c>
      <c r="F30" s="1">
        <v>1</v>
      </c>
      <c r="G30" s="1">
        <f t="shared" si="1"/>
        <v>116.04999999999995</v>
      </c>
      <c r="H30" s="1">
        <f t="shared" si="2"/>
        <v>116.04999999999995</v>
      </c>
      <c r="I30" s="1">
        <v>0.85</v>
      </c>
      <c r="J30" s="3">
        <f t="shared" si="0"/>
        <v>136.52941176470583</v>
      </c>
      <c r="K30" s="3" t="s">
        <v>26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</row>
    <row r="31" spans="2:539" x14ac:dyDescent="0.25">
      <c r="B31" s="1"/>
      <c r="C31" s="1"/>
      <c r="D31" s="1"/>
      <c r="E31" s="1">
        <v>1</v>
      </c>
      <c r="F31" s="1">
        <v>1</v>
      </c>
      <c r="G31" s="1">
        <f t="shared" si="1"/>
        <v>121.09999999999995</v>
      </c>
      <c r="H31" s="1">
        <f t="shared" si="2"/>
        <v>121.09999999999995</v>
      </c>
      <c r="I31" s="1">
        <v>0.85</v>
      </c>
      <c r="J31" s="3">
        <f t="shared" si="0"/>
        <v>142.47058823529406</v>
      </c>
      <c r="K31" s="3" t="s">
        <v>27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</row>
    <row r="32" spans="2:539" x14ac:dyDescent="0.25">
      <c r="B32" s="1"/>
      <c r="C32" s="1"/>
      <c r="D32" s="1"/>
      <c r="E32" s="1">
        <v>1</v>
      </c>
      <c r="F32" s="1">
        <v>1</v>
      </c>
      <c r="G32" s="1">
        <f t="shared" si="1"/>
        <v>126.14999999999995</v>
      </c>
      <c r="H32" s="1">
        <f t="shared" si="2"/>
        <v>126.14999999999995</v>
      </c>
      <c r="I32" s="1">
        <v>0.85</v>
      </c>
      <c r="J32" s="3">
        <f t="shared" si="0"/>
        <v>148.41176470588229</v>
      </c>
      <c r="K32" s="3" t="s">
        <v>28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</row>
    <row r="33" spans="2:539" x14ac:dyDescent="0.25">
      <c r="B33" s="1"/>
      <c r="C33" s="1"/>
      <c r="D33" s="1"/>
      <c r="E33" s="1">
        <v>1</v>
      </c>
      <c r="F33" s="1">
        <v>1</v>
      </c>
      <c r="G33" s="1">
        <f t="shared" si="1"/>
        <v>131.19999999999996</v>
      </c>
      <c r="H33" s="1">
        <f t="shared" si="2"/>
        <v>131.19999999999996</v>
      </c>
      <c r="I33" s="1">
        <v>0.85</v>
      </c>
      <c r="J33" s="3">
        <f t="shared" si="0"/>
        <v>154.35294117647055</v>
      </c>
      <c r="K33" s="7" t="s">
        <v>25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</row>
    <row r="34" spans="2:539" x14ac:dyDescent="0.25">
      <c r="B34" s="1"/>
      <c r="C34" s="1"/>
      <c r="D34" s="1"/>
      <c r="E34" s="1">
        <v>1</v>
      </c>
      <c r="F34" s="1">
        <v>1</v>
      </c>
      <c r="G34" s="1">
        <f t="shared" si="1"/>
        <v>136.24999999999997</v>
      </c>
      <c r="H34" s="1">
        <f t="shared" si="2"/>
        <v>136.24999999999997</v>
      </c>
      <c r="I34" s="1">
        <v>0.85</v>
      </c>
      <c r="J34" s="3">
        <f t="shared" si="0"/>
        <v>160.29411764705878</v>
      </c>
      <c r="K34" s="3" t="s">
        <v>26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</row>
    <row r="35" spans="2:539" x14ac:dyDescent="0.25">
      <c r="B35" s="1"/>
      <c r="C35" s="1"/>
      <c r="D35" s="1"/>
      <c r="E35" s="1">
        <v>1</v>
      </c>
      <c r="F35" s="1">
        <v>1</v>
      </c>
      <c r="G35" s="1">
        <f t="shared" si="1"/>
        <v>141.29999999999998</v>
      </c>
      <c r="H35" s="1">
        <f t="shared" si="2"/>
        <v>141.29999999999998</v>
      </c>
      <c r="I35" s="1">
        <v>0.85</v>
      </c>
      <c r="J35" s="3">
        <f t="shared" si="0"/>
        <v>166.23529411764704</v>
      </c>
      <c r="K35" s="3" t="s">
        <v>27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</row>
    <row r="36" spans="2:539" x14ac:dyDescent="0.25">
      <c r="B36" s="1"/>
      <c r="C36" s="1"/>
      <c r="D36" s="1"/>
      <c r="E36" s="1">
        <v>1</v>
      </c>
      <c r="F36" s="1">
        <v>1</v>
      </c>
      <c r="G36" s="1">
        <f t="shared" si="1"/>
        <v>146.35</v>
      </c>
      <c r="H36" s="1">
        <f t="shared" si="2"/>
        <v>146.35</v>
      </c>
      <c r="I36" s="1">
        <v>0.85</v>
      </c>
      <c r="J36" s="3">
        <f t="shared" si="0"/>
        <v>172.1764705882353</v>
      </c>
      <c r="K36" s="3" t="s">
        <v>28</v>
      </c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</row>
    <row r="37" spans="2:539" x14ac:dyDescent="0.25">
      <c r="B37" s="1"/>
      <c r="C37" s="1"/>
      <c r="D37" s="1"/>
      <c r="E37" s="1">
        <v>1</v>
      </c>
      <c r="F37" s="1">
        <v>1</v>
      </c>
      <c r="G37" s="1">
        <f t="shared" si="1"/>
        <v>151.4</v>
      </c>
      <c r="H37" s="1">
        <f t="shared" si="2"/>
        <v>151.4</v>
      </c>
      <c r="I37" s="1">
        <v>0.85</v>
      </c>
      <c r="J37" s="3">
        <f t="shared" si="0"/>
        <v>178.11764705882354</v>
      </c>
      <c r="K37" s="7" t="s">
        <v>25</v>
      </c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</row>
  </sheetData>
  <mergeCells count="44">
    <mergeCell ref="L7:AA7"/>
    <mergeCell ref="AB7:AQ7"/>
    <mergeCell ref="AR7:BG7"/>
    <mergeCell ref="L6:BG6"/>
    <mergeCell ref="BH6:DC6"/>
    <mergeCell ref="BH7:BW7"/>
    <mergeCell ref="BX7:CM7"/>
    <mergeCell ref="CN7:DC7"/>
    <mergeCell ref="DD6:EY6"/>
    <mergeCell ref="EZ6:GU6"/>
    <mergeCell ref="DD7:DS7"/>
    <mergeCell ref="DT7:EI7"/>
    <mergeCell ref="EJ7:EY7"/>
    <mergeCell ref="EZ7:FO7"/>
    <mergeCell ref="FP7:GE7"/>
    <mergeCell ref="GF7:GU7"/>
    <mergeCell ref="NP7:OE7"/>
    <mergeCell ref="GV6:IQ6"/>
    <mergeCell ref="IR6:KM6"/>
    <mergeCell ref="KN6:MI6"/>
    <mergeCell ref="MJ6:OE6"/>
    <mergeCell ref="GV7:HK7"/>
    <mergeCell ref="HL7:IA7"/>
    <mergeCell ref="IB7:IQ7"/>
    <mergeCell ref="IR7:JG7"/>
    <mergeCell ref="JH7:JW7"/>
    <mergeCell ref="JX7:KM7"/>
    <mergeCell ref="KN7:LC7"/>
    <mergeCell ref="LD7:LS7"/>
    <mergeCell ref="LT7:MI7"/>
    <mergeCell ref="MJ7:MY7"/>
    <mergeCell ref="MZ7:NO7"/>
    <mergeCell ref="SN7:TC7"/>
    <mergeCell ref="TD7:TS7"/>
    <mergeCell ref="OF6:QA6"/>
    <mergeCell ref="QB6:RW6"/>
    <mergeCell ref="RX6:TS6"/>
    <mergeCell ref="OF7:OU7"/>
    <mergeCell ref="OV7:PK7"/>
    <mergeCell ref="PL7:QA7"/>
    <mergeCell ref="QB7:QQ7"/>
    <mergeCell ref="QR7:RG7"/>
    <mergeCell ref="RH7:RW7"/>
    <mergeCell ref="RX7:SM7"/>
  </mergeCells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0D54E62-943D-4E88-A648-6250BA09F7F6}">
          <x14:formula1>
            <xm:f>SETUP!$A$2:$A$5</xm:f>
          </x14:formula1>
          <xm:sqref>K9:K37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68596-DB67-40D5-B7BB-8CB224038A18}">
  <dimension ref="B1:BG37"/>
  <sheetViews>
    <sheetView tabSelected="1" workbookViewId="0">
      <selection activeCell="AA9" sqref="AA9"/>
    </sheetView>
  </sheetViews>
  <sheetFormatPr baseColWidth="10" defaultRowHeight="15" x14ac:dyDescent="0.25"/>
  <cols>
    <col min="1" max="1" width="3.28515625" customWidth="1"/>
    <col min="3" max="3" width="18.42578125" customWidth="1"/>
    <col min="4" max="4" width="5.28515625" customWidth="1"/>
    <col min="5" max="5" width="9.5703125" customWidth="1"/>
    <col min="6" max="6" width="10.28515625" customWidth="1"/>
    <col min="9" max="9" width="12.28515625" customWidth="1"/>
    <col min="12" max="59" width="4.7109375" customWidth="1"/>
  </cols>
  <sheetData>
    <row r="1" spans="2:59" x14ac:dyDescent="0.25">
      <c r="B1" t="s">
        <v>29</v>
      </c>
      <c r="C1" s="12">
        <v>2025</v>
      </c>
    </row>
    <row r="2" spans="2:59" x14ac:dyDescent="0.25">
      <c r="B2" t="s">
        <v>30</v>
      </c>
      <c r="C2" s="12" t="s">
        <v>35</v>
      </c>
    </row>
    <row r="3" spans="2:59" x14ac:dyDescent="0.25">
      <c r="B3" t="s">
        <v>31</v>
      </c>
      <c r="C3" s="13">
        <v>45773</v>
      </c>
    </row>
    <row r="6" spans="2:59" x14ac:dyDescent="0.25">
      <c r="L6" s="11">
        <f>C3</f>
        <v>45773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</row>
    <row r="7" spans="2:59" x14ac:dyDescent="0.25">
      <c r="L7" s="8" t="s">
        <v>8</v>
      </c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 t="s">
        <v>9</v>
      </c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 t="s">
        <v>10</v>
      </c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</row>
    <row r="8" spans="2:59" ht="33.75" x14ac:dyDescent="0.25">
      <c r="B8" s="4" t="s">
        <v>0</v>
      </c>
      <c r="C8" s="4" t="s">
        <v>1</v>
      </c>
      <c r="D8" s="4" t="s">
        <v>12</v>
      </c>
      <c r="E8" s="4" t="s">
        <v>6</v>
      </c>
      <c r="F8" s="4" t="s">
        <v>2</v>
      </c>
      <c r="G8" s="4" t="s">
        <v>11</v>
      </c>
      <c r="H8" s="4" t="s">
        <v>3</v>
      </c>
      <c r="I8" s="4" t="s">
        <v>4</v>
      </c>
      <c r="J8" s="5" t="s">
        <v>5</v>
      </c>
      <c r="K8" s="5" t="s">
        <v>24</v>
      </c>
      <c r="L8" s="6" t="s">
        <v>7</v>
      </c>
      <c r="M8" s="6" t="s">
        <v>7</v>
      </c>
      <c r="N8" s="6" t="s">
        <v>7</v>
      </c>
      <c r="O8" s="6" t="s">
        <v>7</v>
      </c>
      <c r="P8" s="6" t="s">
        <v>7</v>
      </c>
      <c r="Q8" s="6" t="s">
        <v>7</v>
      </c>
      <c r="R8" s="6" t="s">
        <v>7</v>
      </c>
      <c r="S8" s="6" t="s">
        <v>7</v>
      </c>
      <c r="T8" s="6" t="s">
        <v>7</v>
      </c>
      <c r="U8" s="6" t="s">
        <v>7</v>
      </c>
      <c r="V8" s="6" t="s">
        <v>7</v>
      </c>
      <c r="W8" s="6" t="s">
        <v>7</v>
      </c>
      <c r="X8" s="6" t="s">
        <v>7</v>
      </c>
      <c r="Y8" s="6" t="s">
        <v>7</v>
      </c>
      <c r="Z8" s="6" t="s">
        <v>7</v>
      </c>
      <c r="AA8" s="6" t="s">
        <v>7</v>
      </c>
      <c r="AB8" s="6" t="s">
        <v>7</v>
      </c>
      <c r="AC8" s="6" t="s">
        <v>7</v>
      </c>
      <c r="AD8" s="6" t="s">
        <v>7</v>
      </c>
      <c r="AE8" s="6" t="s">
        <v>7</v>
      </c>
      <c r="AF8" s="6" t="s">
        <v>7</v>
      </c>
      <c r="AG8" s="6" t="s">
        <v>7</v>
      </c>
      <c r="AH8" s="6" t="s">
        <v>7</v>
      </c>
      <c r="AI8" s="6" t="s">
        <v>7</v>
      </c>
      <c r="AJ8" s="6" t="s">
        <v>7</v>
      </c>
      <c r="AK8" s="6" t="s">
        <v>7</v>
      </c>
      <c r="AL8" s="6" t="s">
        <v>7</v>
      </c>
      <c r="AM8" s="6" t="s">
        <v>7</v>
      </c>
      <c r="AN8" s="6" t="s">
        <v>7</v>
      </c>
      <c r="AO8" s="6" t="s">
        <v>7</v>
      </c>
      <c r="AP8" s="6" t="s">
        <v>7</v>
      </c>
      <c r="AQ8" s="6" t="s">
        <v>7</v>
      </c>
      <c r="AR8" s="6" t="s">
        <v>7</v>
      </c>
      <c r="AS8" s="6" t="s">
        <v>7</v>
      </c>
      <c r="AT8" s="6" t="s">
        <v>7</v>
      </c>
      <c r="AU8" s="6" t="s">
        <v>7</v>
      </c>
      <c r="AV8" s="6" t="s">
        <v>7</v>
      </c>
      <c r="AW8" s="6" t="s">
        <v>7</v>
      </c>
      <c r="AX8" s="6" t="s">
        <v>7</v>
      </c>
      <c r="AY8" s="6" t="s">
        <v>7</v>
      </c>
      <c r="AZ8" s="6" t="s">
        <v>7</v>
      </c>
      <c r="BA8" s="6" t="s">
        <v>7</v>
      </c>
      <c r="BB8" s="6" t="s">
        <v>7</v>
      </c>
      <c r="BC8" s="6" t="s">
        <v>7</v>
      </c>
      <c r="BD8" s="6" t="s">
        <v>7</v>
      </c>
      <c r="BE8" s="6" t="s">
        <v>7</v>
      </c>
      <c r="BF8" s="6" t="s">
        <v>7</v>
      </c>
      <c r="BG8" s="6" t="s">
        <v>7</v>
      </c>
    </row>
    <row r="9" spans="2:59" x14ac:dyDescent="0.25">
      <c r="B9" s="1"/>
      <c r="C9" s="1"/>
      <c r="D9" s="1"/>
      <c r="E9" s="1">
        <v>1</v>
      </c>
      <c r="F9" s="1">
        <v>1</v>
      </c>
      <c r="G9" s="1">
        <v>10</v>
      </c>
      <c r="H9" s="1">
        <f>IFERROR(G9*F9/E9,0)</f>
        <v>10</v>
      </c>
      <c r="I9" s="1">
        <v>0.85</v>
      </c>
      <c r="J9" s="3">
        <f>IFERROR((H9/I9),0)</f>
        <v>11.764705882352942</v>
      </c>
      <c r="K9" s="7" t="s">
        <v>25</v>
      </c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</row>
    <row r="10" spans="2:59" x14ac:dyDescent="0.25">
      <c r="B10" s="1"/>
      <c r="C10" s="1"/>
      <c r="D10" s="1"/>
      <c r="E10" s="1">
        <v>1</v>
      </c>
      <c r="F10" s="1">
        <v>1</v>
      </c>
      <c r="G10" s="1">
        <f>+G9+5.05</f>
        <v>15.05</v>
      </c>
      <c r="H10" s="1">
        <f>IFERROR(G10*F10/E10,0)</f>
        <v>15.05</v>
      </c>
      <c r="I10" s="1">
        <v>0.85</v>
      </c>
      <c r="J10" s="3">
        <f t="shared" ref="J10:J37" si="0">IFERROR((H10/I10),0)</f>
        <v>17.705882352941178</v>
      </c>
      <c r="K10" s="3" t="s">
        <v>26</v>
      </c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</row>
    <row r="11" spans="2:59" x14ac:dyDescent="0.25">
      <c r="B11" s="1"/>
      <c r="C11" s="1"/>
      <c r="D11" s="1"/>
      <c r="E11" s="1">
        <v>1</v>
      </c>
      <c r="F11" s="1">
        <v>1</v>
      </c>
      <c r="G11" s="1">
        <f t="shared" ref="G11:G37" si="1">+G10+5.05</f>
        <v>20.100000000000001</v>
      </c>
      <c r="H11" s="1">
        <f t="shared" ref="H11:H37" si="2">IFERROR(G11*F11/E11,0)</f>
        <v>20.100000000000001</v>
      </c>
      <c r="I11" s="1">
        <v>0.85</v>
      </c>
      <c r="J11" s="3">
        <f t="shared" si="0"/>
        <v>23.647058823529413</v>
      </c>
      <c r="K11" s="3" t="s">
        <v>27</v>
      </c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</row>
    <row r="12" spans="2:59" x14ac:dyDescent="0.25">
      <c r="B12" s="1"/>
      <c r="C12" s="1"/>
      <c r="D12" s="1"/>
      <c r="E12" s="1">
        <v>1</v>
      </c>
      <c r="F12" s="1">
        <v>1</v>
      </c>
      <c r="G12" s="1">
        <f t="shared" si="1"/>
        <v>25.150000000000002</v>
      </c>
      <c r="H12" s="1">
        <f t="shared" si="2"/>
        <v>25.150000000000002</v>
      </c>
      <c r="I12" s="1">
        <v>0.85</v>
      </c>
      <c r="J12" s="3">
        <f t="shared" si="0"/>
        <v>29.588235294117652</v>
      </c>
      <c r="K12" s="3" t="s">
        <v>28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</row>
    <row r="13" spans="2:59" x14ac:dyDescent="0.25">
      <c r="B13" s="1"/>
      <c r="C13" s="1"/>
      <c r="D13" s="1"/>
      <c r="E13" s="1">
        <v>1</v>
      </c>
      <c r="F13" s="1">
        <v>1</v>
      </c>
      <c r="G13" s="1">
        <f t="shared" si="1"/>
        <v>30.200000000000003</v>
      </c>
      <c r="H13" s="1">
        <f t="shared" si="2"/>
        <v>30.200000000000003</v>
      </c>
      <c r="I13" s="1">
        <v>0.85</v>
      </c>
      <c r="J13" s="3">
        <f t="shared" si="0"/>
        <v>35.529411764705884</v>
      </c>
      <c r="K13" s="7" t="s">
        <v>25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</row>
    <row r="14" spans="2:59" x14ac:dyDescent="0.25">
      <c r="B14" s="1"/>
      <c r="C14" s="1"/>
      <c r="D14" s="1"/>
      <c r="E14" s="1">
        <v>1</v>
      </c>
      <c r="F14" s="1">
        <v>1</v>
      </c>
      <c r="G14" s="1">
        <f t="shared" si="1"/>
        <v>35.25</v>
      </c>
      <c r="H14" s="1">
        <f t="shared" si="2"/>
        <v>35.25</v>
      </c>
      <c r="I14" s="1">
        <v>0.85</v>
      </c>
      <c r="J14" s="3">
        <f t="shared" si="0"/>
        <v>41.470588235294116</v>
      </c>
      <c r="K14" s="3" t="s">
        <v>26</v>
      </c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</row>
    <row r="15" spans="2:59" x14ac:dyDescent="0.25">
      <c r="B15" s="1"/>
      <c r="C15" s="1"/>
      <c r="D15" s="1"/>
      <c r="E15" s="1">
        <v>1</v>
      </c>
      <c r="F15" s="1">
        <v>1</v>
      </c>
      <c r="G15" s="1">
        <f t="shared" si="1"/>
        <v>40.299999999999997</v>
      </c>
      <c r="H15" s="1">
        <f t="shared" si="2"/>
        <v>40.299999999999997</v>
      </c>
      <c r="I15" s="1">
        <v>0.85</v>
      </c>
      <c r="J15" s="3">
        <f t="shared" si="0"/>
        <v>47.411764705882348</v>
      </c>
      <c r="K15" s="3" t="s">
        <v>27</v>
      </c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</row>
    <row r="16" spans="2:59" x14ac:dyDescent="0.25">
      <c r="B16" s="1"/>
      <c r="C16" s="1"/>
      <c r="D16" s="1"/>
      <c r="E16" s="1">
        <v>1</v>
      </c>
      <c r="F16" s="1">
        <v>1</v>
      </c>
      <c r="G16" s="1">
        <f t="shared" si="1"/>
        <v>45.349999999999994</v>
      </c>
      <c r="H16" s="1">
        <f t="shared" si="2"/>
        <v>45.349999999999994</v>
      </c>
      <c r="I16" s="1">
        <v>0.85</v>
      </c>
      <c r="J16" s="3">
        <f t="shared" si="0"/>
        <v>53.35294117647058</v>
      </c>
      <c r="K16" s="3" t="s">
        <v>28</v>
      </c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</row>
    <row r="17" spans="2:59" x14ac:dyDescent="0.25">
      <c r="B17" s="1"/>
      <c r="C17" s="1"/>
      <c r="D17" s="1"/>
      <c r="E17" s="1">
        <v>1</v>
      </c>
      <c r="F17" s="1">
        <v>1</v>
      </c>
      <c r="G17" s="1">
        <f t="shared" si="1"/>
        <v>50.399999999999991</v>
      </c>
      <c r="H17" s="1">
        <f t="shared" si="2"/>
        <v>50.399999999999991</v>
      </c>
      <c r="I17" s="1">
        <v>0.85</v>
      </c>
      <c r="J17" s="3">
        <f t="shared" si="0"/>
        <v>59.294117647058812</v>
      </c>
      <c r="K17" s="7" t="s">
        <v>25</v>
      </c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</row>
    <row r="18" spans="2:59" x14ac:dyDescent="0.25">
      <c r="B18" s="1"/>
      <c r="C18" s="1"/>
      <c r="D18" s="1"/>
      <c r="E18" s="1">
        <v>1</v>
      </c>
      <c r="F18" s="1">
        <v>1</v>
      </c>
      <c r="G18" s="1">
        <f t="shared" si="1"/>
        <v>55.449999999999989</v>
      </c>
      <c r="H18" s="1">
        <f t="shared" si="2"/>
        <v>55.449999999999989</v>
      </c>
      <c r="I18" s="1">
        <v>0.85</v>
      </c>
      <c r="J18" s="3">
        <f t="shared" si="0"/>
        <v>65.235294117647044</v>
      </c>
      <c r="K18" s="3" t="s">
        <v>26</v>
      </c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</row>
    <row r="19" spans="2:59" x14ac:dyDescent="0.25">
      <c r="B19" s="1"/>
      <c r="C19" s="1"/>
      <c r="D19" s="1"/>
      <c r="E19" s="1">
        <v>1</v>
      </c>
      <c r="F19" s="1">
        <v>1</v>
      </c>
      <c r="G19" s="1">
        <f t="shared" si="1"/>
        <v>60.499999999999986</v>
      </c>
      <c r="H19" s="1">
        <f t="shared" si="2"/>
        <v>60.499999999999986</v>
      </c>
      <c r="I19" s="1">
        <v>0.85</v>
      </c>
      <c r="J19" s="3">
        <f t="shared" si="0"/>
        <v>71.176470588235276</v>
      </c>
      <c r="K19" s="3" t="s">
        <v>27</v>
      </c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</row>
    <row r="20" spans="2:59" x14ac:dyDescent="0.25">
      <c r="B20" s="1"/>
      <c r="C20" s="1"/>
      <c r="D20" s="1"/>
      <c r="E20" s="1">
        <v>1</v>
      </c>
      <c r="F20" s="1">
        <v>1</v>
      </c>
      <c r="G20" s="1">
        <f t="shared" si="1"/>
        <v>65.549999999999983</v>
      </c>
      <c r="H20" s="1">
        <f t="shared" si="2"/>
        <v>65.549999999999983</v>
      </c>
      <c r="I20" s="1">
        <v>0.85</v>
      </c>
      <c r="J20" s="3">
        <f t="shared" si="0"/>
        <v>77.117647058823508</v>
      </c>
      <c r="K20" s="3" t="s">
        <v>28</v>
      </c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</row>
    <row r="21" spans="2:59" x14ac:dyDescent="0.25">
      <c r="B21" s="1"/>
      <c r="C21" s="1"/>
      <c r="D21" s="1"/>
      <c r="E21" s="1">
        <v>1</v>
      </c>
      <c r="F21" s="1">
        <v>1</v>
      </c>
      <c r="G21" s="1">
        <f t="shared" si="1"/>
        <v>70.59999999999998</v>
      </c>
      <c r="H21" s="1">
        <f t="shared" si="2"/>
        <v>70.59999999999998</v>
      </c>
      <c r="I21" s="1">
        <v>0.85</v>
      </c>
      <c r="J21" s="3">
        <f t="shared" si="0"/>
        <v>83.05882352941174</v>
      </c>
      <c r="K21" s="7" t="s">
        <v>25</v>
      </c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</row>
    <row r="22" spans="2:59" x14ac:dyDescent="0.25">
      <c r="B22" s="1"/>
      <c r="C22" s="1"/>
      <c r="D22" s="1"/>
      <c r="E22" s="1">
        <v>1</v>
      </c>
      <c r="F22" s="1">
        <v>1</v>
      </c>
      <c r="G22" s="1">
        <f t="shared" si="1"/>
        <v>75.649999999999977</v>
      </c>
      <c r="H22" s="1">
        <f t="shared" si="2"/>
        <v>75.649999999999977</v>
      </c>
      <c r="I22" s="1">
        <v>0.85</v>
      </c>
      <c r="J22" s="3">
        <f t="shared" si="0"/>
        <v>88.999999999999972</v>
      </c>
      <c r="K22" s="3" t="s">
        <v>26</v>
      </c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</row>
    <row r="23" spans="2:59" x14ac:dyDescent="0.25">
      <c r="B23" s="1"/>
      <c r="C23" s="1"/>
      <c r="D23" s="1"/>
      <c r="E23" s="1">
        <v>1</v>
      </c>
      <c r="F23" s="1">
        <v>1</v>
      </c>
      <c r="G23" s="1">
        <f t="shared" si="1"/>
        <v>80.699999999999974</v>
      </c>
      <c r="H23" s="1">
        <f t="shared" si="2"/>
        <v>80.699999999999974</v>
      </c>
      <c r="I23" s="1">
        <v>0.85</v>
      </c>
      <c r="J23" s="3">
        <f t="shared" si="0"/>
        <v>94.941176470588204</v>
      </c>
      <c r="K23" s="3" t="s">
        <v>27</v>
      </c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</row>
    <row r="24" spans="2:59" x14ac:dyDescent="0.25">
      <c r="B24" s="1"/>
      <c r="C24" s="1"/>
      <c r="D24" s="1"/>
      <c r="E24" s="1">
        <v>1</v>
      </c>
      <c r="F24" s="1">
        <v>1</v>
      </c>
      <c r="G24" s="1">
        <f t="shared" si="1"/>
        <v>85.749999999999972</v>
      </c>
      <c r="H24" s="1">
        <f t="shared" si="2"/>
        <v>85.749999999999972</v>
      </c>
      <c r="I24" s="1">
        <v>0.85</v>
      </c>
      <c r="J24" s="3">
        <f t="shared" si="0"/>
        <v>100.88235294117644</v>
      </c>
      <c r="K24" s="3" t="s">
        <v>28</v>
      </c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</row>
    <row r="25" spans="2:59" x14ac:dyDescent="0.25">
      <c r="B25" s="1"/>
      <c r="C25" s="1"/>
      <c r="D25" s="1"/>
      <c r="E25" s="1">
        <v>1</v>
      </c>
      <c r="F25" s="1">
        <v>1</v>
      </c>
      <c r="G25" s="1">
        <f t="shared" si="1"/>
        <v>90.799999999999969</v>
      </c>
      <c r="H25" s="1">
        <f t="shared" si="2"/>
        <v>90.799999999999969</v>
      </c>
      <c r="I25" s="1">
        <v>0.85</v>
      </c>
      <c r="J25" s="3">
        <f t="shared" si="0"/>
        <v>106.82352941176467</v>
      </c>
      <c r="K25" s="7" t="s">
        <v>25</v>
      </c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</row>
    <row r="26" spans="2:59" x14ac:dyDescent="0.25">
      <c r="B26" s="1"/>
      <c r="C26" s="1"/>
      <c r="D26" s="1"/>
      <c r="E26" s="1">
        <v>1</v>
      </c>
      <c r="F26" s="1">
        <v>1</v>
      </c>
      <c r="G26" s="1">
        <f t="shared" si="1"/>
        <v>95.849999999999966</v>
      </c>
      <c r="H26" s="1">
        <f t="shared" si="2"/>
        <v>95.849999999999966</v>
      </c>
      <c r="I26" s="1">
        <v>0.85</v>
      </c>
      <c r="J26" s="3">
        <f t="shared" si="0"/>
        <v>112.7647058823529</v>
      </c>
      <c r="K26" s="3" t="s">
        <v>26</v>
      </c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</row>
    <row r="27" spans="2:59" x14ac:dyDescent="0.25">
      <c r="B27" s="1"/>
      <c r="C27" s="1"/>
      <c r="D27" s="1"/>
      <c r="E27" s="1">
        <v>1</v>
      </c>
      <c r="F27" s="1">
        <v>1</v>
      </c>
      <c r="G27" s="1">
        <f t="shared" si="1"/>
        <v>100.89999999999996</v>
      </c>
      <c r="H27" s="1">
        <f t="shared" si="2"/>
        <v>100.89999999999996</v>
      </c>
      <c r="I27" s="1">
        <v>0.85</v>
      </c>
      <c r="J27" s="3">
        <f t="shared" si="0"/>
        <v>118.70588235294113</v>
      </c>
      <c r="K27" s="3" t="s">
        <v>27</v>
      </c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</row>
    <row r="28" spans="2:59" x14ac:dyDescent="0.25">
      <c r="B28" s="1"/>
      <c r="C28" s="1"/>
      <c r="D28" s="1"/>
      <c r="E28" s="1">
        <v>1</v>
      </c>
      <c r="F28" s="1">
        <v>1</v>
      </c>
      <c r="G28" s="1">
        <f t="shared" si="1"/>
        <v>105.94999999999996</v>
      </c>
      <c r="H28" s="1">
        <f t="shared" si="2"/>
        <v>105.94999999999996</v>
      </c>
      <c r="I28" s="1">
        <v>0.85</v>
      </c>
      <c r="J28" s="3">
        <f t="shared" si="0"/>
        <v>124.64705882352936</v>
      </c>
      <c r="K28" s="3" t="s">
        <v>28</v>
      </c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</row>
    <row r="29" spans="2:59" x14ac:dyDescent="0.25">
      <c r="B29" s="1"/>
      <c r="C29" s="1"/>
      <c r="D29" s="1"/>
      <c r="E29" s="1">
        <v>1</v>
      </c>
      <c r="F29" s="1">
        <v>1</v>
      </c>
      <c r="G29" s="1">
        <f t="shared" si="1"/>
        <v>110.99999999999996</v>
      </c>
      <c r="H29" s="1">
        <f t="shared" si="2"/>
        <v>110.99999999999996</v>
      </c>
      <c r="I29" s="1">
        <v>0.85</v>
      </c>
      <c r="J29" s="3">
        <f t="shared" si="0"/>
        <v>130.5882352941176</v>
      </c>
      <c r="K29" s="7" t="s">
        <v>25</v>
      </c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</row>
    <row r="30" spans="2:59" x14ac:dyDescent="0.25">
      <c r="B30" s="1"/>
      <c r="C30" s="1"/>
      <c r="D30" s="1"/>
      <c r="E30" s="1">
        <v>1</v>
      </c>
      <c r="F30" s="1">
        <v>1</v>
      </c>
      <c r="G30" s="1">
        <f t="shared" si="1"/>
        <v>116.04999999999995</v>
      </c>
      <c r="H30" s="1">
        <f t="shared" si="2"/>
        <v>116.04999999999995</v>
      </c>
      <c r="I30" s="1">
        <v>0.85</v>
      </c>
      <c r="J30" s="3">
        <f t="shared" si="0"/>
        <v>136.52941176470583</v>
      </c>
      <c r="K30" s="3" t="s">
        <v>26</v>
      </c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</row>
    <row r="31" spans="2:59" x14ac:dyDescent="0.25">
      <c r="B31" s="1"/>
      <c r="C31" s="1"/>
      <c r="D31" s="1"/>
      <c r="E31" s="1">
        <v>1</v>
      </c>
      <c r="F31" s="1">
        <v>1</v>
      </c>
      <c r="G31" s="1">
        <f t="shared" si="1"/>
        <v>121.09999999999995</v>
      </c>
      <c r="H31" s="1">
        <f t="shared" si="2"/>
        <v>121.09999999999995</v>
      </c>
      <c r="I31" s="1">
        <v>0.85</v>
      </c>
      <c r="J31" s="3">
        <f t="shared" si="0"/>
        <v>142.47058823529406</v>
      </c>
      <c r="K31" s="3" t="s">
        <v>27</v>
      </c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</row>
    <row r="32" spans="2:59" x14ac:dyDescent="0.25">
      <c r="B32" s="1"/>
      <c r="C32" s="1"/>
      <c r="D32" s="1"/>
      <c r="E32" s="1">
        <v>1</v>
      </c>
      <c r="F32" s="1">
        <v>1</v>
      </c>
      <c r="G32" s="1">
        <f t="shared" si="1"/>
        <v>126.14999999999995</v>
      </c>
      <c r="H32" s="1">
        <f t="shared" si="2"/>
        <v>126.14999999999995</v>
      </c>
      <c r="I32" s="1">
        <v>0.85</v>
      </c>
      <c r="J32" s="3">
        <f t="shared" si="0"/>
        <v>148.41176470588229</v>
      </c>
      <c r="K32" s="3" t="s">
        <v>28</v>
      </c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</row>
    <row r="33" spans="2:59" x14ac:dyDescent="0.25">
      <c r="B33" s="1"/>
      <c r="C33" s="1"/>
      <c r="D33" s="1"/>
      <c r="E33" s="1">
        <v>1</v>
      </c>
      <c r="F33" s="1">
        <v>1</v>
      </c>
      <c r="G33" s="1">
        <f t="shared" si="1"/>
        <v>131.19999999999996</v>
      </c>
      <c r="H33" s="1">
        <f t="shared" si="2"/>
        <v>131.19999999999996</v>
      </c>
      <c r="I33" s="1">
        <v>0.85</v>
      </c>
      <c r="J33" s="3">
        <f t="shared" si="0"/>
        <v>154.35294117647055</v>
      </c>
      <c r="K33" s="7" t="s">
        <v>25</v>
      </c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</row>
    <row r="34" spans="2:59" x14ac:dyDescent="0.25">
      <c r="B34" s="1"/>
      <c r="C34" s="1"/>
      <c r="D34" s="1"/>
      <c r="E34" s="1">
        <v>1</v>
      </c>
      <c r="F34" s="1">
        <v>1</v>
      </c>
      <c r="G34" s="1">
        <f t="shared" si="1"/>
        <v>136.24999999999997</v>
      </c>
      <c r="H34" s="1">
        <f t="shared" si="2"/>
        <v>136.24999999999997</v>
      </c>
      <c r="I34" s="1">
        <v>0.85</v>
      </c>
      <c r="J34" s="3">
        <f t="shared" si="0"/>
        <v>160.29411764705878</v>
      </c>
      <c r="K34" s="3" t="s">
        <v>26</v>
      </c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</row>
    <row r="35" spans="2:59" x14ac:dyDescent="0.25">
      <c r="B35" s="1"/>
      <c r="C35" s="1"/>
      <c r="D35" s="1"/>
      <c r="E35" s="1">
        <v>1</v>
      </c>
      <c r="F35" s="1">
        <v>1</v>
      </c>
      <c r="G35" s="1">
        <f t="shared" si="1"/>
        <v>141.29999999999998</v>
      </c>
      <c r="H35" s="1">
        <f t="shared" si="2"/>
        <v>141.29999999999998</v>
      </c>
      <c r="I35" s="1">
        <v>0.85</v>
      </c>
      <c r="J35" s="3">
        <f t="shared" si="0"/>
        <v>166.23529411764704</v>
      </c>
      <c r="K35" s="3" t="s">
        <v>27</v>
      </c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</row>
    <row r="36" spans="2:59" x14ac:dyDescent="0.25">
      <c r="B36" s="1"/>
      <c r="C36" s="1"/>
      <c r="D36" s="1"/>
      <c r="E36" s="1">
        <v>1</v>
      </c>
      <c r="F36" s="1">
        <v>1</v>
      </c>
      <c r="G36" s="1">
        <f t="shared" si="1"/>
        <v>146.35</v>
      </c>
      <c r="H36" s="1">
        <f t="shared" si="2"/>
        <v>146.35</v>
      </c>
      <c r="I36" s="1">
        <v>0.85</v>
      </c>
      <c r="J36" s="3">
        <f t="shared" si="0"/>
        <v>172.1764705882353</v>
      </c>
      <c r="K36" s="3" t="s">
        <v>28</v>
      </c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</row>
    <row r="37" spans="2:59" x14ac:dyDescent="0.25">
      <c r="B37" s="1"/>
      <c r="C37" s="1"/>
      <c r="D37" s="1"/>
      <c r="E37" s="1">
        <v>1</v>
      </c>
      <c r="F37" s="1">
        <v>1</v>
      </c>
      <c r="G37" s="1">
        <f t="shared" si="1"/>
        <v>151.4</v>
      </c>
      <c r="H37" s="1">
        <f t="shared" si="2"/>
        <v>151.4</v>
      </c>
      <c r="I37" s="1">
        <v>0.85</v>
      </c>
      <c r="J37" s="3">
        <f t="shared" si="0"/>
        <v>178.11764705882354</v>
      </c>
      <c r="K37" s="7" t="s">
        <v>25</v>
      </c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</row>
  </sheetData>
  <mergeCells count="4">
    <mergeCell ref="L6:BG6"/>
    <mergeCell ref="L7:AA7"/>
    <mergeCell ref="AB7:AQ7"/>
    <mergeCell ref="AR7:BG7"/>
  </mergeCells>
  <dataValidations count="2">
    <dataValidation type="list" allowBlank="1" showInputMessage="1" showErrorMessage="1" sqref="C2" xr:uid="{56BF4FDD-EA3C-4120-8732-4E6F428DBC6A}">
      <formula1>l_mois</formula1>
    </dataValidation>
    <dataValidation type="list" allowBlank="1" showInputMessage="1" showErrorMessage="1" sqref="C3" xr:uid="{76F2BAE5-D660-4FE5-BB33-F0DF28E2C9E1}">
      <formula1>l_jour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ED6BC80-B02C-448F-B85E-65116DDDC286}">
          <x14:formula1>
            <xm:f>SETUP!$A$2:$A$5</xm:f>
          </x14:formula1>
          <xm:sqref>K9:K37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ABAE9-BAA6-463E-B6DA-D2F55FAB6CE9}">
  <dimension ref="A1:D32"/>
  <sheetViews>
    <sheetView workbookViewId="0">
      <selection activeCell="A10" sqref="A10"/>
    </sheetView>
  </sheetViews>
  <sheetFormatPr baseColWidth="10" defaultRowHeight="15" x14ac:dyDescent="0.25"/>
  <cols>
    <col min="4" max="4" width="5.7109375" customWidth="1"/>
  </cols>
  <sheetData>
    <row r="1" spans="1:4" x14ac:dyDescent="0.25">
      <c r="C1" t="s">
        <v>30</v>
      </c>
      <c r="D1" t="s">
        <v>31</v>
      </c>
    </row>
    <row r="2" spans="1:4" x14ac:dyDescent="0.25">
      <c r="A2" t="s">
        <v>25</v>
      </c>
      <c r="C2" t="s">
        <v>32</v>
      </c>
      <c r="D2" s="10">
        <f>A10</f>
        <v>45748</v>
      </c>
    </row>
    <row r="3" spans="1:4" x14ac:dyDescent="0.25">
      <c r="A3" t="s">
        <v>26</v>
      </c>
      <c r="C3" t="s">
        <v>33</v>
      </c>
      <c r="D3" s="10">
        <f>D2+1</f>
        <v>45749</v>
      </c>
    </row>
    <row r="4" spans="1:4" x14ac:dyDescent="0.25">
      <c r="A4" t="s">
        <v>27</v>
      </c>
      <c r="C4" t="s">
        <v>34</v>
      </c>
      <c r="D4" s="10">
        <f t="shared" ref="D4:D28" si="0">D3+1</f>
        <v>45750</v>
      </c>
    </row>
    <row r="5" spans="1:4" x14ac:dyDescent="0.25">
      <c r="A5" t="s">
        <v>28</v>
      </c>
      <c r="C5" t="s">
        <v>35</v>
      </c>
      <c r="D5" s="10">
        <f t="shared" si="0"/>
        <v>45751</v>
      </c>
    </row>
    <row r="6" spans="1:4" x14ac:dyDescent="0.25">
      <c r="C6" t="s">
        <v>36</v>
      </c>
      <c r="D6" s="10">
        <f t="shared" si="0"/>
        <v>45752</v>
      </c>
    </row>
    <row r="7" spans="1:4" x14ac:dyDescent="0.25">
      <c r="C7" t="s">
        <v>37</v>
      </c>
      <c r="D7" s="10">
        <f t="shared" si="0"/>
        <v>45753</v>
      </c>
    </row>
    <row r="8" spans="1:4" x14ac:dyDescent="0.25">
      <c r="C8" t="s">
        <v>38</v>
      </c>
      <c r="D8" s="10">
        <f t="shared" si="0"/>
        <v>45754</v>
      </c>
    </row>
    <row r="9" spans="1:4" x14ac:dyDescent="0.25">
      <c r="A9" t="s">
        <v>44</v>
      </c>
      <c r="C9" t="s">
        <v>39</v>
      </c>
      <c r="D9" s="10">
        <f t="shared" si="0"/>
        <v>45755</v>
      </c>
    </row>
    <row r="10" spans="1:4" x14ac:dyDescent="0.25">
      <c r="A10" s="9">
        <f>DATEVALUE("01 " &amp; Feuil2!C2 &amp; " " &amp; Feuil2!C1)</f>
        <v>45748</v>
      </c>
      <c r="C10" t="s">
        <v>40</v>
      </c>
      <c r="D10" s="10">
        <f t="shared" si="0"/>
        <v>45756</v>
      </c>
    </row>
    <row r="11" spans="1:4" x14ac:dyDescent="0.25">
      <c r="C11" t="s">
        <v>41</v>
      </c>
      <c r="D11" s="10">
        <f t="shared" si="0"/>
        <v>45757</v>
      </c>
    </row>
    <row r="12" spans="1:4" x14ac:dyDescent="0.25">
      <c r="C12" t="s">
        <v>42</v>
      </c>
      <c r="D12" s="10">
        <f t="shared" si="0"/>
        <v>45758</v>
      </c>
    </row>
    <row r="13" spans="1:4" x14ac:dyDescent="0.25">
      <c r="C13" t="s">
        <v>43</v>
      </c>
      <c r="D13" s="10">
        <f t="shared" si="0"/>
        <v>45759</v>
      </c>
    </row>
    <row r="14" spans="1:4" x14ac:dyDescent="0.25">
      <c r="D14" s="10">
        <f t="shared" si="0"/>
        <v>45760</v>
      </c>
    </row>
    <row r="15" spans="1:4" x14ac:dyDescent="0.25">
      <c r="D15" s="10">
        <f t="shared" si="0"/>
        <v>45761</v>
      </c>
    </row>
    <row r="16" spans="1:4" x14ac:dyDescent="0.25">
      <c r="D16" s="10">
        <f t="shared" si="0"/>
        <v>45762</v>
      </c>
    </row>
    <row r="17" spans="4:4" x14ac:dyDescent="0.25">
      <c r="D17" s="10">
        <f t="shared" si="0"/>
        <v>45763</v>
      </c>
    </row>
    <row r="18" spans="4:4" x14ac:dyDescent="0.25">
      <c r="D18" s="10">
        <f t="shared" si="0"/>
        <v>45764</v>
      </c>
    </row>
    <row r="19" spans="4:4" x14ac:dyDescent="0.25">
      <c r="D19" s="10">
        <f t="shared" si="0"/>
        <v>45765</v>
      </c>
    </row>
    <row r="20" spans="4:4" x14ac:dyDescent="0.25">
      <c r="D20" s="10">
        <f t="shared" si="0"/>
        <v>45766</v>
      </c>
    </row>
    <row r="21" spans="4:4" x14ac:dyDescent="0.25">
      <c r="D21" s="10">
        <f t="shared" si="0"/>
        <v>45767</v>
      </c>
    </row>
    <row r="22" spans="4:4" x14ac:dyDescent="0.25">
      <c r="D22" s="10">
        <f t="shared" si="0"/>
        <v>45768</v>
      </c>
    </row>
    <row r="23" spans="4:4" x14ac:dyDescent="0.25">
      <c r="D23" s="10">
        <f t="shared" si="0"/>
        <v>45769</v>
      </c>
    </row>
    <row r="24" spans="4:4" x14ac:dyDescent="0.25">
      <c r="D24" s="10">
        <f t="shared" si="0"/>
        <v>45770</v>
      </c>
    </row>
    <row r="25" spans="4:4" x14ac:dyDescent="0.25">
      <c r="D25" s="10">
        <f t="shared" si="0"/>
        <v>45771</v>
      </c>
    </row>
    <row r="26" spans="4:4" x14ac:dyDescent="0.25">
      <c r="D26" s="10">
        <f t="shared" si="0"/>
        <v>45772</v>
      </c>
    </row>
    <row r="27" spans="4:4" x14ac:dyDescent="0.25">
      <c r="D27" s="10">
        <f t="shared" si="0"/>
        <v>45773</v>
      </c>
    </row>
    <row r="28" spans="4:4" x14ac:dyDescent="0.25">
      <c r="D28" s="10">
        <f t="shared" si="0"/>
        <v>45774</v>
      </c>
    </row>
    <row r="29" spans="4:4" x14ac:dyDescent="0.25">
      <c r="D29" s="10">
        <f>D28+1</f>
        <v>45775</v>
      </c>
    </row>
    <row r="30" spans="4:4" x14ac:dyDescent="0.25">
      <c r="D30" s="10">
        <f>IF(MONTH(D29+1)=MONTH($D$2),D29+1,"")</f>
        <v>45776</v>
      </c>
    </row>
    <row r="31" spans="4:4" x14ac:dyDescent="0.25">
      <c r="D31" s="10">
        <f>IF(MONTH($D$29+2)=MONTH($D$2),$D$29+2,"")</f>
        <v>45777</v>
      </c>
    </row>
    <row r="32" spans="4:4" x14ac:dyDescent="0.25">
      <c r="D32" s="10" t="str">
        <f>IF(MONTH($D$29+3)=MONTH($D$2),$D$29+3,"")</f>
        <v/>
      </c>
    </row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52b10d0-6320-4c02-baf7-cd1bf2d96003" xsi:nil="true"/>
    <lcf76f155ced4ddcb4097134ff3c332f xmlns="2d10a5de-125f-4ff7-89e7-c0b959902ed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9470777EE3E849895ADE7752C9F29D" ma:contentTypeVersion="16" ma:contentTypeDescription="Create a new document." ma:contentTypeScope="" ma:versionID="ffc4b9e3ef22f79c57e83219b88eb7f9">
  <xsd:schema xmlns:xsd="http://www.w3.org/2001/XMLSchema" xmlns:xs="http://www.w3.org/2001/XMLSchema" xmlns:p="http://schemas.microsoft.com/office/2006/metadata/properties" xmlns:ns2="2d10a5de-125f-4ff7-89e7-c0b959902ede" xmlns:ns3="152b10d0-6320-4c02-baf7-cd1bf2d96003" targetNamespace="http://schemas.microsoft.com/office/2006/metadata/properties" ma:root="true" ma:fieldsID="544f9a3857d76a98a0b156c55c1c0100" ns2:_="" ns3:_="">
    <xsd:import namespace="2d10a5de-125f-4ff7-89e7-c0b959902ede"/>
    <xsd:import namespace="152b10d0-6320-4c02-baf7-cd1bf2d9600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10a5de-125f-4ff7-89e7-c0b959902ed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bd892f24-26c5-4fc6-8199-7f689264456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2b10d0-6320-4c02-baf7-cd1bf2d9600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154f685a-87f1-4a6f-8902-a521a0ade27d}" ma:internalName="TaxCatchAll" ma:showField="CatchAllData" ma:web="152b10d0-6320-4c02-baf7-cd1bf2d960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14509D3-2C1D-499B-A35D-611465C56AF4}">
  <ds:schemaRefs>
    <ds:schemaRef ds:uri="http://schemas.microsoft.com/office/2006/documentManagement/types"/>
    <ds:schemaRef ds:uri="http://www.w3.org/XML/1998/namespace"/>
    <ds:schemaRef ds:uri="http://purl.org/dc/terms/"/>
    <ds:schemaRef ds:uri="http://schemas.openxmlformats.org/package/2006/metadata/core-properties"/>
    <ds:schemaRef ds:uri="2d10a5de-125f-4ff7-89e7-c0b959902ede"/>
    <ds:schemaRef ds:uri="152b10d0-6320-4c02-baf7-cd1bf2d96003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F0CCC5B0-91C9-4D5D-BED1-0063571CD9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E3E61D-7496-4B7E-8902-8F293545A3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10a5de-125f-4ff7-89e7-c0b959902ede"/>
    <ds:schemaRef ds:uri="152b10d0-6320-4c02-baf7-cd1bf2d9600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9237846f-87f5-48f8-95b9-67fd3863bdb4}" enabled="0" method="" siteId="{9237846f-87f5-48f8-95b9-67fd3863bdb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SETUP</vt:lpstr>
      <vt:lpstr>l_jour</vt:lpstr>
      <vt:lpstr>l_mois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Nouamane</dc:creator>
  <cp:keywords/>
  <dc:description/>
  <cp:lastModifiedBy>François</cp:lastModifiedBy>
  <cp:revision/>
  <dcterms:created xsi:type="dcterms:W3CDTF">2024-04-30T21:03:24Z</dcterms:created>
  <dcterms:modified xsi:type="dcterms:W3CDTF">2025-09-09T06:58:11Z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0x010100209470777EE3E849895ADE7752C9F29D</vt:lpwstr>
  </property>
  <property fmtid="{D5CDD505-2E9C-101B-9397-08002B2CF9AE}" pid="3" name="MediaServiceImageTags">
    <vt:lpwstr/>
  </property>
</Properties>
</file>