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D6307372-D1C5-4CE2-9A2A-6445017A3C11}" xr6:coauthVersionLast="47" xr6:coauthVersionMax="47" xr10:uidLastSave="{00000000-0000-0000-0000-000000000000}"/>
  <bookViews>
    <workbookView showHorizontalScroll="0" showVerticalScroll="0" xWindow="-120" yWindow="-120" windowWidth="29040" windowHeight="15840" activeTab="2" xr2:uid="{00000000-000D-0000-FFFF-FFFF00000000}"/>
  </bookViews>
  <sheets>
    <sheet name="Trâme" sheetId="4" r:id="rId1"/>
    <sheet name="Individuel" sheetId="1" r:id="rId2"/>
    <sheet name="Mensuel" sheetId="6" r:id="rId3"/>
  </sheets>
  <definedNames>
    <definedName name="ferie">Individuel!$AI$8:$AI$26</definedName>
    <definedName name="l_mois">Trâme!$B$40:$B$51</definedName>
    <definedName name="l_num">Trâme!$E$40:$E$59</definedName>
    <definedName name="var_an">Individuel!$A$1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6" l="1"/>
  <c r="B10" i="6" s="1"/>
  <c r="AI21" i="1"/>
  <c r="AI20" i="1"/>
  <c r="AI14" i="1"/>
  <c r="AI12" i="1"/>
  <c r="AI9" i="1"/>
  <c r="AI15" i="1" s="1"/>
  <c r="B13" i="6" l="1"/>
  <c r="B21" i="6"/>
  <c r="B19" i="6"/>
  <c r="B15" i="6"/>
  <c r="B17" i="6"/>
  <c r="B16" i="6"/>
  <c r="B20" i="6"/>
  <c r="B14" i="6"/>
  <c r="B18" i="6"/>
  <c r="B22" i="6"/>
  <c r="B9" i="6"/>
  <c r="B8" i="6"/>
  <c r="B12" i="6"/>
  <c r="B11" i="6"/>
  <c r="B3" i="6"/>
  <c r="B7" i="6"/>
  <c r="B6" i="6"/>
  <c r="B4" i="6"/>
  <c r="B5" i="6"/>
  <c r="AI18" i="1"/>
  <c r="AI11" i="1"/>
  <c r="AI17" i="1"/>
  <c r="C2" i="6"/>
  <c r="B1" i="6"/>
  <c r="AI23" i="1"/>
  <c r="AI24" i="1"/>
  <c r="AI26" i="1"/>
  <c r="AI8" i="1"/>
  <c r="C13" i="6" l="1"/>
  <c r="C15" i="6"/>
  <c r="C17" i="6"/>
  <c r="C19" i="6"/>
  <c r="C21" i="6"/>
  <c r="C14" i="6"/>
  <c r="C16" i="6"/>
  <c r="C18" i="6"/>
  <c r="C20" i="6"/>
  <c r="C22" i="6"/>
  <c r="C12" i="6"/>
  <c r="C8" i="6"/>
  <c r="C9" i="6"/>
  <c r="C10" i="6"/>
  <c r="C11" i="6"/>
  <c r="C3" i="6"/>
  <c r="C7" i="6"/>
  <c r="C4" i="6"/>
  <c r="C6" i="6"/>
  <c r="C5" i="6"/>
  <c r="D2" i="6"/>
  <c r="C1" i="6"/>
  <c r="A35" i="1"/>
  <c r="B35" i="1" s="1"/>
  <c r="B36" i="1" s="1"/>
  <c r="A32" i="1"/>
  <c r="B32" i="1" s="1"/>
  <c r="B33" i="1" s="1"/>
  <c r="A29" i="1"/>
  <c r="B29" i="1" s="1"/>
  <c r="B30" i="1" s="1"/>
  <c r="A26" i="1"/>
  <c r="B26" i="1" s="1"/>
  <c r="B27" i="1" s="1"/>
  <c r="A23" i="1"/>
  <c r="B23" i="1" s="1"/>
  <c r="B24" i="1" s="1"/>
  <c r="A20" i="1"/>
  <c r="B20" i="1" s="1"/>
  <c r="B21" i="1" s="1"/>
  <c r="A17" i="1"/>
  <c r="B17" i="1" s="1"/>
  <c r="B18" i="1" s="1"/>
  <c r="A14" i="1"/>
  <c r="B14" i="1" s="1"/>
  <c r="B15" i="1" s="1"/>
  <c r="A11" i="1"/>
  <c r="B11" i="1" s="1"/>
  <c r="B12" i="1" s="1"/>
  <c r="A8" i="1"/>
  <c r="A5" i="1"/>
  <c r="B5" i="1" s="1"/>
  <c r="B6" i="1" s="1"/>
  <c r="A2" i="1"/>
  <c r="B2" i="1" s="1"/>
  <c r="B3" i="1" s="1"/>
  <c r="D13" i="6" l="1"/>
  <c r="D15" i="6"/>
  <c r="D17" i="6"/>
  <c r="D19" i="6"/>
  <c r="D16" i="6"/>
  <c r="D21" i="6"/>
  <c r="D14" i="6"/>
  <c r="D20" i="6"/>
  <c r="D18" i="6"/>
  <c r="D22" i="6"/>
  <c r="D11" i="6"/>
  <c r="D12" i="6"/>
  <c r="D8" i="6"/>
  <c r="D9" i="6"/>
  <c r="D10" i="6"/>
  <c r="D3" i="6"/>
  <c r="D6" i="6"/>
  <c r="D5" i="6"/>
  <c r="D7" i="6"/>
  <c r="D4" i="6"/>
  <c r="D1" i="6"/>
  <c r="E2" i="6"/>
  <c r="B8" i="1"/>
  <c r="B9" i="1" s="1"/>
  <c r="C32" i="1"/>
  <c r="C33" i="1" s="1"/>
  <c r="C26" i="1"/>
  <c r="C27" i="1" s="1"/>
  <c r="C35" i="1"/>
  <c r="C36" i="1" s="1"/>
  <c r="B1" i="1"/>
  <c r="B38" i="1" s="1"/>
  <c r="C2" i="1"/>
  <c r="C3" i="1" s="1"/>
  <c r="C5" i="1"/>
  <c r="C6" i="1" s="1"/>
  <c r="C11" i="1"/>
  <c r="C12" i="1" s="1"/>
  <c r="C23" i="1"/>
  <c r="C24" i="1" s="1"/>
  <c r="C29" i="1"/>
  <c r="C30" i="1" s="1"/>
  <c r="C14" i="1"/>
  <c r="C15" i="1" s="1"/>
  <c r="C17" i="1"/>
  <c r="C18" i="1" s="1"/>
  <c r="C20" i="1"/>
  <c r="C21" i="1" s="1"/>
  <c r="E14" i="6" l="1"/>
  <c r="E16" i="6"/>
  <c r="E18" i="6"/>
  <c r="E20" i="6"/>
  <c r="E22" i="6"/>
  <c r="E13" i="6"/>
  <c r="E15" i="6"/>
  <c r="E17" i="6"/>
  <c r="E19" i="6"/>
  <c r="E21" i="6"/>
  <c r="E10" i="6"/>
  <c r="E11" i="6"/>
  <c r="E12" i="6"/>
  <c r="E8" i="6"/>
  <c r="E9" i="6"/>
  <c r="E3" i="6"/>
  <c r="E7" i="6"/>
  <c r="E4" i="6"/>
  <c r="E6" i="6"/>
  <c r="E5" i="6"/>
  <c r="E1" i="6"/>
  <c r="F2" i="6"/>
  <c r="D26" i="1"/>
  <c r="D27" i="1" s="1"/>
  <c r="C8" i="1"/>
  <c r="C9" i="1" s="1"/>
  <c r="D32" i="1"/>
  <c r="D33" i="1" s="1"/>
  <c r="D35" i="1"/>
  <c r="D36" i="1" s="1"/>
  <c r="D17" i="1"/>
  <c r="D18" i="1" s="1"/>
  <c r="D29" i="1"/>
  <c r="D30" i="1" s="1"/>
  <c r="D23" i="1"/>
  <c r="D24" i="1" s="1"/>
  <c r="D11" i="1"/>
  <c r="D12" i="1" s="1"/>
  <c r="D2" i="1"/>
  <c r="D3" i="1" s="1"/>
  <c r="C1" i="1"/>
  <c r="C38" i="1" s="1"/>
  <c r="D20" i="1"/>
  <c r="D21" i="1" s="1"/>
  <c r="D14" i="1"/>
  <c r="D15" i="1" s="1"/>
  <c r="D5" i="1"/>
  <c r="D6" i="1" s="1"/>
  <c r="F20" i="6" l="1"/>
  <c r="F14" i="6"/>
  <c r="F16" i="6"/>
  <c r="F18" i="6"/>
  <c r="F17" i="6"/>
  <c r="F22" i="6"/>
  <c r="F15" i="6"/>
  <c r="F21" i="6"/>
  <c r="F13" i="6"/>
  <c r="F19" i="6"/>
  <c r="F9" i="6"/>
  <c r="F10" i="6"/>
  <c r="F11" i="6"/>
  <c r="F12" i="6"/>
  <c r="F8" i="6"/>
  <c r="F3" i="6"/>
  <c r="F6" i="6"/>
  <c r="F5" i="6"/>
  <c r="F7" i="6"/>
  <c r="F4" i="6"/>
  <c r="G2" i="6"/>
  <c r="F1" i="6"/>
  <c r="D8" i="1"/>
  <c r="D9" i="1" s="1"/>
  <c r="E26" i="1"/>
  <c r="E27" i="1" s="1"/>
  <c r="E32" i="1"/>
  <c r="E33" i="1" s="1"/>
  <c r="E35" i="1"/>
  <c r="E36" i="1" s="1"/>
  <c r="E8" i="1"/>
  <c r="E9" i="1" s="1"/>
  <c r="E23" i="1"/>
  <c r="E24" i="1" s="1"/>
  <c r="E5" i="1"/>
  <c r="E6" i="1" s="1"/>
  <c r="E14" i="1"/>
  <c r="E15" i="1" s="1"/>
  <c r="E20" i="1"/>
  <c r="E21" i="1" s="1"/>
  <c r="D1" i="1"/>
  <c r="D38" i="1" s="1"/>
  <c r="E2" i="1"/>
  <c r="E3" i="1" s="1"/>
  <c r="E11" i="1"/>
  <c r="E12" i="1" s="1"/>
  <c r="E17" i="1"/>
  <c r="E18" i="1" s="1"/>
  <c r="E29" i="1"/>
  <c r="E30" i="1" s="1"/>
  <c r="G13" i="6" l="1"/>
  <c r="G15" i="6"/>
  <c r="G17" i="6"/>
  <c r="G19" i="6"/>
  <c r="G21" i="6"/>
  <c r="G14" i="6"/>
  <c r="G16" i="6"/>
  <c r="G18" i="6"/>
  <c r="G20" i="6"/>
  <c r="G22" i="6"/>
  <c r="G12" i="6"/>
  <c r="G8" i="6"/>
  <c r="G9" i="6"/>
  <c r="G10" i="6"/>
  <c r="G11" i="6"/>
  <c r="G3" i="6"/>
  <c r="G7" i="6"/>
  <c r="G4" i="6"/>
  <c r="G6" i="6"/>
  <c r="G5" i="6"/>
  <c r="H2" i="6"/>
  <c r="G1" i="6"/>
  <c r="F26" i="1"/>
  <c r="F27" i="1" s="1"/>
  <c r="F32" i="1"/>
  <c r="F33" i="1" s="1"/>
  <c r="F35" i="1"/>
  <c r="F36" i="1" s="1"/>
  <c r="F29" i="1"/>
  <c r="F30" i="1" s="1"/>
  <c r="F17" i="1"/>
  <c r="F18" i="1" s="1"/>
  <c r="G32" i="1"/>
  <c r="G33" i="1" s="1"/>
  <c r="F11" i="1"/>
  <c r="F12" i="1" s="1"/>
  <c r="F2" i="1"/>
  <c r="F3" i="1" s="1"/>
  <c r="E1" i="1"/>
  <c r="E38" i="1" s="1"/>
  <c r="F20" i="1"/>
  <c r="F21" i="1" s="1"/>
  <c r="F14" i="1"/>
  <c r="F15" i="1" s="1"/>
  <c r="F5" i="1"/>
  <c r="F6" i="1" s="1"/>
  <c r="F23" i="1"/>
  <c r="F24" i="1" s="1"/>
  <c r="F8" i="1"/>
  <c r="F9" i="1" s="1"/>
  <c r="H19" i="6" l="1"/>
  <c r="H13" i="6"/>
  <c r="H15" i="6"/>
  <c r="H17" i="6"/>
  <c r="H18" i="6"/>
  <c r="H16" i="6"/>
  <c r="H22" i="6"/>
  <c r="H14" i="6"/>
  <c r="H21" i="6"/>
  <c r="H20" i="6"/>
  <c r="H11" i="6"/>
  <c r="H12" i="6"/>
  <c r="H8" i="6"/>
  <c r="H9" i="6"/>
  <c r="H10" i="6"/>
  <c r="H3" i="6"/>
  <c r="H6" i="6"/>
  <c r="H5" i="6"/>
  <c r="H4" i="6"/>
  <c r="H7" i="6"/>
  <c r="H1" i="6"/>
  <c r="I2" i="6"/>
  <c r="G26" i="1"/>
  <c r="G27" i="1" s="1"/>
  <c r="G35" i="1"/>
  <c r="G36" i="1" s="1"/>
  <c r="G8" i="1"/>
  <c r="G9" i="1" s="1"/>
  <c r="G23" i="1"/>
  <c r="G24" i="1" s="1"/>
  <c r="G5" i="1"/>
  <c r="G6" i="1" s="1"/>
  <c r="G14" i="1"/>
  <c r="G15" i="1" s="1"/>
  <c r="G20" i="1"/>
  <c r="G21" i="1" s="1"/>
  <c r="F1" i="1"/>
  <c r="F38" i="1" s="1"/>
  <c r="G2" i="1"/>
  <c r="G3" i="1" s="1"/>
  <c r="G11" i="1"/>
  <c r="G12" i="1" s="1"/>
  <c r="H32" i="1"/>
  <c r="H33" i="1" s="1"/>
  <c r="G17" i="1"/>
  <c r="G18" i="1" s="1"/>
  <c r="G29" i="1"/>
  <c r="G30" i="1" s="1"/>
  <c r="I14" i="6" l="1"/>
  <c r="I16" i="6"/>
  <c r="I18" i="6"/>
  <c r="I20" i="6"/>
  <c r="I22" i="6"/>
  <c r="I13" i="6"/>
  <c r="I15" i="6"/>
  <c r="I17" i="6"/>
  <c r="I19" i="6"/>
  <c r="I21" i="6"/>
  <c r="I10" i="6"/>
  <c r="I11" i="6"/>
  <c r="I12" i="6"/>
  <c r="I8" i="6"/>
  <c r="I9" i="6"/>
  <c r="I3" i="6"/>
  <c r="I4" i="6"/>
  <c r="I6" i="6"/>
  <c r="I5" i="6"/>
  <c r="I7" i="6"/>
  <c r="J2" i="6"/>
  <c r="I1" i="6"/>
  <c r="H26" i="1"/>
  <c r="H27" i="1" s="1"/>
  <c r="H35" i="1"/>
  <c r="H36" i="1" s="1"/>
  <c r="H29" i="1"/>
  <c r="H30" i="1" s="1"/>
  <c r="H17" i="1"/>
  <c r="H18" i="1" s="1"/>
  <c r="I32" i="1"/>
  <c r="I33" i="1" s="1"/>
  <c r="H11" i="1"/>
  <c r="H12" i="1" s="1"/>
  <c r="H2" i="1"/>
  <c r="H3" i="1" s="1"/>
  <c r="G1" i="1"/>
  <c r="G38" i="1" s="1"/>
  <c r="H20" i="1"/>
  <c r="H21" i="1" s="1"/>
  <c r="H14" i="1"/>
  <c r="H15" i="1" s="1"/>
  <c r="H5" i="1"/>
  <c r="H6" i="1" s="1"/>
  <c r="H23" i="1"/>
  <c r="H24" i="1" s="1"/>
  <c r="H8" i="1"/>
  <c r="H9" i="1" s="1"/>
  <c r="J14" i="6" l="1"/>
  <c r="J16" i="6"/>
  <c r="J18" i="6"/>
  <c r="J19" i="6"/>
  <c r="J20" i="6"/>
  <c r="J17" i="6"/>
  <c r="J15" i="6"/>
  <c r="J22" i="6"/>
  <c r="J13" i="6"/>
  <c r="J21" i="6"/>
  <c r="J9" i="6"/>
  <c r="J10" i="6"/>
  <c r="J11" i="6"/>
  <c r="J12" i="6"/>
  <c r="J8" i="6"/>
  <c r="J3" i="6"/>
  <c r="J6" i="6"/>
  <c r="J5" i="6"/>
  <c r="J7" i="6"/>
  <c r="J4" i="6"/>
  <c r="K2" i="6"/>
  <c r="J1" i="6"/>
  <c r="I26" i="1"/>
  <c r="I27" i="1" s="1"/>
  <c r="I35" i="1"/>
  <c r="I36" i="1" s="1"/>
  <c r="I8" i="1"/>
  <c r="I9" i="1" s="1"/>
  <c r="I23" i="1"/>
  <c r="I24" i="1" s="1"/>
  <c r="I5" i="1"/>
  <c r="I6" i="1" s="1"/>
  <c r="I14" i="1"/>
  <c r="I15" i="1" s="1"/>
  <c r="I20" i="1"/>
  <c r="I21" i="1" s="1"/>
  <c r="H1" i="1"/>
  <c r="H38" i="1" s="1"/>
  <c r="I2" i="1"/>
  <c r="I3" i="1" s="1"/>
  <c r="I11" i="1"/>
  <c r="I12" i="1" s="1"/>
  <c r="J32" i="1"/>
  <c r="J33" i="1" s="1"/>
  <c r="I17" i="1"/>
  <c r="I18" i="1" s="1"/>
  <c r="I29" i="1"/>
  <c r="I30" i="1" s="1"/>
  <c r="J26" i="1" l="1"/>
  <c r="J27" i="1" s="1"/>
  <c r="K13" i="6"/>
  <c r="K15" i="6"/>
  <c r="K17" i="6"/>
  <c r="K19" i="6"/>
  <c r="K21" i="6"/>
  <c r="K14" i="6"/>
  <c r="K16" i="6"/>
  <c r="K18" i="6"/>
  <c r="K20" i="6"/>
  <c r="K22" i="6"/>
  <c r="K12" i="6"/>
  <c r="K8" i="6"/>
  <c r="K9" i="6"/>
  <c r="K10" i="6"/>
  <c r="K11" i="6"/>
  <c r="K3" i="6"/>
  <c r="K7" i="6"/>
  <c r="K4" i="6"/>
  <c r="K6" i="6"/>
  <c r="K5" i="6"/>
  <c r="L2" i="6"/>
  <c r="K1" i="6"/>
  <c r="J35" i="1"/>
  <c r="J36" i="1" s="1"/>
  <c r="J29" i="1"/>
  <c r="J30" i="1" s="1"/>
  <c r="J17" i="1"/>
  <c r="J18" i="1" s="1"/>
  <c r="K32" i="1"/>
  <c r="K33" i="1" s="1"/>
  <c r="J11" i="1"/>
  <c r="J12" i="1" s="1"/>
  <c r="J2" i="1"/>
  <c r="J3" i="1" s="1"/>
  <c r="I1" i="1"/>
  <c r="I38" i="1" s="1"/>
  <c r="J20" i="1"/>
  <c r="J21" i="1" s="1"/>
  <c r="J14" i="1"/>
  <c r="J15" i="1" s="1"/>
  <c r="J5" i="1"/>
  <c r="J6" i="1" s="1"/>
  <c r="J23" i="1"/>
  <c r="J24" i="1" s="1"/>
  <c r="J8" i="1"/>
  <c r="J9" i="1" s="1"/>
  <c r="K26" i="1" l="1"/>
  <c r="K27" i="1" s="1"/>
  <c r="L13" i="6"/>
  <c r="L15" i="6"/>
  <c r="L17" i="6"/>
  <c r="L19" i="6"/>
  <c r="L21" i="6"/>
  <c r="L18" i="6"/>
  <c r="L20" i="6"/>
  <c r="L16" i="6"/>
  <c r="L14" i="6"/>
  <c r="L22" i="6"/>
  <c r="L11" i="6"/>
  <c r="L12" i="6"/>
  <c r="L8" i="6"/>
  <c r="L9" i="6"/>
  <c r="L10" i="6"/>
  <c r="L3" i="6"/>
  <c r="L6" i="6"/>
  <c r="L5" i="6"/>
  <c r="L7" i="6"/>
  <c r="L4" i="6"/>
  <c r="L1" i="6"/>
  <c r="M2" i="6"/>
  <c r="K35" i="1"/>
  <c r="K36" i="1" s="1"/>
  <c r="K8" i="1"/>
  <c r="K9" i="1" s="1"/>
  <c r="K23" i="1"/>
  <c r="K24" i="1" s="1"/>
  <c r="K5" i="1"/>
  <c r="K6" i="1" s="1"/>
  <c r="K14" i="1"/>
  <c r="K15" i="1" s="1"/>
  <c r="K20" i="1"/>
  <c r="K21" i="1" s="1"/>
  <c r="J1" i="1"/>
  <c r="J38" i="1" s="1"/>
  <c r="K2" i="1"/>
  <c r="K3" i="1" s="1"/>
  <c r="K11" i="1"/>
  <c r="K12" i="1" s="1"/>
  <c r="L26" i="1"/>
  <c r="L27" i="1" s="1"/>
  <c r="L32" i="1"/>
  <c r="L33" i="1" s="1"/>
  <c r="K17" i="1"/>
  <c r="K18" i="1" s="1"/>
  <c r="K29" i="1"/>
  <c r="K30" i="1" s="1"/>
  <c r="M14" i="6" l="1"/>
  <c r="M16" i="6"/>
  <c r="M18" i="6"/>
  <c r="M20" i="6"/>
  <c r="M22" i="6"/>
  <c r="M13" i="6"/>
  <c r="M15" i="6"/>
  <c r="M17" i="6"/>
  <c r="M19" i="6"/>
  <c r="M21" i="6"/>
  <c r="M10" i="6"/>
  <c r="M11" i="6"/>
  <c r="M12" i="6"/>
  <c r="M8" i="6"/>
  <c r="M9" i="6"/>
  <c r="M3" i="6"/>
  <c r="M7" i="6"/>
  <c r="M4" i="6"/>
  <c r="M6" i="6"/>
  <c r="M5" i="6"/>
  <c r="M1" i="6"/>
  <c r="N2" i="6"/>
  <c r="L35" i="1"/>
  <c r="L36" i="1" s="1"/>
  <c r="L29" i="1"/>
  <c r="L30" i="1" s="1"/>
  <c r="L17" i="1"/>
  <c r="L18" i="1" s="1"/>
  <c r="M32" i="1"/>
  <c r="M33" i="1" s="1"/>
  <c r="M26" i="1"/>
  <c r="M27" i="1" s="1"/>
  <c r="L11" i="1"/>
  <c r="L12" i="1" s="1"/>
  <c r="L2" i="1"/>
  <c r="L3" i="1" s="1"/>
  <c r="K1" i="1"/>
  <c r="K38" i="1" s="1"/>
  <c r="L20" i="1"/>
  <c r="L21" i="1" s="1"/>
  <c r="L14" i="1"/>
  <c r="L15" i="1" s="1"/>
  <c r="L5" i="1"/>
  <c r="L6" i="1" s="1"/>
  <c r="L23" i="1"/>
  <c r="L24" i="1" s="1"/>
  <c r="L8" i="1"/>
  <c r="L9" i="1" s="1"/>
  <c r="N18" i="6" l="1"/>
  <c r="N14" i="6"/>
  <c r="N16" i="6"/>
  <c r="N13" i="6"/>
  <c r="N22" i="6"/>
  <c r="N19" i="6"/>
  <c r="N21" i="6"/>
  <c r="N17" i="6"/>
  <c r="N20" i="6"/>
  <c r="N15" i="6"/>
  <c r="N9" i="6"/>
  <c r="N10" i="6"/>
  <c r="N11" i="6"/>
  <c r="N12" i="6"/>
  <c r="N8" i="6"/>
  <c r="N3" i="6"/>
  <c r="N6" i="6"/>
  <c r="N5" i="6"/>
  <c r="N7" i="6"/>
  <c r="N4" i="6"/>
  <c r="O2" i="6"/>
  <c r="N1" i="6"/>
  <c r="M35" i="1"/>
  <c r="M36" i="1" s="1"/>
  <c r="M8" i="1"/>
  <c r="M9" i="1" s="1"/>
  <c r="M23" i="1"/>
  <c r="M24" i="1" s="1"/>
  <c r="M5" i="1"/>
  <c r="M6" i="1" s="1"/>
  <c r="M14" i="1"/>
  <c r="M15" i="1" s="1"/>
  <c r="M20" i="1"/>
  <c r="M21" i="1" s="1"/>
  <c r="L1" i="1"/>
  <c r="L38" i="1" s="1"/>
  <c r="M2" i="1"/>
  <c r="M3" i="1" s="1"/>
  <c r="M11" i="1"/>
  <c r="M12" i="1" s="1"/>
  <c r="N26" i="1"/>
  <c r="N27" i="1" s="1"/>
  <c r="N32" i="1"/>
  <c r="N33" i="1" s="1"/>
  <c r="M17" i="1"/>
  <c r="M18" i="1" s="1"/>
  <c r="M29" i="1"/>
  <c r="M30" i="1" s="1"/>
  <c r="O13" i="6" l="1"/>
  <c r="O15" i="6"/>
  <c r="O17" i="6"/>
  <c r="O19" i="6"/>
  <c r="O21" i="6"/>
  <c r="O14" i="6"/>
  <c r="O16" i="6"/>
  <c r="O18" i="6"/>
  <c r="O20" i="6"/>
  <c r="O22" i="6"/>
  <c r="O12" i="6"/>
  <c r="O8" i="6"/>
  <c r="O9" i="6"/>
  <c r="O10" i="6"/>
  <c r="O11" i="6"/>
  <c r="O3" i="6"/>
  <c r="O7" i="6"/>
  <c r="O4" i="6"/>
  <c r="O6" i="6"/>
  <c r="O5" i="6"/>
  <c r="P2" i="6"/>
  <c r="O1" i="6"/>
  <c r="N35" i="1"/>
  <c r="N36" i="1" s="1"/>
  <c r="N29" i="1"/>
  <c r="N30" i="1" s="1"/>
  <c r="N17" i="1"/>
  <c r="N18" i="1" s="1"/>
  <c r="O32" i="1"/>
  <c r="O33" i="1" s="1"/>
  <c r="O26" i="1"/>
  <c r="O27" i="1" s="1"/>
  <c r="N11" i="1"/>
  <c r="N12" i="1" s="1"/>
  <c r="N2" i="1"/>
  <c r="N3" i="1" s="1"/>
  <c r="M1" i="1"/>
  <c r="M38" i="1" s="1"/>
  <c r="N20" i="1"/>
  <c r="N21" i="1" s="1"/>
  <c r="N14" i="1"/>
  <c r="N15" i="1" s="1"/>
  <c r="N5" i="1"/>
  <c r="N6" i="1" s="1"/>
  <c r="N23" i="1"/>
  <c r="N24" i="1" s="1"/>
  <c r="N8" i="1"/>
  <c r="N9" i="1" s="1"/>
  <c r="P19" i="6" l="1"/>
  <c r="P13" i="6"/>
  <c r="P15" i="6"/>
  <c r="P17" i="6"/>
  <c r="P18" i="6"/>
  <c r="P14" i="6"/>
  <c r="P22" i="6"/>
  <c r="P21" i="6"/>
  <c r="P16" i="6"/>
  <c r="P20" i="6"/>
  <c r="P11" i="6"/>
  <c r="P12" i="6"/>
  <c r="P8" i="6"/>
  <c r="P9" i="6"/>
  <c r="P10" i="6"/>
  <c r="P3" i="6"/>
  <c r="P6" i="6"/>
  <c r="P5" i="6"/>
  <c r="P7" i="6"/>
  <c r="P4" i="6"/>
  <c r="P1" i="6"/>
  <c r="Q2" i="6"/>
  <c r="O35" i="1"/>
  <c r="O36" i="1" s="1"/>
  <c r="O8" i="1"/>
  <c r="O9" i="1" s="1"/>
  <c r="O23" i="1"/>
  <c r="O24" i="1" s="1"/>
  <c r="O5" i="1"/>
  <c r="O6" i="1" s="1"/>
  <c r="O14" i="1"/>
  <c r="O15" i="1" s="1"/>
  <c r="O20" i="1"/>
  <c r="O21" i="1" s="1"/>
  <c r="N1" i="1"/>
  <c r="N38" i="1" s="1"/>
  <c r="O2" i="1"/>
  <c r="O3" i="1" s="1"/>
  <c r="O11" i="1"/>
  <c r="O12" i="1" s="1"/>
  <c r="P26" i="1"/>
  <c r="P27" i="1" s="1"/>
  <c r="P32" i="1"/>
  <c r="P33" i="1" s="1"/>
  <c r="O17" i="1"/>
  <c r="O18" i="1" s="1"/>
  <c r="O29" i="1"/>
  <c r="O30" i="1" s="1"/>
  <c r="Q14" i="6" l="1"/>
  <c r="Q16" i="6"/>
  <c r="Q18" i="6"/>
  <c r="Q20" i="6"/>
  <c r="Q22" i="6"/>
  <c r="Q13" i="6"/>
  <c r="Q15" i="6"/>
  <c r="Q17" i="6"/>
  <c r="Q19" i="6"/>
  <c r="Q21" i="6"/>
  <c r="Q10" i="6"/>
  <c r="Q11" i="6"/>
  <c r="Q12" i="6"/>
  <c r="Q8" i="6"/>
  <c r="Q9" i="6"/>
  <c r="Q3" i="6"/>
  <c r="Q6" i="6"/>
  <c r="Q7" i="6"/>
  <c r="Q4" i="6"/>
  <c r="Q5" i="6"/>
  <c r="Q1" i="6"/>
  <c r="R2" i="6"/>
  <c r="P35" i="1"/>
  <c r="P36" i="1" s="1"/>
  <c r="P29" i="1"/>
  <c r="P30" i="1" s="1"/>
  <c r="P17" i="1"/>
  <c r="P18" i="1" s="1"/>
  <c r="Q32" i="1"/>
  <c r="Q33" i="1" s="1"/>
  <c r="Q26" i="1"/>
  <c r="Q27" i="1" s="1"/>
  <c r="P11" i="1"/>
  <c r="P12" i="1" s="1"/>
  <c r="P2" i="1"/>
  <c r="P3" i="1" s="1"/>
  <c r="O1" i="1"/>
  <c r="O38" i="1" s="1"/>
  <c r="P20" i="1"/>
  <c r="P21" i="1" s="1"/>
  <c r="P14" i="1"/>
  <c r="P15" i="1" s="1"/>
  <c r="P5" i="1"/>
  <c r="P6" i="1" s="1"/>
  <c r="P23" i="1"/>
  <c r="P24" i="1" s="1"/>
  <c r="P8" i="1"/>
  <c r="P9" i="1" s="1"/>
  <c r="R14" i="6" l="1"/>
  <c r="R16" i="6"/>
  <c r="R18" i="6"/>
  <c r="R15" i="6"/>
  <c r="R20" i="6"/>
  <c r="R13" i="6"/>
  <c r="R19" i="6"/>
  <c r="R22" i="6"/>
  <c r="R17" i="6"/>
  <c r="R21" i="6"/>
  <c r="R9" i="6"/>
  <c r="R10" i="6"/>
  <c r="R11" i="6"/>
  <c r="R12" i="6"/>
  <c r="R8" i="6"/>
  <c r="R3" i="6"/>
  <c r="R6" i="6"/>
  <c r="R5" i="6"/>
  <c r="R7" i="6"/>
  <c r="R4" i="6"/>
  <c r="S2" i="6"/>
  <c r="R1" i="6"/>
  <c r="Q35" i="1"/>
  <c r="Q36" i="1" s="1"/>
  <c r="Q8" i="1"/>
  <c r="Q9" i="1" s="1"/>
  <c r="Q23" i="1"/>
  <c r="Q24" i="1" s="1"/>
  <c r="Q5" i="1"/>
  <c r="Q6" i="1" s="1"/>
  <c r="Q14" i="1"/>
  <c r="Q15" i="1" s="1"/>
  <c r="Q20" i="1"/>
  <c r="Q21" i="1" s="1"/>
  <c r="P1" i="1"/>
  <c r="P38" i="1" s="1"/>
  <c r="Q2" i="1"/>
  <c r="Q3" i="1" s="1"/>
  <c r="Q11" i="1"/>
  <c r="Q12" i="1" s="1"/>
  <c r="R26" i="1"/>
  <c r="R27" i="1" s="1"/>
  <c r="R32" i="1"/>
  <c r="R33" i="1" s="1"/>
  <c r="Q17" i="1"/>
  <c r="Q18" i="1" s="1"/>
  <c r="Q29" i="1"/>
  <c r="Q30" i="1" s="1"/>
  <c r="S13" i="6" l="1"/>
  <c r="S15" i="6"/>
  <c r="S17" i="6"/>
  <c r="S19" i="6"/>
  <c r="S21" i="6"/>
  <c r="S14" i="6"/>
  <c r="S16" i="6"/>
  <c r="S18" i="6"/>
  <c r="S20" i="6"/>
  <c r="S22" i="6"/>
  <c r="S12" i="6"/>
  <c r="S8" i="6"/>
  <c r="S9" i="6"/>
  <c r="S10" i="6"/>
  <c r="S11" i="6"/>
  <c r="S3" i="6"/>
  <c r="S7" i="6"/>
  <c r="S4" i="6"/>
  <c r="S6" i="6"/>
  <c r="S5" i="6"/>
  <c r="T2" i="6"/>
  <c r="S1" i="6"/>
  <c r="R35" i="1"/>
  <c r="R36" i="1" s="1"/>
  <c r="R17" i="1"/>
  <c r="R18" i="1" s="1"/>
  <c r="S26" i="1"/>
  <c r="S27" i="1" s="1"/>
  <c r="R11" i="1"/>
  <c r="R12" i="1" s="1"/>
  <c r="R2" i="1"/>
  <c r="R3" i="1" s="1"/>
  <c r="Q1" i="1"/>
  <c r="Q38" i="1" s="1"/>
  <c r="R29" i="1"/>
  <c r="R30" i="1" s="1"/>
  <c r="S32" i="1"/>
  <c r="S33" i="1" s="1"/>
  <c r="R20" i="1"/>
  <c r="R21" i="1" s="1"/>
  <c r="R14" i="1"/>
  <c r="R15" i="1" s="1"/>
  <c r="R5" i="1"/>
  <c r="R6" i="1" s="1"/>
  <c r="R23" i="1"/>
  <c r="R24" i="1" s="1"/>
  <c r="R8" i="1"/>
  <c r="R9" i="1" s="1"/>
  <c r="T13" i="6" l="1"/>
  <c r="T15" i="6"/>
  <c r="T17" i="6"/>
  <c r="T19" i="6"/>
  <c r="T16" i="6"/>
  <c r="T21" i="6"/>
  <c r="T14" i="6"/>
  <c r="T20" i="6"/>
  <c r="T18" i="6"/>
  <c r="T22" i="6"/>
  <c r="T11" i="6"/>
  <c r="T12" i="6"/>
  <c r="T8" i="6"/>
  <c r="T9" i="6"/>
  <c r="T10" i="6"/>
  <c r="T3" i="6"/>
  <c r="T6" i="6"/>
  <c r="T7" i="6"/>
  <c r="T4" i="6"/>
  <c r="T5" i="6"/>
  <c r="T1" i="6"/>
  <c r="U2" i="6"/>
  <c r="S35" i="1"/>
  <c r="S36" i="1" s="1"/>
  <c r="T32" i="1"/>
  <c r="T33" i="1" s="1"/>
  <c r="S8" i="1"/>
  <c r="S9" i="1" s="1"/>
  <c r="S23" i="1"/>
  <c r="S24" i="1" s="1"/>
  <c r="S5" i="1"/>
  <c r="S6" i="1" s="1"/>
  <c r="S14" i="1"/>
  <c r="S15" i="1" s="1"/>
  <c r="S20" i="1"/>
  <c r="S21" i="1" s="1"/>
  <c r="S29" i="1"/>
  <c r="S30" i="1" s="1"/>
  <c r="R1" i="1"/>
  <c r="R38" i="1" s="1"/>
  <c r="S2" i="1"/>
  <c r="S3" i="1" s="1"/>
  <c r="S11" i="1"/>
  <c r="S12" i="1" s="1"/>
  <c r="T26" i="1"/>
  <c r="T27" i="1" s="1"/>
  <c r="S17" i="1"/>
  <c r="S18" i="1" s="1"/>
  <c r="U14" i="6" l="1"/>
  <c r="U16" i="6"/>
  <c r="U18" i="6"/>
  <c r="U20" i="6"/>
  <c r="U22" i="6"/>
  <c r="U13" i="6"/>
  <c r="U15" i="6"/>
  <c r="U17" i="6"/>
  <c r="U19" i="6"/>
  <c r="U21" i="6"/>
  <c r="U10" i="6"/>
  <c r="U11" i="6"/>
  <c r="U12" i="6"/>
  <c r="U8" i="6"/>
  <c r="U9" i="6"/>
  <c r="U3" i="6"/>
  <c r="U4" i="6"/>
  <c r="U6" i="6"/>
  <c r="U7" i="6"/>
  <c r="U5" i="6"/>
  <c r="U1" i="6"/>
  <c r="V2" i="6"/>
  <c r="T35" i="1"/>
  <c r="T36" i="1" s="1"/>
  <c r="T17" i="1"/>
  <c r="T18" i="1" s="1"/>
  <c r="U26" i="1"/>
  <c r="U27" i="1" s="1"/>
  <c r="T11" i="1"/>
  <c r="T12" i="1" s="1"/>
  <c r="T2" i="1"/>
  <c r="T3" i="1" s="1"/>
  <c r="S1" i="1"/>
  <c r="S38" i="1" s="1"/>
  <c r="T29" i="1"/>
  <c r="T30" i="1" s="1"/>
  <c r="T20" i="1"/>
  <c r="T21" i="1" s="1"/>
  <c r="T14" i="1"/>
  <c r="T15" i="1" s="1"/>
  <c r="T5" i="1"/>
  <c r="T6" i="1" s="1"/>
  <c r="T23" i="1"/>
  <c r="T24" i="1" s="1"/>
  <c r="T8" i="1"/>
  <c r="T9" i="1" s="1"/>
  <c r="U32" i="1"/>
  <c r="U33" i="1" s="1"/>
  <c r="V14" i="6" l="1"/>
  <c r="V16" i="6"/>
  <c r="V18" i="6"/>
  <c r="V17" i="6"/>
  <c r="V22" i="6"/>
  <c r="V15" i="6"/>
  <c r="V21" i="6"/>
  <c r="V13" i="6"/>
  <c r="V20" i="6"/>
  <c r="V19" i="6"/>
  <c r="V9" i="6"/>
  <c r="V10" i="6"/>
  <c r="V11" i="6"/>
  <c r="V12" i="6"/>
  <c r="V8" i="6"/>
  <c r="V3" i="6"/>
  <c r="V6" i="6"/>
  <c r="V5" i="6"/>
  <c r="V7" i="6"/>
  <c r="V4" i="6"/>
  <c r="W2" i="6"/>
  <c r="V1" i="6"/>
  <c r="U35" i="1"/>
  <c r="U36" i="1" s="1"/>
  <c r="U8" i="1"/>
  <c r="U9" i="1" s="1"/>
  <c r="U23" i="1"/>
  <c r="U24" i="1" s="1"/>
  <c r="U5" i="1"/>
  <c r="U6" i="1" s="1"/>
  <c r="U14" i="1"/>
  <c r="U15" i="1" s="1"/>
  <c r="U20" i="1"/>
  <c r="U21" i="1" s="1"/>
  <c r="U29" i="1"/>
  <c r="U30" i="1" s="1"/>
  <c r="T1" i="1"/>
  <c r="T38" i="1" s="1"/>
  <c r="U2" i="1"/>
  <c r="U3" i="1" s="1"/>
  <c r="U11" i="1"/>
  <c r="U12" i="1" s="1"/>
  <c r="V26" i="1"/>
  <c r="V27" i="1" s="1"/>
  <c r="U17" i="1"/>
  <c r="U18" i="1" s="1"/>
  <c r="V32" i="1"/>
  <c r="V33" i="1" s="1"/>
  <c r="W13" i="6" l="1"/>
  <c r="W15" i="6"/>
  <c r="W17" i="6"/>
  <c r="W19" i="6"/>
  <c r="W21" i="6"/>
  <c r="W14" i="6"/>
  <c r="W16" i="6"/>
  <c r="W18" i="6"/>
  <c r="W20" i="6"/>
  <c r="W22" i="6"/>
  <c r="W12" i="6"/>
  <c r="W8" i="6"/>
  <c r="W9" i="6"/>
  <c r="W10" i="6"/>
  <c r="W11" i="6"/>
  <c r="W3" i="6"/>
  <c r="W7" i="6"/>
  <c r="W4" i="6"/>
  <c r="W6" i="6"/>
  <c r="W5" i="6"/>
  <c r="X2" i="6"/>
  <c r="W1" i="6"/>
  <c r="V35" i="1"/>
  <c r="V36" i="1" s="1"/>
  <c r="W32" i="1"/>
  <c r="W33" i="1" s="1"/>
  <c r="V17" i="1"/>
  <c r="V18" i="1" s="1"/>
  <c r="W26" i="1"/>
  <c r="W27" i="1" s="1"/>
  <c r="V11" i="1"/>
  <c r="V12" i="1" s="1"/>
  <c r="V2" i="1"/>
  <c r="V3" i="1" s="1"/>
  <c r="U1" i="1"/>
  <c r="U38" i="1" s="1"/>
  <c r="V29" i="1"/>
  <c r="V30" i="1" s="1"/>
  <c r="V20" i="1"/>
  <c r="V21" i="1" s="1"/>
  <c r="V14" i="1"/>
  <c r="V15" i="1" s="1"/>
  <c r="V5" i="1"/>
  <c r="V6" i="1" s="1"/>
  <c r="V23" i="1"/>
  <c r="V24" i="1" s="1"/>
  <c r="V8" i="1"/>
  <c r="V9" i="1" s="1"/>
  <c r="X19" i="6" l="1"/>
  <c r="X13" i="6"/>
  <c r="X15" i="6"/>
  <c r="X17" i="6"/>
  <c r="X18" i="6"/>
  <c r="X16" i="6"/>
  <c r="X22" i="6"/>
  <c r="X14" i="6"/>
  <c r="X21" i="6"/>
  <c r="X20" i="6"/>
  <c r="X11" i="6"/>
  <c r="X12" i="6"/>
  <c r="X8" i="6"/>
  <c r="X9" i="6"/>
  <c r="X10" i="6"/>
  <c r="X3" i="6"/>
  <c r="X6" i="6"/>
  <c r="X5" i="6"/>
  <c r="X4" i="6"/>
  <c r="X7" i="6"/>
  <c r="X1" i="6"/>
  <c r="Y2" i="6"/>
  <c r="W35" i="1"/>
  <c r="W36" i="1" s="1"/>
  <c r="W29" i="1"/>
  <c r="W30" i="1" s="1"/>
  <c r="W17" i="1"/>
  <c r="W18" i="1" s="1"/>
  <c r="X32" i="1"/>
  <c r="X33" i="1" s="1"/>
  <c r="W8" i="1"/>
  <c r="W9" i="1" s="1"/>
  <c r="W23" i="1"/>
  <c r="W24" i="1" s="1"/>
  <c r="W5" i="1"/>
  <c r="W6" i="1" s="1"/>
  <c r="W14" i="1"/>
  <c r="W15" i="1" s="1"/>
  <c r="W20" i="1"/>
  <c r="W21" i="1" s="1"/>
  <c r="V1" i="1"/>
  <c r="V38" i="1" s="1"/>
  <c r="W2" i="1"/>
  <c r="W3" i="1" s="1"/>
  <c r="W11" i="1"/>
  <c r="W12" i="1" s="1"/>
  <c r="X26" i="1"/>
  <c r="X27" i="1" s="1"/>
  <c r="Y14" i="6" l="1"/>
  <c r="Y16" i="6"/>
  <c r="Y18" i="6"/>
  <c r="Y20" i="6"/>
  <c r="Y22" i="6"/>
  <c r="Y13" i="6"/>
  <c r="Y15" i="6"/>
  <c r="Y17" i="6"/>
  <c r="Y19" i="6"/>
  <c r="Y21" i="6"/>
  <c r="Y10" i="6"/>
  <c r="Y11" i="6"/>
  <c r="Y12" i="6"/>
  <c r="Y8" i="6"/>
  <c r="Y9" i="6"/>
  <c r="Y3" i="6"/>
  <c r="Y7" i="6"/>
  <c r="Y4" i="6"/>
  <c r="Y6" i="6"/>
  <c r="Y5" i="6"/>
  <c r="Y1" i="6"/>
  <c r="Z2" i="6"/>
  <c r="X35" i="1"/>
  <c r="X36" i="1" s="1"/>
  <c r="Y26" i="1"/>
  <c r="Y27" i="1" s="1"/>
  <c r="X11" i="1"/>
  <c r="X12" i="1" s="1"/>
  <c r="X2" i="1"/>
  <c r="X3" i="1" s="1"/>
  <c r="W1" i="1"/>
  <c r="W38" i="1" s="1"/>
  <c r="X20" i="1"/>
  <c r="X21" i="1" s="1"/>
  <c r="X14" i="1"/>
  <c r="X15" i="1" s="1"/>
  <c r="X5" i="1"/>
  <c r="X6" i="1" s="1"/>
  <c r="X23" i="1"/>
  <c r="X24" i="1" s="1"/>
  <c r="X8" i="1"/>
  <c r="X9" i="1" s="1"/>
  <c r="Y32" i="1"/>
  <c r="Y33" i="1" s="1"/>
  <c r="X17" i="1"/>
  <c r="X18" i="1" s="1"/>
  <c r="X29" i="1"/>
  <c r="X30" i="1" s="1"/>
  <c r="Z14" i="6" l="1"/>
  <c r="Z16" i="6"/>
  <c r="Z18" i="6"/>
  <c r="Z19" i="6"/>
  <c r="Z20" i="6"/>
  <c r="Z17" i="6"/>
  <c r="Z15" i="6"/>
  <c r="Z22" i="6"/>
  <c r="Z13" i="6"/>
  <c r="Z21" i="6"/>
  <c r="Z9" i="6"/>
  <c r="Z10" i="6"/>
  <c r="Z11" i="6"/>
  <c r="Z12" i="6"/>
  <c r="Z8" i="6"/>
  <c r="Z3" i="6"/>
  <c r="Z6" i="6"/>
  <c r="Z5" i="6"/>
  <c r="Z7" i="6"/>
  <c r="Z4" i="6"/>
  <c r="AA2" i="6"/>
  <c r="Z1" i="6"/>
  <c r="Y35" i="1"/>
  <c r="Y36" i="1" s="1"/>
  <c r="Y17" i="1"/>
  <c r="Y18" i="1" s="1"/>
  <c r="Z32" i="1"/>
  <c r="Z33" i="1" s="1"/>
  <c r="Y29" i="1"/>
  <c r="Y30" i="1" s="1"/>
  <c r="Y8" i="1"/>
  <c r="Y9" i="1" s="1"/>
  <c r="Y23" i="1"/>
  <c r="Y24" i="1" s="1"/>
  <c r="Y5" i="1"/>
  <c r="Y6" i="1" s="1"/>
  <c r="Y14" i="1"/>
  <c r="Y15" i="1" s="1"/>
  <c r="Y20" i="1"/>
  <c r="Y21" i="1" s="1"/>
  <c r="X1" i="1"/>
  <c r="X38" i="1" s="1"/>
  <c r="Y2" i="1"/>
  <c r="Y3" i="1" s="1"/>
  <c r="Y11" i="1"/>
  <c r="Y12" i="1" s="1"/>
  <c r="Z26" i="1"/>
  <c r="Z27" i="1" s="1"/>
  <c r="AA13" i="6" l="1"/>
  <c r="AA15" i="6"/>
  <c r="AA17" i="6"/>
  <c r="AA19" i="6"/>
  <c r="AA21" i="6"/>
  <c r="AA14" i="6"/>
  <c r="AA16" i="6"/>
  <c r="AA18" i="6"/>
  <c r="AA20" i="6"/>
  <c r="AA22" i="6"/>
  <c r="AA12" i="6"/>
  <c r="AA8" i="6"/>
  <c r="AA9" i="6"/>
  <c r="AA10" i="6"/>
  <c r="AA11" i="6"/>
  <c r="AA3" i="6"/>
  <c r="AA7" i="6"/>
  <c r="AA4" i="6"/>
  <c r="AA6" i="6"/>
  <c r="AA5" i="6"/>
  <c r="AB2" i="6"/>
  <c r="AA1" i="6"/>
  <c r="Z35" i="1"/>
  <c r="Z36" i="1" s="1"/>
  <c r="AA26" i="1"/>
  <c r="AA27" i="1" s="1"/>
  <c r="Z11" i="1"/>
  <c r="Z12" i="1" s="1"/>
  <c r="Z2" i="1"/>
  <c r="Z3" i="1" s="1"/>
  <c r="Y1" i="1"/>
  <c r="Y38" i="1" s="1"/>
  <c r="Z20" i="1"/>
  <c r="Z21" i="1" s="1"/>
  <c r="Z14" i="1"/>
  <c r="Z15" i="1" s="1"/>
  <c r="Z5" i="1"/>
  <c r="Z6" i="1" s="1"/>
  <c r="Z23" i="1"/>
  <c r="Z24" i="1" s="1"/>
  <c r="Z8" i="1"/>
  <c r="Z9" i="1" s="1"/>
  <c r="Z29" i="1"/>
  <c r="Z30" i="1" s="1"/>
  <c r="AA32" i="1"/>
  <c r="AA33" i="1" s="1"/>
  <c r="Z17" i="1"/>
  <c r="Z18" i="1" s="1"/>
  <c r="AB19" i="6" l="1"/>
  <c r="AB13" i="6"/>
  <c r="AB15" i="6"/>
  <c r="AB17" i="6"/>
  <c r="AB21" i="6"/>
  <c r="AB18" i="6"/>
  <c r="AB20" i="6"/>
  <c r="AB16" i="6"/>
  <c r="AB14" i="6"/>
  <c r="AB22" i="6"/>
  <c r="AB11" i="6"/>
  <c r="AB12" i="6"/>
  <c r="AB8" i="6"/>
  <c r="AB9" i="6"/>
  <c r="AB10" i="6"/>
  <c r="AB3" i="6"/>
  <c r="AB6" i="6"/>
  <c r="AB7" i="6"/>
  <c r="AB4" i="6"/>
  <c r="AB5" i="6"/>
  <c r="AB1" i="6"/>
  <c r="AC2" i="6"/>
  <c r="AA35" i="1"/>
  <c r="AA36" i="1" s="1"/>
  <c r="AA17" i="1"/>
  <c r="AA18" i="1" s="1"/>
  <c r="AB32" i="1"/>
  <c r="AB33" i="1" s="1"/>
  <c r="AA29" i="1"/>
  <c r="AA30" i="1" s="1"/>
  <c r="AA8" i="1"/>
  <c r="AA9" i="1" s="1"/>
  <c r="AA23" i="1"/>
  <c r="AA24" i="1" s="1"/>
  <c r="AA5" i="1"/>
  <c r="AA6" i="1" s="1"/>
  <c r="AA14" i="1"/>
  <c r="AA15" i="1" s="1"/>
  <c r="AA20" i="1"/>
  <c r="AA21" i="1" s="1"/>
  <c r="Z1" i="1"/>
  <c r="Z38" i="1" s="1"/>
  <c r="AA2" i="1"/>
  <c r="AA3" i="1" s="1"/>
  <c r="AA11" i="1"/>
  <c r="AA12" i="1" s="1"/>
  <c r="AB26" i="1"/>
  <c r="AB27" i="1" s="1"/>
  <c r="AC14" i="6" l="1"/>
  <c r="AC16" i="6"/>
  <c r="AC18" i="6"/>
  <c r="AC20" i="6"/>
  <c r="AC22" i="6"/>
  <c r="AC13" i="6"/>
  <c r="AC15" i="6"/>
  <c r="AC17" i="6"/>
  <c r="AC19" i="6"/>
  <c r="AC21" i="6"/>
  <c r="AC10" i="6"/>
  <c r="AC11" i="6"/>
  <c r="AC12" i="6"/>
  <c r="AC8" i="6"/>
  <c r="AC9" i="6"/>
  <c r="AC3" i="6"/>
  <c r="AC4" i="6"/>
  <c r="AC6" i="6"/>
  <c r="AC7" i="6"/>
  <c r="AC5" i="6"/>
  <c r="AC1" i="6"/>
  <c r="AD2" i="6"/>
  <c r="AB35" i="1"/>
  <c r="AB36" i="1" s="1"/>
  <c r="AB20" i="1"/>
  <c r="AB21" i="1" s="1"/>
  <c r="AB14" i="1"/>
  <c r="AB15" i="1" s="1"/>
  <c r="AB5" i="1"/>
  <c r="AB6" i="1" s="1"/>
  <c r="AB23" i="1"/>
  <c r="AB24" i="1" s="1"/>
  <c r="AB8" i="1"/>
  <c r="AB9" i="1" s="1"/>
  <c r="AB29" i="1"/>
  <c r="AB30" i="1" s="1"/>
  <c r="AC32" i="1"/>
  <c r="AC33" i="1" s="1"/>
  <c r="AB17" i="1"/>
  <c r="AB18" i="1" s="1"/>
  <c r="AC26" i="1"/>
  <c r="AC27" i="1" s="1"/>
  <c r="AB11" i="1"/>
  <c r="AB12" i="1" s="1"/>
  <c r="AB2" i="1"/>
  <c r="AB3" i="1" s="1"/>
  <c r="AA1" i="1"/>
  <c r="AA38" i="1" s="1"/>
  <c r="AD18" i="6" l="1"/>
  <c r="AD14" i="6"/>
  <c r="AD16" i="6"/>
  <c r="AD13" i="6"/>
  <c r="AD22" i="6"/>
  <c r="AD19" i="6"/>
  <c r="AD21" i="6"/>
  <c r="AD17" i="6"/>
  <c r="AD20" i="6"/>
  <c r="AD15" i="6"/>
  <c r="AD9" i="6"/>
  <c r="AD10" i="6"/>
  <c r="AD11" i="6"/>
  <c r="AD12" i="6"/>
  <c r="AD8" i="6"/>
  <c r="AD3" i="6"/>
  <c r="AD6" i="6"/>
  <c r="AD5" i="6"/>
  <c r="AD7" i="6"/>
  <c r="AD4" i="6"/>
  <c r="AE2" i="6"/>
  <c r="AD1" i="6"/>
  <c r="AC5" i="1"/>
  <c r="AC6" i="1" s="1"/>
  <c r="AC35" i="1"/>
  <c r="AC36" i="1" s="1"/>
  <c r="AB1" i="1"/>
  <c r="AB38" i="1" s="1"/>
  <c r="AC2" i="1"/>
  <c r="AC3" i="1" s="1"/>
  <c r="AC11" i="1"/>
  <c r="AC12" i="1" s="1"/>
  <c r="AD26" i="1"/>
  <c r="AD27" i="1" s="1"/>
  <c r="AC17" i="1"/>
  <c r="AC18" i="1" s="1"/>
  <c r="AD32" i="1"/>
  <c r="AD33" i="1" s="1"/>
  <c r="AC29" i="1"/>
  <c r="AC30" i="1" s="1"/>
  <c r="AC8" i="1"/>
  <c r="AC9" i="1" s="1"/>
  <c r="AC23" i="1"/>
  <c r="AC24" i="1" s="1"/>
  <c r="AC14" i="1"/>
  <c r="AC15" i="1" s="1"/>
  <c r="AC20" i="1"/>
  <c r="AC21" i="1" s="1"/>
  <c r="AE13" i="6" l="1"/>
  <c r="AE15" i="6"/>
  <c r="AE17" i="6"/>
  <c r="AE19" i="6"/>
  <c r="AE21" i="6"/>
  <c r="AE14" i="6"/>
  <c r="AE16" i="6"/>
  <c r="AE18" i="6"/>
  <c r="AE20" i="6"/>
  <c r="AE22" i="6"/>
  <c r="AE12" i="6"/>
  <c r="AE8" i="6"/>
  <c r="AE9" i="6"/>
  <c r="AE10" i="6"/>
  <c r="AE11" i="6"/>
  <c r="AE3" i="6"/>
  <c r="AE7" i="6"/>
  <c r="AE4" i="6"/>
  <c r="AE6" i="6"/>
  <c r="AE5" i="6"/>
  <c r="AF2" i="6"/>
  <c r="AE1" i="6"/>
  <c r="AD5" i="1"/>
  <c r="AD6" i="1" s="1"/>
  <c r="AD35" i="1"/>
  <c r="AD36" i="1" s="1"/>
  <c r="AD20" i="1"/>
  <c r="AD21" i="1" s="1"/>
  <c r="AD14" i="1"/>
  <c r="AD15" i="1" s="1"/>
  <c r="AD23" i="1"/>
  <c r="AD24" i="1" s="1"/>
  <c r="AD8" i="1"/>
  <c r="AD9" i="1" s="1"/>
  <c r="AD29" i="1"/>
  <c r="AD30" i="1" s="1"/>
  <c r="AE32" i="1"/>
  <c r="AE33" i="1" s="1"/>
  <c r="AD17" i="1"/>
  <c r="AD18" i="1" s="1"/>
  <c r="AE26" i="1"/>
  <c r="AE27" i="1" s="1"/>
  <c r="AD11" i="1"/>
  <c r="AD12" i="1" s="1"/>
  <c r="AD2" i="1"/>
  <c r="AD3" i="1" s="1"/>
  <c r="AC1" i="1"/>
  <c r="AC38" i="1" s="1"/>
  <c r="AF13" i="6" l="1"/>
  <c r="AF15" i="6"/>
  <c r="AF17" i="6"/>
  <c r="AF19" i="6"/>
  <c r="AF14" i="6"/>
  <c r="AF22" i="6"/>
  <c r="AF18" i="6"/>
  <c r="AF21" i="6"/>
  <c r="AF16" i="6"/>
  <c r="AF20" i="6"/>
  <c r="AF11" i="6"/>
  <c r="AF12" i="6"/>
  <c r="AF8" i="6"/>
  <c r="AF9" i="6"/>
  <c r="AF10" i="6"/>
  <c r="AF6" i="6"/>
  <c r="AF5" i="6"/>
  <c r="AF7" i="6"/>
  <c r="AF4" i="6"/>
  <c r="AF1" i="6"/>
  <c r="AF3" i="6"/>
  <c r="AE35" i="1"/>
  <c r="AE36" i="1" s="1"/>
  <c r="AE29" i="1"/>
  <c r="AE30" i="1" s="1"/>
  <c r="AE8" i="1"/>
  <c r="AE9" i="1" s="1"/>
  <c r="AE23" i="1"/>
  <c r="AE24" i="1" s="1"/>
  <c r="AD1" i="1"/>
  <c r="AD38" i="1" s="1"/>
  <c r="AE2" i="1"/>
  <c r="AE3" i="1" s="1"/>
  <c r="AE11" i="1"/>
  <c r="AE12" i="1" s="1"/>
  <c r="AE17" i="1"/>
  <c r="AE18" i="1" s="1"/>
  <c r="AE14" i="1"/>
  <c r="AE15" i="1" s="1"/>
  <c r="AE20" i="1"/>
  <c r="AE21" i="1" s="1"/>
  <c r="AF35" i="1" l="1"/>
  <c r="AF36" i="1" s="1"/>
  <c r="AF20" i="1"/>
  <c r="AF21" i="1" s="1"/>
  <c r="AF14" i="1"/>
  <c r="AF15" i="1" s="1"/>
  <c r="AF2" i="1"/>
  <c r="AF3" i="1" s="1"/>
  <c r="AE1" i="1"/>
  <c r="AE38" i="1" s="1"/>
  <c r="AF23" i="1"/>
  <c r="AF24" i="1" s="1"/>
  <c r="AF8" i="1"/>
  <c r="AF9" i="1" s="1"/>
  <c r="AF29" i="1"/>
  <c r="AF30" i="1" s="1"/>
  <c r="AF1" i="1" l="1"/>
  <c r="AF38" i="1" s="1"/>
</calcChain>
</file>

<file path=xl/sharedStrings.xml><?xml version="1.0" encoding="utf-8"?>
<sst xmlns="http://schemas.openxmlformats.org/spreadsheetml/2006/main" count="1371" uniqueCount="39">
  <si>
    <t>Aujourd'hui</t>
  </si>
  <si>
    <t>Pâques</t>
  </si>
  <si>
    <t>Lundi de Pâques</t>
  </si>
  <si>
    <t>Fête Du Travail</t>
  </si>
  <si>
    <t>Ascension</t>
  </si>
  <si>
    <t>Pentecôte</t>
  </si>
  <si>
    <t>Lundi de Pentecôte</t>
  </si>
  <si>
    <t>Assomption</t>
  </si>
  <si>
    <t>Toussaint</t>
  </si>
  <si>
    <t>Noël</t>
  </si>
  <si>
    <t>FERIE</t>
  </si>
  <si>
    <t>Comm. Victoire 1945</t>
  </si>
  <si>
    <t>Comm. Armistice 1918</t>
  </si>
  <si>
    <t>Fête Nationale</t>
  </si>
  <si>
    <t>Lun</t>
  </si>
  <si>
    <t>Mar.</t>
  </si>
  <si>
    <t>Mer.</t>
  </si>
  <si>
    <t>Jeu.</t>
  </si>
  <si>
    <t>Ven.</t>
  </si>
  <si>
    <t>Sam.</t>
  </si>
  <si>
    <t>Dim.</t>
  </si>
  <si>
    <t>Lun.</t>
  </si>
  <si>
    <t>R</t>
  </si>
  <si>
    <t>RH</t>
  </si>
  <si>
    <t>Jour de l'an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</si>
  <si>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</si>
  <si>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</si>
  <si>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</si>
  <si>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</si>
  <si>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</si>
  <si>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</si>
  <si>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</si>
  <si>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</si>
  <si>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</si>
  <si>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</si>
  <si>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</si>
  <si>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</si>
  <si>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Choisir le mois en A2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</si>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</sst>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d"/>
    <numFmt numFmtId="166" formatCode="ddd"/>
    <numFmt numFmtId="167" formatCode="ddd\ dd\ mmm\ yy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0"/>
      <name val="Arial"/>
      <family val="2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4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32">
    <xf numFmtId="0" fontId="0" fillId="0" borderId="0" xfId="0"/>
    <xf numFmtId="0" fontId="6" fillId="2" borderId="0" xfId="0" applyFont="1" applyFill="1" applyAlignment="1" applyProtection="1">
      <alignment horizontal="center"/>
      <protection locked="0"/>
    </xf>
    <xf numFmtId="0" fontId="0" fillId="0" borderId="0" xfId="0" applyProtection="1"/>
    <xf numFmtId="0" fontId="5" fillId="0" borderId="0" xfId="0" applyFont="1" applyProtection="1"/>
    <xf numFmtId="164" fontId="9" fillId="4" borderId="0" xfId="0" applyNumberFormat="1" applyFont="1" applyFill="1" applyAlignment="1" applyProtection="1">
      <alignment horizontal="center"/>
    </xf>
    <xf numFmtId="166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0" fillId="0" borderId="0" xfId="0" applyFont="1" applyProtection="1"/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right"/>
    </xf>
    <xf numFmtId="0" fontId="0" fillId="0" borderId="0" xfId="0" applyBorder="1" applyAlignment="1" applyProtection="1">
      <alignment horizontal="left"/>
    </xf>
    <xf numFmtId="0" fontId="0" fillId="0" borderId="0" xfId="0" applyBorder="1" applyProtection="1"/>
    <xf numFmtId="0" fontId="7" fillId="5" borderId="0" xfId="0" applyFont="1" applyFill="1" applyBorder="1" applyAlignment="1" applyProtection="1">
      <alignment horizontal="right"/>
    </xf>
    <xf numFmtId="167" fontId="7" fillId="5" borderId="0" xfId="0" applyNumberFormat="1" applyFont="1" applyFill="1" applyBorder="1" applyAlignment="1" applyProtection="1">
      <alignment horizontal="center"/>
    </xf>
    <xf numFmtId="0" fontId="8" fillId="0" borderId="0" xfId="1" applyFont="1" applyAlignment="1" applyProtection="1">
      <alignment horizontal="left" vertical="center"/>
    </xf>
    <xf numFmtId="164" fontId="4" fillId="4" borderId="0" xfId="0" applyNumberFormat="1" applyFont="1" applyFill="1" applyAlignment="1" applyProtection="1">
      <alignment horizontal="center"/>
    </xf>
    <xf numFmtId="165" fontId="3" fillId="8" borderId="1" xfId="0" applyNumberFormat="1" applyFont="1" applyFill="1" applyBorder="1" applyAlignment="1" applyProtection="1">
      <alignment horizontal="center" vertical="center"/>
    </xf>
    <xf numFmtId="0" fontId="7" fillId="7" borderId="0" xfId="0" applyFont="1" applyFill="1" applyBorder="1" applyAlignment="1" applyProtection="1">
      <alignment horizontal="right"/>
    </xf>
    <xf numFmtId="167" fontId="7" fillId="7" borderId="0" xfId="0" applyNumberFormat="1" applyFont="1" applyFill="1" applyBorder="1" applyAlignment="1" applyProtection="1">
      <alignment horizontal="center"/>
    </xf>
    <xf numFmtId="0" fontId="11" fillId="0" borderId="0" xfId="0" applyFont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9" borderId="1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/>
    <xf numFmtId="0" fontId="13" fillId="2" borderId="0" xfId="0" applyFont="1" applyFill="1" applyProtection="1"/>
    <xf numFmtId="0" fontId="11" fillId="2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/>
    </xf>
    <xf numFmtId="0" fontId="16" fillId="0" borderId="0" xfId="0" applyFont="1"/>
  </cellXfs>
  <cellStyles count="4">
    <cellStyle name="Normal" xfId="0" builtinId="0"/>
    <cellStyle name="Normal 2" xfId="1" xr:uid="{00000000-0005-0000-0000-000001000000}"/>
    <cellStyle name="Normal 2 2" xfId="3" xr:uid="{38208F55-7EB9-43EB-8490-B3DAD275B858}"/>
    <cellStyle name="Normal 3" xfId="2" xr:uid="{00000000-0005-0000-0000-000002000000}"/>
  </cellStyles>
  <dxfs count="71"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6" formatCode="ddd"/>
      <fill>
        <patternFill>
          <bgColor theme="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theme="0"/>
      </font>
      <numFmt numFmtId="166" formatCode="ddd"/>
      <fill>
        <patternFill>
          <bgColor theme="9"/>
        </patternFill>
      </fill>
    </dxf>
  </dxfs>
  <tableStyles count="0" defaultTableStyle="TableStyleMedium9" defaultPivotStyle="PivotStyleLight16"/>
  <colors>
    <mruColors>
      <color rgb="FFE1E61E"/>
      <color rgb="FF00FE73"/>
      <color rgb="FFBDC1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63714-D817-4389-9DC8-88D93422AFBF}">
  <sheetPr codeName="Feuil2"/>
  <dimension ref="A1:EK59"/>
  <sheetViews>
    <sheetView zoomScale="48" zoomScaleNormal="48" workbookViewId="0">
      <selection activeCell="E59" sqref="E59"/>
    </sheetView>
  </sheetViews>
  <sheetFormatPr baseColWidth="10" defaultRowHeight="15" x14ac:dyDescent="0.25"/>
  <cols>
    <col min="2" max="141" width="9.42578125" customWidth="1"/>
  </cols>
  <sheetData>
    <row r="1" spans="1:141" ht="35.1" customHeight="1" x14ac:dyDescent="0.25">
      <c r="B1" s="29" t="s">
        <v>14</v>
      </c>
      <c r="C1" s="29" t="s">
        <v>15</v>
      </c>
      <c r="D1" s="29" t="s">
        <v>16</v>
      </c>
      <c r="E1" s="29" t="s">
        <v>17</v>
      </c>
      <c r="F1" s="29" t="s">
        <v>18</v>
      </c>
      <c r="G1" s="29" t="s">
        <v>19</v>
      </c>
      <c r="H1" s="29" t="s">
        <v>20</v>
      </c>
      <c r="I1" s="29" t="s">
        <v>21</v>
      </c>
      <c r="J1" s="29" t="s">
        <v>15</v>
      </c>
      <c r="K1" s="29" t="s">
        <v>16</v>
      </c>
      <c r="L1" s="29" t="s">
        <v>17</v>
      </c>
      <c r="M1" s="29" t="s">
        <v>18</v>
      </c>
      <c r="N1" s="29" t="s">
        <v>19</v>
      </c>
      <c r="O1" s="29" t="s">
        <v>20</v>
      </c>
      <c r="P1" s="29" t="s">
        <v>21</v>
      </c>
      <c r="Q1" s="29" t="s">
        <v>15</v>
      </c>
      <c r="R1" s="29" t="s">
        <v>16</v>
      </c>
      <c r="S1" s="29" t="s">
        <v>17</v>
      </c>
      <c r="T1" s="29" t="s">
        <v>18</v>
      </c>
      <c r="U1" s="29" t="s">
        <v>19</v>
      </c>
      <c r="V1" s="29" t="s">
        <v>20</v>
      </c>
      <c r="W1" s="29" t="s">
        <v>21</v>
      </c>
      <c r="X1" s="29" t="s">
        <v>15</v>
      </c>
      <c r="Y1" s="29" t="s">
        <v>16</v>
      </c>
      <c r="Z1" s="29" t="s">
        <v>17</v>
      </c>
      <c r="AA1" s="29" t="s">
        <v>18</v>
      </c>
      <c r="AB1" s="29" t="s">
        <v>19</v>
      </c>
      <c r="AC1" s="29" t="s">
        <v>20</v>
      </c>
      <c r="AD1" s="29" t="s">
        <v>21</v>
      </c>
      <c r="AE1" s="29" t="s">
        <v>15</v>
      </c>
      <c r="AF1" s="29" t="s">
        <v>16</v>
      </c>
      <c r="AG1" s="29" t="s">
        <v>17</v>
      </c>
      <c r="AH1" s="29" t="s">
        <v>18</v>
      </c>
      <c r="AI1" s="29" t="s">
        <v>19</v>
      </c>
      <c r="AJ1" s="29" t="s">
        <v>20</v>
      </c>
      <c r="AK1" s="29" t="s">
        <v>21</v>
      </c>
      <c r="AL1" s="29" t="s">
        <v>15</v>
      </c>
      <c r="AM1" s="29" t="s">
        <v>16</v>
      </c>
      <c r="AN1" s="29" t="s">
        <v>17</v>
      </c>
      <c r="AO1" s="29" t="s">
        <v>18</v>
      </c>
      <c r="AP1" s="29" t="s">
        <v>19</v>
      </c>
      <c r="AQ1" s="29" t="s">
        <v>20</v>
      </c>
      <c r="AR1" s="29" t="s">
        <v>21</v>
      </c>
      <c r="AS1" s="29" t="s">
        <v>15</v>
      </c>
      <c r="AT1" s="29" t="s">
        <v>16</v>
      </c>
      <c r="AU1" s="29" t="s">
        <v>17</v>
      </c>
      <c r="AV1" s="29" t="s">
        <v>18</v>
      </c>
      <c r="AW1" s="29" t="s">
        <v>19</v>
      </c>
      <c r="AX1" s="29" t="s">
        <v>20</v>
      </c>
      <c r="AY1" s="29" t="s">
        <v>21</v>
      </c>
      <c r="AZ1" s="29" t="s">
        <v>15</v>
      </c>
      <c r="BA1" s="29" t="s">
        <v>16</v>
      </c>
      <c r="BB1" s="29" t="s">
        <v>17</v>
      </c>
      <c r="BC1" s="29" t="s">
        <v>18</v>
      </c>
      <c r="BD1" s="29" t="s">
        <v>19</v>
      </c>
      <c r="BE1" s="29" t="s">
        <v>20</v>
      </c>
      <c r="BF1" s="29" t="s">
        <v>21</v>
      </c>
      <c r="BG1" s="29" t="s">
        <v>15</v>
      </c>
      <c r="BH1" s="29" t="s">
        <v>16</v>
      </c>
      <c r="BI1" s="29" t="s">
        <v>17</v>
      </c>
      <c r="BJ1" s="29" t="s">
        <v>18</v>
      </c>
      <c r="BK1" s="29" t="s">
        <v>19</v>
      </c>
      <c r="BL1" s="29" t="s">
        <v>20</v>
      </c>
      <c r="BM1" s="20" t="s">
        <v>21</v>
      </c>
      <c r="BN1" s="20" t="s">
        <v>15</v>
      </c>
      <c r="BO1" s="20" t="s">
        <v>16</v>
      </c>
      <c r="BP1" s="20" t="s">
        <v>17</v>
      </c>
      <c r="BQ1" s="20" t="s">
        <v>18</v>
      </c>
      <c r="BR1" s="20" t="s">
        <v>19</v>
      </c>
      <c r="BS1" s="20" t="s">
        <v>20</v>
      </c>
      <c r="BT1" s="20" t="s">
        <v>21</v>
      </c>
      <c r="BU1" s="20" t="s">
        <v>15</v>
      </c>
      <c r="BV1" s="20" t="s">
        <v>16</v>
      </c>
      <c r="BW1" s="20" t="s">
        <v>17</v>
      </c>
      <c r="BX1" s="20" t="s">
        <v>18</v>
      </c>
      <c r="BY1" s="20" t="s">
        <v>19</v>
      </c>
      <c r="BZ1" s="20" t="s">
        <v>20</v>
      </c>
      <c r="CA1" s="20" t="s">
        <v>21</v>
      </c>
      <c r="CB1" s="20" t="s">
        <v>15</v>
      </c>
      <c r="CC1" s="20" t="s">
        <v>16</v>
      </c>
      <c r="CD1" s="20" t="s">
        <v>17</v>
      </c>
      <c r="CE1" s="20" t="s">
        <v>18</v>
      </c>
      <c r="CF1" s="20" t="s">
        <v>19</v>
      </c>
      <c r="CG1" s="20" t="s">
        <v>20</v>
      </c>
      <c r="CH1" s="20" t="s">
        <v>21</v>
      </c>
      <c r="CI1" s="20" t="s">
        <v>15</v>
      </c>
      <c r="CJ1" s="20" t="s">
        <v>16</v>
      </c>
      <c r="CK1" s="20" t="s">
        <v>17</v>
      </c>
      <c r="CL1" s="20" t="s">
        <v>18</v>
      </c>
      <c r="CM1" s="20" t="s">
        <v>19</v>
      </c>
      <c r="CN1" s="20" t="s">
        <v>20</v>
      </c>
      <c r="CO1" s="20" t="s">
        <v>21</v>
      </c>
      <c r="CP1" s="20" t="s">
        <v>15</v>
      </c>
      <c r="CQ1" s="20" t="s">
        <v>16</v>
      </c>
      <c r="CR1" s="20" t="s">
        <v>17</v>
      </c>
      <c r="CS1" s="20" t="s">
        <v>18</v>
      </c>
      <c r="CT1" s="20" t="s">
        <v>19</v>
      </c>
      <c r="CU1" s="20" t="s">
        <v>20</v>
      </c>
      <c r="CV1" s="20" t="s">
        <v>21</v>
      </c>
      <c r="CW1" s="20" t="s">
        <v>15</v>
      </c>
      <c r="CX1" s="20" t="s">
        <v>16</v>
      </c>
      <c r="CY1" s="20" t="s">
        <v>17</v>
      </c>
      <c r="CZ1" s="20" t="s">
        <v>18</v>
      </c>
      <c r="DA1" s="20" t="s">
        <v>19</v>
      </c>
      <c r="DB1" s="20" t="s">
        <v>20</v>
      </c>
      <c r="DC1" s="20" t="s">
        <v>21</v>
      </c>
      <c r="DD1" s="20" t="s">
        <v>15</v>
      </c>
      <c r="DE1" s="20" t="s">
        <v>16</v>
      </c>
      <c r="DF1" s="20" t="s">
        <v>17</v>
      </c>
      <c r="DG1" s="20" t="s">
        <v>18</v>
      </c>
      <c r="DH1" s="20" t="s">
        <v>19</v>
      </c>
      <c r="DI1" s="20" t="s">
        <v>20</v>
      </c>
      <c r="DJ1" s="20" t="s">
        <v>21</v>
      </c>
      <c r="DK1" s="20" t="s">
        <v>15</v>
      </c>
      <c r="DL1" s="20" t="s">
        <v>16</v>
      </c>
      <c r="DM1" s="20" t="s">
        <v>17</v>
      </c>
      <c r="DN1" s="20" t="s">
        <v>18</v>
      </c>
      <c r="DO1" s="20" t="s">
        <v>19</v>
      </c>
      <c r="DP1" s="20" t="s">
        <v>20</v>
      </c>
      <c r="DQ1" s="20" t="s">
        <v>21</v>
      </c>
      <c r="DR1" s="20" t="s">
        <v>15</v>
      </c>
      <c r="DS1" s="20" t="s">
        <v>16</v>
      </c>
      <c r="DT1" s="20" t="s">
        <v>17</v>
      </c>
      <c r="DU1" s="20" t="s">
        <v>18</v>
      </c>
      <c r="DV1" s="20" t="s">
        <v>19</v>
      </c>
      <c r="DW1" s="20" t="s">
        <v>20</v>
      </c>
      <c r="DX1" s="20" t="s">
        <v>21</v>
      </c>
      <c r="DY1" s="20" t="s">
        <v>15</v>
      </c>
      <c r="DZ1" s="20" t="s">
        <v>16</v>
      </c>
      <c r="EA1" s="20" t="s">
        <v>17</v>
      </c>
      <c r="EB1" s="20" t="s">
        <v>18</v>
      </c>
      <c r="EC1" s="20" t="s">
        <v>19</v>
      </c>
      <c r="ED1" s="20" t="s">
        <v>20</v>
      </c>
      <c r="EE1" s="20" t="s">
        <v>21</v>
      </c>
      <c r="EF1" s="20" t="s">
        <v>15</v>
      </c>
      <c r="EG1" s="20" t="s">
        <v>16</v>
      </c>
      <c r="EH1" s="20" t="s">
        <v>17</v>
      </c>
      <c r="EI1" s="20" t="s">
        <v>18</v>
      </c>
      <c r="EJ1" s="20" t="s">
        <v>19</v>
      </c>
      <c r="EK1" s="20" t="s">
        <v>20</v>
      </c>
    </row>
    <row r="2" spans="1:141" s="19" customFormat="1" ht="35.1" customHeight="1" x14ac:dyDescent="0.25">
      <c r="A2" s="19">
        <v>1</v>
      </c>
      <c r="B2" s="20"/>
      <c r="C2" s="21" t="s">
        <v>22</v>
      </c>
      <c r="D2" s="22"/>
      <c r="E2" s="22"/>
      <c r="F2" s="22"/>
      <c r="G2" s="21" t="s">
        <v>22</v>
      </c>
      <c r="H2" s="23" t="s">
        <v>23</v>
      </c>
      <c r="I2" s="24" t="s">
        <v>22</v>
      </c>
      <c r="J2" s="21" t="s">
        <v>22</v>
      </c>
      <c r="K2" s="22"/>
      <c r="L2" s="22"/>
      <c r="M2" s="22"/>
      <c r="N2" s="22"/>
      <c r="O2" s="23" t="s">
        <v>23</v>
      </c>
      <c r="P2" s="24" t="s">
        <v>22</v>
      </c>
      <c r="Q2" s="22"/>
      <c r="R2" s="22"/>
      <c r="S2" s="22"/>
      <c r="T2" s="22"/>
      <c r="U2" s="21" t="s">
        <v>22</v>
      </c>
      <c r="V2" s="23" t="s">
        <v>23</v>
      </c>
      <c r="W2" s="21" t="s">
        <v>22</v>
      </c>
      <c r="X2" s="22"/>
      <c r="Y2" s="22"/>
      <c r="Z2" s="21" t="s">
        <v>22</v>
      </c>
      <c r="AA2" s="23" t="s">
        <v>23</v>
      </c>
      <c r="AB2" s="22"/>
      <c r="AC2" s="22"/>
      <c r="AD2" s="22"/>
      <c r="AE2" s="21" t="s">
        <v>22</v>
      </c>
      <c r="AF2" s="22"/>
      <c r="AG2" s="22"/>
      <c r="AH2" s="22"/>
      <c r="AI2" s="21" t="s">
        <v>22</v>
      </c>
      <c r="AJ2" s="23" t="s">
        <v>23</v>
      </c>
      <c r="AK2" s="25"/>
      <c r="AL2" s="22"/>
      <c r="AM2" s="21" t="s">
        <v>22</v>
      </c>
      <c r="AN2" s="21" t="s">
        <v>22</v>
      </c>
      <c r="AO2" s="22"/>
      <c r="AP2" s="22"/>
      <c r="AQ2" s="23" t="s">
        <v>23</v>
      </c>
      <c r="AR2" s="24" t="s">
        <v>22</v>
      </c>
      <c r="AS2" s="22"/>
      <c r="AT2" s="22"/>
      <c r="AU2" s="22"/>
      <c r="AV2" s="22"/>
      <c r="AW2" s="21" t="s">
        <v>22</v>
      </c>
      <c r="AX2" s="23" t="s">
        <v>23</v>
      </c>
      <c r="AY2" s="25"/>
      <c r="AZ2" s="22"/>
      <c r="BA2" s="21" t="s">
        <v>22</v>
      </c>
      <c r="BB2" s="21" t="s">
        <v>22</v>
      </c>
      <c r="BC2" s="23" t="s">
        <v>23</v>
      </c>
      <c r="BD2" s="22"/>
      <c r="BE2" s="22"/>
      <c r="BF2" s="25"/>
      <c r="BG2" s="22"/>
      <c r="BH2" s="21" t="s">
        <v>22</v>
      </c>
      <c r="BI2" s="22"/>
      <c r="BJ2" s="22"/>
      <c r="BK2" s="21" t="s">
        <v>22</v>
      </c>
      <c r="BL2" s="23" t="s">
        <v>23</v>
      </c>
      <c r="BM2" s="24" t="s">
        <v>22</v>
      </c>
      <c r="BN2" s="21" t="s">
        <v>22</v>
      </c>
      <c r="BO2" s="22"/>
      <c r="BP2" s="22"/>
      <c r="BQ2" s="22"/>
      <c r="BR2" s="22"/>
      <c r="BS2" s="23" t="s">
        <v>23</v>
      </c>
      <c r="BT2" s="25"/>
      <c r="BU2" s="22"/>
      <c r="BV2" s="22"/>
      <c r="BW2" s="22"/>
      <c r="BX2" s="21" t="s">
        <v>22</v>
      </c>
      <c r="BY2" s="21" t="s">
        <v>22</v>
      </c>
      <c r="BZ2" s="23" t="s">
        <v>23</v>
      </c>
      <c r="CA2" s="25"/>
      <c r="CB2" s="22"/>
      <c r="CC2" s="21" t="s">
        <v>22</v>
      </c>
      <c r="CD2" s="21" t="s">
        <v>22</v>
      </c>
      <c r="CE2" s="23" t="s">
        <v>23</v>
      </c>
      <c r="CF2" s="22"/>
      <c r="CG2" s="22"/>
      <c r="CH2" s="25"/>
      <c r="CI2" s="21" t="s">
        <v>22</v>
      </c>
      <c r="CJ2" s="22"/>
      <c r="CK2" s="22"/>
      <c r="CL2" s="22"/>
      <c r="CM2" s="21" t="s">
        <v>22</v>
      </c>
      <c r="CN2" s="23" t="s">
        <v>23</v>
      </c>
      <c r="CO2" s="24" t="s">
        <v>22</v>
      </c>
      <c r="CP2" s="21" t="s">
        <v>22</v>
      </c>
      <c r="CQ2" s="22"/>
      <c r="CR2" s="22"/>
      <c r="CS2" s="22"/>
      <c r="CT2" s="22"/>
      <c r="CU2" s="23" t="s">
        <v>23</v>
      </c>
      <c r="CV2" s="21" t="s">
        <v>22</v>
      </c>
      <c r="CW2" s="22"/>
      <c r="CX2" s="22"/>
      <c r="CY2" s="22"/>
      <c r="CZ2" s="22"/>
      <c r="DA2" s="21" t="s">
        <v>22</v>
      </c>
      <c r="DB2" s="23" t="s">
        <v>23</v>
      </c>
      <c r="DC2" s="25"/>
      <c r="DD2" s="22"/>
      <c r="DE2" s="21" t="s">
        <v>22</v>
      </c>
      <c r="DF2" s="21" t="s">
        <v>22</v>
      </c>
      <c r="DG2" s="23" t="s">
        <v>23</v>
      </c>
      <c r="DH2" s="22"/>
      <c r="DI2" s="22"/>
      <c r="DJ2" s="25"/>
      <c r="DK2" s="21" t="s">
        <v>22</v>
      </c>
      <c r="DL2" s="22"/>
      <c r="DM2" s="22"/>
      <c r="DN2" s="22"/>
      <c r="DO2" s="21" t="s">
        <v>22</v>
      </c>
      <c r="DP2" s="23" t="s">
        <v>23</v>
      </c>
      <c r="DQ2" s="25"/>
      <c r="DR2" s="22"/>
      <c r="DS2" s="24" t="s">
        <v>22</v>
      </c>
      <c r="DT2" s="21" t="s">
        <v>22</v>
      </c>
      <c r="DU2" s="22"/>
      <c r="DV2" s="22"/>
      <c r="DW2" s="23" t="s">
        <v>23</v>
      </c>
      <c r="DX2" s="25"/>
      <c r="DY2" s="22"/>
      <c r="DZ2" s="22"/>
      <c r="EA2" s="22"/>
      <c r="EB2" s="21" t="s">
        <v>22</v>
      </c>
      <c r="EC2" s="21" t="s">
        <v>22</v>
      </c>
      <c r="ED2" s="23" t="s">
        <v>23</v>
      </c>
      <c r="EE2" s="25"/>
      <c r="EF2" s="22"/>
      <c r="EG2" s="21" t="s">
        <v>22</v>
      </c>
      <c r="EH2" s="21" t="s">
        <v>22</v>
      </c>
      <c r="EI2" s="23" t="s">
        <v>23</v>
      </c>
      <c r="EJ2" s="22"/>
      <c r="EK2" s="22"/>
    </row>
    <row r="3" spans="1:141" s="19" customFormat="1" ht="35.1" customHeight="1" x14ac:dyDescent="0.25">
      <c r="A3" s="19">
        <v>2</v>
      </c>
      <c r="B3" s="24" t="s">
        <v>22</v>
      </c>
      <c r="C3" s="21" t="s">
        <v>22</v>
      </c>
      <c r="D3" s="22"/>
      <c r="E3" s="22"/>
      <c r="F3" s="22"/>
      <c r="G3" s="22"/>
      <c r="H3" s="23" t="s">
        <v>23</v>
      </c>
      <c r="I3" s="24" t="s">
        <v>22</v>
      </c>
      <c r="J3" s="22"/>
      <c r="K3" s="22"/>
      <c r="L3" s="22"/>
      <c r="M3" s="22"/>
      <c r="N3" s="21" t="s">
        <v>22</v>
      </c>
      <c r="O3" s="23" t="s">
        <v>23</v>
      </c>
      <c r="P3" s="21" t="s">
        <v>22</v>
      </c>
      <c r="Q3" s="22"/>
      <c r="R3" s="22"/>
      <c r="S3" s="21" t="s">
        <v>22</v>
      </c>
      <c r="T3" s="23" t="s">
        <v>23</v>
      </c>
      <c r="U3" s="22"/>
      <c r="V3" s="22"/>
      <c r="W3" s="22"/>
      <c r="X3" s="21" t="s">
        <v>22</v>
      </c>
      <c r="Y3" s="22"/>
      <c r="Z3" s="22"/>
      <c r="AA3" s="22"/>
      <c r="AB3" s="21" t="s">
        <v>22</v>
      </c>
      <c r="AC3" s="23" t="s">
        <v>23</v>
      </c>
      <c r="AD3" s="25"/>
      <c r="AE3" s="22"/>
      <c r="AF3" s="21" t="s">
        <v>22</v>
      </c>
      <c r="AG3" s="21" t="s">
        <v>22</v>
      </c>
      <c r="AH3" s="22"/>
      <c r="AI3" s="22"/>
      <c r="AJ3" s="23" t="s">
        <v>23</v>
      </c>
      <c r="AK3" s="24" t="s">
        <v>22</v>
      </c>
      <c r="AL3" s="22"/>
      <c r="AM3" s="22"/>
      <c r="AN3" s="22"/>
      <c r="AO3" s="22"/>
      <c r="AP3" s="21" t="s">
        <v>22</v>
      </c>
      <c r="AQ3" s="23" t="s">
        <v>23</v>
      </c>
      <c r="AR3" s="25"/>
      <c r="AS3" s="22"/>
      <c r="AT3" s="21" t="s">
        <v>22</v>
      </c>
      <c r="AU3" s="21" t="s">
        <v>22</v>
      </c>
      <c r="AV3" s="23" t="s">
        <v>23</v>
      </c>
      <c r="AW3" s="22"/>
      <c r="AX3" s="22"/>
      <c r="AY3" s="25"/>
      <c r="AZ3" s="22"/>
      <c r="BA3" s="21" t="s">
        <v>22</v>
      </c>
      <c r="BB3" s="22"/>
      <c r="BC3" s="22"/>
      <c r="BD3" s="21" t="s">
        <v>22</v>
      </c>
      <c r="BE3" s="23" t="s">
        <v>23</v>
      </c>
      <c r="BF3" s="24" t="s">
        <v>22</v>
      </c>
      <c r="BG3" s="21" t="s">
        <v>22</v>
      </c>
      <c r="BH3" s="22"/>
      <c r="BI3" s="22"/>
      <c r="BJ3" s="22"/>
      <c r="BK3" s="22"/>
      <c r="BL3" s="23" t="s">
        <v>23</v>
      </c>
      <c r="BM3" s="25"/>
      <c r="BN3" s="22"/>
      <c r="BO3" s="22"/>
      <c r="BP3" s="22"/>
      <c r="BQ3" s="21" t="s">
        <v>22</v>
      </c>
      <c r="BR3" s="21" t="s">
        <v>22</v>
      </c>
      <c r="BS3" s="23" t="s">
        <v>23</v>
      </c>
      <c r="BT3" s="25"/>
      <c r="BU3" s="22"/>
      <c r="BV3" s="21" t="s">
        <v>22</v>
      </c>
      <c r="BW3" s="21" t="s">
        <v>22</v>
      </c>
      <c r="BX3" s="23" t="s">
        <v>23</v>
      </c>
      <c r="BY3" s="22"/>
      <c r="BZ3" s="22"/>
      <c r="CA3" s="25"/>
      <c r="CB3" s="21" t="s">
        <v>22</v>
      </c>
      <c r="CC3" s="22"/>
      <c r="CD3" s="22"/>
      <c r="CE3" s="22"/>
      <c r="CF3" s="21" t="s">
        <v>22</v>
      </c>
      <c r="CG3" s="23" t="s">
        <v>23</v>
      </c>
      <c r="CH3" s="24" t="s">
        <v>22</v>
      </c>
      <c r="CI3" s="21" t="s">
        <v>22</v>
      </c>
      <c r="CJ3" s="22"/>
      <c r="CK3" s="22"/>
      <c r="CL3" s="22"/>
      <c r="CM3" s="22"/>
      <c r="CN3" s="23" t="s">
        <v>23</v>
      </c>
      <c r="CO3" s="21" t="s">
        <v>22</v>
      </c>
      <c r="CP3" s="22"/>
      <c r="CQ3" s="22"/>
      <c r="CR3" s="22"/>
      <c r="CS3" s="22"/>
      <c r="CT3" s="21" t="s">
        <v>22</v>
      </c>
      <c r="CU3" s="23" t="s">
        <v>23</v>
      </c>
      <c r="CV3" s="25"/>
      <c r="CW3" s="22"/>
      <c r="CX3" s="21" t="s">
        <v>22</v>
      </c>
      <c r="CY3" s="21" t="s">
        <v>22</v>
      </c>
      <c r="CZ3" s="23" t="s">
        <v>23</v>
      </c>
      <c r="DA3" s="22"/>
      <c r="DB3" s="22"/>
      <c r="DC3" s="25"/>
      <c r="DD3" s="21" t="s">
        <v>22</v>
      </c>
      <c r="DE3" s="22"/>
      <c r="DF3" s="22"/>
      <c r="DG3" s="22"/>
      <c r="DH3" s="21" t="s">
        <v>22</v>
      </c>
      <c r="DI3" s="23" t="s">
        <v>23</v>
      </c>
      <c r="DJ3" s="25"/>
      <c r="DK3" s="22"/>
      <c r="DL3" s="24" t="s">
        <v>22</v>
      </c>
      <c r="DM3" s="21" t="s">
        <v>22</v>
      </c>
      <c r="DN3" s="22"/>
      <c r="DO3" s="22"/>
      <c r="DP3" s="23" t="s">
        <v>23</v>
      </c>
      <c r="DQ3" s="25"/>
      <c r="DR3" s="22"/>
      <c r="DS3" s="22"/>
      <c r="DT3" s="22"/>
      <c r="DU3" s="21" t="s">
        <v>22</v>
      </c>
      <c r="DV3" s="21" t="s">
        <v>22</v>
      </c>
      <c r="DW3" s="23" t="s">
        <v>23</v>
      </c>
      <c r="DX3" s="25"/>
      <c r="DY3" s="22"/>
      <c r="DZ3" s="21" t="s">
        <v>22</v>
      </c>
      <c r="EA3" s="21" t="s">
        <v>22</v>
      </c>
      <c r="EB3" s="23" t="s">
        <v>23</v>
      </c>
      <c r="EC3" s="22"/>
      <c r="ED3" s="22"/>
      <c r="EE3" s="20"/>
      <c r="EF3" s="21" t="s">
        <v>22</v>
      </c>
      <c r="EG3" s="22"/>
      <c r="EH3" s="22"/>
      <c r="EI3" s="22"/>
      <c r="EJ3" s="21" t="s">
        <v>22</v>
      </c>
      <c r="EK3" s="23" t="s">
        <v>23</v>
      </c>
    </row>
    <row r="4" spans="1:141" s="19" customFormat="1" ht="35.1" customHeight="1" x14ac:dyDescent="0.25">
      <c r="A4" s="19">
        <v>3</v>
      </c>
      <c r="B4" s="24" t="s">
        <v>22</v>
      </c>
      <c r="C4" s="22"/>
      <c r="D4" s="22"/>
      <c r="E4" s="22"/>
      <c r="F4" s="22"/>
      <c r="G4" s="21" t="s">
        <v>22</v>
      </c>
      <c r="H4" s="23" t="s">
        <v>23</v>
      </c>
      <c r="I4" s="21" t="s">
        <v>22</v>
      </c>
      <c r="J4" s="22"/>
      <c r="K4" s="22"/>
      <c r="L4" s="21" t="s">
        <v>22</v>
      </c>
      <c r="M4" s="23" t="s">
        <v>23</v>
      </c>
      <c r="N4" s="22"/>
      <c r="O4" s="22"/>
      <c r="P4" s="22"/>
      <c r="Q4" s="21" t="s">
        <v>22</v>
      </c>
      <c r="R4" s="22"/>
      <c r="S4" s="22"/>
      <c r="T4" s="22"/>
      <c r="U4" s="21" t="s">
        <v>22</v>
      </c>
      <c r="V4" s="23" t="s">
        <v>23</v>
      </c>
      <c r="W4" s="25"/>
      <c r="X4" s="22"/>
      <c r="Y4" s="21" t="s">
        <v>22</v>
      </c>
      <c r="Z4" s="21" t="s">
        <v>22</v>
      </c>
      <c r="AA4" s="22"/>
      <c r="AB4" s="22"/>
      <c r="AC4" s="23" t="s">
        <v>23</v>
      </c>
      <c r="AD4" s="24" t="s">
        <v>22</v>
      </c>
      <c r="AE4" s="22"/>
      <c r="AF4" s="22"/>
      <c r="AG4" s="22"/>
      <c r="AH4" s="22"/>
      <c r="AI4" s="21" t="s">
        <v>22</v>
      </c>
      <c r="AJ4" s="23" t="s">
        <v>23</v>
      </c>
      <c r="AK4" s="25"/>
      <c r="AL4" s="22"/>
      <c r="AM4" s="21" t="s">
        <v>22</v>
      </c>
      <c r="AN4" s="21" t="s">
        <v>22</v>
      </c>
      <c r="AO4" s="23" t="s">
        <v>23</v>
      </c>
      <c r="AP4" s="22"/>
      <c r="AQ4" s="22"/>
      <c r="AR4" s="25"/>
      <c r="AS4" s="22"/>
      <c r="AT4" s="21" t="s">
        <v>22</v>
      </c>
      <c r="AU4" s="22"/>
      <c r="AV4" s="22"/>
      <c r="AW4" s="21" t="s">
        <v>22</v>
      </c>
      <c r="AX4" s="23" t="s">
        <v>23</v>
      </c>
      <c r="AY4" s="24" t="s">
        <v>22</v>
      </c>
      <c r="AZ4" s="21" t="s">
        <v>22</v>
      </c>
      <c r="BA4" s="22"/>
      <c r="BB4" s="22"/>
      <c r="BC4" s="22"/>
      <c r="BD4" s="22"/>
      <c r="BE4" s="23" t="s">
        <v>23</v>
      </c>
      <c r="BF4" s="25"/>
      <c r="BG4" s="22"/>
      <c r="BH4" s="22"/>
      <c r="BI4" s="22"/>
      <c r="BJ4" s="21" t="s">
        <v>22</v>
      </c>
      <c r="BK4" s="21" t="s">
        <v>22</v>
      </c>
      <c r="BL4" s="23" t="s">
        <v>23</v>
      </c>
      <c r="BM4" s="25"/>
      <c r="BN4" s="22"/>
      <c r="BO4" s="21" t="s">
        <v>22</v>
      </c>
      <c r="BP4" s="21" t="s">
        <v>22</v>
      </c>
      <c r="BQ4" s="23" t="s">
        <v>23</v>
      </c>
      <c r="BR4" s="22"/>
      <c r="BS4" s="22"/>
      <c r="BT4" s="25"/>
      <c r="BU4" s="21" t="s">
        <v>22</v>
      </c>
      <c r="BV4" s="22"/>
      <c r="BW4" s="22"/>
      <c r="BX4" s="22"/>
      <c r="BY4" s="21" t="s">
        <v>22</v>
      </c>
      <c r="BZ4" s="23" t="s">
        <v>23</v>
      </c>
      <c r="CA4" s="24" t="s">
        <v>22</v>
      </c>
      <c r="CB4" s="21" t="s">
        <v>22</v>
      </c>
      <c r="CC4" s="22"/>
      <c r="CD4" s="22"/>
      <c r="CE4" s="22"/>
      <c r="CF4" s="22"/>
      <c r="CG4" s="23" t="s">
        <v>23</v>
      </c>
      <c r="CH4" s="21" t="s">
        <v>22</v>
      </c>
      <c r="CI4" s="22"/>
      <c r="CJ4" s="22"/>
      <c r="CK4" s="22"/>
      <c r="CL4" s="22"/>
      <c r="CM4" s="21" t="s">
        <v>22</v>
      </c>
      <c r="CN4" s="23" t="s">
        <v>23</v>
      </c>
      <c r="CO4" s="25"/>
      <c r="CP4" s="22"/>
      <c r="CQ4" s="21" t="s">
        <v>22</v>
      </c>
      <c r="CR4" s="21" t="s">
        <v>22</v>
      </c>
      <c r="CS4" s="23" t="s">
        <v>23</v>
      </c>
      <c r="CT4" s="22"/>
      <c r="CU4" s="22"/>
      <c r="CV4" s="25"/>
      <c r="CW4" s="21" t="s">
        <v>22</v>
      </c>
      <c r="CX4" s="22"/>
      <c r="CY4" s="22"/>
      <c r="CZ4" s="22"/>
      <c r="DA4" s="21" t="s">
        <v>22</v>
      </c>
      <c r="DB4" s="23" t="s">
        <v>23</v>
      </c>
      <c r="DC4" s="25"/>
      <c r="DD4" s="22"/>
      <c r="DE4" s="24" t="s">
        <v>22</v>
      </c>
      <c r="DF4" s="21" t="s">
        <v>22</v>
      </c>
      <c r="DG4" s="22"/>
      <c r="DH4" s="22"/>
      <c r="DI4" s="23" t="s">
        <v>23</v>
      </c>
      <c r="DJ4" s="25"/>
      <c r="DK4" s="22"/>
      <c r="DL4" s="22"/>
      <c r="DM4" s="22"/>
      <c r="DN4" s="21" t="s">
        <v>22</v>
      </c>
      <c r="DO4" s="21" t="s">
        <v>22</v>
      </c>
      <c r="DP4" s="23" t="s">
        <v>23</v>
      </c>
      <c r="DQ4" s="25"/>
      <c r="DR4" s="22"/>
      <c r="DS4" s="21" t="s">
        <v>22</v>
      </c>
      <c r="DT4" s="21" t="s">
        <v>22</v>
      </c>
      <c r="DU4" s="23" t="s">
        <v>23</v>
      </c>
      <c r="DV4" s="22"/>
      <c r="DW4" s="22"/>
      <c r="DX4" s="20"/>
      <c r="DY4" s="21" t="s">
        <v>22</v>
      </c>
      <c r="DZ4" s="22"/>
      <c r="EA4" s="22"/>
      <c r="EB4" s="22"/>
      <c r="EC4" s="21" t="s">
        <v>22</v>
      </c>
      <c r="ED4" s="23" t="s">
        <v>23</v>
      </c>
      <c r="EE4" s="24" t="s">
        <v>22</v>
      </c>
      <c r="EF4" s="21" t="s">
        <v>22</v>
      </c>
      <c r="EG4" s="22"/>
      <c r="EH4" s="22"/>
      <c r="EI4" s="22"/>
      <c r="EJ4" s="22"/>
      <c r="EK4" s="23" t="s">
        <v>23</v>
      </c>
    </row>
    <row r="5" spans="1:141" s="19" customFormat="1" ht="35.1" customHeight="1" x14ac:dyDescent="0.25">
      <c r="A5" s="19">
        <v>4</v>
      </c>
      <c r="B5" s="21" t="s">
        <v>22</v>
      </c>
      <c r="C5" s="22"/>
      <c r="D5" s="22"/>
      <c r="E5" s="21" t="s">
        <v>22</v>
      </c>
      <c r="F5" s="23" t="s">
        <v>23</v>
      </c>
      <c r="G5" s="22"/>
      <c r="H5" s="22"/>
      <c r="I5" s="22"/>
      <c r="J5" s="21" t="s">
        <v>22</v>
      </c>
      <c r="K5" s="22"/>
      <c r="L5" s="22"/>
      <c r="M5" s="22"/>
      <c r="N5" s="21" t="s">
        <v>22</v>
      </c>
      <c r="O5" s="23" t="s">
        <v>23</v>
      </c>
      <c r="P5" s="25"/>
      <c r="Q5" s="22"/>
      <c r="R5" s="21" t="s">
        <v>22</v>
      </c>
      <c r="S5" s="21" t="s">
        <v>22</v>
      </c>
      <c r="T5" s="22"/>
      <c r="U5" s="22"/>
      <c r="V5" s="23" t="s">
        <v>23</v>
      </c>
      <c r="W5" s="24" t="s">
        <v>22</v>
      </c>
      <c r="X5" s="22"/>
      <c r="Y5" s="22"/>
      <c r="Z5" s="22"/>
      <c r="AA5" s="22"/>
      <c r="AB5" s="21" t="s">
        <v>22</v>
      </c>
      <c r="AC5" s="23" t="s">
        <v>23</v>
      </c>
      <c r="AD5" s="25"/>
      <c r="AE5" s="22"/>
      <c r="AF5" s="21" t="s">
        <v>22</v>
      </c>
      <c r="AG5" s="21" t="s">
        <v>22</v>
      </c>
      <c r="AH5" s="23" t="s">
        <v>23</v>
      </c>
      <c r="AI5" s="22"/>
      <c r="AJ5" s="22"/>
      <c r="AK5" s="25"/>
      <c r="AL5" s="22"/>
      <c r="AM5" s="21" t="s">
        <v>22</v>
      </c>
      <c r="AN5" s="22"/>
      <c r="AO5" s="22"/>
      <c r="AP5" s="21" t="s">
        <v>22</v>
      </c>
      <c r="AQ5" s="23" t="s">
        <v>23</v>
      </c>
      <c r="AR5" s="24" t="s">
        <v>22</v>
      </c>
      <c r="AS5" s="21" t="s">
        <v>22</v>
      </c>
      <c r="AT5" s="22"/>
      <c r="AU5" s="22"/>
      <c r="AV5" s="22"/>
      <c r="AW5" s="22"/>
      <c r="AX5" s="23" t="s">
        <v>23</v>
      </c>
      <c r="AY5" s="25"/>
      <c r="AZ5" s="22"/>
      <c r="BA5" s="22"/>
      <c r="BB5" s="22"/>
      <c r="BC5" s="21" t="s">
        <v>22</v>
      </c>
      <c r="BD5" s="21" t="s">
        <v>22</v>
      </c>
      <c r="BE5" s="23" t="s">
        <v>23</v>
      </c>
      <c r="BF5" s="25"/>
      <c r="BG5" s="22"/>
      <c r="BH5" s="21" t="s">
        <v>22</v>
      </c>
      <c r="BI5" s="21" t="s">
        <v>22</v>
      </c>
      <c r="BJ5" s="23" t="s">
        <v>23</v>
      </c>
      <c r="BK5" s="22"/>
      <c r="BL5" s="22"/>
      <c r="BM5" s="25"/>
      <c r="BN5" s="21" t="s">
        <v>22</v>
      </c>
      <c r="BO5" s="22"/>
      <c r="BP5" s="22"/>
      <c r="BQ5" s="22"/>
      <c r="BR5" s="21" t="s">
        <v>22</v>
      </c>
      <c r="BS5" s="23" t="s">
        <v>23</v>
      </c>
      <c r="BT5" s="24" t="s">
        <v>22</v>
      </c>
      <c r="BU5" s="21" t="s">
        <v>22</v>
      </c>
      <c r="BV5" s="22"/>
      <c r="BW5" s="22"/>
      <c r="BX5" s="22"/>
      <c r="BY5" s="22"/>
      <c r="BZ5" s="23" t="s">
        <v>23</v>
      </c>
      <c r="CA5" s="21" t="s">
        <v>22</v>
      </c>
      <c r="CB5" s="22"/>
      <c r="CC5" s="22"/>
      <c r="CD5" s="22"/>
      <c r="CE5" s="22"/>
      <c r="CF5" s="21" t="s">
        <v>22</v>
      </c>
      <c r="CG5" s="23" t="s">
        <v>23</v>
      </c>
      <c r="CH5" s="25"/>
      <c r="CI5" s="22"/>
      <c r="CJ5" s="21" t="s">
        <v>22</v>
      </c>
      <c r="CK5" s="21" t="s">
        <v>22</v>
      </c>
      <c r="CL5" s="23" t="s">
        <v>23</v>
      </c>
      <c r="CM5" s="22"/>
      <c r="CN5" s="22"/>
      <c r="CO5" s="25"/>
      <c r="CP5" s="21" t="s">
        <v>22</v>
      </c>
      <c r="CQ5" s="22"/>
      <c r="CR5" s="22"/>
      <c r="CS5" s="22"/>
      <c r="CT5" s="21" t="s">
        <v>22</v>
      </c>
      <c r="CU5" s="23" t="s">
        <v>23</v>
      </c>
      <c r="CV5" s="25"/>
      <c r="CW5" s="22"/>
      <c r="CX5" s="24" t="s">
        <v>22</v>
      </c>
      <c r="CY5" s="21" t="s">
        <v>22</v>
      </c>
      <c r="CZ5" s="22"/>
      <c r="DA5" s="22"/>
      <c r="DB5" s="23" t="s">
        <v>23</v>
      </c>
      <c r="DC5" s="25"/>
      <c r="DD5" s="22"/>
      <c r="DE5" s="22"/>
      <c r="DF5" s="22"/>
      <c r="DG5" s="21" t="s">
        <v>22</v>
      </c>
      <c r="DH5" s="21" t="s">
        <v>22</v>
      </c>
      <c r="DI5" s="23" t="s">
        <v>23</v>
      </c>
      <c r="DJ5" s="25"/>
      <c r="DK5" s="22"/>
      <c r="DL5" s="21" t="s">
        <v>22</v>
      </c>
      <c r="DM5" s="21" t="s">
        <v>22</v>
      </c>
      <c r="DN5" s="23" t="s">
        <v>23</v>
      </c>
      <c r="DO5" s="22"/>
      <c r="DP5" s="22"/>
      <c r="DQ5" s="20"/>
      <c r="DR5" s="21" t="s">
        <v>22</v>
      </c>
      <c r="DS5" s="22"/>
      <c r="DT5" s="22"/>
      <c r="DU5" s="22"/>
      <c r="DV5" s="21" t="s">
        <v>22</v>
      </c>
      <c r="DW5" s="23" t="s">
        <v>23</v>
      </c>
      <c r="DX5" s="24" t="s">
        <v>22</v>
      </c>
      <c r="DY5" s="21" t="s">
        <v>22</v>
      </c>
      <c r="DZ5" s="22"/>
      <c r="EA5" s="22"/>
      <c r="EB5" s="22"/>
      <c r="EC5" s="22"/>
      <c r="ED5" s="23" t="s">
        <v>23</v>
      </c>
      <c r="EE5" s="24" t="s">
        <v>22</v>
      </c>
      <c r="EF5" s="22"/>
      <c r="EG5" s="22"/>
      <c r="EH5" s="22"/>
      <c r="EI5" s="22"/>
      <c r="EJ5" s="21" t="s">
        <v>22</v>
      </c>
      <c r="EK5" s="23" t="s">
        <v>23</v>
      </c>
    </row>
    <row r="6" spans="1:141" ht="35.1" customHeight="1" x14ac:dyDescent="0.25">
      <c r="A6" s="19">
        <v>5</v>
      </c>
      <c r="B6" s="22"/>
      <c r="C6" s="21" t="s">
        <v>22</v>
      </c>
      <c r="D6" s="22"/>
      <c r="E6" s="22"/>
      <c r="F6" s="22"/>
      <c r="G6" s="21" t="s">
        <v>22</v>
      </c>
      <c r="H6" s="23" t="s">
        <v>23</v>
      </c>
      <c r="I6" s="25"/>
      <c r="J6" s="22"/>
      <c r="K6" s="21" t="s">
        <v>22</v>
      </c>
      <c r="L6" s="21" t="s">
        <v>22</v>
      </c>
      <c r="M6" s="22"/>
      <c r="N6" s="22"/>
      <c r="O6" s="23" t="s">
        <v>23</v>
      </c>
      <c r="P6" s="24" t="s">
        <v>22</v>
      </c>
      <c r="Q6" s="22"/>
      <c r="R6" s="22"/>
      <c r="S6" s="22"/>
      <c r="T6" s="22"/>
      <c r="U6" s="21" t="s">
        <v>22</v>
      </c>
      <c r="V6" s="23" t="s">
        <v>23</v>
      </c>
      <c r="W6" s="25"/>
      <c r="X6" s="22"/>
      <c r="Y6" s="21" t="s">
        <v>22</v>
      </c>
      <c r="Z6" s="21" t="s">
        <v>22</v>
      </c>
      <c r="AA6" s="23" t="s">
        <v>23</v>
      </c>
      <c r="AB6" s="22"/>
      <c r="AC6" s="22"/>
      <c r="AD6" s="25"/>
      <c r="AE6" s="22"/>
      <c r="AF6" s="21" t="s">
        <v>22</v>
      </c>
      <c r="AG6" s="22"/>
      <c r="AH6" s="22"/>
      <c r="AI6" s="21" t="s">
        <v>22</v>
      </c>
      <c r="AJ6" s="23" t="s">
        <v>23</v>
      </c>
      <c r="AK6" s="24" t="s">
        <v>22</v>
      </c>
      <c r="AL6" s="21" t="s">
        <v>22</v>
      </c>
      <c r="AM6" s="22"/>
      <c r="AN6" s="22"/>
      <c r="AO6" s="22"/>
      <c r="AP6" s="22"/>
      <c r="AQ6" s="23" t="s">
        <v>23</v>
      </c>
      <c r="AR6" s="25"/>
      <c r="AS6" s="22"/>
      <c r="AT6" s="22"/>
      <c r="AU6" s="22"/>
      <c r="AV6" s="21" t="s">
        <v>22</v>
      </c>
      <c r="AW6" s="21" t="s">
        <v>22</v>
      </c>
      <c r="AX6" s="23" t="s">
        <v>23</v>
      </c>
      <c r="AY6" s="25"/>
      <c r="AZ6" s="22"/>
      <c r="BA6" s="21" t="s">
        <v>22</v>
      </c>
      <c r="BB6" s="21" t="s">
        <v>22</v>
      </c>
      <c r="BC6" s="23" t="s">
        <v>23</v>
      </c>
      <c r="BD6" s="22"/>
      <c r="BE6" s="22"/>
      <c r="BF6" s="25"/>
      <c r="BG6" s="21" t="s">
        <v>22</v>
      </c>
      <c r="BH6" s="22"/>
      <c r="BI6" s="22"/>
      <c r="BJ6" s="22"/>
      <c r="BK6" s="21" t="s">
        <v>22</v>
      </c>
      <c r="BL6" s="23" t="s">
        <v>23</v>
      </c>
      <c r="BM6" s="24" t="s">
        <v>22</v>
      </c>
      <c r="BN6" s="21" t="s">
        <v>22</v>
      </c>
      <c r="BO6" s="22"/>
      <c r="BP6" s="22"/>
      <c r="BQ6" s="22"/>
      <c r="BR6" s="22"/>
      <c r="BS6" s="23" t="s">
        <v>23</v>
      </c>
      <c r="BT6" s="21" t="s">
        <v>22</v>
      </c>
      <c r="BU6" s="22"/>
      <c r="BV6" s="22"/>
      <c r="BW6" s="22"/>
      <c r="BX6" s="22"/>
      <c r="BY6" s="21" t="s">
        <v>22</v>
      </c>
      <c r="BZ6" s="23" t="s">
        <v>23</v>
      </c>
      <c r="CA6" s="25"/>
      <c r="CB6" s="22"/>
      <c r="CC6" s="21" t="s">
        <v>22</v>
      </c>
      <c r="CD6" s="21" t="s">
        <v>22</v>
      </c>
      <c r="CE6" s="23" t="s">
        <v>23</v>
      </c>
      <c r="CF6" s="22"/>
      <c r="CG6" s="22"/>
      <c r="CH6" s="25"/>
      <c r="CI6" s="21" t="s">
        <v>22</v>
      </c>
      <c r="CJ6" s="22"/>
      <c r="CK6" s="22"/>
      <c r="CL6" s="22"/>
      <c r="CM6" s="21" t="s">
        <v>22</v>
      </c>
      <c r="CN6" s="23" t="s">
        <v>23</v>
      </c>
      <c r="CO6" s="25"/>
      <c r="CP6" s="22"/>
      <c r="CQ6" s="24" t="s">
        <v>22</v>
      </c>
      <c r="CR6" s="21" t="s">
        <v>22</v>
      </c>
      <c r="CS6" s="22"/>
      <c r="CT6" s="22"/>
      <c r="CU6" s="23" t="s">
        <v>23</v>
      </c>
      <c r="CV6" s="25"/>
      <c r="CW6" s="22"/>
      <c r="CX6" s="22"/>
      <c r="CY6" s="22"/>
      <c r="CZ6" s="21" t="s">
        <v>22</v>
      </c>
      <c r="DA6" s="21" t="s">
        <v>22</v>
      </c>
      <c r="DB6" s="23" t="s">
        <v>23</v>
      </c>
      <c r="DC6" s="25"/>
      <c r="DD6" s="22"/>
      <c r="DE6" s="21" t="s">
        <v>22</v>
      </c>
      <c r="DF6" s="21" t="s">
        <v>22</v>
      </c>
      <c r="DG6" s="23" t="s">
        <v>23</v>
      </c>
      <c r="DH6" s="22"/>
      <c r="DI6" s="22"/>
      <c r="DJ6" s="20"/>
      <c r="DK6" s="21" t="s">
        <v>22</v>
      </c>
      <c r="DL6" s="22"/>
      <c r="DM6" s="22"/>
      <c r="DN6" s="22"/>
      <c r="DO6" s="21" t="s">
        <v>22</v>
      </c>
      <c r="DP6" s="23" t="s">
        <v>23</v>
      </c>
      <c r="DQ6" s="24" t="s">
        <v>22</v>
      </c>
      <c r="DR6" s="21" t="s">
        <v>22</v>
      </c>
      <c r="DS6" s="22"/>
      <c r="DT6" s="22"/>
      <c r="DU6" s="22"/>
      <c r="DV6" s="22"/>
      <c r="DW6" s="23" t="s">
        <v>23</v>
      </c>
      <c r="DX6" s="24" t="s">
        <v>22</v>
      </c>
      <c r="DY6" s="22"/>
      <c r="DZ6" s="22"/>
      <c r="EA6" s="22"/>
      <c r="EB6" s="22"/>
      <c r="EC6" s="21" t="s">
        <v>22</v>
      </c>
      <c r="ED6" s="23" t="s">
        <v>23</v>
      </c>
      <c r="EE6" s="22"/>
      <c r="EF6" s="21" t="s">
        <v>22</v>
      </c>
      <c r="EG6" s="23" t="s">
        <v>23</v>
      </c>
      <c r="EH6" s="24" t="s">
        <v>22</v>
      </c>
      <c r="EI6" s="21" t="s">
        <v>22</v>
      </c>
      <c r="EJ6" s="22"/>
      <c r="EK6" s="22"/>
    </row>
    <row r="7" spans="1:141" ht="35.1" customHeight="1" x14ac:dyDescent="0.25">
      <c r="A7" s="19">
        <v>6</v>
      </c>
      <c r="B7" s="22"/>
      <c r="C7" s="22"/>
      <c r="D7" s="21" t="s">
        <v>22</v>
      </c>
      <c r="E7" s="21" t="s">
        <v>22</v>
      </c>
      <c r="F7" s="22"/>
      <c r="G7" s="22"/>
      <c r="H7" s="23" t="s">
        <v>23</v>
      </c>
      <c r="I7" s="24" t="s">
        <v>22</v>
      </c>
      <c r="J7" s="22"/>
      <c r="K7" s="22"/>
      <c r="L7" s="22"/>
      <c r="M7" s="22"/>
      <c r="N7" s="21" t="s">
        <v>22</v>
      </c>
      <c r="O7" s="23" t="s">
        <v>23</v>
      </c>
      <c r="P7" s="25"/>
      <c r="Q7" s="22"/>
      <c r="R7" s="21" t="s">
        <v>22</v>
      </c>
      <c r="S7" s="21" t="s">
        <v>22</v>
      </c>
      <c r="T7" s="23" t="s">
        <v>23</v>
      </c>
      <c r="U7" s="22"/>
      <c r="V7" s="22"/>
      <c r="W7" s="25"/>
      <c r="X7" s="22"/>
      <c r="Y7" s="21" t="s">
        <v>22</v>
      </c>
      <c r="Z7" s="22"/>
      <c r="AA7" s="22"/>
      <c r="AB7" s="21" t="s">
        <v>22</v>
      </c>
      <c r="AC7" s="23" t="s">
        <v>23</v>
      </c>
      <c r="AD7" s="24" t="s">
        <v>22</v>
      </c>
      <c r="AE7" s="21" t="s">
        <v>22</v>
      </c>
      <c r="AF7" s="22"/>
      <c r="AG7" s="22"/>
      <c r="AH7" s="22"/>
      <c r="AI7" s="22"/>
      <c r="AJ7" s="23" t="s">
        <v>23</v>
      </c>
      <c r="AK7" s="25"/>
      <c r="AL7" s="22"/>
      <c r="AM7" s="22"/>
      <c r="AN7" s="22"/>
      <c r="AO7" s="21" t="s">
        <v>22</v>
      </c>
      <c r="AP7" s="21" t="s">
        <v>22</v>
      </c>
      <c r="AQ7" s="23" t="s">
        <v>23</v>
      </c>
      <c r="AR7" s="25"/>
      <c r="AS7" s="22"/>
      <c r="AT7" s="21" t="s">
        <v>22</v>
      </c>
      <c r="AU7" s="21" t="s">
        <v>22</v>
      </c>
      <c r="AV7" s="23" t="s">
        <v>23</v>
      </c>
      <c r="AW7" s="22"/>
      <c r="AX7" s="22"/>
      <c r="AY7" s="25"/>
      <c r="AZ7" s="21" t="s">
        <v>22</v>
      </c>
      <c r="BA7" s="22"/>
      <c r="BB7" s="22"/>
      <c r="BC7" s="22"/>
      <c r="BD7" s="21" t="s">
        <v>22</v>
      </c>
      <c r="BE7" s="23" t="s">
        <v>23</v>
      </c>
      <c r="BF7" s="24" t="s">
        <v>22</v>
      </c>
      <c r="BG7" s="21" t="s">
        <v>22</v>
      </c>
      <c r="BH7" s="22"/>
      <c r="BI7" s="22"/>
      <c r="BJ7" s="22"/>
      <c r="BK7" s="22"/>
      <c r="BL7" s="23" t="s">
        <v>23</v>
      </c>
      <c r="BM7" s="21" t="s">
        <v>22</v>
      </c>
      <c r="BN7" s="22"/>
      <c r="BO7" s="22"/>
      <c r="BP7" s="22"/>
      <c r="BQ7" s="22"/>
      <c r="BR7" s="21" t="s">
        <v>22</v>
      </c>
      <c r="BS7" s="23" t="s">
        <v>23</v>
      </c>
      <c r="BT7" s="25"/>
      <c r="BU7" s="22"/>
      <c r="BV7" s="21" t="s">
        <v>22</v>
      </c>
      <c r="BW7" s="21" t="s">
        <v>22</v>
      </c>
      <c r="BX7" s="23" t="s">
        <v>23</v>
      </c>
      <c r="BY7" s="22"/>
      <c r="BZ7" s="22"/>
      <c r="CA7" s="25"/>
      <c r="CB7" s="21" t="s">
        <v>22</v>
      </c>
      <c r="CC7" s="22"/>
      <c r="CD7" s="22"/>
      <c r="CE7" s="22"/>
      <c r="CF7" s="21" t="s">
        <v>22</v>
      </c>
      <c r="CG7" s="23" t="s">
        <v>23</v>
      </c>
      <c r="CH7" s="25"/>
      <c r="CI7" s="22"/>
      <c r="CJ7" s="24" t="s">
        <v>22</v>
      </c>
      <c r="CK7" s="21" t="s">
        <v>22</v>
      </c>
      <c r="CL7" s="22"/>
      <c r="CM7" s="22"/>
      <c r="CN7" s="23" t="s">
        <v>23</v>
      </c>
      <c r="CO7" s="25"/>
      <c r="CP7" s="22"/>
      <c r="CQ7" s="22"/>
      <c r="CR7" s="22"/>
      <c r="CS7" s="21" t="s">
        <v>22</v>
      </c>
      <c r="CT7" s="21" t="s">
        <v>22</v>
      </c>
      <c r="CU7" s="23" t="s">
        <v>23</v>
      </c>
      <c r="CV7" s="25"/>
      <c r="CW7" s="22"/>
      <c r="CX7" s="21" t="s">
        <v>22</v>
      </c>
      <c r="CY7" s="21" t="s">
        <v>22</v>
      </c>
      <c r="CZ7" s="23" t="s">
        <v>23</v>
      </c>
      <c r="DA7" s="25"/>
      <c r="DB7" s="22"/>
      <c r="DC7" s="21" t="s">
        <v>22</v>
      </c>
      <c r="DD7" s="21" t="s">
        <v>22</v>
      </c>
      <c r="DE7" s="23" t="s">
        <v>23</v>
      </c>
      <c r="DF7" s="22"/>
      <c r="DG7" s="22"/>
      <c r="DH7" s="22"/>
      <c r="DI7" s="22"/>
      <c r="DJ7" s="23" t="s">
        <v>23</v>
      </c>
      <c r="DK7" s="25"/>
      <c r="DL7" s="22"/>
      <c r="DM7" s="22"/>
      <c r="DN7" s="22"/>
      <c r="DO7" s="21" t="s">
        <v>22</v>
      </c>
      <c r="DP7" s="21" t="s">
        <v>22</v>
      </c>
      <c r="DQ7" s="23" t="s">
        <v>23</v>
      </c>
      <c r="DR7" s="25"/>
      <c r="DS7" s="22"/>
      <c r="DT7" s="21" t="s">
        <v>22</v>
      </c>
      <c r="DU7" s="21" t="s">
        <v>22</v>
      </c>
      <c r="DV7" s="22"/>
      <c r="DW7" s="22"/>
      <c r="DX7" s="22"/>
      <c r="DY7" s="21" t="s">
        <v>22</v>
      </c>
      <c r="DZ7" s="23" t="s">
        <v>23</v>
      </c>
      <c r="EA7" s="24" t="s">
        <v>22</v>
      </c>
      <c r="EB7" s="21" t="s">
        <v>22</v>
      </c>
      <c r="EC7" s="22"/>
      <c r="ED7" s="22"/>
      <c r="EE7" s="22"/>
      <c r="EF7" s="22"/>
      <c r="EG7" s="23" t="s">
        <v>23</v>
      </c>
      <c r="EH7" s="24" t="s">
        <v>22</v>
      </c>
      <c r="EI7" s="22"/>
      <c r="EJ7" s="22"/>
      <c r="EK7" s="22"/>
    </row>
    <row r="8" spans="1:141" ht="35.1" customHeight="1" x14ac:dyDescent="0.25">
      <c r="A8" s="19">
        <v>7</v>
      </c>
      <c r="B8" s="21" t="s">
        <v>22</v>
      </c>
      <c r="C8" s="22"/>
      <c r="D8" s="22"/>
      <c r="E8" s="22"/>
      <c r="F8" s="22"/>
      <c r="G8" s="21" t="s">
        <v>22</v>
      </c>
      <c r="H8" s="23" t="s">
        <v>23</v>
      </c>
      <c r="I8" s="25"/>
      <c r="J8" s="22"/>
      <c r="K8" s="21" t="s">
        <v>22</v>
      </c>
      <c r="L8" s="21" t="s">
        <v>22</v>
      </c>
      <c r="M8" s="23" t="s">
        <v>23</v>
      </c>
      <c r="N8" s="22"/>
      <c r="O8" s="22"/>
      <c r="P8" s="25"/>
      <c r="Q8" s="22"/>
      <c r="R8" s="21" t="s">
        <v>22</v>
      </c>
      <c r="S8" s="22"/>
      <c r="T8" s="22"/>
      <c r="U8" s="21" t="s">
        <v>22</v>
      </c>
      <c r="V8" s="23" t="s">
        <v>23</v>
      </c>
      <c r="W8" s="24" t="s">
        <v>22</v>
      </c>
      <c r="X8" s="21" t="s">
        <v>22</v>
      </c>
      <c r="Y8" s="22"/>
      <c r="Z8" s="22"/>
      <c r="AA8" s="22"/>
      <c r="AB8" s="22"/>
      <c r="AC8" s="23" t="s">
        <v>23</v>
      </c>
      <c r="AD8" s="25"/>
      <c r="AE8" s="22"/>
      <c r="AF8" s="22"/>
      <c r="AG8" s="22"/>
      <c r="AH8" s="21" t="s">
        <v>22</v>
      </c>
      <c r="AI8" s="21" t="s">
        <v>22</v>
      </c>
      <c r="AJ8" s="23" t="s">
        <v>23</v>
      </c>
      <c r="AK8" s="25"/>
      <c r="AL8" s="22"/>
      <c r="AM8" s="21" t="s">
        <v>22</v>
      </c>
      <c r="AN8" s="21" t="s">
        <v>22</v>
      </c>
      <c r="AO8" s="23" t="s">
        <v>23</v>
      </c>
      <c r="AP8" s="22"/>
      <c r="AQ8" s="22"/>
      <c r="AR8" s="25"/>
      <c r="AS8" s="21" t="s">
        <v>22</v>
      </c>
      <c r="AT8" s="22"/>
      <c r="AU8" s="22"/>
      <c r="AV8" s="22"/>
      <c r="AW8" s="21" t="s">
        <v>22</v>
      </c>
      <c r="AX8" s="23" t="s">
        <v>23</v>
      </c>
      <c r="AY8" s="24" t="s">
        <v>22</v>
      </c>
      <c r="AZ8" s="21" t="s">
        <v>22</v>
      </c>
      <c r="BA8" s="22"/>
      <c r="BB8" s="22"/>
      <c r="BC8" s="22"/>
      <c r="BD8" s="22"/>
      <c r="BE8" s="23" t="s">
        <v>23</v>
      </c>
      <c r="BF8" s="21" t="s">
        <v>22</v>
      </c>
      <c r="BG8" s="22"/>
      <c r="BH8" s="22"/>
      <c r="BI8" s="22"/>
      <c r="BJ8" s="22"/>
      <c r="BK8" s="21" t="s">
        <v>22</v>
      </c>
      <c r="BL8" s="23" t="s">
        <v>23</v>
      </c>
      <c r="BM8" s="25"/>
      <c r="BN8" s="22"/>
      <c r="BO8" s="21" t="s">
        <v>22</v>
      </c>
      <c r="BP8" s="21" t="s">
        <v>22</v>
      </c>
      <c r="BQ8" s="23" t="s">
        <v>23</v>
      </c>
      <c r="BR8" s="22"/>
      <c r="BS8" s="22"/>
      <c r="BT8" s="25"/>
      <c r="BU8" s="21" t="s">
        <v>22</v>
      </c>
      <c r="BV8" s="22"/>
      <c r="BW8" s="22"/>
      <c r="BX8" s="22"/>
      <c r="BY8" s="21" t="s">
        <v>22</v>
      </c>
      <c r="BZ8" s="23" t="s">
        <v>23</v>
      </c>
      <c r="CA8" s="25"/>
      <c r="CB8" s="22"/>
      <c r="CC8" s="24" t="s">
        <v>22</v>
      </c>
      <c r="CD8" s="21" t="s">
        <v>22</v>
      </c>
      <c r="CE8" s="22"/>
      <c r="CF8" s="22"/>
      <c r="CG8" s="23" t="s">
        <v>23</v>
      </c>
      <c r="CH8" s="25"/>
      <c r="CI8" s="22"/>
      <c r="CJ8" s="22"/>
      <c r="CK8" s="22"/>
      <c r="CL8" s="21" t="s">
        <v>22</v>
      </c>
      <c r="CM8" s="21" t="s">
        <v>22</v>
      </c>
      <c r="CN8" s="23" t="s">
        <v>23</v>
      </c>
      <c r="CO8" s="25"/>
      <c r="CP8" s="22"/>
      <c r="CQ8" s="21" t="s">
        <v>22</v>
      </c>
      <c r="CR8" s="21" t="s">
        <v>22</v>
      </c>
      <c r="CS8" s="23" t="s">
        <v>23</v>
      </c>
      <c r="CT8" s="20"/>
      <c r="CU8" s="21" t="s">
        <v>22</v>
      </c>
      <c r="CV8" s="22"/>
      <c r="CW8" s="22"/>
      <c r="CX8" s="22"/>
      <c r="CY8" s="21" t="s">
        <v>22</v>
      </c>
      <c r="CZ8" s="23" t="s">
        <v>23</v>
      </c>
      <c r="DA8" s="24" t="s">
        <v>22</v>
      </c>
      <c r="DB8" s="21" t="s">
        <v>22</v>
      </c>
      <c r="DC8" s="22"/>
      <c r="DD8" s="22"/>
      <c r="DE8" s="22"/>
      <c r="DF8" s="22"/>
      <c r="DG8" s="23" t="s">
        <v>23</v>
      </c>
      <c r="DH8" s="24" t="s">
        <v>22</v>
      </c>
      <c r="DI8" s="22"/>
      <c r="DJ8" s="22"/>
      <c r="DK8" s="22"/>
      <c r="DL8" s="22"/>
      <c r="DM8" s="21" t="s">
        <v>22</v>
      </c>
      <c r="DN8" s="23" t="s">
        <v>23</v>
      </c>
      <c r="DO8" s="21" t="s">
        <v>22</v>
      </c>
      <c r="DP8" s="22"/>
      <c r="DQ8" s="22"/>
      <c r="DR8" s="21" t="s">
        <v>22</v>
      </c>
      <c r="DS8" s="23" t="s">
        <v>23</v>
      </c>
      <c r="DT8" s="22"/>
      <c r="DU8" s="22"/>
      <c r="DV8" s="22"/>
      <c r="DW8" s="21" t="s">
        <v>22</v>
      </c>
      <c r="DX8" s="22"/>
      <c r="DY8" s="22"/>
      <c r="DZ8" s="22"/>
      <c r="EA8" s="21" t="s">
        <v>22</v>
      </c>
      <c r="EB8" s="23" t="s">
        <v>23</v>
      </c>
      <c r="EC8" s="25"/>
      <c r="ED8" s="22"/>
      <c r="EE8" s="21" t="s">
        <v>22</v>
      </c>
      <c r="EF8" s="21" t="s">
        <v>22</v>
      </c>
      <c r="EG8" s="22"/>
      <c r="EH8" s="22"/>
      <c r="EI8" s="23" t="s">
        <v>23</v>
      </c>
      <c r="EJ8" s="24" t="s">
        <v>22</v>
      </c>
      <c r="EK8" s="22"/>
    </row>
    <row r="9" spans="1:141" ht="35.1" customHeight="1" x14ac:dyDescent="0.25">
      <c r="A9" s="19">
        <v>8</v>
      </c>
      <c r="B9" s="22"/>
      <c r="C9" s="22"/>
      <c r="D9" s="21" t="s">
        <v>22</v>
      </c>
      <c r="E9" s="21" t="s">
        <v>22</v>
      </c>
      <c r="F9" s="23" t="s">
        <v>23</v>
      </c>
      <c r="G9" s="22"/>
      <c r="H9" s="22"/>
      <c r="I9" s="25"/>
      <c r="J9" s="22"/>
      <c r="K9" s="21" t="s">
        <v>22</v>
      </c>
      <c r="L9" s="22"/>
      <c r="M9" s="22"/>
      <c r="N9" s="21" t="s">
        <v>22</v>
      </c>
      <c r="O9" s="23" t="s">
        <v>23</v>
      </c>
      <c r="P9" s="24" t="s">
        <v>22</v>
      </c>
      <c r="Q9" s="21" t="s">
        <v>22</v>
      </c>
      <c r="R9" s="22"/>
      <c r="S9" s="22"/>
      <c r="T9" s="22"/>
      <c r="U9" s="22"/>
      <c r="V9" s="23" t="s">
        <v>23</v>
      </c>
      <c r="W9" s="25"/>
      <c r="X9" s="22"/>
      <c r="Y9" s="22"/>
      <c r="Z9" s="22"/>
      <c r="AA9" s="21" t="s">
        <v>22</v>
      </c>
      <c r="AB9" s="21" t="s">
        <v>22</v>
      </c>
      <c r="AC9" s="23" t="s">
        <v>23</v>
      </c>
      <c r="AD9" s="25"/>
      <c r="AE9" s="22"/>
      <c r="AF9" s="21" t="s">
        <v>22</v>
      </c>
      <c r="AG9" s="21" t="s">
        <v>22</v>
      </c>
      <c r="AH9" s="23" t="s">
        <v>23</v>
      </c>
      <c r="AI9" s="22"/>
      <c r="AJ9" s="22"/>
      <c r="AK9" s="25"/>
      <c r="AL9" s="21" t="s">
        <v>22</v>
      </c>
      <c r="AM9" s="22"/>
      <c r="AN9" s="22"/>
      <c r="AO9" s="22"/>
      <c r="AP9" s="21" t="s">
        <v>22</v>
      </c>
      <c r="AQ9" s="23" t="s">
        <v>23</v>
      </c>
      <c r="AR9" s="24" t="s">
        <v>22</v>
      </c>
      <c r="AS9" s="21" t="s">
        <v>22</v>
      </c>
      <c r="AT9" s="22"/>
      <c r="AU9" s="22"/>
      <c r="AV9" s="22"/>
      <c r="AW9" s="22"/>
      <c r="AX9" s="23" t="s">
        <v>23</v>
      </c>
      <c r="AY9" s="21" t="s">
        <v>22</v>
      </c>
      <c r="AZ9" s="22"/>
      <c r="BA9" s="22"/>
      <c r="BB9" s="22"/>
      <c r="BC9" s="22"/>
      <c r="BD9" s="21" t="s">
        <v>22</v>
      </c>
      <c r="BE9" s="23" t="s">
        <v>23</v>
      </c>
      <c r="BF9" s="25"/>
      <c r="BG9" s="22"/>
      <c r="BH9" s="21" t="s">
        <v>22</v>
      </c>
      <c r="BI9" s="21" t="s">
        <v>22</v>
      </c>
      <c r="BJ9" s="23" t="s">
        <v>23</v>
      </c>
      <c r="BK9" s="22"/>
      <c r="BL9" s="22"/>
      <c r="BM9" s="25"/>
      <c r="BN9" s="21" t="s">
        <v>22</v>
      </c>
      <c r="BO9" s="22"/>
      <c r="BP9" s="22"/>
      <c r="BQ9" s="22"/>
      <c r="BR9" s="21" t="s">
        <v>22</v>
      </c>
      <c r="BS9" s="23" t="s">
        <v>23</v>
      </c>
      <c r="BT9" s="25"/>
      <c r="BU9" s="22"/>
      <c r="BV9" s="24" t="s">
        <v>22</v>
      </c>
      <c r="BW9" s="21" t="s">
        <v>22</v>
      </c>
      <c r="BX9" s="22"/>
      <c r="BY9" s="22"/>
      <c r="BZ9" s="23" t="s">
        <v>23</v>
      </c>
      <c r="CA9" s="25"/>
      <c r="CB9" s="22"/>
      <c r="CC9" s="22"/>
      <c r="CD9" s="22"/>
      <c r="CE9" s="21" t="s">
        <v>22</v>
      </c>
      <c r="CF9" s="21" t="s">
        <v>22</v>
      </c>
      <c r="CG9" s="23" t="s">
        <v>23</v>
      </c>
      <c r="CH9" s="25"/>
      <c r="CI9" s="22"/>
      <c r="CJ9" s="21" t="s">
        <v>22</v>
      </c>
      <c r="CK9" s="21" t="s">
        <v>22</v>
      </c>
      <c r="CL9" s="23" t="s">
        <v>23</v>
      </c>
      <c r="CM9" s="22"/>
      <c r="CN9" s="22"/>
      <c r="CO9" s="20"/>
      <c r="CP9" s="21" t="s">
        <v>22</v>
      </c>
      <c r="CQ9" s="22"/>
      <c r="CR9" s="22"/>
      <c r="CS9" s="22"/>
      <c r="CT9" s="21" t="s">
        <v>22</v>
      </c>
      <c r="CU9" s="23" t="s">
        <v>23</v>
      </c>
      <c r="CV9" s="24" t="s">
        <v>22</v>
      </c>
      <c r="CW9" s="21" t="s">
        <v>22</v>
      </c>
      <c r="CX9" s="22"/>
      <c r="CY9" s="22"/>
      <c r="CZ9" s="22"/>
      <c r="DA9" s="22"/>
      <c r="DB9" s="23" t="s">
        <v>23</v>
      </c>
      <c r="DC9" s="24" t="s">
        <v>22</v>
      </c>
      <c r="DD9" s="22"/>
      <c r="DE9" s="22"/>
      <c r="DF9" s="22"/>
      <c r="DG9" s="22"/>
      <c r="DH9" s="21" t="s">
        <v>22</v>
      </c>
      <c r="DI9" s="23" t="s">
        <v>23</v>
      </c>
      <c r="DJ9" s="21" t="s">
        <v>22</v>
      </c>
      <c r="DK9" s="22"/>
      <c r="DL9" s="22"/>
      <c r="DM9" s="21" t="s">
        <v>22</v>
      </c>
      <c r="DN9" s="23" t="s">
        <v>23</v>
      </c>
      <c r="DO9" s="22"/>
      <c r="DP9" s="22"/>
      <c r="DQ9" s="22"/>
      <c r="DR9" s="21" t="s">
        <v>22</v>
      </c>
      <c r="DS9" s="22"/>
      <c r="DT9" s="22"/>
      <c r="DU9" s="22"/>
      <c r="DV9" s="21" t="s">
        <v>22</v>
      </c>
      <c r="DW9" s="23" t="s">
        <v>23</v>
      </c>
      <c r="DX9" s="25"/>
      <c r="DY9" s="22"/>
      <c r="DZ9" s="21" t="s">
        <v>22</v>
      </c>
      <c r="EA9" s="21" t="s">
        <v>22</v>
      </c>
      <c r="EB9" s="22"/>
      <c r="EC9" s="22"/>
      <c r="ED9" s="23" t="s">
        <v>23</v>
      </c>
      <c r="EE9" s="24" t="s">
        <v>22</v>
      </c>
      <c r="EF9" s="22"/>
      <c r="EG9" s="22"/>
      <c r="EH9" s="22"/>
      <c r="EI9" s="22"/>
      <c r="EJ9" s="21" t="s">
        <v>22</v>
      </c>
      <c r="EK9" s="23" t="s">
        <v>23</v>
      </c>
    </row>
    <row r="10" spans="1:141" ht="35.1" customHeight="1" x14ac:dyDescent="0.25">
      <c r="A10" s="19">
        <v>9</v>
      </c>
      <c r="B10" s="22"/>
      <c r="C10" s="22"/>
      <c r="D10" s="21" t="s">
        <v>22</v>
      </c>
      <c r="E10" s="22"/>
      <c r="F10" s="22"/>
      <c r="G10" s="21" t="s">
        <v>22</v>
      </c>
      <c r="H10" s="23" t="s">
        <v>23</v>
      </c>
      <c r="I10" s="24" t="s">
        <v>22</v>
      </c>
      <c r="J10" s="21" t="s">
        <v>22</v>
      </c>
      <c r="K10" s="22"/>
      <c r="L10" s="22"/>
      <c r="M10" s="22"/>
      <c r="N10" s="22"/>
      <c r="O10" s="23" t="s">
        <v>23</v>
      </c>
      <c r="P10" s="25"/>
      <c r="Q10" s="22"/>
      <c r="R10" s="22"/>
      <c r="S10" s="22"/>
      <c r="T10" s="21" t="s">
        <v>22</v>
      </c>
      <c r="U10" s="21" t="s">
        <v>22</v>
      </c>
      <c r="V10" s="23" t="s">
        <v>23</v>
      </c>
      <c r="W10" s="25"/>
      <c r="X10" s="22"/>
      <c r="Y10" s="21" t="s">
        <v>22</v>
      </c>
      <c r="Z10" s="21" t="s">
        <v>22</v>
      </c>
      <c r="AA10" s="23" t="s">
        <v>23</v>
      </c>
      <c r="AB10" s="22"/>
      <c r="AC10" s="22"/>
      <c r="AD10" s="25"/>
      <c r="AE10" s="21" t="s">
        <v>22</v>
      </c>
      <c r="AF10" s="22"/>
      <c r="AG10" s="22"/>
      <c r="AH10" s="22"/>
      <c r="AI10" s="21" t="s">
        <v>22</v>
      </c>
      <c r="AJ10" s="23" t="s">
        <v>23</v>
      </c>
      <c r="AK10" s="24" t="s">
        <v>22</v>
      </c>
      <c r="AL10" s="21" t="s">
        <v>22</v>
      </c>
      <c r="AM10" s="22"/>
      <c r="AN10" s="22"/>
      <c r="AO10" s="22"/>
      <c r="AP10" s="22"/>
      <c r="AQ10" s="23" t="s">
        <v>23</v>
      </c>
      <c r="AR10" s="21" t="s">
        <v>22</v>
      </c>
      <c r="AS10" s="22"/>
      <c r="AT10" s="22"/>
      <c r="AU10" s="22"/>
      <c r="AV10" s="22"/>
      <c r="AW10" s="21" t="s">
        <v>22</v>
      </c>
      <c r="AX10" s="23" t="s">
        <v>23</v>
      </c>
      <c r="AY10" s="25"/>
      <c r="AZ10" s="22"/>
      <c r="BA10" s="21" t="s">
        <v>22</v>
      </c>
      <c r="BB10" s="21" t="s">
        <v>22</v>
      </c>
      <c r="BC10" s="23" t="s">
        <v>23</v>
      </c>
      <c r="BD10" s="22"/>
      <c r="BE10" s="22"/>
      <c r="BF10" s="25"/>
      <c r="BG10" s="21" t="s">
        <v>22</v>
      </c>
      <c r="BH10" s="22"/>
      <c r="BI10" s="22"/>
      <c r="BJ10" s="22"/>
      <c r="BK10" s="21" t="s">
        <v>22</v>
      </c>
      <c r="BL10" s="23" t="s">
        <v>23</v>
      </c>
      <c r="BM10" s="25"/>
      <c r="BN10" s="22"/>
      <c r="BO10" s="24" t="s">
        <v>22</v>
      </c>
      <c r="BP10" s="21" t="s">
        <v>22</v>
      </c>
      <c r="BQ10" s="22"/>
      <c r="BR10" s="22"/>
      <c r="BS10" s="23" t="s">
        <v>23</v>
      </c>
      <c r="BT10" s="25"/>
      <c r="BU10" s="22"/>
      <c r="BV10" s="22"/>
      <c r="BW10" s="22"/>
      <c r="BX10" s="21" t="s">
        <v>22</v>
      </c>
      <c r="BY10" s="21" t="s">
        <v>22</v>
      </c>
      <c r="BZ10" s="23" t="s">
        <v>23</v>
      </c>
      <c r="CA10" s="25"/>
      <c r="CB10" s="22"/>
      <c r="CC10" s="21" t="s">
        <v>22</v>
      </c>
      <c r="CD10" s="21" t="s">
        <v>22</v>
      </c>
      <c r="CE10" s="23" t="s">
        <v>23</v>
      </c>
      <c r="CF10" s="22"/>
      <c r="CG10" s="22"/>
      <c r="CH10" s="20"/>
      <c r="CI10" s="21" t="s">
        <v>22</v>
      </c>
      <c r="CJ10" s="22"/>
      <c r="CK10" s="22"/>
      <c r="CL10" s="22"/>
      <c r="CM10" s="21" t="s">
        <v>22</v>
      </c>
      <c r="CN10" s="23" t="s">
        <v>23</v>
      </c>
      <c r="CO10" s="24" t="s">
        <v>22</v>
      </c>
      <c r="CP10" s="21" t="s">
        <v>22</v>
      </c>
      <c r="CQ10" s="22"/>
      <c r="CR10" s="22"/>
      <c r="CS10" s="22"/>
      <c r="CT10" s="22"/>
      <c r="CU10" s="23" t="s">
        <v>23</v>
      </c>
      <c r="CV10" s="24" t="s">
        <v>22</v>
      </c>
      <c r="CW10" s="22"/>
      <c r="CX10" s="22"/>
      <c r="CY10" s="22"/>
      <c r="CZ10" s="22"/>
      <c r="DA10" s="21" t="s">
        <v>22</v>
      </c>
      <c r="DB10" s="23" t="s">
        <v>23</v>
      </c>
      <c r="DC10" s="21" t="s">
        <v>22</v>
      </c>
      <c r="DD10" s="22"/>
      <c r="DE10" s="22"/>
      <c r="DF10" s="21" t="s">
        <v>22</v>
      </c>
      <c r="DG10" s="23" t="s">
        <v>23</v>
      </c>
      <c r="DH10" s="22"/>
      <c r="DI10" s="22"/>
      <c r="DJ10" s="22"/>
      <c r="DK10" s="21" t="s">
        <v>22</v>
      </c>
      <c r="DL10" s="22"/>
      <c r="DM10" s="22"/>
      <c r="DN10" s="22"/>
      <c r="DO10" s="21" t="s">
        <v>22</v>
      </c>
      <c r="DP10" s="23" t="s">
        <v>23</v>
      </c>
      <c r="DQ10" s="25"/>
      <c r="DR10" s="22"/>
      <c r="DS10" s="21" t="s">
        <v>22</v>
      </c>
      <c r="DT10" s="21" t="s">
        <v>22</v>
      </c>
      <c r="DU10" s="22"/>
      <c r="DV10" s="22"/>
      <c r="DW10" s="23" t="s">
        <v>23</v>
      </c>
      <c r="DX10" s="24" t="s">
        <v>22</v>
      </c>
      <c r="DY10" s="22"/>
      <c r="DZ10" s="22"/>
      <c r="EA10" s="22"/>
      <c r="EB10" s="22"/>
      <c r="EC10" s="21" t="s">
        <v>22</v>
      </c>
      <c r="ED10" s="23" t="s">
        <v>23</v>
      </c>
      <c r="EE10" s="25"/>
      <c r="EF10" s="22"/>
      <c r="EG10" s="21" t="s">
        <v>22</v>
      </c>
      <c r="EH10" s="21" t="s">
        <v>22</v>
      </c>
      <c r="EI10" s="23" t="s">
        <v>23</v>
      </c>
      <c r="EJ10" s="22"/>
      <c r="EK10" s="22"/>
    </row>
    <row r="11" spans="1:141" ht="35.1" customHeight="1" x14ac:dyDescent="0.25">
      <c r="A11" s="19">
        <v>10</v>
      </c>
      <c r="B11" s="24" t="s">
        <v>22</v>
      </c>
      <c r="C11" s="21" t="s">
        <v>22</v>
      </c>
      <c r="D11" s="22"/>
      <c r="E11" s="22"/>
      <c r="F11" s="22"/>
      <c r="G11" s="22"/>
      <c r="H11" s="23" t="s">
        <v>23</v>
      </c>
      <c r="I11" s="25"/>
      <c r="J11" s="22"/>
      <c r="K11" s="22"/>
      <c r="L11" s="22"/>
      <c r="M11" s="21" t="s">
        <v>22</v>
      </c>
      <c r="N11" s="21" t="s">
        <v>22</v>
      </c>
      <c r="O11" s="23" t="s">
        <v>23</v>
      </c>
      <c r="P11" s="25"/>
      <c r="Q11" s="22"/>
      <c r="R11" s="21" t="s">
        <v>22</v>
      </c>
      <c r="S11" s="21" t="s">
        <v>22</v>
      </c>
      <c r="T11" s="23" t="s">
        <v>23</v>
      </c>
      <c r="U11" s="22"/>
      <c r="V11" s="22"/>
      <c r="W11" s="25"/>
      <c r="X11" s="21" t="s">
        <v>22</v>
      </c>
      <c r="Y11" s="22"/>
      <c r="Z11" s="22"/>
      <c r="AA11" s="22"/>
      <c r="AB11" s="21" t="s">
        <v>22</v>
      </c>
      <c r="AC11" s="23" t="s">
        <v>23</v>
      </c>
      <c r="AD11" s="24" t="s">
        <v>22</v>
      </c>
      <c r="AE11" s="21" t="s">
        <v>22</v>
      </c>
      <c r="AF11" s="22"/>
      <c r="AG11" s="22"/>
      <c r="AH11" s="22"/>
      <c r="AI11" s="22"/>
      <c r="AJ11" s="23" t="s">
        <v>23</v>
      </c>
      <c r="AK11" s="21" t="s">
        <v>22</v>
      </c>
      <c r="AL11" s="22"/>
      <c r="AM11" s="22"/>
      <c r="AN11" s="22"/>
      <c r="AO11" s="22"/>
      <c r="AP11" s="21" t="s">
        <v>22</v>
      </c>
      <c r="AQ11" s="23" t="s">
        <v>23</v>
      </c>
      <c r="AR11" s="25"/>
      <c r="AS11" s="22"/>
      <c r="AT11" s="21" t="s">
        <v>22</v>
      </c>
      <c r="AU11" s="21" t="s">
        <v>22</v>
      </c>
      <c r="AV11" s="23" t="s">
        <v>23</v>
      </c>
      <c r="AW11" s="22"/>
      <c r="AX11" s="22"/>
      <c r="AY11" s="25"/>
      <c r="AZ11" s="21" t="s">
        <v>22</v>
      </c>
      <c r="BA11" s="22"/>
      <c r="BB11" s="22"/>
      <c r="BC11" s="22"/>
      <c r="BD11" s="21" t="s">
        <v>22</v>
      </c>
      <c r="BE11" s="23" t="s">
        <v>23</v>
      </c>
      <c r="BF11" s="25"/>
      <c r="BG11" s="22"/>
      <c r="BH11" s="24" t="s">
        <v>22</v>
      </c>
      <c r="BI11" s="21" t="s">
        <v>22</v>
      </c>
      <c r="BJ11" s="22"/>
      <c r="BK11" s="22"/>
      <c r="BL11" s="23" t="s">
        <v>23</v>
      </c>
      <c r="BM11" s="25"/>
      <c r="BN11" s="22"/>
      <c r="BO11" s="22"/>
      <c r="BP11" s="22"/>
      <c r="BQ11" s="21" t="s">
        <v>22</v>
      </c>
      <c r="BR11" s="21" t="s">
        <v>22</v>
      </c>
      <c r="BS11" s="23" t="s">
        <v>23</v>
      </c>
      <c r="BT11" s="25"/>
      <c r="BU11" s="22"/>
      <c r="BV11" s="21" t="s">
        <v>22</v>
      </c>
      <c r="BW11" s="21" t="s">
        <v>22</v>
      </c>
      <c r="BX11" s="23" t="s">
        <v>23</v>
      </c>
      <c r="BY11" s="22"/>
      <c r="BZ11" s="22"/>
      <c r="CA11" s="20"/>
      <c r="CB11" s="21" t="s">
        <v>22</v>
      </c>
      <c r="CC11" s="22"/>
      <c r="CD11" s="22"/>
      <c r="CE11" s="22"/>
      <c r="CF11" s="21" t="s">
        <v>22</v>
      </c>
      <c r="CG11" s="23" t="s">
        <v>23</v>
      </c>
      <c r="CH11" s="24" t="s">
        <v>22</v>
      </c>
      <c r="CI11" s="21" t="s">
        <v>22</v>
      </c>
      <c r="CJ11" s="22"/>
      <c r="CK11" s="22"/>
      <c r="CL11" s="22"/>
      <c r="CM11" s="22"/>
      <c r="CN11" s="23" t="s">
        <v>23</v>
      </c>
      <c r="CO11" s="24" t="s">
        <v>22</v>
      </c>
      <c r="CP11" s="22"/>
      <c r="CQ11" s="22"/>
      <c r="CR11" s="22"/>
      <c r="CS11" s="22"/>
      <c r="CT11" s="21" t="s">
        <v>22</v>
      </c>
      <c r="CU11" s="23" t="s">
        <v>23</v>
      </c>
      <c r="CV11" s="21" t="s">
        <v>22</v>
      </c>
      <c r="CW11" s="22"/>
      <c r="CX11" s="22"/>
      <c r="CY11" s="21" t="s">
        <v>22</v>
      </c>
      <c r="CZ11" s="23" t="s">
        <v>23</v>
      </c>
      <c r="DA11" s="22"/>
      <c r="DB11" s="22"/>
      <c r="DC11" s="22"/>
      <c r="DD11" s="21" t="s">
        <v>22</v>
      </c>
      <c r="DE11" s="22"/>
      <c r="DF11" s="22"/>
      <c r="DG11" s="22"/>
      <c r="DH11" s="21" t="s">
        <v>22</v>
      </c>
      <c r="DI11" s="23" t="s">
        <v>23</v>
      </c>
      <c r="DJ11" s="25"/>
      <c r="DK11" s="22"/>
      <c r="DL11" s="21" t="s">
        <v>22</v>
      </c>
      <c r="DM11" s="21" t="s">
        <v>22</v>
      </c>
      <c r="DN11" s="22"/>
      <c r="DO11" s="22"/>
      <c r="DP11" s="23" t="s">
        <v>23</v>
      </c>
      <c r="DQ11" s="24" t="s">
        <v>22</v>
      </c>
      <c r="DR11" s="22"/>
      <c r="DS11" s="22"/>
      <c r="DT11" s="22"/>
      <c r="DU11" s="22"/>
      <c r="DV11" s="21" t="s">
        <v>22</v>
      </c>
      <c r="DW11" s="23" t="s">
        <v>23</v>
      </c>
      <c r="DX11" s="25"/>
      <c r="DY11" s="22"/>
      <c r="DZ11" s="21" t="s">
        <v>22</v>
      </c>
      <c r="EA11" s="21" t="s">
        <v>22</v>
      </c>
      <c r="EB11" s="23" t="s">
        <v>23</v>
      </c>
      <c r="EC11" s="22"/>
      <c r="ED11" s="22"/>
      <c r="EE11" s="25"/>
      <c r="EF11" s="22"/>
      <c r="EG11" s="21" t="s">
        <v>22</v>
      </c>
      <c r="EH11" s="22"/>
      <c r="EI11" s="22"/>
      <c r="EJ11" s="21" t="s">
        <v>22</v>
      </c>
      <c r="EK11" s="23" t="s">
        <v>23</v>
      </c>
    </row>
    <row r="12" spans="1:141" ht="35.1" customHeight="1" x14ac:dyDescent="0.25">
      <c r="A12" s="19">
        <v>11</v>
      </c>
      <c r="B12" s="25"/>
      <c r="C12" s="22"/>
      <c r="D12" s="22"/>
      <c r="E12" s="22"/>
      <c r="F12" s="21" t="s">
        <v>22</v>
      </c>
      <c r="G12" s="21" t="s">
        <v>22</v>
      </c>
      <c r="H12" s="23" t="s">
        <v>23</v>
      </c>
      <c r="I12" s="25"/>
      <c r="J12" s="22"/>
      <c r="K12" s="21" t="s">
        <v>22</v>
      </c>
      <c r="L12" s="21" t="s">
        <v>22</v>
      </c>
      <c r="M12" s="23" t="s">
        <v>23</v>
      </c>
      <c r="N12" s="22"/>
      <c r="O12" s="22"/>
      <c r="P12" s="25"/>
      <c r="Q12" s="21" t="s">
        <v>22</v>
      </c>
      <c r="R12" s="22"/>
      <c r="S12" s="22"/>
      <c r="T12" s="22"/>
      <c r="U12" s="21" t="s">
        <v>22</v>
      </c>
      <c r="V12" s="23" t="s">
        <v>23</v>
      </c>
      <c r="W12" s="24" t="s">
        <v>22</v>
      </c>
      <c r="X12" s="21" t="s">
        <v>22</v>
      </c>
      <c r="Y12" s="22"/>
      <c r="Z12" s="22"/>
      <c r="AA12" s="22"/>
      <c r="AB12" s="22"/>
      <c r="AC12" s="23" t="s">
        <v>23</v>
      </c>
      <c r="AD12" s="21" t="s">
        <v>22</v>
      </c>
      <c r="AE12" s="22"/>
      <c r="AF12" s="22"/>
      <c r="AG12" s="22"/>
      <c r="AH12" s="22"/>
      <c r="AI12" s="21" t="s">
        <v>22</v>
      </c>
      <c r="AJ12" s="23" t="s">
        <v>23</v>
      </c>
      <c r="AK12" s="25"/>
      <c r="AL12" s="22"/>
      <c r="AM12" s="21" t="s">
        <v>22</v>
      </c>
      <c r="AN12" s="21" t="s">
        <v>22</v>
      </c>
      <c r="AO12" s="23" t="s">
        <v>23</v>
      </c>
      <c r="AP12" s="22"/>
      <c r="AQ12" s="22"/>
      <c r="AR12" s="25"/>
      <c r="AS12" s="21" t="s">
        <v>22</v>
      </c>
      <c r="AT12" s="22"/>
      <c r="AU12" s="22"/>
      <c r="AV12" s="22"/>
      <c r="AW12" s="21" t="s">
        <v>22</v>
      </c>
      <c r="AX12" s="23" t="s">
        <v>23</v>
      </c>
      <c r="AY12" s="25"/>
      <c r="AZ12" s="22"/>
      <c r="BA12" s="24" t="s">
        <v>22</v>
      </c>
      <c r="BB12" s="21" t="s">
        <v>22</v>
      </c>
      <c r="BC12" s="22"/>
      <c r="BD12" s="22"/>
      <c r="BE12" s="23" t="s">
        <v>23</v>
      </c>
      <c r="BF12" s="25"/>
      <c r="BG12" s="22"/>
      <c r="BH12" s="22"/>
      <c r="BI12" s="22"/>
      <c r="BJ12" s="21" t="s">
        <v>22</v>
      </c>
      <c r="BK12" s="21" t="s">
        <v>22</v>
      </c>
      <c r="BL12" s="23" t="s">
        <v>23</v>
      </c>
      <c r="BM12" s="25"/>
      <c r="BN12" s="22"/>
      <c r="BO12" s="21" t="s">
        <v>22</v>
      </c>
      <c r="BP12" s="21" t="s">
        <v>22</v>
      </c>
      <c r="BQ12" s="23" t="s">
        <v>23</v>
      </c>
      <c r="BR12" s="22"/>
      <c r="BS12" s="22"/>
      <c r="BT12" s="20"/>
      <c r="BU12" s="21" t="s">
        <v>22</v>
      </c>
      <c r="BV12" s="22"/>
      <c r="BW12" s="22"/>
      <c r="BX12" s="22"/>
      <c r="BY12" s="21" t="s">
        <v>22</v>
      </c>
      <c r="BZ12" s="23" t="s">
        <v>23</v>
      </c>
      <c r="CA12" s="24" t="s">
        <v>22</v>
      </c>
      <c r="CB12" s="21" t="s">
        <v>22</v>
      </c>
      <c r="CC12" s="22"/>
      <c r="CD12" s="22"/>
      <c r="CE12" s="22"/>
      <c r="CF12" s="22"/>
      <c r="CG12" s="23" t="s">
        <v>23</v>
      </c>
      <c r="CH12" s="24" t="s">
        <v>22</v>
      </c>
      <c r="CI12" s="22"/>
      <c r="CJ12" s="22"/>
      <c r="CK12" s="22"/>
      <c r="CL12" s="22"/>
      <c r="CM12" s="21" t="s">
        <v>22</v>
      </c>
      <c r="CN12" s="23" t="s">
        <v>23</v>
      </c>
      <c r="CO12" s="21" t="s">
        <v>22</v>
      </c>
      <c r="CP12" s="22"/>
      <c r="CQ12" s="22"/>
      <c r="CR12" s="21" t="s">
        <v>22</v>
      </c>
      <c r="CS12" s="23" t="s">
        <v>23</v>
      </c>
      <c r="CT12" s="22"/>
      <c r="CU12" s="22"/>
      <c r="CV12" s="22"/>
      <c r="CW12" s="21" t="s">
        <v>22</v>
      </c>
      <c r="CX12" s="22"/>
      <c r="CY12" s="22"/>
      <c r="CZ12" s="22"/>
      <c r="DA12" s="21" t="s">
        <v>22</v>
      </c>
      <c r="DB12" s="23" t="s">
        <v>23</v>
      </c>
      <c r="DC12" s="25"/>
      <c r="DD12" s="22"/>
      <c r="DE12" s="21" t="s">
        <v>22</v>
      </c>
      <c r="DF12" s="21" t="s">
        <v>22</v>
      </c>
      <c r="DG12" s="22"/>
      <c r="DH12" s="22"/>
      <c r="DI12" s="23" t="s">
        <v>23</v>
      </c>
      <c r="DJ12" s="24" t="s">
        <v>22</v>
      </c>
      <c r="DK12" s="22"/>
      <c r="DL12" s="22"/>
      <c r="DM12" s="22"/>
      <c r="DN12" s="22"/>
      <c r="DO12" s="21" t="s">
        <v>22</v>
      </c>
      <c r="DP12" s="23" t="s">
        <v>23</v>
      </c>
      <c r="DQ12" s="25"/>
      <c r="DR12" s="22"/>
      <c r="DS12" s="21" t="s">
        <v>22</v>
      </c>
      <c r="DT12" s="21" t="s">
        <v>22</v>
      </c>
      <c r="DU12" s="23" t="s">
        <v>23</v>
      </c>
      <c r="DV12" s="22"/>
      <c r="DW12" s="22"/>
      <c r="DX12" s="25"/>
      <c r="DY12" s="22"/>
      <c r="DZ12" s="21" t="s">
        <v>22</v>
      </c>
      <c r="EA12" s="22"/>
      <c r="EB12" s="22"/>
      <c r="EC12" s="21" t="s">
        <v>22</v>
      </c>
      <c r="ED12" s="23" t="s">
        <v>23</v>
      </c>
      <c r="EE12" s="24" t="s">
        <v>22</v>
      </c>
      <c r="EF12" s="21" t="s">
        <v>22</v>
      </c>
      <c r="EG12" s="22"/>
      <c r="EH12" s="22"/>
      <c r="EI12" s="22"/>
      <c r="EJ12" s="22"/>
      <c r="EK12" s="23" t="s">
        <v>23</v>
      </c>
    </row>
    <row r="13" spans="1:141" ht="35.1" customHeight="1" x14ac:dyDescent="0.25">
      <c r="A13" s="19">
        <v>12</v>
      </c>
      <c r="B13" s="25"/>
      <c r="C13" s="22"/>
      <c r="D13" s="21" t="s">
        <v>22</v>
      </c>
      <c r="E13" s="21" t="s">
        <v>22</v>
      </c>
      <c r="F13" s="23" t="s">
        <v>23</v>
      </c>
      <c r="G13" s="22"/>
      <c r="H13" s="22"/>
      <c r="I13" s="25"/>
      <c r="J13" s="21" t="s">
        <v>22</v>
      </c>
      <c r="K13" s="22"/>
      <c r="L13" s="22"/>
      <c r="M13" s="22"/>
      <c r="N13" s="21" t="s">
        <v>22</v>
      </c>
      <c r="O13" s="23" t="s">
        <v>23</v>
      </c>
      <c r="P13" s="24" t="s">
        <v>22</v>
      </c>
      <c r="Q13" s="21" t="s">
        <v>22</v>
      </c>
      <c r="R13" s="22"/>
      <c r="S13" s="22"/>
      <c r="T13" s="22"/>
      <c r="U13" s="22"/>
      <c r="V13" s="23" t="s">
        <v>23</v>
      </c>
      <c r="W13" s="21" t="s">
        <v>22</v>
      </c>
      <c r="X13" s="22"/>
      <c r="Y13" s="22"/>
      <c r="Z13" s="22"/>
      <c r="AA13" s="22"/>
      <c r="AB13" s="21" t="s">
        <v>22</v>
      </c>
      <c r="AC13" s="23" t="s">
        <v>23</v>
      </c>
      <c r="AD13" s="25"/>
      <c r="AE13" s="22"/>
      <c r="AF13" s="21" t="s">
        <v>22</v>
      </c>
      <c r="AG13" s="21" t="s">
        <v>22</v>
      </c>
      <c r="AH13" s="23" t="s">
        <v>23</v>
      </c>
      <c r="AI13" s="22"/>
      <c r="AJ13" s="22"/>
      <c r="AK13" s="25"/>
      <c r="AL13" s="21" t="s">
        <v>22</v>
      </c>
      <c r="AM13" s="22"/>
      <c r="AN13" s="22"/>
      <c r="AO13" s="22"/>
      <c r="AP13" s="21" t="s">
        <v>22</v>
      </c>
      <c r="AQ13" s="23" t="s">
        <v>23</v>
      </c>
      <c r="AR13" s="25"/>
      <c r="AS13" s="22"/>
      <c r="AT13" s="24" t="s">
        <v>22</v>
      </c>
      <c r="AU13" s="21" t="s">
        <v>22</v>
      </c>
      <c r="AV13" s="22"/>
      <c r="AW13" s="22"/>
      <c r="AX13" s="23" t="s">
        <v>23</v>
      </c>
      <c r="AY13" s="25"/>
      <c r="AZ13" s="22"/>
      <c r="BA13" s="22"/>
      <c r="BB13" s="22"/>
      <c r="BC13" s="21" t="s">
        <v>22</v>
      </c>
      <c r="BD13" s="21" t="s">
        <v>22</v>
      </c>
      <c r="BE13" s="23" t="s">
        <v>23</v>
      </c>
      <c r="BF13" s="25"/>
      <c r="BG13" s="22"/>
      <c r="BH13" s="21" t="s">
        <v>22</v>
      </c>
      <c r="BI13" s="21" t="s">
        <v>22</v>
      </c>
      <c r="BJ13" s="23" t="s">
        <v>23</v>
      </c>
      <c r="BK13" s="22"/>
      <c r="BL13" s="22"/>
      <c r="BM13" s="20"/>
      <c r="BN13" s="21" t="s">
        <v>22</v>
      </c>
      <c r="BO13" s="22"/>
      <c r="BP13" s="22"/>
      <c r="BQ13" s="22"/>
      <c r="BR13" s="21" t="s">
        <v>22</v>
      </c>
      <c r="BS13" s="23" t="s">
        <v>23</v>
      </c>
      <c r="BT13" s="24" t="s">
        <v>22</v>
      </c>
      <c r="BU13" s="21" t="s">
        <v>22</v>
      </c>
      <c r="BV13" s="22"/>
      <c r="BW13" s="22"/>
      <c r="BX13" s="22"/>
      <c r="BY13" s="22"/>
      <c r="BZ13" s="23" t="s">
        <v>23</v>
      </c>
      <c r="CA13" s="24" t="s">
        <v>22</v>
      </c>
      <c r="CB13" s="22"/>
      <c r="CC13" s="22"/>
      <c r="CD13" s="22"/>
      <c r="CE13" s="22"/>
      <c r="CF13" s="21" t="s">
        <v>22</v>
      </c>
      <c r="CG13" s="23" t="s">
        <v>23</v>
      </c>
      <c r="CH13" s="21" t="s">
        <v>22</v>
      </c>
      <c r="CI13" s="22"/>
      <c r="CJ13" s="22"/>
      <c r="CK13" s="21" t="s">
        <v>22</v>
      </c>
      <c r="CL13" s="23" t="s">
        <v>23</v>
      </c>
      <c r="CM13" s="22"/>
      <c r="CN13" s="22"/>
      <c r="CO13" s="22"/>
      <c r="CP13" s="21" t="s">
        <v>22</v>
      </c>
      <c r="CQ13" s="22"/>
      <c r="CR13" s="22"/>
      <c r="CS13" s="22"/>
      <c r="CT13" s="21" t="s">
        <v>22</v>
      </c>
      <c r="CU13" s="23" t="s">
        <v>23</v>
      </c>
      <c r="CV13" s="25"/>
      <c r="CW13" s="22"/>
      <c r="CX13" s="21" t="s">
        <v>22</v>
      </c>
      <c r="CY13" s="21" t="s">
        <v>22</v>
      </c>
      <c r="CZ13" s="22"/>
      <c r="DA13" s="22"/>
      <c r="DB13" s="23" t="s">
        <v>23</v>
      </c>
      <c r="DC13" s="24" t="s">
        <v>22</v>
      </c>
      <c r="DD13" s="22"/>
      <c r="DE13" s="22"/>
      <c r="DF13" s="22"/>
      <c r="DG13" s="22"/>
      <c r="DH13" s="21" t="s">
        <v>22</v>
      </c>
      <c r="DI13" s="23" t="s">
        <v>23</v>
      </c>
      <c r="DJ13" s="25"/>
      <c r="DK13" s="22"/>
      <c r="DL13" s="21" t="s">
        <v>22</v>
      </c>
      <c r="DM13" s="21" t="s">
        <v>22</v>
      </c>
      <c r="DN13" s="23" t="s">
        <v>23</v>
      </c>
      <c r="DO13" s="22"/>
      <c r="DP13" s="22"/>
      <c r="DQ13" s="25"/>
      <c r="DR13" s="22"/>
      <c r="DS13" s="21" t="s">
        <v>22</v>
      </c>
      <c r="DT13" s="22"/>
      <c r="DU13" s="22"/>
      <c r="DV13" s="21" t="s">
        <v>22</v>
      </c>
      <c r="DW13" s="23" t="s">
        <v>23</v>
      </c>
      <c r="DX13" s="24" t="s">
        <v>22</v>
      </c>
      <c r="DY13" s="21" t="s">
        <v>22</v>
      </c>
      <c r="DZ13" s="22"/>
      <c r="EA13" s="22"/>
      <c r="EB13" s="22"/>
      <c r="EC13" s="22"/>
      <c r="ED13" s="23" t="s">
        <v>23</v>
      </c>
      <c r="EE13" s="25"/>
      <c r="EF13" s="22"/>
      <c r="EG13" s="22"/>
      <c r="EH13" s="22"/>
      <c r="EI13" s="21" t="s">
        <v>22</v>
      </c>
      <c r="EJ13" s="21" t="s">
        <v>22</v>
      </c>
      <c r="EK13" s="23" t="s">
        <v>23</v>
      </c>
    </row>
    <row r="14" spans="1:141" ht="35.1" customHeight="1" x14ac:dyDescent="0.25">
      <c r="A14" s="19">
        <v>13</v>
      </c>
      <c r="B14" s="25"/>
      <c r="C14" s="21" t="s">
        <v>22</v>
      </c>
      <c r="D14" s="22"/>
      <c r="E14" s="22"/>
      <c r="F14" s="22"/>
      <c r="G14" s="21" t="s">
        <v>22</v>
      </c>
      <c r="H14" s="23" t="s">
        <v>23</v>
      </c>
      <c r="I14" s="24" t="s">
        <v>22</v>
      </c>
      <c r="J14" s="21" t="s">
        <v>22</v>
      </c>
      <c r="K14" s="22"/>
      <c r="L14" s="22"/>
      <c r="M14" s="22"/>
      <c r="N14" s="22"/>
      <c r="O14" s="23" t="s">
        <v>23</v>
      </c>
      <c r="P14" s="21" t="s">
        <v>22</v>
      </c>
      <c r="Q14" s="22"/>
      <c r="R14" s="22"/>
      <c r="S14" s="22"/>
      <c r="T14" s="22"/>
      <c r="U14" s="21" t="s">
        <v>22</v>
      </c>
      <c r="V14" s="23" t="s">
        <v>23</v>
      </c>
      <c r="W14" s="25"/>
      <c r="X14" s="22"/>
      <c r="Y14" s="21" t="s">
        <v>22</v>
      </c>
      <c r="Z14" s="21" t="s">
        <v>22</v>
      </c>
      <c r="AA14" s="23" t="s">
        <v>23</v>
      </c>
      <c r="AB14" s="22"/>
      <c r="AC14" s="22"/>
      <c r="AD14" s="25"/>
      <c r="AE14" s="21" t="s">
        <v>22</v>
      </c>
      <c r="AF14" s="22"/>
      <c r="AG14" s="22"/>
      <c r="AH14" s="22"/>
      <c r="AI14" s="21" t="s">
        <v>22</v>
      </c>
      <c r="AJ14" s="23" t="s">
        <v>23</v>
      </c>
      <c r="AK14" s="25"/>
      <c r="AL14" s="22"/>
      <c r="AM14" s="24" t="s">
        <v>22</v>
      </c>
      <c r="AN14" s="21" t="s">
        <v>22</v>
      </c>
      <c r="AO14" s="22"/>
      <c r="AP14" s="22"/>
      <c r="AQ14" s="23" t="s">
        <v>23</v>
      </c>
      <c r="AR14" s="25"/>
      <c r="AS14" s="22"/>
      <c r="AT14" s="22"/>
      <c r="AU14" s="22"/>
      <c r="AV14" s="21" t="s">
        <v>22</v>
      </c>
      <c r="AW14" s="21" t="s">
        <v>22</v>
      </c>
      <c r="AX14" s="23" t="s">
        <v>23</v>
      </c>
      <c r="AY14" s="25"/>
      <c r="AZ14" s="22"/>
      <c r="BA14" s="21" t="s">
        <v>22</v>
      </c>
      <c r="BB14" s="21" t="s">
        <v>22</v>
      </c>
      <c r="BC14" s="23" t="s">
        <v>23</v>
      </c>
      <c r="BD14" s="22"/>
      <c r="BE14" s="22"/>
      <c r="BF14" s="20"/>
      <c r="BG14" s="21" t="s">
        <v>22</v>
      </c>
      <c r="BH14" s="22"/>
      <c r="BI14" s="22"/>
      <c r="BJ14" s="22"/>
      <c r="BK14" s="21" t="s">
        <v>22</v>
      </c>
      <c r="BL14" s="23" t="s">
        <v>23</v>
      </c>
      <c r="BM14" s="24" t="s">
        <v>22</v>
      </c>
      <c r="BN14" s="21" t="s">
        <v>22</v>
      </c>
      <c r="BO14" s="22"/>
      <c r="BP14" s="22"/>
      <c r="BQ14" s="22"/>
      <c r="BR14" s="22"/>
      <c r="BS14" s="23" t="s">
        <v>23</v>
      </c>
      <c r="BT14" s="24" t="s">
        <v>22</v>
      </c>
      <c r="BU14" s="22"/>
      <c r="BV14" s="22"/>
      <c r="BW14" s="22"/>
      <c r="BX14" s="22"/>
      <c r="BY14" s="21" t="s">
        <v>22</v>
      </c>
      <c r="BZ14" s="23" t="s">
        <v>23</v>
      </c>
      <c r="CA14" s="21" t="s">
        <v>22</v>
      </c>
      <c r="CB14" s="22"/>
      <c r="CC14" s="22"/>
      <c r="CD14" s="21" t="s">
        <v>22</v>
      </c>
      <c r="CE14" s="23" t="s">
        <v>23</v>
      </c>
      <c r="CF14" s="22"/>
      <c r="CG14" s="22"/>
      <c r="CH14" s="22"/>
      <c r="CI14" s="21" t="s">
        <v>22</v>
      </c>
      <c r="CJ14" s="22"/>
      <c r="CK14" s="22"/>
      <c r="CL14" s="22"/>
      <c r="CM14" s="21" t="s">
        <v>22</v>
      </c>
      <c r="CN14" s="23" t="s">
        <v>23</v>
      </c>
      <c r="CO14" s="25"/>
      <c r="CP14" s="22"/>
      <c r="CQ14" s="21" t="s">
        <v>22</v>
      </c>
      <c r="CR14" s="21" t="s">
        <v>22</v>
      </c>
      <c r="CS14" s="22"/>
      <c r="CT14" s="22"/>
      <c r="CU14" s="23" t="s">
        <v>23</v>
      </c>
      <c r="CV14" s="24" t="s">
        <v>22</v>
      </c>
      <c r="CW14" s="22"/>
      <c r="CX14" s="22"/>
      <c r="CY14" s="22"/>
      <c r="CZ14" s="22"/>
      <c r="DA14" s="21" t="s">
        <v>22</v>
      </c>
      <c r="DB14" s="23" t="s">
        <v>23</v>
      </c>
      <c r="DC14" s="25"/>
      <c r="DD14" s="22"/>
      <c r="DE14" s="21" t="s">
        <v>22</v>
      </c>
      <c r="DF14" s="21" t="s">
        <v>22</v>
      </c>
      <c r="DG14" s="23" t="s">
        <v>23</v>
      </c>
      <c r="DH14" s="22"/>
      <c r="DI14" s="22"/>
      <c r="DJ14" s="25"/>
      <c r="DK14" s="22"/>
      <c r="DL14" s="21" t="s">
        <v>22</v>
      </c>
      <c r="DM14" s="22"/>
      <c r="DN14" s="22"/>
      <c r="DO14" s="21" t="s">
        <v>22</v>
      </c>
      <c r="DP14" s="23" t="s">
        <v>23</v>
      </c>
      <c r="DQ14" s="24" t="s">
        <v>22</v>
      </c>
      <c r="DR14" s="21" t="s">
        <v>22</v>
      </c>
      <c r="DS14" s="22"/>
      <c r="DT14" s="22"/>
      <c r="DU14" s="22"/>
      <c r="DV14" s="22"/>
      <c r="DW14" s="23" t="s">
        <v>23</v>
      </c>
      <c r="DX14" s="25"/>
      <c r="DY14" s="22"/>
      <c r="DZ14" s="22"/>
      <c r="EA14" s="22"/>
      <c r="EB14" s="21" t="s">
        <v>22</v>
      </c>
      <c r="EC14" s="21" t="s">
        <v>22</v>
      </c>
      <c r="ED14" s="23" t="s">
        <v>23</v>
      </c>
      <c r="EE14" s="25"/>
      <c r="EF14" s="22"/>
      <c r="EG14" s="21" t="s">
        <v>22</v>
      </c>
      <c r="EH14" s="21" t="s">
        <v>22</v>
      </c>
      <c r="EI14" s="23" t="s">
        <v>23</v>
      </c>
      <c r="EJ14" s="22"/>
      <c r="EK14" s="22"/>
    </row>
    <row r="15" spans="1:141" ht="35.1" customHeight="1" x14ac:dyDescent="0.25">
      <c r="A15" s="19">
        <v>14</v>
      </c>
      <c r="B15" s="24" t="s">
        <v>22</v>
      </c>
      <c r="C15" s="21" t="s">
        <v>22</v>
      </c>
      <c r="D15" s="22"/>
      <c r="E15" s="22"/>
      <c r="F15" s="22"/>
      <c r="G15" s="22"/>
      <c r="H15" s="23" t="s">
        <v>23</v>
      </c>
      <c r="I15" s="21" t="s">
        <v>22</v>
      </c>
      <c r="J15" s="22"/>
      <c r="K15" s="22"/>
      <c r="L15" s="22"/>
      <c r="M15" s="22"/>
      <c r="N15" s="21" t="s">
        <v>22</v>
      </c>
      <c r="O15" s="23" t="s">
        <v>23</v>
      </c>
      <c r="P15" s="25"/>
      <c r="Q15" s="22"/>
      <c r="R15" s="21" t="s">
        <v>22</v>
      </c>
      <c r="S15" s="21" t="s">
        <v>22</v>
      </c>
      <c r="T15" s="23" t="s">
        <v>23</v>
      </c>
      <c r="U15" s="22"/>
      <c r="V15" s="22"/>
      <c r="W15" s="25"/>
      <c r="X15" s="21" t="s">
        <v>22</v>
      </c>
      <c r="Y15" s="22"/>
      <c r="Z15" s="22"/>
      <c r="AA15" s="22"/>
      <c r="AB15" s="21" t="s">
        <v>22</v>
      </c>
      <c r="AC15" s="23" t="s">
        <v>23</v>
      </c>
      <c r="AD15" s="25"/>
      <c r="AE15" s="22"/>
      <c r="AF15" s="24" t="s">
        <v>22</v>
      </c>
      <c r="AG15" s="21" t="s">
        <v>22</v>
      </c>
      <c r="AH15" s="22"/>
      <c r="AI15" s="22"/>
      <c r="AJ15" s="23" t="s">
        <v>23</v>
      </c>
      <c r="AK15" s="25"/>
      <c r="AL15" s="22"/>
      <c r="AM15" s="22"/>
      <c r="AN15" s="22"/>
      <c r="AO15" s="21" t="s">
        <v>22</v>
      </c>
      <c r="AP15" s="21" t="s">
        <v>22</v>
      </c>
      <c r="AQ15" s="23" t="s">
        <v>23</v>
      </c>
      <c r="AR15" s="25"/>
      <c r="AS15" s="22"/>
      <c r="AT15" s="21" t="s">
        <v>22</v>
      </c>
      <c r="AU15" s="21" t="s">
        <v>22</v>
      </c>
      <c r="AV15" s="23" t="s">
        <v>23</v>
      </c>
      <c r="AW15" s="22"/>
      <c r="AX15" s="22"/>
      <c r="AY15" s="22"/>
      <c r="AZ15" s="22"/>
      <c r="BA15" s="23" t="s">
        <v>23</v>
      </c>
      <c r="BB15" s="25"/>
      <c r="BC15" s="22"/>
      <c r="BD15" s="22"/>
      <c r="BE15" s="22"/>
      <c r="BF15" s="21" t="s">
        <v>22</v>
      </c>
      <c r="BG15" s="21" t="s">
        <v>22</v>
      </c>
      <c r="BH15" s="23" t="s">
        <v>23</v>
      </c>
      <c r="BI15" s="25"/>
      <c r="BJ15" s="22"/>
      <c r="BK15" s="21" t="s">
        <v>22</v>
      </c>
      <c r="BL15" s="21" t="s">
        <v>22</v>
      </c>
      <c r="BM15" s="23" t="s">
        <v>23</v>
      </c>
      <c r="BN15" s="22"/>
      <c r="BO15" s="22"/>
      <c r="BP15" s="20"/>
      <c r="BQ15" s="21" t="s">
        <v>22</v>
      </c>
      <c r="BR15" s="22"/>
      <c r="BS15" s="22"/>
      <c r="BT15" s="22"/>
      <c r="BU15" s="21" t="s">
        <v>22</v>
      </c>
      <c r="BV15" s="23" t="s">
        <v>23</v>
      </c>
      <c r="BW15" s="24" t="s">
        <v>22</v>
      </c>
      <c r="BX15" s="21" t="s">
        <v>22</v>
      </c>
      <c r="BY15" s="22"/>
      <c r="BZ15" s="22"/>
      <c r="CA15" s="22"/>
      <c r="CB15" s="21" t="s">
        <v>22</v>
      </c>
      <c r="CC15" s="22"/>
      <c r="CD15" s="22"/>
      <c r="CE15" s="22"/>
      <c r="CF15" s="21" t="s">
        <v>22</v>
      </c>
      <c r="CG15" s="23" t="s">
        <v>23</v>
      </c>
      <c r="CH15" s="25"/>
      <c r="CI15" s="22"/>
      <c r="CJ15" s="21" t="s">
        <v>22</v>
      </c>
      <c r="CK15" s="21" t="s">
        <v>22</v>
      </c>
      <c r="CL15" s="22"/>
      <c r="CM15" s="22"/>
      <c r="CN15" s="23" t="s">
        <v>23</v>
      </c>
      <c r="CO15" s="24" t="s">
        <v>22</v>
      </c>
      <c r="CP15" s="22"/>
      <c r="CQ15" s="22"/>
      <c r="CR15" s="22"/>
      <c r="CS15" s="22"/>
      <c r="CT15" s="21" t="s">
        <v>22</v>
      </c>
      <c r="CU15" s="23" t="s">
        <v>23</v>
      </c>
      <c r="CV15" s="25"/>
      <c r="CW15" s="22"/>
      <c r="CX15" s="21" t="s">
        <v>22</v>
      </c>
      <c r="CY15" s="21" t="s">
        <v>22</v>
      </c>
      <c r="CZ15" s="23" t="s">
        <v>23</v>
      </c>
      <c r="DA15" s="22"/>
      <c r="DB15" s="22"/>
      <c r="DC15" s="25"/>
      <c r="DD15" s="22"/>
      <c r="DE15" s="21" t="s">
        <v>22</v>
      </c>
      <c r="DF15" s="22"/>
      <c r="DG15" s="22"/>
      <c r="DH15" s="21" t="s">
        <v>22</v>
      </c>
      <c r="DI15" s="23" t="s">
        <v>23</v>
      </c>
      <c r="DJ15" s="24" t="s">
        <v>22</v>
      </c>
      <c r="DK15" s="21" t="s">
        <v>22</v>
      </c>
      <c r="DL15" s="22"/>
      <c r="DM15" s="22"/>
      <c r="DN15" s="22"/>
      <c r="DO15" s="22"/>
      <c r="DP15" s="23" t="s">
        <v>23</v>
      </c>
      <c r="DQ15" s="25"/>
      <c r="DR15" s="22"/>
      <c r="DS15" s="22"/>
      <c r="DT15" s="22"/>
      <c r="DU15" s="21" t="s">
        <v>22</v>
      </c>
      <c r="DV15" s="21" t="s">
        <v>22</v>
      </c>
      <c r="DW15" s="23" t="s">
        <v>23</v>
      </c>
      <c r="DX15" s="25"/>
      <c r="DY15" s="22"/>
      <c r="DZ15" s="21" t="s">
        <v>22</v>
      </c>
      <c r="EA15" s="21" t="s">
        <v>22</v>
      </c>
      <c r="EB15" s="23" t="s">
        <v>23</v>
      </c>
      <c r="EC15" s="22"/>
      <c r="ED15" s="22"/>
      <c r="EE15" s="25"/>
      <c r="EF15" s="21" t="s">
        <v>22</v>
      </c>
      <c r="EG15" s="22"/>
      <c r="EH15" s="22"/>
      <c r="EI15" s="22"/>
      <c r="EJ15" s="21" t="s">
        <v>22</v>
      </c>
      <c r="EK15" s="23" t="s">
        <v>23</v>
      </c>
    </row>
    <row r="16" spans="1:141" ht="35.1" customHeight="1" x14ac:dyDescent="0.25">
      <c r="A16" s="19">
        <v>15</v>
      </c>
      <c r="B16" s="21" t="s">
        <v>22</v>
      </c>
      <c r="C16" s="22"/>
      <c r="D16" s="22"/>
      <c r="E16" s="22"/>
      <c r="F16" s="22"/>
      <c r="G16" s="21" t="s">
        <v>22</v>
      </c>
      <c r="H16" s="23" t="s">
        <v>23</v>
      </c>
      <c r="I16" s="25"/>
      <c r="J16" s="22"/>
      <c r="K16" s="21" t="s">
        <v>22</v>
      </c>
      <c r="L16" s="21" t="s">
        <v>22</v>
      </c>
      <c r="M16" s="23" t="s">
        <v>23</v>
      </c>
      <c r="N16" s="22"/>
      <c r="O16" s="22"/>
      <c r="P16" s="25"/>
      <c r="Q16" s="21" t="s">
        <v>22</v>
      </c>
      <c r="R16" s="22"/>
      <c r="S16" s="22"/>
      <c r="T16" s="22"/>
      <c r="U16" s="21" t="s">
        <v>22</v>
      </c>
      <c r="V16" s="23" t="s">
        <v>23</v>
      </c>
      <c r="W16" s="25"/>
      <c r="X16" s="22"/>
      <c r="Y16" s="24" t="s">
        <v>22</v>
      </c>
      <c r="Z16" s="21" t="s">
        <v>22</v>
      </c>
      <c r="AA16" s="22"/>
      <c r="AB16" s="22"/>
      <c r="AC16" s="23" t="s">
        <v>23</v>
      </c>
      <c r="AD16" s="25"/>
      <c r="AE16" s="22"/>
      <c r="AF16" s="22"/>
      <c r="AG16" s="22"/>
      <c r="AH16" s="21" t="s">
        <v>22</v>
      </c>
      <c r="AI16" s="21" t="s">
        <v>22</v>
      </c>
      <c r="AJ16" s="23" t="s">
        <v>23</v>
      </c>
      <c r="AK16" s="25"/>
      <c r="AL16" s="22"/>
      <c r="AM16" s="21" t="s">
        <v>22</v>
      </c>
      <c r="AN16" s="21" t="s">
        <v>22</v>
      </c>
      <c r="AO16" s="23" t="s">
        <v>23</v>
      </c>
      <c r="AP16" s="22"/>
      <c r="AQ16" s="22"/>
      <c r="AR16" s="22"/>
      <c r="AY16" s="21" t="s">
        <v>22</v>
      </c>
      <c r="AZ16" s="21" t="s">
        <v>22</v>
      </c>
      <c r="BA16" s="23" t="s">
        <v>23</v>
      </c>
      <c r="BB16" s="25"/>
      <c r="BC16" s="22"/>
      <c r="BD16" s="21" t="s">
        <v>22</v>
      </c>
      <c r="BE16" s="21" t="s">
        <v>22</v>
      </c>
      <c r="BF16" s="23" t="s">
        <v>23</v>
      </c>
      <c r="BG16" s="22"/>
      <c r="BH16" s="22"/>
      <c r="BI16" s="20"/>
      <c r="BJ16" s="21" t="s">
        <v>22</v>
      </c>
      <c r="BK16" s="22"/>
      <c r="BL16" s="22"/>
      <c r="BM16" s="22"/>
      <c r="BN16" s="21" t="s">
        <v>22</v>
      </c>
      <c r="BO16" s="23" t="s">
        <v>23</v>
      </c>
      <c r="BP16" s="24" t="s">
        <v>22</v>
      </c>
      <c r="BQ16" s="21" t="s">
        <v>22</v>
      </c>
      <c r="BR16" s="22"/>
      <c r="BS16" s="22"/>
      <c r="BT16" s="22"/>
      <c r="BU16" s="22"/>
      <c r="BV16" s="23" t="s">
        <v>23</v>
      </c>
      <c r="BW16" s="24" t="s">
        <v>22</v>
      </c>
      <c r="BX16" s="22"/>
      <c r="BY16" s="22"/>
      <c r="BZ16" s="22"/>
      <c r="CA16" s="22"/>
      <c r="CB16" s="22"/>
      <c r="CC16" s="21" t="s">
        <v>22</v>
      </c>
      <c r="CD16" s="21" t="s">
        <v>22</v>
      </c>
      <c r="CE16" s="22"/>
      <c r="CF16" s="22"/>
      <c r="CG16" s="23" t="s">
        <v>23</v>
      </c>
      <c r="CH16" s="24" t="s">
        <v>22</v>
      </c>
      <c r="CI16" s="22"/>
      <c r="CJ16" s="22"/>
      <c r="CK16" s="22"/>
      <c r="CL16" s="22"/>
      <c r="CM16" s="21" t="s">
        <v>22</v>
      </c>
      <c r="CN16" s="23" t="s">
        <v>23</v>
      </c>
      <c r="CO16" s="25"/>
      <c r="CP16" s="22"/>
      <c r="CQ16" s="21" t="s">
        <v>22</v>
      </c>
      <c r="CR16" s="21" t="s">
        <v>22</v>
      </c>
      <c r="CS16" s="23" t="s">
        <v>23</v>
      </c>
      <c r="CT16" s="22"/>
      <c r="CU16" s="22"/>
      <c r="CV16" s="25"/>
      <c r="CW16" s="22"/>
      <c r="CX16" s="21" t="s">
        <v>22</v>
      </c>
      <c r="CY16" s="22"/>
      <c r="CZ16" s="22"/>
      <c r="DA16" s="21" t="s">
        <v>22</v>
      </c>
      <c r="DB16" s="23" t="s">
        <v>23</v>
      </c>
      <c r="DC16" s="24" t="s">
        <v>22</v>
      </c>
      <c r="DD16" s="21" t="s">
        <v>22</v>
      </c>
      <c r="DE16" s="22"/>
      <c r="DF16" s="22"/>
      <c r="DG16" s="22"/>
      <c r="DH16" s="22"/>
      <c r="DI16" s="23" t="s">
        <v>23</v>
      </c>
      <c r="DJ16" s="25"/>
      <c r="DK16" s="22"/>
      <c r="DL16" s="22"/>
      <c r="DM16" s="22"/>
      <c r="DN16" s="21" t="s">
        <v>22</v>
      </c>
      <c r="DO16" s="21" t="s">
        <v>22</v>
      </c>
      <c r="DP16" s="23" t="s">
        <v>23</v>
      </c>
      <c r="DQ16" s="25"/>
      <c r="DR16" s="22"/>
      <c r="DS16" s="21" t="s">
        <v>22</v>
      </c>
      <c r="DT16" s="21" t="s">
        <v>22</v>
      </c>
      <c r="DU16" s="23" t="s">
        <v>23</v>
      </c>
      <c r="DV16" s="22"/>
      <c r="DW16" s="22"/>
      <c r="DX16" s="25"/>
      <c r="DY16" s="21" t="s">
        <v>22</v>
      </c>
      <c r="DZ16" s="22"/>
      <c r="EA16" s="22"/>
      <c r="EB16" s="22"/>
      <c r="EC16" s="21" t="s">
        <v>22</v>
      </c>
      <c r="ED16" s="23" t="s">
        <v>23</v>
      </c>
      <c r="EE16" s="24" t="s">
        <v>22</v>
      </c>
      <c r="EF16" s="21" t="s">
        <v>22</v>
      </c>
      <c r="EG16" s="22"/>
      <c r="EH16" s="22"/>
      <c r="EI16" s="22"/>
      <c r="EJ16" s="22"/>
      <c r="EK16" s="23" t="s">
        <v>23</v>
      </c>
    </row>
    <row r="17" spans="1:141" ht="35.1" customHeight="1" x14ac:dyDescent="0.25">
      <c r="A17" s="19">
        <v>16</v>
      </c>
      <c r="B17" s="25"/>
      <c r="C17" s="22"/>
      <c r="D17" s="21" t="s">
        <v>22</v>
      </c>
      <c r="E17" s="21" t="s">
        <v>22</v>
      </c>
      <c r="F17" s="23" t="s">
        <v>23</v>
      </c>
      <c r="G17" s="22"/>
      <c r="H17" s="22"/>
      <c r="I17" s="25"/>
      <c r="J17" s="21" t="s">
        <v>22</v>
      </c>
      <c r="K17" s="22"/>
      <c r="L17" s="22"/>
      <c r="M17" s="22"/>
      <c r="N17" s="21" t="s">
        <v>22</v>
      </c>
      <c r="O17" s="23" t="s">
        <v>23</v>
      </c>
      <c r="P17" s="25"/>
      <c r="Q17" s="22"/>
      <c r="R17" s="24" t="s">
        <v>22</v>
      </c>
      <c r="S17" s="21" t="s">
        <v>22</v>
      </c>
      <c r="T17" s="22"/>
      <c r="U17" s="22"/>
      <c r="V17" s="23" t="s">
        <v>23</v>
      </c>
      <c r="W17" s="25"/>
      <c r="X17" s="22"/>
      <c r="Y17" s="22"/>
      <c r="Z17" s="22"/>
      <c r="AA17" s="21" t="s">
        <v>22</v>
      </c>
      <c r="AB17" s="21" t="s">
        <v>22</v>
      </c>
      <c r="AC17" s="23" t="s">
        <v>23</v>
      </c>
      <c r="AD17" s="25"/>
      <c r="AE17" s="22"/>
      <c r="AF17" s="21" t="s">
        <v>22</v>
      </c>
      <c r="AG17" s="21" t="s">
        <v>22</v>
      </c>
      <c r="AH17" s="23" t="s">
        <v>23</v>
      </c>
      <c r="AI17" s="20"/>
      <c r="AJ17" s="21" t="s">
        <v>22</v>
      </c>
      <c r="AK17" s="22"/>
      <c r="AL17" s="22"/>
      <c r="AM17" s="22"/>
      <c r="AN17" s="21" t="s">
        <v>22</v>
      </c>
      <c r="AO17" s="23" t="s">
        <v>23</v>
      </c>
      <c r="AP17" s="24" t="s">
        <v>22</v>
      </c>
      <c r="AQ17" s="21" t="s">
        <v>22</v>
      </c>
      <c r="AR17" s="22"/>
      <c r="AS17" s="22"/>
      <c r="AT17" s="22"/>
      <c r="AU17" s="22"/>
      <c r="AV17" s="23" t="s">
        <v>23</v>
      </c>
      <c r="AW17" s="24" t="s">
        <v>22</v>
      </c>
      <c r="AX17" s="22"/>
      <c r="AY17" s="22"/>
      <c r="AZ17" s="22"/>
      <c r="BA17" s="22"/>
      <c r="BB17" s="21" t="s">
        <v>22</v>
      </c>
      <c r="BC17" s="23" t="s">
        <v>23</v>
      </c>
      <c r="BD17" s="21" t="s">
        <v>22</v>
      </c>
      <c r="BE17" s="22"/>
      <c r="BF17" s="22"/>
      <c r="BG17" s="21" t="s">
        <v>22</v>
      </c>
      <c r="BH17" s="23" t="s">
        <v>23</v>
      </c>
      <c r="BI17" s="22"/>
      <c r="BJ17" s="22"/>
      <c r="BK17" s="22"/>
      <c r="BL17" s="21" t="s">
        <v>22</v>
      </c>
      <c r="BM17" s="22"/>
      <c r="BN17" s="22"/>
      <c r="BO17" s="22"/>
      <c r="BP17" s="21" t="s">
        <v>22</v>
      </c>
      <c r="BQ17" s="23" t="s">
        <v>23</v>
      </c>
      <c r="BR17" s="25"/>
      <c r="BS17" s="22"/>
      <c r="BT17" s="21" t="s">
        <v>22</v>
      </c>
      <c r="BU17" s="21" t="s">
        <v>22</v>
      </c>
      <c r="BV17" s="22"/>
      <c r="BW17" s="22"/>
      <c r="BX17" s="23" t="s">
        <v>23</v>
      </c>
      <c r="BY17" s="24" t="s">
        <v>22</v>
      </c>
      <c r="BZ17" s="22"/>
      <c r="CA17" s="21" t="s">
        <v>22</v>
      </c>
      <c r="CB17" s="22"/>
      <c r="CC17" s="22"/>
      <c r="CD17" s="22"/>
      <c r="CE17" s="22"/>
      <c r="CF17" s="21" t="s">
        <v>22</v>
      </c>
      <c r="CG17" s="23" t="s">
        <v>23</v>
      </c>
      <c r="CH17" s="25"/>
      <c r="CI17" s="22"/>
      <c r="CJ17" s="21" t="s">
        <v>22</v>
      </c>
      <c r="CK17" s="21" t="s">
        <v>22</v>
      </c>
      <c r="CL17" s="23" t="s">
        <v>23</v>
      </c>
      <c r="CM17" s="22"/>
      <c r="CN17" s="22"/>
      <c r="CO17" s="25"/>
      <c r="CP17" s="22"/>
      <c r="CQ17" s="21" t="s">
        <v>22</v>
      </c>
      <c r="CR17" s="22"/>
      <c r="CS17" s="22"/>
      <c r="CT17" s="21" t="s">
        <v>22</v>
      </c>
      <c r="CU17" s="23" t="s">
        <v>23</v>
      </c>
      <c r="CV17" s="24" t="s">
        <v>22</v>
      </c>
      <c r="CW17" s="21" t="s">
        <v>22</v>
      </c>
      <c r="CX17" s="22"/>
      <c r="CY17" s="22"/>
      <c r="CZ17" s="22"/>
      <c r="DA17" s="22"/>
      <c r="DB17" s="23" t="s">
        <v>23</v>
      </c>
      <c r="DC17" s="25"/>
      <c r="DD17" s="22"/>
      <c r="DE17" s="22"/>
      <c r="DF17" s="22"/>
      <c r="DG17" s="21" t="s">
        <v>22</v>
      </c>
      <c r="DH17" s="21" t="s">
        <v>22</v>
      </c>
      <c r="DI17" s="23" t="s">
        <v>23</v>
      </c>
      <c r="DJ17" s="25"/>
      <c r="DK17" s="22"/>
      <c r="DL17" s="21" t="s">
        <v>22</v>
      </c>
      <c r="DM17" s="21" t="s">
        <v>22</v>
      </c>
      <c r="DN17" s="23" t="s">
        <v>23</v>
      </c>
      <c r="DO17" s="22"/>
      <c r="DP17" s="22"/>
      <c r="DQ17" s="25"/>
      <c r="DR17" s="21" t="s">
        <v>22</v>
      </c>
      <c r="DS17" s="22"/>
      <c r="DT17" s="22"/>
      <c r="DU17" s="22"/>
      <c r="DV17" s="21" t="s">
        <v>22</v>
      </c>
      <c r="DW17" s="23" t="s">
        <v>23</v>
      </c>
      <c r="DX17" s="24" t="s">
        <v>22</v>
      </c>
      <c r="DY17" s="21" t="s">
        <v>22</v>
      </c>
      <c r="DZ17" s="22"/>
      <c r="EA17" s="22"/>
      <c r="EB17" s="22"/>
      <c r="EC17" s="22"/>
      <c r="ED17" s="23" t="s">
        <v>23</v>
      </c>
      <c r="EE17" s="21" t="s">
        <v>22</v>
      </c>
      <c r="EF17" s="22"/>
      <c r="EG17" s="22"/>
      <c r="EH17" s="22"/>
      <c r="EI17" s="22"/>
      <c r="EJ17" s="21" t="s">
        <v>22</v>
      </c>
      <c r="EK17" s="23" t="s">
        <v>23</v>
      </c>
    </row>
    <row r="18" spans="1:141" ht="35.1" customHeight="1" x14ac:dyDescent="0.25">
      <c r="A18" s="19">
        <v>17</v>
      </c>
      <c r="B18" s="25"/>
      <c r="C18" s="21" t="s">
        <v>22</v>
      </c>
      <c r="D18" s="22"/>
      <c r="E18" s="22"/>
      <c r="F18" s="22"/>
      <c r="G18" s="21" t="s">
        <v>22</v>
      </c>
      <c r="H18" s="23" t="s">
        <v>23</v>
      </c>
      <c r="I18" s="25"/>
      <c r="J18" s="22"/>
      <c r="K18" s="24" t="s">
        <v>22</v>
      </c>
      <c r="L18" s="21" t="s">
        <v>22</v>
      </c>
      <c r="M18" s="22"/>
      <c r="N18" s="22"/>
      <c r="O18" s="23" t="s">
        <v>23</v>
      </c>
      <c r="P18" s="25"/>
      <c r="Q18" s="22"/>
      <c r="R18" s="22"/>
      <c r="S18" s="22"/>
      <c r="T18" s="21" t="s">
        <v>22</v>
      </c>
      <c r="U18" s="21" t="s">
        <v>22</v>
      </c>
      <c r="V18" s="23" t="s">
        <v>23</v>
      </c>
      <c r="W18" s="25"/>
      <c r="X18" s="22"/>
      <c r="Y18" s="21" t="s">
        <v>22</v>
      </c>
      <c r="Z18" s="21" t="s">
        <v>22</v>
      </c>
      <c r="AA18" s="23" t="s">
        <v>23</v>
      </c>
      <c r="AB18" s="22"/>
      <c r="AC18" s="22"/>
      <c r="AD18" s="20"/>
      <c r="AE18" s="21" t="s">
        <v>22</v>
      </c>
      <c r="AF18" s="22"/>
      <c r="AG18" s="22"/>
      <c r="AH18" s="22"/>
      <c r="AI18" s="21" t="s">
        <v>22</v>
      </c>
      <c r="AJ18" s="23" t="s">
        <v>23</v>
      </c>
      <c r="AK18" s="24" t="s">
        <v>22</v>
      </c>
      <c r="AL18" s="21" t="s">
        <v>22</v>
      </c>
      <c r="AM18" s="22"/>
      <c r="AN18" s="22"/>
      <c r="AO18" s="22"/>
      <c r="AP18" s="22"/>
      <c r="AQ18" s="23" t="s">
        <v>23</v>
      </c>
      <c r="AR18" s="24" t="s">
        <v>22</v>
      </c>
      <c r="AS18" s="22"/>
      <c r="AT18" s="22"/>
      <c r="AU18" s="22"/>
      <c r="AV18" s="22"/>
      <c r="AW18" s="21" t="s">
        <v>22</v>
      </c>
      <c r="AX18" s="23" t="s">
        <v>23</v>
      </c>
      <c r="AY18" s="21" t="s">
        <v>22</v>
      </c>
      <c r="AZ18" s="22"/>
      <c r="BA18" s="22"/>
      <c r="BB18" s="21" t="s">
        <v>22</v>
      </c>
      <c r="BC18" s="23" t="s">
        <v>23</v>
      </c>
      <c r="BD18" s="22"/>
      <c r="BE18" s="22"/>
      <c r="BF18" s="22"/>
      <c r="BG18" s="21" t="s">
        <v>22</v>
      </c>
      <c r="BH18" s="22"/>
      <c r="BI18" s="22"/>
      <c r="BJ18" s="22"/>
      <c r="BK18" s="21" t="s">
        <v>22</v>
      </c>
      <c r="BL18" s="23" t="s">
        <v>23</v>
      </c>
      <c r="BM18" s="25"/>
      <c r="BN18" s="22"/>
      <c r="BO18" s="21" t="s">
        <v>22</v>
      </c>
      <c r="BP18" s="21" t="s">
        <v>22</v>
      </c>
      <c r="BQ18" s="22"/>
      <c r="BR18" s="22"/>
      <c r="BS18" s="23" t="s">
        <v>23</v>
      </c>
      <c r="BT18" s="24" t="s">
        <v>22</v>
      </c>
      <c r="BU18" s="22"/>
      <c r="BV18" s="22"/>
      <c r="BW18" s="22"/>
      <c r="BX18" s="22"/>
      <c r="BY18" s="21" t="s">
        <v>22</v>
      </c>
      <c r="BZ18" s="23" t="s">
        <v>23</v>
      </c>
      <c r="CA18" s="22"/>
      <c r="CB18" s="22"/>
      <c r="CC18" s="21" t="s">
        <v>22</v>
      </c>
      <c r="CD18" s="21" t="s">
        <v>22</v>
      </c>
      <c r="CE18" s="23" t="s">
        <v>23</v>
      </c>
      <c r="CF18" s="22"/>
      <c r="CG18" s="22"/>
      <c r="CH18" s="25"/>
      <c r="CI18" s="22"/>
      <c r="CJ18" s="21" t="s">
        <v>22</v>
      </c>
      <c r="CK18" s="22"/>
      <c r="CL18" s="22"/>
      <c r="CM18" s="21" t="s">
        <v>22</v>
      </c>
      <c r="CN18" s="23" t="s">
        <v>23</v>
      </c>
      <c r="CO18" s="24" t="s">
        <v>22</v>
      </c>
      <c r="CP18" s="21" t="s">
        <v>22</v>
      </c>
      <c r="CQ18" s="22"/>
      <c r="CR18" s="22"/>
      <c r="CS18" s="22"/>
      <c r="CT18" s="22"/>
      <c r="CU18" s="23" t="s">
        <v>23</v>
      </c>
      <c r="CV18" s="25"/>
      <c r="CW18" s="22"/>
      <c r="CX18" s="22"/>
      <c r="CY18" s="22"/>
      <c r="CZ18" s="21" t="s">
        <v>22</v>
      </c>
      <c r="DA18" s="21" t="s">
        <v>22</v>
      </c>
      <c r="DB18" s="23" t="s">
        <v>23</v>
      </c>
      <c r="DC18" s="25"/>
      <c r="DD18" s="22"/>
      <c r="DE18" s="21" t="s">
        <v>22</v>
      </c>
      <c r="DF18" s="21" t="s">
        <v>22</v>
      </c>
      <c r="DG18" s="23" t="s">
        <v>23</v>
      </c>
      <c r="DH18" s="22"/>
      <c r="DI18" s="22"/>
      <c r="DJ18" s="25"/>
      <c r="DK18" s="21" t="s">
        <v>22</v>
      </c>
      <c r="DL18" s="22"/>
      <c r="DM18" s="22"/>
      <c r="DN18" s="22"/>
      <c r="DO18" s="21" t="s">
        <v>22</v>
      </c>
      <c r="DP18" s="23" t="s">
        <v>23</v>
      </c>
      <c r="DQ18" s="24" t="s">
        <v>22</v>
      </c>
      <c r="DR18" s="21" t="s">
        <v>22</v>
      </c>
      <c r="DS18" s="22"/>
      <c r="DT18" s="22"/>
      <c r="DU18" s="22"/>
      <c r="DV18" s="22"/>
      <c r="DW18" s="23" t="s">
        <v>23</v>
      </c>
      <c r="DX18" s="21" t="s">
        <v>22</v>
      </c>
      <c r="DY18" s="22"/>
      <c r="DZ18" s="22"/>
      <c r="EA18" s="22"/>
      <c r="EB18" s="22"/>
      <c r="EC18" s="21" t="s">
        <v>22</v>
      </c>
      <c r="ED18" s="23" t="s">
        <v>23</v>
      </c>
      <c r="EE18" s="25"/>
      <c r="EF18" s="22"/>
      <c r="EG18" s="21" t="s">
        <v>22</v>
      </c>
      <c r="EH18" s="21" t="s">
        <v>22</v>
      </c>
      <c r="EI18" s="23" t="s">
        <v>23</v>
      </c>
      <c r="EJ18" s="22"/>
      <c r="EK18" s="22"/>
    </row>
    <row r="19" spans="1:141" ht="35.1" customHeight="1" x14ac:dyDescent="0.25">
      <c r="A19" s="19">
        <v>18</v>
      </c>
      <c r="B19" s="25"/>
      <c r="C19" s="22"/>
      <c r="D19" s="24" t="s">
        <v>22</v>
      </c>
      <c r="E19" s="21" t="s">
        <v>22</v>
      </c>
      <c r="F19" s="22"/>
      <c r="G19" s="22"/>
      <c r="H19" s="23" t="s">
        <v>23</v>
      </c>
      <c r="I19" s="25"/>
      <c r="J19" s="22"/>
      <c r="K19" s="22"/>
      <c r="L19" s="22"/>
      <c r="M19" s="21" t="s">
        <v>22</v>
      </c>
      <c r="N19" s="21" t="s">
        <v>22</v>
      </c>
      <c r="O19" s="23" t="s">
        <v>23</v>
      </c>
      <c r="P19" s="25"/>
      <c r="Q19" s="22"/>
      <c r="R19" s="21" t="s">
        <v>22</v>
      </c>
      <c r="S19" s="21" t="s">
        <v>22</v>
      </c>
      <c r="T19" s="23" t="s">
        <v>23</v>
      </c>
      <c r="U19" s="22"/>
      <c r="V19" s="22"/>
      <c r="W19" s="20"/>
      <c r="X19" s="21" t="s">
        <v>22</v>
      </c>
      <c r="Y19" s="22"/>
      <c r="Z19" s="22"/>
      <c r="AA19" s="22"/>
      <c r="AB19" s="21" t="s">
        <v>22</v>
      </c>
      <c r="AC19" s="23" t="s">
        <v>23</v>
      </c>
      <c r="AD19" s="24" t="s">
        <v>22</v>
      </c>
      <c r="AE19" s="21" t="s">
        <v>22</v>
      </c>
      <c r="AF19" s="22"/>
      <c r="AG19" s="22"/>
      <c r="AH19" s="22"/>
      <c r="AI19" s="22"/>
      <c r="AJ19" s="23" t="s">
        <v>23</v>
      </c>
      <c r="AK19" s="24" t="s">
        <v>22</v>
      </c>
      <c r="AL19" s="22"/>
      <c r="AM19" s="22"/>
      <c r="AN19" s="22"/>
      <c r="AO19" s="22"/>
      <c r="AP19" s="21" t="s">
        <v>22</v>
      </c>
      <c r="AQ19" s="23" t="s">
        <v>23</v>
      </c>
      <c r="AR19" s="21" t="s">
        <v>22</v>
      </c>
      <c r="AS19" s="22"/>
      <c r="AT19" s="22"/>
      <c r="AU19" s="21" t="s">
        <v>22</v>
      </c>
      <c r="AV19" s="23" t="s">
        <v>23</v>
      </c>
      <c r="AW19" s="22"/>
      <c r="AX19" s="22"/>
      <c r="AY19" s="22"/>
      <c r="AZ19" s="21" t="s">
        <v>22</v>
      </c>
      <c r="BA19" s="22"/>
      <c r="BB19" s="22"/>
      <c r="BC19" s="22"/>
      <c r="BD19" s="21" t="s">
        <v>22</v>
      </c>
      <c r="BE19" s="23" t="s">
        <v>23</v>
      </c>
      <c r="BF19" s="25"/>
      <c r="BG19" s="22"/>
      <c r="BH19" s="21" t="s">
        <v>22</v>
      </c>
      <c r="BI19" s="21" t="s">
        <v>22</v>
      </c>
      <c r="BJ19" s="22"/>
      <c r="BK19" s="22"/>
      <c r="BL19" s="23" t="s">
        <v>23</v>
      </c>
      <c r="BM19" s="24" t="s">
        <v>22</v>
      </c>
      <c r="BN19" s="22"/>
      <c r="BO19" s="22"/>
      <c r="BP19" s="22"/>
      <c r="BQ19" s="22"/>
      <c r="BR19" s="21" t="s">
        <v>22</v>
      </c>
      <c r="BS19" s="23" t="s">
        <v>23</v>
      </c>
      <c r="BT19" s="25"/>
      <c r="BU19" s="22"/>
      <c r="BV19" s="21" t="s">
        <v>22</v>
      </c>
      <c r="BW19" s="21" t="s">
        <v>22</v>
      </c>
      <c r="BX19" s="23" t="s">
        <v>23</v>
      </c>
      <c r="BY19" s="22"/>
      <c r="BZ19" s="22"/>
      <c r="CA19" s="22"/>
      <c r="CB19" s="22"/>
      <c r="CC19" s="21" t="s">
        <v>22</v>
      </c>
      <c r="CD19" s="22"/>
      <c r="CE19" s="22"/>
      <c r="CF19" s="21" t="s">
        <v>22</v>
      </c>
      <c r="CG19" s="23" t="s">
        <v>23</v>
      </c>
      <c r="CH19" s="24" t="s">
        <v>22</v>
      </c>
      <c r="CI19" s="21" t="s">
        <v>22</v>
      </c>
      <c r="CJ19" s="22"/>
      <c r="CK19" s="22"/>
      <c r="CL19" s="22"/>
      <c r="CM19" s="22"/>
      <c r="CN19" s="23" t="s">
        <v>23</v>
      </c>
      <c r="CO19" s="25"/>
      <c r="CP19" s="22"/>
      <c r="CQ19" s="22"/>
      <c r="CR19" s="22"/>
      <c r="CS19" s="21" t="s">
        <v>22</v>
      </c>
      <c r="CT19" s="21" t="s">
        <v>22</v>
      </c>
      <c r="CU19" s="23" t="s">
        <v>23</v>
      </c>
      <c r="CV19" s="25"/>
      <c r="CW19" s="22"/>
      <c r="CX19" s="21" t="s">
        <v>22</v>
      </c>
      <c r="CY19" s="21" t="s">
        <v>22</v>
      </c>
      <c r="CZ19" s="23" t="s">
        <v>23</v>
      </c>
      <c r="DA19" s="22"/>
      <c r="DB19" s="22"/>
      <c r="DC19" s="25"/>
      <c r="DD19" s="21" t="s">
        <v>22</v>
      </c>
      <c r="DE19" s="22"/>
      <c r="DF19" s="22"/>
      <c r="DG19" s="22"/>
      <c r="DH19" s="21" t="s">
        <v>22</v>
      </c>
      <c r="DI19" s="23" t="s">
        <v>23</v>
      </c>
      <c r="DJ19" s="24" t="s">
        <v>22</v>
      </c>
      <c r="DK19" s="21" t="s">
        <v>22</v>
      </c>
      <c r="DL19" s="22"/>
      <c r="DM19" s="22"/>
      <c r="DN19" s="22"/>
      <c r="DO19" s="22"/>
      <c r="DP19" s="23" t="s">
        <v>23</v>
      </c>
      <c r="DQ19" s="21" t="s">
        <v>22</v>
      </c>
      <c r="DR19" s="22"/>
      <c r="DS19" s="22"/>
      <c r="DT19" s="22"/>
      <c r="DU19" s="22"/>
      <c r="DV19" s="21" t="s">
        <v>22</v>
      </c>
      <c r="DW19" s="23" t="s">
        <v>23</v>
      </c>
      <c r="DX19" s="25"/>
      <c r="DY19" s="22"/>
      <c r="DZ19" s="21" t="s">
        <v>22</v>
      </c>
      <c r="EA19" s="21" t="s">
        <v>22</v>
      </c>
      <c r="EB19" s="23" t="s">
        <v>23</v>
      </c>
      <c r="EC19" s="22"/>
      <c r="ED19" s="22"/>
      <c r="EE19" s="25"/>
      <c r="EF19" s="21" t="s">
        <v>22</v>
      </c>
      <c r="EG19" s="22"/>
      <c r="EH19" s="22"/>
      <c r="EI19" s="22"/>
      <c r="EJ19" s="21" t="s">
        <v>22</v>
      </c>
      <c r="EK19" s="23" t="s">
        <v>23</v>
      </c>
    </row>
    <row r="20" spans="1:141" ht="35.1" customHeight="1" x14ac:dyDescent="0.25">
      <c r="A20" s="19">
        <v>19</v>
      </c>
      <c r="B20" s="25"/>
      <c r="C20" s="22"/>
      <c r="D20" s="22"/>
      <c r="E20" s="22"/>
      <c r="F20" s="21" t="s">
        <v>22</v>
      </c>
      <c r="G20" s="21" t="s">
        <v>22</v>
      </c>
      <c r="H20" s="23" t="s">
        <v>23</v>
      </c>
      <c r="I20" s="25"/>
      <c r="J20" s="22"/>
      <c r="K20" s="21" t="s">
        <v>22</v>
      </c>
      <c r="L20" s="21" t="s">
        <v>22</v>
      </c>
      <c r="M20" s="23" t="s">
        <v>23</v>
      </c>
      <c r="N20" s="22"/>
      <c r="O20" s="22"/>
      <c r="P20" s="20"/>
      <c r="Q20" s="21" t="s">
        <v>22</v>
      </c>
      <c r="R20" s="22"/>
      <c r="S20" s="22"/>
      <c r="T20" s="22"/>
      <c r="U20" s="21" t="s">
        <v>22</v>
      </c>
      <c r="V20" s="23" t="s">
        <v>23</v>
      </c>
      <c r="W20" s="24" t="s">
        <v>22</v>
      </c>
      <c r="X20" s="21" t="s">
        <v>22</v>
      </c>
      <c r="Y20" s="22"/>
      <c r="Z20" s="22"/>
      <c r="AA20" s="22"/>
      <c r="AB20" s="22"/>
      <c r="AC20" s="23" t="s">
        <v>23</v>
      </c>
      <c r="AD20" s="24" t="s">
        <v>22</v>
      </c>
      <c r="AE20" s="22"/>
      <c r="AF20" s="22"/>
      <c r="AG20" s="22"/>
      <c r="AH20" s="22"/>
      <c r="AI20" s="21" t="s">
        <v>22</v>
      </c>
      <c r="AJ20" s="23" t="s">
        <v>23</v>
      </c>
      <c r="AK20" s="21" t="s">
        <v>22</v>
      </c>
      <c r="AL20" s="22"/>
      <c r="AM20" s="22"/>
      <c r="AN20" s="21" t="s">
        <v>22</v>
      </c>
      <c r="AO20" s="23" t="s">
        <v>23</v>
      </c>
      <c r="AP20" s="22"/>
      <c r="AQ20" s="22"/>
      <c r="AR20" s="22"/>
      <c r="AS20" s="21" t="s">
        <v>22</v>
      </c>
      <c r="AT20" s="22"/>
      <c r="AU20" s="22"/>
      <c r="AV20" s="22"/>
      <c r="AW20" s="21" t="s">
        <v>22</v>
      </c>
      <c r="AX20" s="23" t="s">
        <v>23</v>
      </c>
      <c r="AY20" s="25"/>
      <c r="AZ20" s="22"/>
      <c r="BA20" s="21" t="s">
        <v>22</v>
      </c>
      <c r="BB20" s="21" t="s">
        <v>22</v>
      </c>
      <c r="BC20" s="22"/>
      <c r="BD20" s="22"/>
      <c r="BE20" s="23" t="s">
        <v>23</v>
      </c>
      <c r="BF20" s="24" t="s">
        <v>22</v>
      </c>
      <c r="BG20" s="22"/>
      <c r="BH20" s="22"/>
      <c r="BI20" s="22"/>
      <c r="BJ20" s="22"/>
      <c r="BK20" s="21" t="s">
        <v>22</v>
      </c>
      <c r="BL20" s="23" t="s">
        <v>23</v>
      </c>
      <c r="BM20" s="25"/>
      <c r="BN20" s="22"/>
      <c r="BO20" s="21" t="s">
        <v>22</v>
      </c>
      <c r="BP20" s="21" t="s">
        <v>22</v>
      </c>
      <c r="BQ20" s="23" t="s">
        <v>23</v>
      </c>
      <c r="BR20" s="22"/>
      <c r="BS20" s="22"/>
      <c r="BT20" s="25"/>
      <c r="BU20" s="22"/>
      <c r="BV20" s="21" t="s">
        <v>22</v>
      </c>
      <c r="BW20" s="22"/>
      <c r="BX20" s="22"/>
      <c r="BY20" s="21" t="s">
        <v>22</v>
      </c>
      <c r="BZ20" s="23" t="s">
        <v>23</v>
      </c>
      <c r="CA20" s="24" t="s">
        <v>22</v>
      </c>
      <c r="CB20" s="21" t="s">
        <v>22</v>
      </c>
      <c r="CC20" s="22"/>
      <c r="CD20" s="22"/>
      <c r="CE20" s="22"/>
      <c r="CF20" s="22"/>
      <c r="CG20" s="23" t="s">
        <v>23</v>
      </c>
      <c r="CH20" s="25"/>
      <c r="CI20" s="22"/>
      <c r="CJ20" s="22"/>
      <c r="CK20" s="22"/>
      <c r="CL20" s="21" t="s">
        <v>22</v>
      </c>
      <c r="CM20" s="21" t="s">
        <v>22</v>
      </c>
      <c r="CN20" s="23" t="s">
        <v>23</v>
      </c>
      <c r="CO20" s="25"/>
      <c r="CP20" s="22"/>
      <c r="CQ20" s="21" t="s">
        <v>22</v>
      </c>
      <c r="CR20" s="21" t="s">
        <v>22</v>
      </c>
      <c r="CS20" s="23" t="s">
        <v>23</v>
      </c>
      <c r="CT20" s="22"/>
      <c r="CU20" s="22"/>
      <c r="CV20" s="25"/>
      <c r="CW20" s="21" t="s">
        <v>22</v>
      </c>
      <c r="CX20" s="22"/>
      <c r="CY20" s="22"/>
      <c r="CZ20" s="22"/>
      <c r="DA20" s="21" t="s">
        <v>22</v>
      </c>
      <c r="DB20" s="23" t="s">
        <v>23</v>
      </c>
      <c r="DC20" s="24" t="s">
        <v>22</v>
      </c>
      <c r="DD20" s="21" t="s">
        <v>22</v>
      </c>
      <c r="DE20" s="22"/>
      <c r="DF20" s="22"/>
      <c r="DG20" s="22"/>
      <c r="DH20" s="22"/>
      <c r="DI20" s="23" t="s">
        <v>23</v>
      </c>
      <c r="DJ20" s="21" t="s">
        <v>22</v>
      </c>
      <c r="DK20" s="22"/>
      <c r="DL20" s="22"/>
      <c r="DM20" s="22"/>
      <c r="DN20" s="22"/>
      <c r="DO20" s="21" t="s">
        <v>22</v>
      </c>
      <c r="DP20" s="23" t="s">
        <v>23</v>
      </c>
      <c r="DQ20" s="25"/>
      <c r="DR20" s="22"/>
      <c r="DS20" s="21" t="s">
        <v>22</v>
      </c>
      <c r="DT20" s="21" t="s">
        <v>22</v>
      </c>
      <c r="DU20" s="23" t="s">
        <v>23</v>
      </c>
      <c r="DV20" s="22"/>
      <c r="DW20" s="22"/>
      <c r="DX20" s="25"/>
      <c r="DY20" s="21" t="s">
        <v>22</v>
      </c>
      <c r="DZ20" s="22"/>
      <c r="EA20" s="22"/>
      <c r="EB20" s="22"/>
      <c r="EC20" s="21" t="s">
        <v>22</v>
      </c>
      <c r="ED20" s="23" t="s">
        <v>23</v>
      </c>
      <c r="EE20" s="25"/>
      <c r="EF20" s="22"/>
      <c r="EG20" s="24" t="s">
        <v>22</v>
      </c>
      <c r="EH20" s="21" t="s">
        <v>22</v>
      </c>
      <c r="EI20" s="22"/>
      <c r="EJ20" s="22"/>
      <c r="EK20" s="23" t="s">
        <v>23</v>
      </c>
    </row>
    <row r="21" spans="1:141" ht="35.1" customHeight="1" x14ac:dyDescent="0.25">
      <c r="A21" s="19">
        <v>20</v>
      </c>
      <c r="B21" s="22"/>
      <c r="C21" s="22"/>
      <c r="D21" s="21" t="s">
        <v>22</v>
      </c>
      <c r="E21" s="21" t="s">
        <v>22</v>
      </c>
      <c r="F21" s="23" t="s">
        <v>23</v>
      </c>
      <c r="G21" s="22"/>
      <c r="H21" s="22"/>
      <c r="I21" s="20"/>
      <c r="J21" s="21" t="s">
        <v>22</v>
      </c>
      <c r="K21" s="22"/>
      <c r="L21" s="22"/>
      <c r="M21" s="22"/>
      <c r="N21" s="21" t="s">
        <v>22</v>
      </c>
      <c r="O21" s="23" t="s">
        <v>23</v>
      </c>
      <c r="P21" s="24" t="s">
        <v>22</v>
      </c>
      <c r="Q21" s="21" t="s">
        <v>22</v>
      </c>
      <c r="R21" s="22"/>
      <c r="S21" s="22"/>
      <c r="T21" s="22"/>
      <c r="U21" s="22"/>
      <c r="V21" s="23" t="s">
        <v>23</v>
      </c>
      <c r="W21" s="24" t="s">
        <v>22</v>
      </c>
      <c r="X21" s="22"/>
      <c r="Y21" s="22"/>
      <c r="Z21" s="22"/>
      <c r="AA21" s="22"/>
      <c r="AB21" s="21" t="s">
        <v>22</v>
      </c>
      <c r="AC21" s="23" t="s">
        <v>23</v>
      </c>
      <c r="AD21" s="21" t="s">
        <v>22</v>
      </c>
      <c r="AE21" s="22"/>
      <c r="AF21" s="22"/>
      <c r="AG21" s="21" t="s">
        <v>22</v>
      </c>
      <c r="AH21" s="23" t="s">
        <v>23</v>
      </c>
      <c r="AI21" s="22"/>
      <c r="AJ21" s="22"/>
      <c r="AK21" s="22"/>
      <c r="AL21" s="21" t="s">
        <v>22</v>
      </c>
      <c r="AM21" s="22"/>
      <c r="AN21" s="22"/>
      <c r="AO21" s="22"/>
      <c r="AP21" s="21" t="s">
        <v>22</v>
      </c>
      <c r="AQ21" s="23" t="s">
        <v>23</v>
      </c>
      <c r="AR21" s="25"/>
      <c r="AS21" s="22"/>
      <c r="AT21" s="21" t="s">
        <v>22</v>
      </c>
      <c r="AU21" s="21" t="s">
        <v>22</v>
      </c>
      <c r="AV21" s="22"/>
      <c r="AW21" s="22"/>
      <c r="AX21" s="23" t="s">
        <v>23</v>
      </c>
      <c r="AY21" s="24" t="s">
        <v>22</v>
      </c>
      <c r="AZ21" s="22"/>
      <c r="BA21" s="22"/>
      <c r="BB21" s="22"/>
      <c r="BC21" s="22"/>
      <c r="BD21" s="21" t="s">
        <v>22</v>
      </c>
      <c r="BE21" s="23" t="s">
        <v>23</v>
      </c>
      <c r="BF21" s="25"/>
      <c r="BG21" s="22"/>
      <c r="BH21" s="21" t="s">
        <v>22</v>
      </c>
      <c r="BI21" s="21" t="s">
        <v>22</v>
      </c>
      <c r="BJ21" s="23" t="s">
        <v>23</v>
      </c>
      <c r="BK21" s="22"/>
      <c r="BL21" s="22"/>
      <c r="BM21" s="25"/>
      <c r="BN21" s="22"/>
      <c r="BO21" s="21" t="s">
        <v>22</v>
      </c>
      <c r="BP21" s="22"/>
      <c r="BQ21" s="22"/>
      <c r="BR21" s="21" t="s">
        <v>22</v>
      </c>
      <c r="BS21" s="23" t="s">
        <v>23</v>
      </c>
      <c r="BT21" s="24" t="s">
        <v>22</v>
      </c>
      <c r="BU21" s="21" t="s">
        <v>22</v>
      </c>
      <c r="BV21" s="22"/>
      <c r="BW21" s="22"/>
      <c r="BX21" s="22"/>
      <c r="BY21" s="22"/>
      <c r="BZ21" s="23" t="s">
        <v>23</v>
      </c>
      <c r="CA21" s="25"/>
      <c r="CB21" s="22"/>
      <c r="CC21" s="22"/>
      <c r="CD21" s="22"/>
      <c r="CE21" s="21" t="s">
        <v>22</v>
      </c>
      <c r="CF21" s="21" t="s">
        <v>22</v>
      </c>
      <c r="CG21" s="23" t="s">
        <v>23</v>
      </c>
      <c r="CH21" s="25"/>
      <c r="CI21" s="22"/>
      <c r="CJ21" s="21" t="s">
        <v>22</v>
      </c>
      <c r="CK21" s="21" t="s">
        <v>22</v>
      </c>
      <c r="CL21" s="23" t="s">
        <v>23</v>
      </c>
      <c r="CM21" s="22"/>
      <c r="CN21" s="22"/>
      <c r="CO21" s="25"/>
      <c r="CP21" s="21" t="s">
        <v>22</v>
      </c>
      <c r="CQ21" s="22"/>
      <c r="CR21" s="22"/>
      <c r="CS21" s="22"/>
      <c r="CT21" s="21" t="s">
        <v>22</v>
      </c>
      <c r="CU21" s="23" t="s">
        <v>23</v>
      </c>
      <c r="CV21" s="24" t="s">
        <v>22</v>
      </c>
      <c r="CW21" s="21" t="s">
        <v>22</v>
      </c>
      <c r="CX21" s="22"/>
      <c r="CY21" s="22"/>
      <c r="CZ21" s="22"/>
      <c r="DA21" s="22"/>
      <c r="DB21" s="23" t="s">
        <v>23</v>
      </c>
      <c r="DC21" s="21" t="s">
        <v>22</v>
      </c>
      <c r="DD21" s="22"/>
      <c r="DE21" s="22"/>
      <c r="DF21" s="22"/>
      <c r="DG21" s="22"/>
      <c r="DH21" s="21" t="s">
        <v>22</v>
      </c>
      <c r="DI21" s="23" t="s">
        <v>23</v>
      </c>
      <c r="DJ21" s="25"/>
      <c r="DK21" s="22"/>
      <c r="DL21" s="21" t="s">
        <v>22</v>
      </c>
      <c r="DM21" s="21" t="s">
        <v>22</v>
      </c>
      <c r="DN21" s="23" t="s">
        <v>23</v>
      </c>
      <c r="DO21" s="22"/>
      <c r="DP21" s="22"/>
      <c r="DQ21" s="25"/>
      <c r="DR21" s="21" t="s">
        <v>22</v>
      </c>
      <c r="DS21" s="22"/>
      <c r="DT21" s="22"/>
      <c r="DU21" s="22"/>
      <c r="DV21" s="21" t="s">
        <v>22</v>
      </c>
      <c r="DW21" s="23" t="s">
        <v>23</v>
      </c>
      <c r="DX21" s="25"/>
      <c r="DY21" s="22"/>
      <c r="DZ21" s="24" t="s">
        <v>22</v>
      </c>
      <c r="EA21" s="21" t="s">
        <v>22</v>
      </c>
      <c r="EB21" s="22"/>
      <c r="EC21" s="22"/>
      <c r="ED21" s="23" t="s">
        <v>23</v>
      </c>
      <c r="EE21" s="25"/>
      <c r="EF21" s="22"/>
      <c r="EG21" s="22"/>
      <c r="EH21" s="22"/>
      <c r="EI21" s="21" t="s">
        <v>22</v>
      </c>
      <c r="EJ21" s="21" t="s">
        <v>22</v>
      </c>
      <c r="EK21" s="23" t="s">
        <v>23</v>
      </c>
    </row>
    <row r="22" spans="1:141" ht="35.1" customHeight="1" x14ac:dyDescent="0.4">
      <c r="A22" s="19"/>
      <c r="B22" s="30">
        <v>1</v>
      </c>
      <c r="C22" s="30"/>
      <c r="D22" s="30"/>
      <c r="E22" s="30"/>
      <c r="F22" s="30"/>
      <c r="G22" s="30"/>
      <c r="H22" s="30"/>
      <c r="I22" s="30">
        <v>2</v>
      </c>
      <c r="J22" s="30"/>
      <c r="K22" s="30"/>
      <c r="L22" s="30"/>
      <c r="M22" s="30"/>
      <c r="N22" s="30"/>
      <c r="O22" s="30"/>
      <c r="P22" s="30">
        <v>3</v>
      </c>
      <c r="Q22" s="30"/>
      <c r="R22" s="30"/>
      <c r="S22" s="30"/>
      <c r="T22" s="30"/>
      <c r="U22" s="30"/>
      <c r="V22" s="30"/>
      <c r="W22" s="30">
        <v>4</v>
      </c>
      <c r="X22" s="30"/>
      <c r="Y22" s="30"/>
      <c r="Z22" s="30"/>
      <c r="AA22" s="30"/>
      <c r="AB22" s="30"/>
      <c r="AC22" s="30"/>
      <c r="AD22" s="30">
        <v>5</v>
      </c>
      <c r="AE22" s="30"/>
      <c r="AF22" s="30"/>
      <c r="AG22" s="30"/>
      <c r="AH22" s="30"/>
      <c r="AI22" s="30"/>
      <c r="AJ22" s="30"/>
      <c r="AK22" s="30">
        <v>6</v>
      </c>
      <c r="AL22" s="30"/>
      <c r="AM22" s="30"/>
      <c r="AN22" s="30"/>
      <c r="AO22" s="30"/>
      <c r="AP22" s="30"/>
      <c r="AQ22" s="30"/>
      <c r="AR22" s="30">
        <v>7</v>
      </c>
      <c r="AS22" s="30"/>
      <c r="AT22" s="30"/>
      <c r="AU22" s="30"/>
      <c r="AV22" s="30"/>
      <c r="AW22" s="30"/>
      <c r="AX22" s="30"/>
      <c r="AY22" s="30">
        <v>8</v>
      </c>
      <c r="AZ22" s="30"/>
      <c r="BA22" s="30"/>
      <c r="BB22" s="30"/>
      <c r="BC22" s="30"/>
      <c r="BD22" s="30"/>
      <c r="BE22" s="30"/>
      <c r="BF22" s="30">
        <v>9</v>
      </c>
      <c r="BG22" s="30"/>
      <c r="BH22" s="30"/>
      <c r="BI22" s="30"/>
      <c r="BJ22" s="30"/>
      <c r="BK22" s="30"/>
      <c r="BL22" s="30"/>
      <c r="BM22" s="30">
        <v>10</v>
      </c>
      <c r="BN22" s="30"/>
      <c r="BO22" s="30"/>
      <c r="BP22" s="30"/>
      <c r="BQ22" s="30"/>
      <c r="BR22" s="30"/>
      <c r="BS22" s="30"/>
      <c r="BT22" s="30">
        <v>11</v>
      </c>
      <c r="BU22" s="30"/>
      <c r="BV22" s="30"/>
      <c r="BW22" s="30"/>
      <c r="BX22" s="30"/>
      <c r="BY22" s="30"/>
      <c r="BZ22" s="30"/>
      <c r="CA22" s="30">
        <v>12</v>
      </c>
      <c r="CB22" s="30"/>
      <c r="CC22" s="30"/>
      <c r="CD22" s="30"/>
      <c r="CE22" s="30"/>
      <c r="CF22" s="30"/>
      <c r="CG22" s="30"/>
      <c r="CH22" s="30">
        <v>13</v>
      </c>
      <c r="CI22" s="30"/>
      <c r="CJ22" s="30"/>
      <c r="CK22" s="30"/>
      <c r="CL22" s="30"/>
      <c r="CM22" s="30"/>
      <c r="CN22" s="30"/>
      <c r="CO22" s="30">
        <v>14</v>
      </c>
      <c r="CP22" s="30"/>
      <c r="CQ22" s="30"/>
      <c r="CR22" s="30"/>
      <c r="CS22" s="30"/>
      <c r="CT22" s="30"/>
      <c r="CU22" s="30"/>
      <c r="CV22" s="30">
        <v>15</v>
      </c>
      <c r="CW22" s="30"/>
      <c r="CX22" s="30"/>
      <c r="CY22" s="30"/>
      <c r="CZ22" s="30"/>
      <c r="DA22" s="30"/>
      <c r="DB22" s="30"/>
      <c r="DC22" s="30">
        <v>16</v>
      </c>
      <c r="DD22" s="30"/>
      <c r="DE22" s="30"/>
      <c r="DF22" s="30"/>
      <c r="DG22" s="30"/>
      <c r="DH22" s="30"/>
      <c r="DI22" s="30"/>
      <c r="DJ22" s="30">
        <v>17</v>
      </c>
      <c r="DK22" s="30"/>
      <c r="DL22" s="30"/>
      <c r="DM22" s="30"/>
      <c r="DN22" s="30"/>
      <c r="DO22" s="30"/>
      <c r="DP22" s="30"/>
      <c r="DQ22" s="30">
        <v>18</v>
      </c>
      <c r="DR22" s="30"/>
      <c r="DS22" s="30"/>
      <c r="DT22" s="30"/>
      <c r="DU22" s="30"/>
      <c r="DV22" s="30"/>
      <c r="DW22" s="30"/>
      <c r="DX22" s="30">
        <v>19</v>
      </c>
      <c r="DY22" s="30"/>
      <c r="DZ22" s="30"/>
      <c r="EA22" s="30"/>
      <c r="EB22" s="30"/>
      <c r="EC22" s="30"/>
      <c r="ED22" s="30"/>
      <c r="EE22" s="30">
        <v>20</v>
      </c>
      <c r="EF22" s="30"/>
      <c r="EG22" s="30"/>
      <c r="EH22" s="30"/>
      <c r="EI22" s="30"/>
      <c r="EJ22" s="30"/>
      <c r="EK22" s="30"/>
    </row>
    <row r="23" spans="1:141" ht="35.1" customHeight="1" x14ac:dyDescent="0.25">
      <c r="A23" s="19"/>
    </row>
    <row r="40" spans="2:6" x14ac:dyDescent="0.25">
      <c r="B40" s="27" t="s">
        <v>25</v>
      </c>
      <c r="C40" s="27"/>
      <c r="D40" s="27"/>
      <c r="E40" s="27">
        <v>1</v>
      </c>
      <c r="F40" s="27"/>
    </row>
    <row r="41" spans="2:6" x14ac:dyDescent="0.25">
      <c r="B41" s="27" t="s">
        <v>26</v>
      </c>
      <c r="E41">
        <v>2</v>
      </c>
    </row>
    <row r="42" spans="2:6" x14ac:dyDescent="0.25">
      <c r="B42" s="27" t="s">
        <v>27</v>
      </c>
      <c r="E42" s="27">
        <v>3</v>
      </c>
    </row>
    <row r="43" spans="2:6" x14ac:dyDescent="0.25">
      <c r="B43" s="27" t="s">
        <v>28</v>
      </c>
      <c r="E43">
        <v>4</v>
      </c>
    </row>
    <row r="44" spans="2:6" x14ac:dyDescent="0.25">
      <c r="B44" s="27" t="s">
        <v>29</v>
      </c>
      <c r="E44" s="27">
        <v>5</v>
      </c>
    </row>
    <row r="45" spans="2:6" x14ac:dyDescent="0.25">
      <c r="B45" s="27" t="s">
        <v>30</v>
      </c>
      <c r="E45">
        <v>6</v>
      </c>
    </row>
    <row r="46" spans="2:6" x14ac:dyDescent="0.25">
      <c r="B46" s="27" t="s">
        <v>31</v>
      </c>
      <c r="E46" s="27">
        <v>7</v>
      </c>
    </row>
    <row r="47" spans="2:6" x14ac:dyDescent="0.25">
      <c r="B47" s="27" t="s">
        <v>32</v>
      </c>
      <c r="E47">
        <v>8</v>
      </c>
    </row>
    <row r="48" spans="2:6" x14ac:dyDescent="0.25">
      <c r="B48" s="27" t="s">
        <v>33</v>
      </c>
      <c r="E48" s="27">
        <v>9</v>
      </c>
    </row>
    <row r="49" spans="2:5" x14ac:dyDescent="0.25">
      <c r="B49" s="27" t="s">
        <v>34</v>
      </c>
      <c r="E49">
        <v>10</v>
      </c>
    </row>
    <row r="50" spans="2:5" x14ac:dyDescent="0.25">
      <c r="B50" s="27" t="s">
        <v>35</v>
      </c>
      <c r="E50" s="27">
        <v>11</v>
      </c>
    </row>
    <row r="51" spans="2:5" x14ac:dyDescent="0.25">
      <c r="B51" s="27" t="s">
        <v>36</v>
      </c>
      <c r="E51">
        <v>12</v>
      </c>
    </row>
    <row r="52" spans="2:5" x14ac:dyDescent="0.25">
      <c r="E52" s="27">
        <v>13</v>
      </c>
    </row>
    <row r="53" spans="2:5" x14ac:dyDescent="0.25">
      <c r="E53">
        <v>14</v>
      </c>
    </row>
    <row r="54" spans="2:5" x14ac:dyDescent="0.25">
      <c r="E54" s="27">
        <v>15</v>
      </c>
    </row>
    <row r="55" spans="2:5" x14ac:dyDescent="0.25">
      <c r="E55">
        <v>16</v>
      </c>
    </row>
    <row r="56" spans="2:5" x14ac:dyDescent="0.25">
      <c r="E56" s="27">
        <v>17</v>
      </c>
    </row>
    <row r="57" spans="2:5" x14ac:dyDescent="0.25">
      <c r="E57">
        <v>18</v>
      </c>
    </row>
    <row r="58" spans="2:5" x14ac:dyDescent="0.25">
      <c r="E58" s="27">
        <v>19</v>
      </c>
    </row>
    <row r="59" spans="2:5" x14ac:dyDescent="0.25">
      <c r="E59">
        <v>20</v>
      </c>
    </row>
  </sheetData>
  <mergeCells count="20">
    <mergeCell ref="DJ22:DP22"/>
    <mergeCell ref="DQ22:DW22"/>
    <mergeCell ref="DX22:ED22"/>
    <mergeCell ref="EE22:EK22"/>
    <mergeCell ref="CA22:CG22"/>
    <mergeCell ref="CH22:CN22"/>
    <mergeCell ref="CO22:CU22"/>
    <mergeCell ref="CV22:DB22"/>
    <mergeCell ref="DC22:DI22"/>
    <mergeCell ref="AR22:AX22"/>
    <mergeCell ref="AY22:BE22"/>
    <mergeCell ref="BF22:BL22"/>
    <mergeCell ref="BM22:BS22"/>
    <mergeCell ref="BT22:BZ22"/>
    <mergeCell ref="B22:H22"/>
    <mergeCell ref="I22:O22"/>
    <mergeCell ref="P22:V22"/>
    <mergeCell ref="W22:AC22"/>
    <mergeCell ref="AD22:AJ22"/>
    <mergeCell ref="AK22:AQ22"/>
  </mergeCells>
  <phoneticPr fontId="1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J39"/>
  <sheetViews>
    <sheetView showGridLines="0" showZeros="0" showRuler="0" zoomScaleNormal="100" workbookViewId="0">
      <selection activeCell="B44" sqref="B44"/>
    </sheetView>
  </sheetViews>
  <sheetFormatPr baseColWidth="10" defaultColWidth="11.5703125" defaultRowHeight="15" x14ac:dyDescent="0.25"/>
  <cols>
    <col min="1" max="1" width="11.42578125" style="2" customWidth="1"/>
    <col min="2" max="32" width="4.28515625" style="8" customWidth="1"/>
    <col min="33" max="33" width="4" style="2" customWidth="1"/>
    <col min="34" max="34" width="19.7109375" style="2" customWidth="1"/>
    <col min="35" max="35" width="15.140625" style="2" customWidth="1"/>
    <col min="36" max="36" width="0" style="2" hidden="1" customWidth="1"/>
    <col min="37" max="16384" width="11.5703125" style="2"/>
  </cols>
  <sheetData>
    <row r="1" spans="1:36" x14ac:dyDescent="0.25">
      <c r="A1" s="1">
        <v>2025</v>
      </c>
      <c r="B1" s="16">
        <f t="shared" ref="B1:AF1" si="0">B2</f>
        <v>45658</v>
      </c>
      <c r="C1" s="16">
        <f t="shared" si="0"/>
        <v>45659</v>
      </c>
      <c r="D1" s="16">
        <f t="shared" si="0"/>
        <v>45660</v>
      </c>
      <c r="E1" s="16">
        <f t="shared" si="0"/>
        <v>45661</v>
      </c>
      <c r="F1" s="16">
        <f t="shared" si="0"/>
        <v>45662</v>
      </c>
      <c r="G1" s="16">
        <f t="shared" si="0"/>
        <v>45663</v>
      </c>
      <c r="H1" s="16">
        <f t="shared" si="0"/>
        <v>45664</v>
      </c>
      <c r="I1" s="16">
        <f t="shared" si="0"/>
        <v>45665</v>
      </c>
      <c r="J1" s="16">
        <f t="shared" si="0"/>
        <v>45666</v>
      </c>
      <c r="K1" s="16">
        <f t="shared" si="0"/>
        <v>45667</v>
      </c>
      <c r="L1" s="16">
        <f t="shared" si="0"/>
        <v>45668</v>
      </c>
      <c r="M1" s="16">
        <f t="shared" si="0"/>
        <v>45669</v>
      </c>
      <c r="N1" s="16">
        <f t="shared" si="0"/>
        <v>45670</v>
      </c>
      <c r="O1" s="16">
        <f t="shared" si="0"/>
        <v>45671</v>
      </c>
      <c r="P1" s="16">
        <f t="shared" si="0"/>
        <v>45672</v>
      </c>
      <c r="Q1" s="16">
        <f t="shared" si="0"/>
        <v>45673</v>
      </c>
      <c r="R1" s="16">
        <f t="shared" si="0"/>
        <v>45674</v>
      </c>
      <c r="S1" s="16">
        <f t="shared" si="0"/>
        <v>45675</v>
      </c>
      <c r="T1" s="16">
        <f t="shared" si="0"/>
        <v>45676</v>
      </c>
      <c r="U1" s="16">
        <f t="shared" si="0"/>
        <v>45677</v>
      </c>
      <c r="V1" s="16">
        <f t="shared" si="0"/>
        <v>45678</v>
      </c>
      <c r="W1" s="16">
        <f t="shared" si="0"/>
        <v>45679</v>
      </c>
      <c r="X1" s="16">
        <f t="shared" si="0"/>
        <v>45680</v>
      </c>
      <c r="Y1" s="16">
        <f t="shared" si="0"/>
        <v>45681</v>
      </c>
      <c r="Z1" s="16">
        <f t="shared" si="0"/>
        <v>45682</v>
      </c>
      <c r="AA1" s="16">
        <f t="shared" si="0"/>
        <v>45683</v>
      </c>
      <c r="AB1" s="16">
        <f t="shared" si="0"/>
        <v>45684</v>
      </c>
      <c r="AC1" s="16">
        <f t="shared" si="0"/>
        <v>45685</v>
      </c>
      <c r="AD1" s="16">
        <f t="shared" si="0"/>
        <v>45686</v>
      </c>
      <c r="AE1" s="16">
        <f t="shared" si="0"/>
        <v>45687</v>
      </c>
      <c r="AF1" s="16">
        <f t="shared" si="0"/>
        <v>45688</v>
      </c>
      <c r="AH1" s="2" t="s">
        <v>38</v>
      </c>
      <c r="AI1" s="28">
        <v>20</v>
      </c>
      <c r="AJ1" s="3">
        <v>1</v>
      </c>
    </row>
    <row r="2" spans="1:36" x14ac:dyDescent="0.25">
      <c r="A2" s="4">
        <f>DATE(A1,1,1)</f>
        <v>45658</v>
      </c>
      <c r="B2" s="5">
        <f>A2</f>
        <v>45658</v>
      </c>
      <c r="C2" s="5">
        <f t="shared" ref="C2:AF2" si="1">B2+1</f>
        <v>45659</v>
      </c>
      <c r="D2" s="5">
        <f t="shared" si="1"/>
        <v>45660</v>
      </c>
      <c r="E2" s="5">
        <f t="shared" si="1"/>
        <v>45661</v>
      </c>
      <c r="F2" s="5">
        <f t="shared" si="1"/>
        <v>45662</v>
      </c>
      <c r="G2" s="5">
        <f t="shared" si="1"/>
        <v>45663</v>
      </c>
      <c r="H2" s="5">
        <f t="shared" si="1"/>
        <v>45664</v>
      </c>
      <c r="I2" s="5">
        <f t="shared" si="1"/>
        <v>45665</v>
      </c>
      <c r="J2" s="5">
        <f t="shared" si="1"/>
        <v>45666</v>
      </c>
      <c r="K2" s="5">
        <f t="shared" si="1"/>
        <v>45667</v>
      </c>
      <c r="L2" s="5">
        <f t="shared" si="1"/>
        <v>45668</v>
      </c>
      <c r="M2" s="5">
        <f t="shared" si="1"/>
        <v>45669</v>
      </c>
      <c r="N2" s="5">
        <f t="shared" si="1"/>
        <v>45670</v>
      </c>
      <c r="O2" s="5">
        <f t="shared" si="1"/>
        <v>45671</v>
      </c>
      <c r="P2" s="5">
        <f t="shared" si="1"/>
        <v>45672</v>
      </c>
      <c r="Q2" s="5">
        <f t="shared" si="1"/>
        <v>45673</v>
      </c>
      <c r="R2" s="5">
        <f t="shared" si="1"/>
        <v>45674</v>
      </c>
      <c r="S2" s="5">
        <f t="shared" si="1"/>
        <v>45675</v>
      </c>
      <c r="T2" s="5">
        <f t="shared" si="1"/>
        <v>45676</v>
      </c>
      <c r="U2" s="5">
        <f t="shared" si="1"/>
        <v>45677</v>
      </c>
      <c r="V2" s="5">
        <f t="shared" si="1"/>
        <v>45678</v>
      </c>
      <c r="W2" s="5">
        <f t="shared" si="1"/>
        <v>45679</v>
      </c>
      <c r="X2" s="5">
        <f t="shared" si="1"/>
        <v>45680</v>
      </c>
      <c r="Y2" s="5">
        <f t="shared" si="1"/>
        <v>45681</v>
      </c>
      <c r="Z2" s="5">
        <f t="shared" si="1"/>
        <v>45682</v>
      </c>
      <c r="AA2" s="5">
        <f t="shared" si="1"/>
        <v>45683</v>
      </c>
      <c r="AB2" s="5">
        <f t="shared" si="1"/>
        <v>45684</v>
      </c>
      <c r="AC2" s="5">
        <f t="shared" si="1"/>
        <v>45685</v>
      </c>
      <c r="AD2" s="5">
        <f t="shared" si="1"/>
        <v>45686</v>
      </c>
      <c r="AE2" s="5">
        <f t="shared" si="1"/>
        <v>45687</v>
      </c>
      <c r="AF2" s="5">
        <f t="shared" si="1"/>
        <v>45688</v>
      </c>
      <c r="AJ2" s="3">
        <v>2</v>
      </c>
    </row>
    <row r="3" spans="1:36" x14ac:dyDescent="0.25">
      <c r="A3" s="4"/>
      <c r="B3" s="6">
        <f ca="1">IFERROR(OFFSET(Trâme!$B$1,$AI$1,MOD(B$2+82,140)),"")</f>
        <v>0</v>
      </c>
      <c r="C3" s="6">
        <f ca="1">IFERROR(OFFSET(Trâme!$B$1,$AI$1,MOD(C$2+82,140)),"")</f>
        <v>0</v>
      </c>
      <c r="D3" s="6">
        <f ca="1">IFERROR(OFFSET(Trâme!$B$1,$AI$1,MOD(D$2+82,140)),"")</f>
        <v>0</v>
      </c>
      <c r="E3" s="6">
        <f ca="1">IFERROR(OFFSET(Trâme!$B$1,$AI$1,MOD(E$2+82,140)),"")</f>
        <v>0</v>
      </c>
      <c r="F3" s="6" t="str">
        <f ca="1">IFERROR(OFFSET(Trâme!$B$1,$AI$1,MOD(F$2+82,140)),"")</f>
        <v>RH</v>
      </c>
      <c r="G3" s="6" t="str">
        <f ca="1">IFERROR(OFFSET(Trâme!$B$1,$AI$1,MOD(G$2+82,140)),"")</f>
        <v>R</v>
      </c>
      <c r="H3" s="6">
        <f ca="1">IFERROR(OFFSET(Trâme!$B$1,$AI$1,MOD(H$2+82,140)),"")</f>
        <v>0</v>
      </c>
      <c r="I3" s="6">
        <f ca="1">IFERROR(OFFSET(Trâme!$B$1,$AI$1,MOD(I$2+82,140)),"")</f>
        <v>0</v>
      </c>
      <c r="J3" s="6">
        <f ca="1">IFERROR(OFFSET(Trâme!$B$1,$AI$1,MOD(J$2+82,140)),"")</f>
        <v>0</v>
      </c>
      <c r="K3" s="6">
        <f ca="1">IFERROR(OFFSET(Trâme!$B$1,$AI$1,MOD(K$2+82,140)),"")</f>
        <v>0</v>
      </c>
      <c r="L3" s="6" t="str">
        <f ca="1">IFERROR(OFFSET(Trâme!$B$1,$AI$1,MOD(L$2+82,140)),"")</f>
        <v>R</v>
      </c>
      <c r="M3" s="6" t="str">
        <f ca="1">IFERROR(OFFSET(Trâme!$B$1,$AI$1,MOD(M$2+82,140)),"")</f>
        <v>RH</v>
      </c>
      <c r="N3" s="6">
        <f ca="1">IFERROR(OFFSET(Trâme!$B$1,$AI$1,MOD(N$2+82,140)),"")</f>
        <v>0</v>
      </c>
      <c r="O3" s="6">
        <f ca="1">IFERROR(OFFSET(Trâme!$B$1,$AI$1,MOD(O$2+82,140)),"")</f>
        <v>0</v>
      </c>
      <c r="P3" s="6" t="str">
        <f ca="1">IFERROR(OFFSET(Trâme!$B$1,$AI$1,MOD(P$2+82,140)),"")</f>
        <v>R</v>
      </c>
      <c r="Q3" s="6" t="str">
        <f ca="1">IFERROR(OFFSET(Trâme!$B$1,$AI$1,MOD(Q$2+82,140)),"")</f>
        <v>R</v>
      </c>
      <c r="R3" s="6" t="str">
        <f ca="1">IFERROR(OFFSET(Trâme!$B$1,$AI$1,MOD(R$2+82,140)),"")</f>
        <v>RH</v>
      </c>
      <c r="S3" s="6">
        <f ca="1">IFERROR(OFFSET(Trâme!$B$1,$AI$1,MOD(S$2+82,140)),"")</f>
        <v>0</v>
      </c>
      <c r="T3" s="6">
        <f ca="1">IFERROR(OFFSET(Trâme!$B$1,$AI$1,MOD(T$2+82,140)),"")</f>
        <v>0</v>
      </c>
      <c r="U3" s="6">
        <f ca="1">IFERROR(OFFSET(Trâme!$B$1,$AI$1,MOD(U$2+82,140)),"")</f>
        <v>0</v>
      </c>
      <c r="V3" s="6" t="str">
        <f ca="1">IFERROR(OFFSET(Trâme!$B$1,$AI$1,MOD(V$2+82,140)),"")</f>
        <v>R</v>
      </c>
      <c r="W3" s="6">
        <f ca="1">IFERROR(OFFSET(Trâme!$B$1,$AI$1,MOD(W$2+82,140)),"")</f>
        <v>0</v>
      </c>
      <c r="X3" s="6">
        <f ca="1">IFERROR(OFFSET(Trâme!$B$1,$AI$1,MOD(X$2+82,140)),"")</f>
        <v>0</v>
      </c>
      <c r="Y3" s="6">
        <f ca="1">IFERROR(OFFSET(Trâme!$B$1,$AI$1,MOD(Y$2+82,140)),"")</f>
        <v>0</v>
      </c>
      <c r="Z3" s="6" t="str">
        <f ca="1">IFERROR(OFFSET(Trâme!$B$1,$AI$1,MOD(Z$2+82,140)),"")</f>
        <v>R</v>
      </c>
      <c r="AA3" s="6" t="str">
        <f ca="1">IFERROR(OFFSET(Trâme!$B$1,$AI$1,MOD(AA$2+82,140)),"")</f>
        <v>RH</v>
      </c>
      <c r="AB3" s="6">
        <f ca="1">IFERROR(OFFSET(Trâme!$B$1,$AI$1,MOD(AB$2+82,140)),"")</f>
        <v>0</v>
      </c>
      <c r="AC3" s="6">
        <f ca="1">IFERROR(OFFSET(Trâme!$B$1,$AI$1,MOD(AC$2+82,140)),"")</f>
        <v>0</v>
      </c>
      <c r="AD3" s="6" t="str">
        <f ca="1">IFERROR(OFFSET(Trâme!$B$1,$AI$1,MOD(AD$2+82,140)),"")</f>
        <v>R</v>
      </c>
      <c r="AE3" s="6" t="str">
        <f ca="1">IFERROR(OFFSET(Trâme!$B$1,$AI$1,MOD(AE$2+82,140)),"")</f>
        <v>R</v>
      </c>
      <c r="AF3" s="6">
        <f ca="1">IFERROR(OFFSET(Trâme!$B$1,$AI$1,MOD(AF$2+82,140)),"")</f>
        <v>0</v>
      </c>
      <c r="AH3" s="17" t="s">
        <v>0</v>
      </c>
      <c r="AI3" s="18"/>
      <c r="AJ3" s="3">
        <v>3</v>
      </c>
    </row>
    <row r="4" spans="1:36" ht="4.9000000000000004" customHeight="1" x14ac:dyDescent="0.25">
      <c r="A4" s="7"/>
      <c r="AH4" s="9"/>
      <c r="AI4" s="10"/>
      <c r="AJ4" s="3">
        <v>4</v>
      </c>
    </row>
    <row r="5" spans="1:36" x14ac:dyDescent="0.25">
      <c r="A5" s="4">
        <f>DATE(A1,2,1)</f>
        <v>45689</v>
      </c>
      <c r="B5" s="5">
        <f>A5</f>
        <v>45689</v>
      </c>
      <c r="C5" s="5">
        <f t="shared" ref="C5:AC5" si="2">B5+1</f>
        <v>45690</v>
      </c>
      <c r="D5" s="5">
        <f t="shared" si="2"/>
        <v>45691</v>
      </c>
      <c r="E5" s="5">
        <f t="shared" si="2"/>
        <v>45692</v>
      </c>
      <c r="F5" s="5">
        <f t="shared" si="2"/>
        <v>45693</v>
      </c>
      <c r="G5" s="5">
        <f t="shared" si="2"/>
        <v>45694</v>
      </c>
      <c r="H5" s="5">
        <f t="shared" si="2"/>
        <v>45695</v>
      </c>
      <c r="I5" s="5">
        <f t="shared" si="2"/>
        <v>45696</v>
      </c>
      <c r="J5" s="5">
        <f t="shared" si="2"/>
        <v>45697</v>
      </c>
      <c r="K5" s="5">
        <f t="shared" si="2"/>
        <v>45698</v>
      </c>
      <c r="L5" s="5">
        <f t="shared" si="2"/>
        <v>45699</v>
      </c>
      <c r="M5" s="5">
        <f t="shared" si="2"/>
        <v>45700</v>
      </c>
      <c r="N5" s="5">
        <f t="shared" si="2"/>
        <v>45701</v>
      </c>
      <c r="O5" s="5">
        <f t="shared" si="2"/>
        <v>45702</v>
      </c>
      <c r="P5" s="5">
        <f t="shared" si="2"/>
        <v>45703</v>
      </c>
      <c r="Q5" s="5">
        <f t="shared" si="2"/>
        <v>45704</v>
      </c>
      <c r="R5" s="5">
        <f t="shared" si="2"/>
        <v>45705</v>
      </c>
      <c r="S5" s="5">
        <f t="shared" si="2"/>
        <v>45706</v>
      </c>
      <c r="T5" s="5">
        <f t="shared" si="2"/>
        <v>45707</v>
      </c>
      <c r="U5" s="5">
        <f t="shared" si="2"/>
        <v>45708</v>
      </c>
      <c r="V5" s="5">
        <f t="shared" si="2"/>
        <v>45709</v>
      </c>
      <c r="W5" s="5">
        <f t="shared" si="2"/>
        <v>45710</v>
      </c>
      <c r="X5" s="5">
        <f t="shared" si="2"/>
        <v>45711</v>
      </c>
      <c r="Y5" s="5">
        <f t="shared" si="2"/>
        <v>45712</v>
      </c>
      <c r="Z5" s="5">
        <f t="shared" si="2"/>
        <v>45713</v>
      </c>
      <c r="AA5" s="5">
        <f t="shared" si="2"/>
        <v>45714</v>
      </c>
      <c r="AB5" s="5">
        <f t="shared" si="2"/>
        <v>45715</v>
      </c>
      <c r="AC5" s="5">
        <f t="shared" si="2"/>
        <v>45716</v>
      </c>
      <c r="AD5" s="5" t="str">
        <f>IF(MONTH(AC5+1)=MONTH(AC5),AC5+1,"")</f>
        <v/>
      </c>
      <c r="AH5" s="11"/>
      <c r="AI5" s="11"/>
      <c r="AJ5" s="3">
        <v>5</v>
      </c>
    </row>
    <row r="6" spans="1:36" ht="15" customHeight="1" x14ac:dyDescent="0.25">
      <c r="A6" s="4"/>
      <c r="B6" s="6">
        <f ca="1">IFERROR(OFFSET(Trâme!$B$1,$AI$1,MOD(B$5+82,140)),"")</f>
        <v>0</v>
      </c>
      <c r="C6" s="6" t="str">
        <f ca="1">IFERROR(OFFSET(Trâme!$B$1,$AI$1,MOD(C$5+82,140)),"")</f>
        <v>RH</v>
      </c>
      <c r="D6" s="6">
        <f ca="1">IFERROR(OFFSET(Trâme!$B$1,$AI$1,MOD(D$5+82,140)),"")</f>
        <v>0</v>
      </c>
      <c r="E6" s="6">
        <f ca="1">IFERROR(OFFSET(Trâme!$B$1,$AI$1,MOD(E$5+82,140)),"")</f>
        <v>0</v>
      </c>
      <c r="F6" s="6">
        <f ca="1">IFERROR(OFFSET(Trâme!$B$1,$AI$1,MOD(F$5+82,140)),"")</f>
        <v>0</v>
      </c>
      <c r="G6" s="6">
        <f ca="1">IFERROR(OFFSET(Trâme!$B$1,$AI$1,MOD(G$5+82,140)),"")</f>
        <v>0</v>
      </c>
      <c r="H6" s="6" t="str">
        <f ca="1">IFERROR(OFFSET(Trâme!$B$1,$AI$1,MOD(H$5+82,140)),"")</f>
        <v>R</v>
      </c>
      <c r="I6" s="6" t="str">
        <f ca="1">IFERROR(OFFSET(Trâme!$B$1,$AI$1,MOD(I$5+82,140)),"")</f>
        <v>R</v>
      </c>
      <c r="J6" s="6" t="str">
        <f ca="1">IFERROR(OFFSET(Trâme!$B$1,$AI$1,MOD(J$5+82,140)),"")</f>
        <v>RH</v>
      </c>
      <c r="K6" s="6">
        <f ca="1">IFERROR(OFFSET(Trâme!$B$1,$AI$1,MOD(K$5+82,140)),"")</f>
        <v>0</v>
      </c>
      <c r="L6" s="6">
        <f ca="1">IFERROR(OFFSET(Trâme!$B$1,$AI$1,MOD(L$5+82,140)),"")</f>
        <v>0</v>
      </c>
      <c r="M6" s="6" t="str">
        <f ca="1">IFERROR(OFFSET(Trâme!$B$1,$AI$1,MOD(M$5+82,140)),"")</f>
        <v>R</v>
      </c>
      <c r="N6" s="6" t="str">
        <f ca="1">IFERROR(OFFSET(Trâme!$B$1,$AI$1,MOD(N$5+82,140)),"")</f>
        <v>R</v>
      </c>
      <c r="O6" s="6" t="str">
        <f ca="1">IFERROR(OFFSET(Trâme!$B$1,$AI$1,MOD(O$5+82,140)),"")</f>
        <v>RH</v>
      </c>
      <c r="P6" s="6">
        <f ca="1">IFERROR(OFFSET(Trâme!$B$1,$AI$1,MOD(P$5+82,140)),"")</f>
        <v>0</v>
      </c>
      <c r="Q6" s="6">
        <f ca="1">IFERROR(OFFSET(Trâme!$B$1,$AI$1,MOD(Q$5+82,140)),"")</f>
        <v>0</v>
      </c>
      <c r="R6" s="6">
        <f ca="1">IFERROR(OFFSET(Trâme!$B$1,$AI$1,MOD(R$5+82,140)),"")</f>
        <v>0</v>
      </c>
      <c r="S6" s="6" t="str">
        <f ca="1">IFERROR(OFFSET(Trâme!$B$1,$AI$1,MOD(S$5+82,140)),"")</f>
        <v>R</v>
      </c>
      <c r="T6" s="6">
        <f ca="1">IFERROR(OFFSET(Trâme!$B$1,$AI$1,MOD(T$5+82,140)),"")</f>
        <v>0</v>
      </c>
      <c r="U6" s="6">
        <f ca="1">IFERROR(OFFSET(Trâme!$B$1,$AI$1,MOD(U$5+82,140)),"")</f>
        <v>0</v>
      </c>
      <c r="V6" s="6">
        <f ca="1">IFERROR(OFFSET(Trâme!$B$1,$AI$1,MOD(V$5+82,140)),"")</f>
        <v>0</v>
      </c>
      <c r="W6" s="6" t="str">
        <f ca="1">IFERROR(OFFSET(Trâme!$B$1,$AI$1,MOD(W$5+82,140)),"")</f>
        <v>R</v>
      </c>
      <c r="X6" s="6" t="str">
        <f ca="1">IFERROR(OFFSET(Trâme!$B$1,$AI$1,MOD(X$5+82,140)),"")</f>
        <v>RH</v>
      </c>
      <c r="Y6" s="6" t="str">
        <f ca="1">IFERROR(OFFSET(Trâme!$B$1,$AI$1,MOD(Y$5+82,140)),"")</f>
        <v>R</v>
      </c>
      <c r="Z6" s="6" t="str">
        <f ca="1">IFERROR(OFFSET(Trâme!$B$1,$AI$1,MOD(Z$5+82,140)),"")</f>
        <v>R</v>
      </c>
      <c r="AA6" s="6">
        <f ca="1">IFERROR(OFFSET(Trâme!$B$1,$AI$1,MOD(AA$5+82,140)),"")</f>
        <v>0</v>
      </c>
      <c r="AB6" s="6">
        <f ca="1">IFERROR(OFFSET(Trâme!$B$1,$AI$1,MOD(AB$5+82,140)),"")</f>
        <v>0</v>
      </c>
      <c r="AC6" s="6">
        <f ca="1">IFERROR(OFFSET(Trâme!$B$1,$AI$1,MOD(AC$5+82,140)),"")</f>
        <v>0</v>
      </c>
      <c r="AD6" s="6" t="str">
        <f ca="1">IFERROR(OFFSET(Trâme!$B$1,$AI$1,MOD(AD$5+82,140)),"")</f>
        <v/>
      </c>
      <c r="AH6" s="26" t="s">
        <v>10</v>
      </c>
      <c r="AI6" s="26"/>
      <c r="AJ6" s="3">
        <v>6</v>
      </c>
    </row>
    <row r="7" spans="1:36" ht="4.9000000000000004" customHeight="1" x14ac:dyDescent="0.25">
      <c r="A7" s="7"/>
      <c r="AH7" s="11"/>
      <c r="AI7" s="11"/>
    </row>
    <row r="8" spans="1:36" x14ac:dyDescent="0.25">
      <c r="A8" s="4">
        <f>DATE(A1,3,1)</f>
        <v>45717</v>
      </c>
      <c r="B8" s="5">
        <f>A8</f>
        <v>45717</v>
      </c>
      <c r="C8" s="5">
        <f t="shared" ref="C8:AF8" si="3">B8+1</f>
        <v>45718</v>
      </c>
      <c r="D8" s="5">
        <f t="shared" si="3"/>
        <v>45719</v>
      </c>
      <c r="E8" s="5">
        <f t="shared" si="3"/>
        <v>45720</v>
      </c>
      <c r="F8" s="5">
        <f t="shared" si="3"/>
        <v>45721</v>
      </c>
      <c r="G8" s="5">
        <f t="shared" si="3"/>
        <v>45722</v>
      </c>
      <c r="H8" s="5">
        <f t="shared" si="3"/>
        <v>45723</v>
      </c>
      <c r="I8" s="5">
        <f t="shared" si="3"/>
        <v>45724</v>
      </c>
      <c r="J8" s="5">
        <f t="shared" si="3"/>
        <v>45725</v>
      </c>
      <c r="K8" s="5">
        <f t="shared" si="3"/>
        <v>45726</v>
      </c>
      <c r="L8" s="5">
        <f t="shared" si="3"/>
        <v>45727</v>
      </c>
      <c r="M8" s="5">
        <f t="shared" si="3"/>
        <v>45728</v>
      </c>
      <c r="N8" s="5">
        <f t="shared" si="3"/>
        <v>45729</v>
      </c>
      <c r="O8" s="5">
        <f t="shared" si="3"/>
        <v>45730</v>
      </c>
      <c r="P8" s="5">
        <f t="shared" si="3"/>
        <v>45731</v>
      </c>
      <c r="Q8" s="5">
        <f t="shared" si="3"/>
        <v>45732</v>
      </c>
      <c r="R8" s="5">
        <f t="shared" si="3"/>
        <v>45733</v>
      </c>
      <c r="S8" s="5">
        <f t="shared" si="3"/>
        <v>45734</v>
      </c>
      <c r="T8" s="5">
        <f t="shared" si="3"/>
        <v>45735</v>
      </c>
      <c r="U8" s="5">
        <f t="shared" si="3"/>
        <v>45736</v>
      </c>
      <c r="V8" s="5">
        <f t="shared" si="3"/>
        <v>45737</v>
      </c>
      <c r="W8" s="5">
        <f t="shared" si="3"/>
        <v>45738</v>
      </c>
      <c r="X8" s="5">
        <f t="shared" si="3"/>
        <v>45739</v>
      </c>
      <c r="Y8" s="5">
        <f t="shared" si="3"/>
        <v>45740</v>
      </c>
      <c r="Z8" s="5">
        <f t="shared" si="3"/>
        <v>45741</v>
      </c>
      <c r="AA8" s="5">
        <f t="shared" si="3"/>
        <v>45742</v>
      </c>
      <c r="AB8" s="5">
        <f t="shared" si="3"/>
        <v>45743</v>
      </c>
      <c r="AC8" s="5">
        <f t="shared" si="3"/>
        <v>45744</v>
      </c>
      <c r="AD8" s="5">
        <f t="shared" si="3"/>
        <v>45745</v>
      </c>
      <c r="AE8" s="5">
        <f t="shared" si="3"/>
        <v>45746</v>
      </c>
      <c r="AF8" s="5">
        <f t="shared" si="3"/>
        <v>45747</v>
      </c>
      <c r="AH8" s="12" t="s">
        <v>24</v>
      </c>
      <c r="AI8" s="13">
        <f>DATE(var_an,1,1)</f>
        <v>45658</v>
      </c>
    </row>
    <row r="9" spans="1:36" x14ac:dyDescent="0.25">
      <c r="A9" s="4"/>
      <c r="B9" s="6">
        <f ca="1">IFERROR(OFFSET(Trâme!$B$1,$AI$1,MOD(B$8+82,140)),"")</f>
        <v>0</v>
      </c>
      <c r="C9" s="6" t="str">
        <f ca="1">IFERROR(OFFSET(Trâme!$B$1,$AI$1,MOD(C$8+82,140)),"")</f>
        <v>RH</v>
      </c>
      <c r="D9" s="6" t="str">
        <f ca="1">IFERROR(OFFSET(Trâme!$B$1,$AI$1,MOD(D$8+82,140)),"")</f>
        <v>R</v>
      </c>
      <c r="E9" s="6">
        <f ca="1">IFERROR(OFFSET(Trâme!$B$1,$AI$1,MOD(E$8+82,140)),"")</f>
        <v>0</v>
      </c>
      <c r="F9" s="6">
        <f ca="1">IFERROR(OFFSET(Trâme!$B$1,$AI$1,MOD(F$8+82,140)),"")</f>
        <v>0</v>
      </c>
      <c r="G9" s="6">
        <f ca="1">IFERROR(OFFSET(Trâme!$B$1,$AI$1,MOD(G$8+82,140)),"")</f>
        <v>0</v>
      </c>
      <c r="H9" s="6">
        <f ca="1">IFERROR(OFFSET(Trâme!$B$1,$AI$1,MOD(H$8+82,140)),"")</f>
        <v>0</v>
      </c>
      <c r="I9" s="6" t="str">
        <f ca="1">IFERROR(OFFSET(Trâme!$B$1,$AI$1,MOD(I$8+82,140)),"")</f>
        <v>R</v>
      </c>
      <c r="J9" s="6" t="str">
        <f ca="1">IFERROR(OFFSET(Trâme!$B$1,$AI$1,MOD(J$8+82,140)),"")</f>
        <v>RH</v>
      </c>
      <c r="K9" s="6" t="str">
        <f ca="1">IFERROR(OFFSET(Trâme!$B$1,$AI$1,MOD(K$8+82,140)),"")</f>
        <v>R</v>
      </c>
      <c r="L9" s="6">
        <f ca="1">IFERROR(OFFSET(Trâme!$B$1,$AI$1,MOD(L$8+82,140)),"")</f>
        <v>0</v>
      </c>
      <c r="M9" s="6">
        <f ca="1">IFERROR(OFFSET(Trâme!$B$1,$AI$1,MOD(M$8+82,140)),"")</f>
        <v>0</v>
      </c>
      <c r="N9" s="6" t="str">
        <f ca="1">IFERROR(OFFSET(Trâme!$B$1,$AI$1,MOD(N$8+82,140)),"")</f>
        <v>R</v>
      </c>
      <c r="O9" s="6" t="str">
        <f ca="1">IFERROR(OFFSET(Trâme!$B$1,$AI$1,MOD(O$8+82,140)),"")</f>
        <v>RH</v>
      </c>
      <c r="P9" s="6">
        <f ca="1">IFERROR(OFFSET(Trâme!$B$1,$AI$1,MOD(P$8+82,140)),"")</f>
        <v>0</v>
      </c>
      <c r="Q9" s="6">
        <f ca="1">IFERROR(OFFSET(Trâme!$B$1,$AI$1,MOD(Q$8+82,140)),"")</f>
        <v>0</v>
      </c>
      <c r="R9" s="6">
        <f ca="1">IFERROR(OFFSET(Trâme!$B$1,$AI$1,MOD(R$8+82,140)),"")</f>
        <v>0</v>
      </c>
      <c r="S9" s="6" t="str">
        <f ca="1">IFERROR(OFFSET(Trâme!$B$1,$AI$1,MOD(S$8+82,140)),"")</f>
        <v>R</v>
      </c>
      <c r="T9" s="6">
        <f ca="1">IFERROR(OFFSET(Trâme!$B$1,$AI$1,MOD(T$8+82,140)),"")</f>
        <v>0</v>
      </c>
      <c r="U9" s="6">
        <f ca="1">IFERROR(OFFSET(Trâme!$B$1,$AI$1,MOD(U$8+82,140)),"")</f>
        <v>0</v>
      </c>
      <c r="V9" s="6">
        <f ca="1">IFERROR(OFFSET(Trâme!$B$1,$AI$1,MOD(V$8+82,140)),"")</f>
        <v>0</v>
      </c>
      <c r="W9" s="6" t="str">
        <f ca="1">IFERROR(OFFSET(Trâme!$B$1,$AI$1,MOD(W$8+82,140)),"")</f>
        <v>R</v>
      </c>
      <c r="X9" s="6" t="str">
        <f ca="1">IFERROR(OFFSET(Trâme!$B$1,$AI$1,MOD(X$8+82,140)),"")</f>
        <v>RH</v>
      </c>
      <c r="Y9" s="6">
        <f ca="1">IFERROR(OFFSET(Trâme!$B$1,$AI$1,MOD(Y$8+82,140)),"")</f>
        <v>0</v>
      </c>
      <c r="Z9" s="6">
        <f ca="1">IFERROR(OFFSET(Trâme!$B$1,$AI$1,MOD(Z$8+82,140)),"")</f>
        <v>0</v>
      </c>
      <c r="AA9" s="6" t="str">
        <f ca="1">IFERROR(OFFSET(Trâme!$B$1,$AI$1,MOD(AA$8+82,140)),"")</f>
        <v>R</v>
      </c>
      <c r="AB9" s="6" t="str">
        <f ca="1">IFERROR(OFFSET(Trâme!$B$1,$AI$1,MOD(AB$8+82,140)),"")</f>
        <v>R</v>
      </c>
      <c r="AC9" s="6">
        <f ca="1">IFERROR(OFFSET(Trâme!$B$1,$AI$1,MOD(AC$8+82,140)),"")</f>
        <v>0</v>
      </c>
      <c r="AD9" s="6">
        <f ca="1">IFERROR(OFFSET(Trâme!$B$1,$AI$1,MOD(AD$8+82,140)),"")</f>
        <v>0</v>
      </c>
      <c r="AE9" s="6" t="str">
        <f ca="1">IFERROR(OFFSET(Trâme!$B$1,$AI$1,MOD(AE$8+82,140)),"")</f>
        <v>RH</v>
      </c>
      <c r="AF9" s="6" t="str">
        <f ca="1">IFERROR(OFFSET(Trâme!$B$1,$AI$1,MOD(AF$8+82,140)),"")</f>
        <v>R</v>
      </c>
      <c r="AH9" s="12" t="s">
        <v>1</v>
      </c>
      <c r="AI9" s="13">
        <f>ROUND(DATE(var_an,4,MOD(234-11*MOD(var_an,19),30))/7,)*7-6</f>
        <v>45767</v>
      </c>
    </row>
    <row r="10" spans="1:36" ht="4.9000000000000004" customHeight="1" x14ac:dyDescent="0.25">
      <c r="A10" s="7"/>
      <c r="AH10" s="12"/>
      <c r="AI10" s="13"/>
    </row>
    <row r="11" spans="1:36" x14ac:dyDescent="0.25">
      <c r="A11" s="4">
        <f>DATE(A1,4,1)</f>
        <v>45748</v>
      </c>
      <c r="B11" s="5">
        <f>A11</f>
        <v>45748</v>
      </c>
      <c r="C11" s="5">
        <f t="shared" ref="C11:AE11" si="4">B11+1</f>
        <v>45749</v>
      </c>
      <c r="D11" s="5">
        <f t="shared" si="4"/>
        <v>45750</v>
      </c>
      <c r="E11" s="5">
        <f t="shared" si="4"/>
        <v>45751</v>
      </c>
      <c r="F11" s="5">
        <f t="shared" si="4"/>
        <v>45752</v>
      </c>
      <c r="G11" s="5">
        <f t="shared" si="4"/>
        <v>45753</v>
      </c>
      <c r="H11" s="5">
        <f t="shared" si="4"/>
        <v>45754</v>
      </c>
      <c r="I11" s="5">
        <f t="shared" si="4"/>
        <v>45755</v>
      </c>
      <c r="J11" s="5">
        <f t="shared" si="4"/>
        <v>45756</v>
      </c>
      <c r="K11" s="5">
        <f t="shared" si="4"/>
        <v>45757</v>
      </c>
      <c r="L11" s="5">
        <f t="shared" si="4"/>
        <v>45758</v>
      </c>
      <c r="M11" s="5">
        <f t="shared" si="4"/>
        <v>45759</v>
      </c>
      <c r="N11" s="5">
        <f t="shared" si="4"/>
        <v>45760</v>
      </c>
      <c r="O11" s="5">
        <f t="shared" si="4"/>
        <v>45761</v>
      </c>
      <c r="P11" s="5">
        <f t="shared" si="4"/>
        <v>45762</v>
      </c>
      <c r="Q11" s="5">
        <f t="shared" si="4"/>
        <v>45763</v>
      </c>
      <c r="R11" s="5">
        <f t="shared" si="4"/>
        <v>45764</v>
      </c>
      <c r="S11" s="5">
        <f t="shared" si="4"/>
        <v>45765</v>
      </c>
      <c r="T11" s="5">
        <f t="shared" si="4"/>
        <v>45766</v>
      </c>
      <c r="U11" s="5">
        <f t="shared" si="4"/>
        <v>45767</v>
      </c>
      <c r="V11" s="5">
        <f t="shared" si="4"/>
        <v>45768</v>
      </c>
      <c r="W11" s="5">
        <f t="shared" si="4"/>
        <v>45769</v>
      </c>
      <c r="X11" s="5">
        <f t="shared" si="4"/>
        <v>45770</v>
      </c>
      <c r="Y11" s="5">
        <f t="shared" si="4"/>
        <v>45771</v>
      </c>
      <c r="Z11" s="5">
        <f t="shared" si="4"/>
        <v>45772</v>
      </c>
      <c r="AA11" s="5">
        <f t="shared" si="4"/>
        <v>45773</v>
      </c>
      <c r="AB11" s="5">
        <f t="shared" si="4"/>
        <v>45774</v>
      </c>
      <c r="AC11" s="5">
        <f t="shared" si="4"/>
        <v>45775</v>
      </c>
      <c r="AD11" s="5">
        <f t="shared" si="4"/>
        <v>45776</v>
      </c>
      <c r="AE11" s="5">
        <f t="shared" si="4"/>
        <v>45777</v>
      </c>
      <c r="AH11" s="12" t="s">
        <v>2</v>
      </c>
      <c r="AI11" s="13">
        <f>AI9+1</f>
        <v>45768</v>
      </c>
    </row>
    <row r="12" spans="1:36" x14ac:dyDescent="0.25">
      <c r="A12" s="4"/>
      <c r="B12" s="6">
        <f ca="1">IFERROR(OFFSET(Trâme!$B$1,$AI$1,MOD(B$11+82,140)),"")</f>
        <v>0</v>
      </c>
      <c r="C12" s="6">
        <f ca="1">IFERROR(OFFSET(Trâme!$B$1,$AI$1,MOD(C$11+82,140)),"")</f>
        <v>0</v>
      </c>
      <c r="D12" s="6">
        <f ca="1">IFERROR(OFFSET(Trâme!$B$1,$AI$1,MOD(D$11+82,140)),"")</f>
        <v>0</v>
      </c>
      <c r="E12" s="6">
        <f ca="1">IFERROR(OFFSET(Trâme!$B$1,$AI$1,MOD(E$11+82,140)),"")</f>
        <v>0</v>
      </c>
      <c r="F12" s="6" t="str">
        <f ca="1">IFERROR(OFFSET(Trâme!$B$1,$AI$1,MOD(F$11+82,140)),"")</f>
        <v>R</v>
      </c>
      <c r="G12" s="6" t="str">
        <f ca="1">IFERROR(OFFSET(Trâme!$B$1,$AI$1,MOD(G$11+82,140)),"")</f>
        <v>RH</v>
      </c>
      <c r="H12" s="6">
        <f ca="1">IFERROR(OFFSET(Trâme!$B$1,$AI$1,MOD(H$11+82,140)),"")</f>
        <v>0</v>
      </c>
      <c r="I12" s="6">
        <f ca="1">IFERROR(OFFSET(Trâme!$B$1,$AI$1,MOD(I$11+82,140)),"")</f>
        <v>0</v>
      </c>
      <c r="J12" s="6" t="str">
        <f ca="1">IFERROR(OFFSET(Trâme!$B$1,$AI$1,MOD(J$11+82,140)),"")</f>
        <v>R</v>
      </c>
      <c r="K12" s="6" t="str">
        <f ca="1">IFERROR(OFFSET(Trâme!$B$1,$AI$1,MOD(K$11+82,140)),"")</f>
        <v>R</v>
      </c>
      <c r="L12" s="6" t="str">
        <f ca="1">IFERROR(OFFSET(Trâme!$B$1,$AI$1,MOD(L$11+82,140)),"")</f>
        <v>RH</v>
      </c>
      <c r="M12" s="6">
        <f ca="1">IFERROR(OFFSET(Trâme!$B$1,$AI$1,MOD(M$11+82,140)),"")</f>
        <v>0</v>
      </c>
      <c r="N12" s="6">
        <f ca="1">IFERROR(OFFSET(Trâme!$B$1,$AI$1,MOD(N$11+82,140)),"")</f>
        <v>0</v>
      </c>
      <c r="O12" s="6">
        <f ca="1">IFERROR(OFFSET(Trâme!$B$1,$AI$1,MOD(O$11+82,140)),"")</f>
        <v>0</v>
      </c>
      <c r="P12" s="6">
        <f ca="1">IFERROR(OFFSET(Trâme!$B$1,$AI$1,MOD(P$11+82,140)),"")</f>
        <v>0</v>
      </c>
      <c r="Q12" s="6" t="str">
        <f ca="1">IFERROR(OFFSET(Trâme!$B$1,$AI$1,MOD(Q$11+82,140)),"")</f>
        <v>R</v>
      </c>
      <c r="R12" s="6">
        <f ca="1">IFERROR(OFFSET(Trâme!$B$1,$AI$1,MOD(R$11+82,140)),"")</f>
        <v>0</v>
      </c>
      <c r="S12" s="6">
        <f ca="1">IFERROR(OFFSET(Trâme!$B$1,$AI$1,MOD(S$11+82,140)),"")</f>
        <v>0</v>
      </c>
      <c r="T12" s="6" t="str">
        <f ca="1">IFERROR(OFFSET(Trâme!$B$1,$AI$1,MOD(T$11+82,140)),"")</f>
        <v>R</v>
      </c>
      <c r="U12" s="6" t="str">
        <f ca="1">IFERROR(OFFSET(Trâme!$B$1,$AI$1,MOD(U$11+82,140)),"")</f>
        <v>RH</v>
      </c>
      <c r="V12" s="6" t="str">
        <f ca="1">IFERROR(OFFSET(Trâme!$B$1,$AI$1,MOD(V$11+82,140)),"")</f>
        <v>R</v>
      </c>
      <c r="W12" s="6" t="str">
        <f ca="1">IFERROR(OFFSET(Trâme!$B$1,$AI$1,MOD(W$11+82,140)),"")</f>
        <v>R</v>
      </c>
      <c r="X12" s="6">
        <f ca="1">IFERROR(OFFSET(Trâme!$B$1,$AI$1,MOD(X$11+82,140)),"")</f>
        <v>0</v>
      </c>
      <c r="Y12" s="6">
        <f ca="1">IFERROR(OFFSET(Trâme!$B$1,$AI$1,MOD(Y$11+82,140)),"")</f>
        <v>0</v>
      </c>
      <c r="Z12" s="6">
        <f ca="1">IFERROR(OFFSET(Trâme!$B$1,$AI$1,MOD(Z$11+82,140)),"")</f>
        <v>0</v>
      </c>
      <c r="AA12" s="6">
        <f ca="1">IFERROR(OFFSET(Trâme!$B$1,$AI$1,MOD(AA$11+82,140)),"")</f>
        <v>0</v>
      </c>
      <c r="AB12" s="6" t="str">
        <f ca="1">IFERROR(OFFSET(Trâme!$B$1,$AI$1,MOD(AB$11+82,140)),"")</f>
        <v>RH</v>
      </c>
      <c r="AC12" s="6">
        <f ca="1">IFERROR(OFFSET(Trâme!$B$1,$AI$1,MOD(AC$11+82,140)),"")</f>
        <v>0</v>
      </c>
      <c r="AD12" s="6">
        <f ca="1">IFERROR(OFFSET(Trâme!$B$1,$AI$1,MOD(AD$11+82,140)),"")</f>
        <v>0</v>
      </c>
      <c r="AE12" s="6">
        <f ca="1">IFERROR(OFFSET(Trâme!$B$1,$AI$1,MOD(AE$11+82,140)),"")</f>
        <v>0</v>
      </c>
      <c r="AH12" s="12" t="s">
        <v>3</v>
      </c>
      <c r="AI12" s="13">
        <f>DATE(var_an,5,1)</f>
        <v>45778</v>
      </c>
    </row>
    <row r="13" spans="1:36" ht="4.9000000000000004" customHeight="1" x14ac:dyDescent="0.25">
      <c r="A13" s="7"/>
      <c r="AH13" s="12"/>
      <c r="AI13" s="13"/>
    </row>
    <row r="14" spans="1:36" x14ac:dyDescent="0.25">
      <c r="A14" s="4">
        <f>DATE(A1,5,1)</f>
        <v>45778</v>
      </c>
      <c r="B14" s="5">
        <f>A14</f>
        <v>45778</v>
      </c>
      <c r="C14" s="5">
        <f t="shared" ref="C14:AF14" si="5">B14+1</f>
        <v>45779</v>
      </c>
      <c r="D14" s="5">
        <f t="shared" si="5"/>
        <v>45780</v>
      </c>
      <c r="E14" s="5">
        <f t="shared" si="5"/>
        <v>45781</v>
      </c>
      <c r="F14" s="5">
        <f t="shared" si="5"/>
        <v>45782</v>
      </c>
      <c r="G14" s="5">
        <f t="shared" si="5"/>
        <v>45783</v>
      </c>
      <c r="H14" s="5">
        <f t="shared" si="5"/>
        <v>45784</v>
      </c>
      <c r="I14" s="5">
        <f t="shared" si="5"/>
        <v>45785</v>
      </c>
      <c r="J14" s="5">
        <f t="shared" si="5"/>
        <v>45786</v>
      </c>
      <c r="K14" s="5">
        <f t="shared" si="5"/>
        <v>45787</v>
      </c>
      <c r="L14" s="5">
        <f t="shared" si="5"/>
        <v>45788</v>
      </c>
      <c r="M14" s="5">
        <f t="shared" si="5"/>
        <v>45789</v>
      </c>
      <c r="N14" s="5">
        <f t="shared" si="5"/>
        <v>45790</v>
      </c>
      <c r="O14" s="5">
        <f t="shared" si="5"/>
        <v>45791</v>
      </c>
      <c r="P14" s="5">
        <f t="shared" si="5"/>
        <v>45792</v>
      </c>
      <c r="Q14" s="5">
        <f t="shared" si="5"/>
        <v>45793</v>
      </c>
      <c r="R14" s="5">
        <f t="shared" si="5"/>
        <v>45794</v>
      </c>
      <c r="S14" s="5">
        <f t="shared" si="5"/>
        <v>45795</v>
      </c>
      <c r="T14" s="5">
        <f t="shared" si="5"/>
        <v>45796</v>
      </c>
      <c r="U14" s="5">
        <f t="shared" si="5"/>
        <v>45797</v>
      </c>
      <c r="V14" s="5">
        <f t="shared" si="5"/>
        <v>45798</v>
      </c>
      <c r="W14" s="5">
        <f t="shared" si="5"/>
        <v>45799</v>
      </c>
      <c r="X14" s="5">
        <f t="shared" si="5"/>
        <v>45800</v>
      </c>
      <c r="Y14" s="5">
        <f t="shared" si="5"/>
        <v>45801</v>
      </c>
      <c r="Z14" s="5">
        <f t="shared" si="5"/>
        <v>45802</v>
      </c>
      <c r="AA14" s="5">
        <f t="shared" si="5"/>
        <v>45803</v>
      </c>
      <c r="AB14" s="5">
        <f t="shared" si="5"/>
        <v>45804</v>
      </c>
      <c r="AC14" s="5">
        <f t="shared" si="5"/>
        <v>45805</v>
      </c>
      <c r="AD14" s="5">
        <f t="shared" si="5"/>
        <v>45806</v>
      </c>
      <c r="AE14" s="5">
        <f t="shared" si="5"/>
        <v>45807</v>
      </c>
      <c r="AF14" s="5">
        <f t="shared" si="5"/>
        <v>45808</v>
      </c>
      <c r="AH14" s="12" t="s">
        <v>11</v>
      </c>
      <c r="AI14" s="13">
        <f>DATE(var_an,5,8)</f>
        <v>45785</v>
      </c>
    </row>
    <row r="15" spans="1:36" x14ac:dyDescent="0.25">
      <c r="A15" s="4"/>
      <c r="B15" s="6">
        <f ca="1">IFERROR(OFFSET(Trâme!$B$1,$AI$1,MOD(B$14+82,140)),"")</f>
        <v>0</v>
      </c>
      <c r="C15" s="6" t="str">
        <f ca="1">IFERROR(OFFSET(Trâme!$B$1,$AI$1,MOD(C$14+82,140)),"")</f>
        <v>R</v>
      </c>
      <c r="D15" s="6" t="str">
        <f ca="1">IFERROR(OFFSET(Trâme!$B$1,$AI$1,MOD(D$14+82,140)),"")</f>
        <v>R</v>
      </c>
      <c r="E15" s="6" t="str">
        <f ca="1">IFERROR(OFFSET(Trâme!$B$1,$AI$1,MOD(E$14+82,140)),"")</f>
        <v>RH</v>
      </c>
      <c r="F15" s="6">
        <f ca="1">IFERROR(OFFSET(Trâme!$B$1,$AI$1,MOD(F$14+82,140)),"")</f>
        <v>0</v>
      </c>
      <c r="G15" s="6">
        <f ca="1">IFERROR(OFFSET(Trâme!$B$1,$AI$1,MOD(G$14+82,140)),"")</f>
        <v>0</v>
      </c>
      <c r="H15" s="6" t="str">
        <f ca="1">IFERROR(OFFSET(Trâme!$B$1,$AI$1,MOD(H$14+82,140)),"")</f>
        <v>R</v>
      </c>
      <c r="I15" s="6" t="str">
        <f ca="1">IFERROR(OFFSET(Trâme!$B$1,$AI$1,MOD(I$14+82,140)),"")</f>
        <v>R</v>
      </c>
      <c r="J15" s="6" t="str">
        <f ca="1">IFERROR(OFFSET(Trâme!$B$1,$AI$1,MOD(J$14+82,140)),"")</f>
        <v>RH</v>
      </c>
      <c r="K15" s="6">
        <f ca="1">IFERROR(OFFSET(Trâme!$B$1,$AI$1,MOD(K$14+82,140)),"")</f>
        <v>0</v>
      </c>
      <c r="L15" s="6">
        <f ca="1">IFERROR(OFFSET(Trâme!$B$1,$AI$1,MOD(L$14+82,140)),"")</f>
        <v>0</v>
      </c>
      <c r="M15" s="6">
        <f ca="1">IFERROR(OFFSET(Trâme!$B$1,$AI$1,MOD(M$14+82,140)),"")</f>
        <v>0</v>
      </c>
      <c r="N15" s="6" t="str">
        <f ca="1">IFERROR(OFFSET(Trâme!$B$1,$AI$1,MOD(N$14+82,140)),"")</f>
        <v>R</v>
      </c>
      <c r="O15" s="6">
        <f ca="1">IFERROR(OFFSET(Trâme!$B$1,$AI$1,MOD(O$14+82,140)),"")</f>
        <v>0</v>
      </c>
      <c r="P15" s="6">
        <f ca="1">IFERROR(OFFSET(Trâme!$B$1,$AI$1,MOD(P$14+82,140)),"")</f>
        <v>0</v>
      </c>
      <c r="Q15" s="6">
        <f ca="1">IFERROR(OFFSET(Trâme!$B$1,$AI$1,MOD(Q$14+82,140)),"")</f>
        <v>0</v>
      </c>
      <c r="R15" s="6" t="str">
        <f ca="1">IFERROR(OFFSET(Trâme!$B$1,$AI$1,MOD(R$14+82,140)),"")</f>
        <v>R</v>
      </c>
      <c r="S15" s="6" t="str">
        <f ca="1">IFERROR(OFFSET(Trâme!$B$1,$AI$1,MOD(S$14+82,140)),"")</f>
        <v>RH</v>
      </c>
      <c r="T15" s="6" t="str">
        <f ca="1">IFERROR(OFFSET(Trâme!$B$1,$AI$1,MOD(T$14+82,140)),"")</f>
        <v>R</v>
      </c>
      <c r="U15" s="6" t="str">
        <f ca="1">IFERROR(OFFSET(Trâme!$B$1,$AI$1,MOD(U$14+82,140)),"")</f>
        <v>R</v>
      </c>
      <c r="V15" s="6">
        <f ca="1">IFERROR(OFFSET(Trâme!$B$1,$AI$1,MOD(V$14+82,140)),"")</f>
        <v>0</v>
      </c>
      <c r="W15" s="6">
        <f ca="1">IFERROR(OFFSET(Trâme!$B$1,$AI$1,MOD(W$14+82,140)),"")</f>
        <v>0</v>
      </c>
      <c r="X15" s="6">
        <f ca="1">IFERROR(OFFSET(Trâme!$B$1,$AI$1,MOD(X$14+82,140)),"")</f>
        <v>0</v>
      </c>
      <c r="Y15" s="6">
        <f ca="1">IFERROR(OFFSET(Trâme!$B$1,$AI$1,MOD(Y$14+82,140)),"")</f>
        <v>0</v>
      </c>
      <c r="Z15" s="6" t="str">
        <f ca="1">IFERROR(OFFSET(Trâme!$B$1,$AI$1,MOD(Z$14+82,140)),"")</f>
        <v>RH</v>
      </c>
      <c r="AA15" s="6" t="str">
        <f ca="1">IFERROR(OFFSET(Trâme!$B$1,$AI$1,MOD(AA$14+82,140)),"")</f>
        <v>R</v>
      </c>
      <c r="AB15" s="6">
        <f ca="1">IFERROR(OFFSET(Trâme!$B$1,$AI$1,MOD(AB$14+82,140)),"")</f>
        <v>0</v>
      </c>
      <c r="AC15" s="6">
        <f ca="1">IFERROR(OFFSET(Trâme!$B$1,$AI$1,MOD(AC$14+82,140)),"")</f>
        <v>0</v>
      </c>
      <c r="AD15" s="6">
        <f ca="1">IFERROR(OFFSET(Trâme!$B$1,$AI$1,MOD(AD$14+82,140)),"")</f>
        <v>0</v>
      </c>
      <c r="AE15" s="6">
        <f ca="1">IFERROR(OFFSET(Trâme!$B$1,$AI$1,MOD(AE$14+82,140)),"")</f>
        <v>0</v>
      </c>
      <c r="AF15" s="6" t="str">
        <f ca="1">IFERROR(OFFSET(Trâme!$B$1,$AI$1,MOD(AF$14+82,140)),"")</f>
        <v>R</v>
      </c>
      <c r="AH15" s="12" t="s">
        <v>4</v>
      </c>
      <c r="AI15" s="13">
        <f>AI9+39</f>
        <v>45806</v>
      </c>
    </row>
    <row r="16" spans="1:36" ht="4.9000000000000004" customHeight="1" x14ac:dyDescent="0.25">
      <c r="A16" s="7"/>
      <c r="AH16" s="12"/>
      <c r="AI16" s="13"/>
    </row>
    <row r="17" spans="1:35" x14ac:dyDescent="0.25">
      <c r="A17" s="4">
        <f>DATE(A1,6,1)</f>
        <v>45809</v>
      </c>
      <c r="B17" s="5">
        <f>A17</f>
        <v>45809</v>
      </c>
      <c r="C17" s="5">
        <f t="shared" ref="C17:AE17" si="6">B17+1</f>
        <v>45810</v>
      </c>
      <c r="D17" s="5">
        <f t="shared" si="6"/>
        <v>45811</v>
      </c>
      <c r="E17" s="5">
        <f t="shared" si="6"/>
        <v>45812</v>
      </c>
      <c r="F17" s="5">
        <f t="shared" si="6"/>
        <v>45813</v>
      </c>
      <c r="G17" s="5">
        <f t="shared" si="6"/>
        <v>45814</v>
      </c>
      <c r="H17" s="5">
        <f t="shared" si="6"/>
        <v>45815</v>
      </c>
      <c r="I17" s="5">
        <f t="shared" si="6"/>
        <v>45816</v>
      </c>
      <c r="J17" s="5">
        <f t="shared" si="6"/>
        <v>45817</v>
      </c>
      <c r="K17" s="5">
        <f t="shared" si="6"/>
        <v>45818</v>
      </c>
      <c r="L17" s="5">
        <f t="shared" si="6"/>
        <v>45819</v>
      </c>
      <c r="M17" s="5">
        <f t="shared" si="6"/>
        <v>45820</v>
      </c>
      <c r="N17" s="5">
        <f t="shared" si="6"/>
        <v>45821</v>
      </c>
      <c r="O17" s="5">
        <f t="shared" si="6"/>
        <v>45822</v>
      </c>
      <c r="P17" s="5">
        <f t="shared" si="6"/>
        <v>45823</v>
      </c>
      <c r="Q17" s="5">
        <f t="shared" si="6"/>
        <v>45824</v>
      </c>
      <c r="R17" s="5">
        <f t="shared" si="6"/>
        <v>45825</v>
      </c>
      <c r="S17" s="5">
        <f t="shared" si="6"/>
        <v>45826</v>
      </c>
      <c r="T17" s="5">
        <f t="shared" si="6"/>
        <v>45827</v>
      </c>
      <c r="U17" s="5">
        <f t="shared" si="6"/>
        <v>45828</v>
      </c>
      <c r="V17" s="5">
        <f t="shared" si="6"/>
        <v>45829</v>
      </c>
      <c r="W17" s="5">
        <f t="shared" si="6"/>
        <v>45830</v>
      </c>
      <c r="X17" s="5">
        <f t="shared" si="6"/>
        <v>45831</v>
      </c>
      <c r="Y17" s="5">
        <f t="shared" si="6"/>
        <v>45832</v>
      </c>
      <c r="Z17" s="5">
        <f t="shared" si="6"/>
        <v>45833</v>
      </c>
      <c r="AA17" s="5">
        <f t="shared" si="6"/>
        <v>45834</v>
      </c>
      <c r="AB17" s="5">
        <f t="shared" si="6"/>
        <v>45835</v>
      </c>
      <c r="AC17" s="5">
        <f t="shared" si="6"/>
        <v>45836</v>
      </c>
      <c r="AD17" s="5">
        <f t="shared" si="6"/>
        <v>45837</v>
      </c>
      <c r="AE17" s="5">
        <f t="shared" si="6"/>
        <v>45838</v>
      </c>
      <c r="AH17" s="12" t="s">
        <v>5</v>
      </c>
      <c r="AI17" s="13">
        <f>AI9+49</f>
        <v>45816</v>
      </c>
    </row>
    <row r="18" spans="1:35" x14ac:dyDescent="0.25">
      <c r="A18" s="4"/>
      <c r="B18" s="6" t="str">
        <f ca="1">IFERROR(OFFSET(Trâme!$B$1,$AI$1,MOD(B$17+82,140)),"")</f>
        <v>RH</v>
      </c>
      <c r="C18" s="6">
        <f ca="1">IFERROR(OFFSET(Trâme!$B$1,$AI$1,MOD(C$17+82,140)),"")</f>
        <v>0</v>
      </c>
      <c r="D18" s="6">
        <f ca="1">IFERROR(OFFSET(Trâme!$B$1,$AI$1,MOD(D$17+82,140)),"")</f>
        <v>0</v>
      </c>
      <c r="E18" s="6" t="str">
        <f ca="1">IFERROR(OFFSET(Trâme!$B$1,$AI$1,MOD(E$17+82,140)),"")</f>
        <v>R</v>
      </c>
      <c r="F18" s="6" t="str">
        <f ca="1">IFERROR(OFFSET(Trâme!$B$1,$AI$1,MOD(F$17+82,140)),"")</f>
        <v>R</v>
      </c>
      <c r="G18" s="6" t="str">
        <f ca="1">IFERROR(OFFSET(Trâme!$B$1,$AI$1,MOD(G$17+82,140)),"")</f>
        <v>RH</v>
      </c>
      <c r="H18" s="6">
        <f ca="1">IFERROR(OFFSET(Trâme!$B$1,$AI$1,MOD(H$17+82,140)),"")</f>
        <v>0</v>
      </c>
      <c r="I18" s="6">
        <f ca="1">IFERROR(OFFSET(Trâme!$B$1,$AI$1,MOD(I$17+82,140)),"")</f>
        <v>0</v>
      </c>
      <c r="J18" s="6">
        <f ca="1">IFERROR(OFFSET(Trâme!$B$1,$AI$1,MOD(J$17+82,140)),"")</f>
        <v>0</v>
      </c>
      <c r="K18" s="6" t="str">
        <f ca="1">IFERROR(OFFSET(Trâme!$B$1,$AI$1,MOD(K$17+82,140)),"")</f>
        <v>R</v>
      </c>
      <c r="L18" s="6">
        <f ca="1">IFERROR(OFFSET(Trâme!$B$1,$AI$1,MOD(L$17+82,140)),"")</f>
        <v>0</v>
      </c>
      <c r="M18" s="6">
        <f ca="1">IFERROR(OFFSET(Trâme!$B$1,$AI$1,MOD(M$17+82,140)),"")</f>
        <v>0</v>
      </c>
      <c r="N18" s="6">
        <f ca="1">IFERROR(OFFSET(Trâme!$B$1,$AI$1,MOD(N$17+82,140)),"")</f>
        <v>0</v>
      </c>
      <c r="O18" s="6" t="str">
        <f ca="1">IFERROR(OFFSET(Trâme!$B$1,$AI$1,MOD(O$17+82,140)),"")</f>
        <v>R</v>
      </c>
      <c r="P18" s="6" t="str">
        <f ca="1">IFERROR(OFFSET(Trâme!$B$1,$AI$1,MOD(P$17+82,140)),"")</f>
        <v>RH</v>
      </c>
      <c r="Q18" s="6">
        <f ca="1">IFERROR(OFFSET(Trâme!$B$1,$AI$1,MOD(Q$17+82,140)),"")</f>
        <v>0</v>
      </c>
      <c r="R18" s="6">
        <f ca="1">IFERROR(OFFSET(Trâme!$B$1,$AI$1,MOD(R$17+82,140)),"")</f>
        <v>0</v>
      </c>
      <c r="S18" s="6" t="str">
        <f ca="1">IFERROR(OFFSET(Trâme!$B$1,$AI$1,MOD(S$17+82,140)),"")</f>
        <v>R</v>
      </c>
      <c r="T18" s="6" t="str">
        <f ca="1">IFERROR(OFFSET(Trâme!$B$1,$AI$1,MOD(T$17+82,140)),"")</f>
        <v>R</v>
      </c>
      <c r="U18" s="6">
        <f ca="1">IFERROR(OFFSET(Trâme!$B$1,$AI$1,MOD(U$17+82,140)),"")</f>
        <v>0</v>
      </c>
      <c r="V18" s="6">
        <f ca="1">IFERROR(OFFSET(Trâme!$B$1,$AI$1,MOD(V$17+82,140)),"")</f>
        <v>0</v>
      </c>
      <c r="W18" s="6" t="str">
        <f ca="1">IFERROR(OFFSET(Trâme!$B$1,$AI$1,MOD(W$17+82,140)),"")</f>
        <v>RH</v>
      </c>
      <c r="X18" s="6">
        <f ca="1">IFERROR(OFFSET(Trâme!$B$1,$AI$1,MOD(X$17+82,140)),"")</f>
        <v>0</v>
      </c>
      <c r="Y18" s="6">
        <f ca="1">IFERROR(OFFSET(Trâme!$B$1,$AI$1,MOD(Y$17+82,140)),"")</f>
        <v>0</v>
      </c>
      <c r="Z18" s="6">
        <f ca="1">IFERROR(OFFSET(Trâme!$B$1,$AI$1,MOD(Z$17+82,140)),"")</f>
        <v>0</v>
      </c>
      <c r="AA18" s="6">
        <f ca="1">IFERROR(OFFSET(Trâme!$B$1,$AI$1,MOD(AA$17+82,140)),"")</f>
        <v>0</v>
      </c>
      <c r="AB18" s="6" t="str">
        <f ca="1">IFERROR(OFFSET(Trâme!$B$1,$AI$1,MOD(AB$17+82,140)),"")</f>
        <v>R</v>
      </c>
      <c r="AC18" s="6" t="str">
        <f ca="1">IFERROR(OFFSET(Trâme!$B$1,$AI$1,MOD(AC$17+82,140)),"")</f>
        <v>R</v>
      </c>
      <c r="AD18" s="6" t="str">
        <f ca="1">IFERROR(OFFSET(Trâme!$B$1,$AI$1,MOD(AD$17+82,140)),"")</f>
        <v>RH</v>
      </c>
      <c r="AE18" s="6">
        <f ca="1">IFERROR(OFFSET(Trâme!$B$1,$AI$1,MOD(AE$17+82,140)),"")</f>
        <v>0</v>
      </c>
      <c r="AH18" s="12" t="s">
        <v>6</v>
      </c>
      <c r="AI18" s="13">
        <f>AI9+50</f>
        <v>45817</v>
      </c>
    </row>
    <row r="19" spans="1:35" ht="4.9000000000000004" customHeight="1" x14ac:dyDescent="0.25">
      <c r="A19" s="7"/>
      <c r="AH19" s="12"/>
      <c r="AI19" s="13"/>
    </row>
    <row r="20" spans="1:35" x14ac:dyDescent="0.25">
      <c r="A20" s="4">
        <f>DATE(A1,7,1)</f>
        <v>45839</v>
      </c>
      <c r="B20" s="5">
        <f>A20</f>
        <v>45839</v>
      </c>
      <c r="C20" s="5">
        <f t="shared" ref="C20:AF20" si="7">B20+1</f>
        <v>45840</v>
      </c>
      <c r="D20" s="5">
        <f t="shared" si="7"/>
        <v>45841</v>
      </c>
      <c r="E20" s="5">
        <f t="shared" si="7"/>
        <v>45842</v>
      </c>
      <c r="F20" s="5">
        <f t="shared" si="7"/>
        <v>45843</v>
      </c>
      <c r="G20" s="5">
        <f t="shared" si="7"/>
        <v>45844</v>
      </c>
      <c r="H20" s="5">
        <f t="shared" si="7"/>
        <v>45845</v>
      </c>
      <c r="I20" s="5">
        <f t="shared" si="7"/>
        <v>45846</v>
      </c>
      <c r="J20" s="5">
        <f t="shared" si="7"/>
        <v>45847</v>
      </c>
      <c r="K20" s="5">
        <f t="shared" si="7"/>
        <v>45848</v>
      </c>
      <c r="L20" s="5">
        <f t="shared" si="7"/>
        <v>45849</v>
      </c>
      <c r="M20" s="5">
        <f t="shared" si="7"/>
        <v>45850</v>
      </c>
      <c r="N20" s="5">
        <f t="shared" si="7"/>
        <v>45851</v>
      </c>
      <c r="O20" s="5">
        <f t="shared" si="7"/>
        <v>45852</v>
      </c>
      <c r="P20" s="5">
        <f t="shared" si="7"/>
        <v>45853</v>
      </c>
      <c r="Q20" s="5">
        <f t="shared" si="7"/>
        <v>45854</v>
      </c>
      <c r="R20" s="5">
        <f t="shared" si="7"/>
        <v>45855</v>
      </c>
      <c r="S20" s="5">
        <f t="shared" si="7"/>
        <v>45856</v>
      </c>
      <c r="T20" s="5">
        <f t="shared" si="7"/>
        <v>45857</v>
      </c>
      <c r="U20" s="5">
        <f t="shared" si="7"/>
        <v>45858</v>
      </c>
      <c r="V20" s="5">
        <f t="shared" si="7"/>
        <v>45859</v>
      </c>
      <c r="W20" s="5">
        <f t="shared" si="7"/>
        <v>45860</v>
      </c>
      <c r="X20" s="5">
        <f t="shared" si="7"/>
        <v>45861</v>
      </c>
      <c r="Y20" s="5">
        <f t="shared" si="7"/>
        <v>45862</v>
      </c>
      <c r="Z20" s="5">
        <f t="shared" si="7"/>
        <v>45863</v>
      </c>
      <c r="AA20" s="5">
        <f t="shared" si="7"/>
        <v>45864</v>
      </c>
      <c r="AB20" s="5">
        <f t="shared" si="7"/>
        <v>45865</v>
      </c>
      <c r="AC20" s="5">
        <f t="shared" si="7"/>
        <v>45866</v>
      </c>
      <c r="AD20" s="5">
        <f t="shared" si="7"/>
        <v>45867</v>
      </c>
      <c r="AE20" s="5">
        <f t="shared" si="7"/>
        <v>45868</v>
      </c>
      <c r="AF20" s="5">
        <f t="shared" si="7"/>
        <v>45869</v>
      </c>
      <c r="AH20" s="12" t="s">
        <v>13</v>
      </c>
      <c r="AI20" s="13">
        <f>DATE(var_an,7,14)</f>
        <v>45852</v>
      </c>
    </row>
    <row r="21" spans="1:35" x14ac:dyDescent="0.25">
      <c r="A21" s="4"/>
      <c r="B21" s="6">
        <f ca="1">IFERROR(OFFSET(Trâme!$B$1,$AI$1,MOD(B20+82,140)),"")</f>
        <v>0</v>
      </c>
      <c r="C21" s="6" t="str">
        <f ca="1">IFERROR(OFFSET(Trâme!$B$1,$AI$1,MOD(C20+82,140)),"")</f>
        <v>R</v>
      </c>
      <c r="D21" s="6" t="str">
        <f ca="1">IFERROR(OFFSET(Trâme!$B$1,$AI$1,MOD(D20+82,140)),"")</f>
        <v>R</v>
      </c>
      <c r="E21" s="6" t="str">
        <f ca="1">IFERROR(OFFSET(Trâme!$B$1,$AI$1,MOD(E20+82,140)),"")</f>
        <v>RH</v>
      </c>
      <c r="F21" s="6">
        <f ca="1">IFERROR(OFFSET(Trâme!$B$1,$AI$1,MOD(F20+82,140)),"")</f>
        <v>0</v>
      </c>
      <c r="G21" s="6">
        <f ca="1">IFERROR(OFFSET(Trâme!$B$1,$AI$1,MOD(G20+82,140)),"")</f>
        <v>0</v>
      </c>
      <c r="H21" s="6">
        <f ca="1">IFERROR(OFFSET(Trâme!$B$1,$AI$1,MOD(H20+82,140)),"")</f>
        <v>0</v>
      </c>
      <c r="I21" s="6" t="str">
        <f ca="1">IFERROR(OFFSET(Trâme!$B$1,$AI$1,MOD(I20+82,140)),"")</f>
        <v>R</v>
      </c>
      <c r="J21" s="6">
        <f ca="1">IFERROR(OFFSET(Trâme!$B$1,$AI$1,MOD(J20+82,140)),"")</f>
        <v>0</v>
      </c>
      <c r="K21" s="6">
        <f ca="1">IFERROR(OFFSET(Trâme!$B$1,$AI$1,MOD(K20+82,140)),"")</f>
        <v>0</v>
      </c>
      <c r="L21" s="6">
        <f ca="1">IFERROR(OFFSET(Trâme!$B$1,$AI$1,MOD(L20+82,140)),"")</f>
        <v>0</v>
      </c>
      <c r="M21" s="6" t="str">
        <f ca="1">IFERROR(OFFSET(Trâme!$B$1,$AI$1,MOD(M20+82,140)),"")</f>
        <v>R</v>
      </c>
      <c r="N21" s="6" t="str">
        <f ca="1">IFERROR(OFFSET(Trâme!$B$1,$AI$1,MOD(N20+82,140)),"")</f>
        <v>RH</v>
      </c>
      <c r="O21" s="6" t="str">
        <f ca="1">IFERROR(OFFSET(Trâme!$B$1,$AI$1,MOD(O20+82,140)),"")</f>
        <v>R</v>
      </c>
      <c r="P21" s="6" t="str">
        <f ca="1">IFERROR(OFFSET(Trâme!$B$1,$AI$1,MOD(P20+82,140)),"")</f>
        <v>R</v>
      </c>
      <c r="Q21" s="6">
        <f ca="1">IFERROR(OFFSET(Trâme!$B$1,$AI$1,MOD(Q20+82,140)),"")</f>
        <v>0</v>
      </c>
      <c r="R21" s="6">
        <f ca="1">IFERROR(OFFSET(Trâme!$B$1,$AI$1,MOD(R20+82,140)),"")</f>
        <v>0</v>
      </c>
      <c r="S21" s="6">
        <f ca="1">IFERROR(OFFSET(Trâme!$B$1,$AI$1,MOD(S20+82,140)),"")</f>
        <v>0</v>
      </c>
      <c r="T21" s="6">
        <f ca="1">IFERROR(OFFSET(Trâme!$B$1,$AI$1,MOD(T20+82,140)),"")</f>
        <v>0</v>
      </c>
      <c r="U21" s="6" t="str">
        <f ca="1">IFERROR(OFFSET(Trâme!$B$1,$AI$1,MOD(U20+82,140)),"")</f>
        <v>RH</v>
      </c>
      <c r="V21" s="6" t="str">
        <f ca="1">IFERROR(OFFSET(Trâme!$B$1,$AI$1,MOD(V20+82,140)),"")</f>
        <v>R</v>
      </c>
      <c r="W21" s="6">
        <f ca="1">IFERROR(OFFSET(Trâme!$B$1,$AI$1,MOD(W20+82,140)),"")</f>
        <v>0</v>
      </c>
      <c r="X21" s="6">
        <f ca="1">IFERROR(OFFSET(Trâme!$B$1,$AI$1,MOD(X20+82,140)),"")</f>
        <v>0</v>
      </c>
      <c r="Y21" s="6">
        <f ca="1">IFERROR(OFFSET(Trâme!$B$1,$AI$1,MOD(Y20+82,140)),"")</f>
        <v>0</v>
      </c>
      <c r="Z21" s="6">
        <f ca="1">IFERROR(OFFSET(Trâme!$B$1,$AI$1,MOD(Z20+82,140)),"")</f>
        <v>0</v>
      </c>
      <c r="AA21" s="6" t="str">
        <f ca="1">IFERROR(OFFSET(Trâme!$B$1,$AI$1,MOD(AA20+82,140)),"")</f>
        <v>R</v>
      </c>
      <c r="AB21" s="6" t="str">
        <f ca="1">IFERROR(OFFSET(Trâme!$B$1,$AI$1,MOD(AB20+82,140)),"")</f>
        <v>RH</v>
      </c>
      <c r="AC21" s="6" t="str">
        <f ca="1">IFERROR(OFFSET(Trâme!$B$1,$AI$1,MOD(AC20+82,140)),"")</f>
        <v>R</v>
      </c>
      <c r="AD21" s="6">
        <f ca="1">IFERROR(OFFSET(Trâme!$B$1,$AI$1,MOD(AD20+82,140)),"")</f>
        <v>0</v>
      </c>
      <c r="AE21" s="6">
        <f ca="1">IFERROR(OFFSET(Trâme!$B$1,$AI$1,MOD(AE20+82,140)),"")</f>
        <v>0</v>
      </c>
      <c r="AF21" s="6" t="str">
        <f ca="1">IFERROR(OFFSET(Trâme!$B$1,$AI$1,MOD(AF20+82,140)),"")</f>
        <v>R</v>
      </c>
      <c r="AH21" s="12" t="s">
        <v>7</v>
      </c>
      <c r="AI21" s="13">
        <f>DATE(var_an,8,15)</f>
        <v>45884</v>
      </c>
    </row>
    <row r="22" spans="1:35" ht="4.9000000000000004" customHeight="1" x14ac:dyDescent="0.25">
      <c r="A22" s="7"/>
      <c r="AH22" s="12"/>
      <c r="AI22" s="13"/>
    </row>
    <row r="23" spans="1:35" x14ac:dyDescent="0.25">
      <c r="A23" s="4">
        <f>DATE(A1,8,1)</f>
        <v>45870</v>
      </c>
      <c r="B23" s="5">
        <f>A23</f>
        <v>45870</v>
      </c>
      <c r="C23" s="5">
        <f t="shared" ref="C23:AF23" si="8">B23+1</f>
        <v>45871</v>
      </c>
      <c r="D23" s="5">
        <f t="shared" si="8"/>
        <v>45872</v>
      </c>
      <c r="E23" s="5">
        <f t="shared" si="8"/>
        <v>45873</v>
      </c>
      <c r="F23" s="5">
        <f t="shared" si="8"/>
        <v>45874</v>
      </c>
      <c r="G23" s="5">
        <f t="shared" si="8"/>
        <v>45875</v>
      </c>
      <c r="H23" s="5">
        <f t="shared" si="8"/>
        <v>45876</v>
      </c>
      <c r="I23" s="5">
        <f t="shared" si="8"/>
        <v>45877</v>
      </c>
      <c r="J23" s="5">
        <f t="shared" si="8"/>
        <v>45878</v>
      </c>
      <c r="K23" s="5">
        <f t="shared" si="8"/>
        <v>45879</v>
      </c>
      <c r="L23" s="5">
        <f t="shared" si="8"/>
        <v>45880</v>
      </c>
      <c r="M23" s="5">
        <f t="shared" si="8"/>
        <v>45881</v>
      </c>
      <c r="N23" s="5">
        <f t="shared" si="8"/>
        <v>45882</v>
      </c>
      <c r="O23" s="5">
        <f t="shared" si="8"/>
        <v>45883</v>
      </c>
      <c r="P23" s="5">
        <f t="shared" si="8"/>
        <v>45884</v>
      </c>
      <c r="Q23" s="5">
        <f t="shared" si="8"/>
        <v>45885</v>
      </c>
      <c r="R23" s="5">
        <f t="shared" si="8"/>
        <v>45886</v>
      </c>
      <c r="S23" s="5">
        <f t="shared" si="8"/>
        <v>45887</v>
      </c>
      <c r="T23" s="5">
        <f t="shared" si="8"/>
        <v>45888</v>
      </c>
      <c r="U23" s="5">
        <f t="shared" si="8"/>
        <v>45889</v>
      </c>
      <c r="V23" s="5">
        <f t="shared" si="8"/>
        <v>45890</v>
      </c>
      <c r="W23" s="5">
        <f t="shared" si="8"/>
        <v>45891</v>
      </c>
      <c r="X23" s="5">
        <f t="shared" si="8"/>
        <v>45892</v>
      </c>
      <c r="Y23" s="5">
        <f t="shared" si="8"/>
        <v>45893</v>
      </c>
      <c r="Z23" s="5">
        <f t="shared" si="8"/>
        <v>45894</v>
      </c>
      <c r="AA23" s="5">
        <f t="shared" si="8"/>
        <v>45895</v>
      </c>
      <c r="AB23" s="5">
        <f t="shared" si="8"/>
        <v>45896</v>
      </c>
      <c r="AC23" s="5">
        <f t="shared" si="8"/>
        <v>45897</v>
      </c>
      <c r="AD23" s="5">
        <f t="shared" si="8"/>
        <v>45898</v>
      </c>
      <c r="AE23" s="5">
        <f t="shared" si="8"/>
        <v>45899</v>
      </c>
      <c r="AF23" s="5">
        <f t="shared" si="8"/>
        <v>45900</v>
      </c>
      <c r="AH23" s="12" t="s">
        <v>8</v>
      </c>
      <c r="AI23" s="13">
        <f>DATE(var_an,11,1)</f>
        <v>45962</v>
      </c>
    </row>
    <row r="24" spans="1:35" x14ac:dyDescent="0.25">
      <c r="A24" s="4"/>
      <c r="B24" s="6" t="str">
        <f ca="1">IFERROR(OFFSET(Trâme!$B$1,$AI$1,MOD(B23+82,140)),"")</f>
        <v>RH</v>
      </c>
      <c r="C24" s="6">
        <f ca="1">IFERROR(OFFSET(Trâme!$B$1,$AI$1,MOD(C23+82,140)),"")</f>
        <v>0</v>
      </c>
      <c r="D24" s="6">
        <f ca="1">IFERROR(OFFSET(Trâme!$B$1,$AI$1,MOD(D23+82,140)),"")</f>
        <v>0</v>
      </c>
      <c r="E24" s="6">
        <f ca="1">IFERROR(OFFSET(Trâme!$B$1,$AI$1,MOD(E23+82,140)),"")</f>
        <v>0</v>
      </c>
      <c r="F24" s="6" t="str">
        <f ca="1">IFERROR(OFFSET(Trâme!$B$1,$AI$1,MOD(F23+82,140)),"")</f>
        <v>R</v>
      </c>
      <c r="G24" s="6">
        <f ca="1">IFERROR(OFFSET(Trâme!$B$1,$AI$1,MOD(G23+82,140)),"")</f>
        <v>0</v>
      </c>
      <c r="H24" s="6">
        <f ca="1">IFERROR(OFFSET(Trâme!$B$1,$AI$1,MOD(H23+82,140)),"")</f>
        <v>0</v>
      </c>
      <c r="I24" s="6">
        <f ca="1">IFERROR(OFFSET(Trâme!$B$1,$AI$1,MOD(I23+82,140)),"")</f>
        <v>0</v>
      </c>
      <c r="J24" s="6" t="str">
        <f ca="1">IFERROR(OFFSET(Trâme!$B$1,$AI$1,MOD(J23+82,140)),"")</f>
        <v>R</v>
      </c>
      <c r="K24" s="6" t="str">
        <f ca="1">IFERROR(OFFSET(Trâme!$B$1,$AI$1,MOD(K23+82,140)),"")</f>
        <v>RH</v>
      </c>
      <c r="L24" s="6">
        <f ca="1">IFERROR(OFFSET(Trâme!$B$1,$AI$1,MOD(L23+82,140)),"")</f>
        <v>0</v>
      </c>
      <c r="M24" s="6">
        <f ca="1">IFERROR(OFFSET(Trâme!$B$1,$AI$1,MOD(M23+82,140)),"")</f>
        <v>0</v>
      </c>
      <c r="N24" s="6" t="str">
        <f ca="1">IFERROR(OFFSET(Trâme!$B$1,$AI$1,MOD(N23+82,140)),"")</f>
        <v>R</v>
      </c>
      <c r="O24" s="6" t="str">
        <f ca="1">IFERROR(OFFSET(Trâme!$B$1,$AI$1,MOD(O23+82,140)),"")</f>
        <v>R</v>
      </c>
      <c r="P24" s="6">
        <f ca="1">IFERROR(OFFSET(Trâme!$B$1,$AI$1,MOD(P23+82,140)),"")</f>
        <v>0</v>
      </c>
      <c r="Q24" s="6">
        <f ca="1">IFERROR(OFFSET(Trâme!$B$1,$AI$1,MOD(Q23+82,140)),"")</f>
        <v>0</v>
      </c>
      <c r="R24" s="6" t="str">
        <f ca="1">IFERROR(OFFSET(Trâme!$B$1,$AI$1,MOD(R23+82,140)),"")</f>
        <v>RH</v>
      </c>
      <c r="S24" s="6" t="str">
        <f ca="1">IFERROR(OFFSET(Trâme!$B$1,$AI$1,MOD(S23+82,140)),"")</f>
        <v>R</v>
      </c>
      <c r="T24" s="6">
        <f ca="1">IFERROR(OFFSET(Trâme!$B$1,$AI$1,MOD(T23+82,140)),"")</f>
        <v>0</v>
      </c>
      <c r="U24" s="6">
        <f ca="1">IFERROR(OFFSET(Trâme!$B$1,$AI$1,MOD(U23+82,140)),"")</f>
        <v>0</v>
      </c>
      <c r="V24" s="6">
        <f ca="1">IFERROR(OFFSET(Trâme!$B$1,$AI$1,MOD(V23+82,140)),"")</f>
        <v>0</v>
      </c>
      <c r="W24" s="6">
        <f ca="1">IFERROR(OFFSET(Trâme!$B$1,$AI$1,MOD(W23+82,140)),"")</f>
        <v>0</v>
      </c>
      <c r="X24" s="6" t="str">
        <f ca="1">IFERROR(OFFSET(Trâme!$B$1,$AI$1,MOD(X23+82,140)),"")</f>
        <v>R</v>
      </c>
      <c r="Y24" s="6" t="str">
        <f ca="1">IFERROR(OFFSET(Trâme!$B$1,$AI$1,MOD(Y23+82,140)),"")</f>
        <v>RH</v>
      </c>
      <c r="Z24" s="6">
        <f ca="1">IFERROR(OFFSET(Trâme!$B$1,$AI$1,MOD(Z23+82,140)),"")</f>
        <v>0</v>
      </c>
      <c r="AA24" s="6">
        <f ca="1">IFERROR(OFFSET(Trâme!$B$1,$AI$1,MOD(AA23+82,140)),"")</f>
        <v>0</v>
      </c>
      <c r="AB24" s="6" t="str">
        <f ca="1">IFERROR(OFFSET(Trâme!$B$1,$AI$1,MOD(AB23+82,140)),"")</f>
        <v>R</v>
      </c>
      <c r="AC24" s="6" t="str">
        <f ca="1">IFERROR(OFFSET(Trâme!$B$1,$AI$1,MOD(AC23+82,140)),"")</f>
        <v>R</v>
      </c>
      <c r="AD24" s="6" t="str">
        <f ca="1">IFERROR(OFFSET(Trâme!$B$1,$AI$1,MOD(AD23+82,140)),"")</f>
        <v>RH</v>
      </c>
      <c r="AE24" s="6">
        <f ca="1">IFERROR(OFFSET(Trâme!$B$1,$AI$1,MOD(AE23+82,140)),"")</f>
        <v>0</v>
      </c>
      <c r="AF24" s="6">
        <f ca="1">IFERROR(OFFSET(Trâme!$B$1,$AI$1,MOD(AF23+82,140)),"")</f>
        <v>0</v>
      </c>
      <c r="AH24" s="12" t="s">
        <v>12</v>
      </c>
      <c r="AI24" s="13">
        <f>DATE(var_an,11,11)</f>
        <v>45972</v>
      </c>
    </row>
    <row r="25" spans="1:35" ht="4.9000000000000004" customHeight="1" x14ac:dyDescent="0.25">
      <c r="A25" s="7"/>
      <c r="AH25" s="12"/>
      <c r="AI25" s="13"/>
    </row>
    <row r="26" spans="1:35" x14ac:dyDescent="0.25">
      <c r="A26" s="4">
        <f>DATE(A1,9,1)</f>
        <v>45901</v>
      </c>
      <c r="B26" s="5">
        <f>A26</f>
        <v>45901</v>
      </c>
      <c r="C26" s="5">
        <f t="shared" ref="C26:AE26" si="9">B26+1</f>
        <v>45902</v>
      </c>
      <c r="D26" s="5">
        <f t="shared" si="9"/>
        <v>45903</v>
      </c>
      <c r="E26" s="5">
        <f t="shared" si="9"/>
        <v>45904</v>
      </c>
      <c r="F26" s="5">
        <f t="shared" si="9"/>
        <v>45905</v>
      </c>
      <c r="G26" s="5">
        <f t="shared" si="9"/>
        <v>45906</v>
      </c>
      <c r="H26" s="5">
        <f t="shared" si="9"/>
        <v>45907</v>
      </c>
      <c r="I26" s="5">
        <f t="shared" si="9"/>
        <v>45908</v>
      </c>
      <c r="J26" s="5">
        <f t="shared" si="9"/>
        <v>45909</v>
      </c>
      <c r="K26" s="5">
        <f t="shared" si="9"/>
        <v>45910</v>
      </c>
      <c r="L26" s="5">
        <f t="shared" si="9"/>
        <v>45911</v>
      </c>
      <c r="M26" s="5">
        <f t="shared" si="9"/>
        <v>45912</v>
      </c>
      <c r="N26" s="5">
        <f t="shared" si="9"/>
        <v>45913</v>
      </c>
      <c r="O26" s="5">
        <f t="shared" si="9"/>
        <v>45914</v>
      </c>
      <c r="P26" s="5">
        <f t="shared" si="9"/>
        <v>45915</v>
      </c>
      <c r="Q26" s="5">
        <f t="shared" si="9"/>
        <v>45916</v>
      </c>
      <c r="R26" s="5">
        <f t="shared" si="9"/>
        <v>45917</v>
      </c>
      <c r="S26" s="5">
        <f t="shared" si="9"/>
        <v>45918</v>
      </c>
      <c r="T26" s="5">
        <f t="shared" si="9"/>
        <v>45919</v>
      </c>
      <c r="U26" s="5">
        <f t="shared" si="9"/>
        <v>45920</v>
      </c>
      <c r="V26" s="5">
        <f t="shared" si="9"/>
        <v>45921</v>
      </c>
      <c r="W26" s="5">
        <f t="shared" si="9"/>
        <v>45922</v>
      </c>
      <c r="X26" s="5">
        <f t="shared" si="9"/>
        <v>45923</v>
      </c>
      <c r="Y26" s="5">
        <f t="shared" si="9"/>
        <v>45924</v>
      </c>
      <c r="Z26" s="5">
        <f t="shared" si="9"/>
        <v>45925</v>
      </c>
      <c r="AA26" s="5">
        <f t="shared" si="9"/>
        <v>45926</v>
      </c>
      <c r="AB26" s="5">
        <f t="shared" si="9"/>
        <v>45927</v>
      </c>
      <c r="AC26" s="5">
        <f t="shared" si="9"/>
        <v>45928</v>
      </c>
      <c r="AD26" s="5">
        <f t="shared" si="9"/>
        <v>45929</v>
      </c>
      <c r="AE26" s="5">
        <f t="shared" si="9"/>
        <v>45930</v>
      </c>
      <c r="AH26" s="12" t="s">
        <v>9</v>
      </c>
      <c r="AI26" s="13">
        <f>DATE(var_an,12,25)</f>
        <v>46016</v>
      </c>
    </row>
    <row r="27" spans="1:35" x14ac:dyDescent="0.25">
      <c r="A27" s="4"/>
      <c r="B27" s="6">
        <f ca="1">IFERROR(OFFSET(Trâme!$B$1,$AI$1,MOD(B26+82,140)),"")</f>
        <v>0</v>
      </c>
      <c r="C27" s="6">
        <f ca="1">IFERROR(OFFSET(Trâme!$B$1,$AI$1,MOD(C26+82,140)),"")</f>
        <v>0</v>
      </c>
      <c r="D27" s="6" t="str">
        <f ca="1">IFERROR(OFFSET(Trâme!$B$1,$AI$1,MOD(D26+82,140)),"")</f>
        <v>R</v>
      </c>
      <c r="E27" s="6">
        <f ca="1">IFERROR(OFFSET(Trâme!$B$1,$AI$1,MOD(E26+82,140)),"")</f>
        <v>0</v>
      </c>
      <c r="F27" s="6">
        <f ca="1">IFERROR(OFFSET(Trâme!$B$1,$AI$1,MOD(F26+82,140)),"")</f>
        <v>0</v>
      </c>
      <c r="G27" s="6" t="str">
        <f ca="1">IFERROR(OFFSET(Trâme!$B$1,$AI$1,MOD(G26+82,140)),"")</f>
        <v>R</v>
      </c>
      <c r="H27" s="6" t="str">
        <f ca="1">IFERROR(OFFSET(Trâme!$B$1,$AI$1,MOD(H26+82,140)),"")</f>
        <v>RH</v>
      </c>
      <c r="I27" s="6" t="str">
        <f ca="1">IFERROR(OFFSET(Trâme!$B$1,$AI$1,MOD(I26+82,140)),"")</f>
        <v>R</v>
      </c>
      <c r="J27" s="6" t="str">
        <f ca="1">IFERROR(OFFSET(Trâme!$B$1,$AI$1,MOD(J26+82,140)),"")</f>
        <v>R</v>
      </c>
      <c r="K27" s="6">
        <f ca="1">IFERROR(OFFSET(Trâme!$B$1,$AI$1,MOD(K26+82,140)),"")</f>
        <v>0</v>
      </c>
      <c r="L27" s="6">
        <f ca="1">IFERROR(OFFSET(Trâme!$B$1,$AI$1,MOD(L26+82,140)),"")</f>
        <v>0</v>
      </c>
      <c r="M27" s="6">
        <f ca="1">IFERROR(OFFSET(Trâme!$B$1,$AI$1,MOD(M26+82,140)),"")</f>
        <v>0</v>
      </c>
      <c r="N27" s="6">
        <f ca="1">IFERROR(OFFSET(Trâme!$B$1,$AI$1,MOD(N26+82,140)),"")</f>
        <v>0</v>
      </c>
      <c r="O27" s="6" t="str">
        <f ca="1">IFERROR(OFFSET(Trâme!$B$1,$AI$1,MOD(O26+82,140)),"")</f>
        <v>RH</v>
      </c>
      <c r="P27" s="6">
        <f ca="1">IFERROR(OFFSET(Trâme!$B$1,$AI$1,MOD(P26+82,140)),"")</f>
        <v>0</v>
      </c>
      <c r="Q27" s="6">
        <f ca="1">IFERROR(OFFSET(Trâme!$B$1,$AI$1,MOD(Q26+82,140)),"")</f>
        <v>0</v>
      </c>
      <c r="R27" s="6">
        <f ca="1">IFERROR(OFFSET(Trâme!$B$1,$AI$1,MOD(R26+82,140)),"")</f>
        <v>0</v>
      </c>
      <c r="S27" s="6">
        <f ca="1">IFERROR(OFFSET(Trâme!$B$1,$AI$1,MOD(S26+82,140)),"")</f>
        <v>0</v>
      </c>
      <c r="T27" s="6" t="str">
        <f ca="1">IFERROR(OFFSET(Trâme!$B$1,$AI$1,MOD(T26+82,140)),"")</f>
        <v>R</v>
      </c>
      <c r="U27" s="6" t="str">
        <f ca="1">IFERROR(OFFSET(Trâme!$B$1,$AI$1,MOD(U26+82,140)),"")</f>
        <v>R</v>
      </c>
      <c r="V27" s="6" t="str">
        <f ca="1">IFERROR(OFFSET(Trâme!$B$1,$AI$1,MOD(V26+82,140)),"")</f>
        <v>RH</v>
      </c>
      <c r="W27" s="6">
        <f ca="1">IFERROR(OFFSET(Trâme!$B$1,$AI$1,MOD(W26+82,140)),"")</f>
        <v>0</v>
      </c>
      <c r="X27" s="6">
        <f ca="1">IFERROR(OFFSET(Trâme!$B$1,$AI$1,MOD(X26+82,140)),"")</f>
        <v>0</v>
      </c>
      <c r="Y27" s="6" t="str">
        <f ca="1">IFERROR(OFFSET(Trâme!$B$1,$AI$1,MOD(Y26+82,140)),"")</f>
        <v>R</v>
      </c>
      <c r="Z27" s="6" t="str">
        <f ca="1">IFERROR(OFFSET(Trâme!$B$1,$AI$1,MOD(Z26+82,140)),"")</f>
        <v>R</v>
      </c>
      <c r="AA27" s="6" t="str">
        <f ca="1">IFERROR(OFFSET(Trâme!$B$1,$AI$1,MOD(AA26+82,140)),"")</f>
        <v>RH</v>
      </c>
      <c r="AB27" s="6">
        <f ca="1">IFERROR(OFFSET(Trâme!$B$1,$AI$1,MOD(AB26+82,140)),"")</f>
        <v>0</v>
      </c>
      <c r="AC27" s="6">
        <f ca="1">IFERROR(OFFSET(Trâme!$B$1,$AI$1,MOD(AC26+82,140)),"")</f>
        <v>0</v>
      </c>
      <c r="AD27" s="6">
        <f ca="1">IFERROR(OFFSET(Trâme!$B$1,$AI$1,MOD(AD26+82,140)),"")</f>
        <v>0</v>
      </c>
      <c r="AE27" s="6" t="str">
        <f ca="1">IFERROR(OFFSET(Trâme!$B$1,$AI$1,MOD(AE26+82,140)),"")</f>
        <v>R</v>
      </c>
    </row>
    <row r="28" spans="1:35" ht="4.9000000000000004" customHeight="1" x14ac:dyDescent="0.25">
      <c r="A28" s="7"/>
    </row>
    <row r="29" spans="1:35" x14ac:dyDescent="0.25">
      <c r="A29" s="4">
        <f>DATE(A1,10,1)</f>
        <v>45931</v>
      </c>
      <c r="B29" s="5">
        <f>A29</f>
        <v>45931</v>
      </c>
      <c r="C29" s="5">
        <f t="shared" ref="C29:AF29" si="10">B29+1</f>
        <v>45932</v>
      </c>
      <c r="D29" s="5">
        <f t="shared" si="10"/>
        <v>45933</v>
      </c>
      <c r="E29" s="5">
        <f t="shared" si="10"/>
        <v>45934</v>
      </c>
      <c r="F29" s="5">
        <f t="shared" si="10"/>
        <v>45935</v>
      </c>
      <c r="G29" s="5">
        <f t="shared" si="10"/>
        <v>45936</v>
      </c>
      <c r="H29" s="5">
        <f t="shared" si="10"/>
        <v>45937</v>
      </c>
      <c r="I29" s="5">
        <f t="shared" si="10"/>
        <v>45938</v>
      </c>
      <c r="J29" s="5">
        <f t="shared" si="10"/>
        <v>45939</v>
      </c>
      <c r="K29" s="5">
        <f t="shared" si="10"/>
        <v>45940</v>
      </c>
      <c r="L29" s="5">
        <f t="shared" si="10"/>
        <v>45941</v>
      </c>
      <c r="M29" s="5">
        <f t="shared" si="10"/>
        <v>45942</v>
      </c>
      <c r="N29" s="5">
        <f t="shared" si="10"/>
        <v>45943</v>
      </c>
      <c r="O29" s="5">
        <f t="shared" si="10"/>
        <v>45944</v>
      </c>
      <c r="P29" s="5">
        <f t="shared" si="10"/>
        <v>45945</v>
      </c>
      <c r="Q29" s="5">
        <f t="shared" si="10"/>
        <v>45946</v>
      </c>
      <c r="R29" s="5">
        <f t="shared" si="10"/>
        <v>45947</v>
      </c>
      <c r="S29" s="5">
        <f t="shared" si="10"/>
        <v>45948</v>
      </c>
      <c r="T29" s="5">
        <f t="shared" si="10"/>
        <v>45949</v>
      </c>
      <c r="U29" s="5">
        <f t="shared" si="10"/>
        <v>45950</v>
      </c>
      <c r="V29" s="5">
        <f t="shared" si="10"/>
        <v>45951</v>
      </c>
      <c r="W29" s="5">
        <f t="shared" si="10"/>
        <v>45952</v>
      </c>
      <c r="X29" s="5">
        <f t="shared" si="10"/>
        <v>45953</v>
      </c>
      <c r="Y29" s="5">
        <f t="shared" si="10"/>
        <v>45954</v>
      </c>
      <c r="Z29" s="5">
        <f t="shared" si="10"/>
        <v>45955</v>
      </c>
      <c r="AA29" s="5">
        <f t="shared" si="10"/>
        <v>45956</v>
      </c>
      <c r="AB29" s="5">
        <f t="shared" si="10"/>
        <v>45957</v>
      </c>
      <c r="AC29" s="5">
        <f t="shared" si="10"/>
        <v>45958</v>
      </c>
      <c r="AD29" s="5">
        <f t="shared" si="10"/>
        <v>45959</v>
      </c>
      <c r="AE29" s="5">
        <f t="shared" si="10"/>
        <v>45960</v>
      </c>
      <c r="AF29" s="5">
        <f t="shared" si="10"/>
        <v>45961</v>
      </c>
    </row>
    <row r="30" spans="1:35" x14ac:dyDescent="0.25">
      <c r="A30" s="4"/>
      <c r="B30" s="6">
        <f ca="1">IFERROR(OFFSET(Trâme!$B$1,$AI$1,MOD(B29+82,140)),"")</f>
        <v>0</v>
      </c>
      <c r="C30" s="6">
        <f ca="1">IFERROR(OFFSET(Trâme!$B$1,$AI$1,MOD(C29+82,140)),"")</f>
        <v>0</v>
      </c>
      <c r="D30" s="6">
        <f ca="1">IFERROR(OFFSET(Trâme!$B$1,$AI$1,MOD(D29+82,140)),"")</f>
        <v>0</v>
      </c>
      <c r="E30" s="6" t="str">
        <f ca="1">IFERROR(OFFSET(Trâme!$B$1,$AI$1,MOD(E29+82,140)),"")</f>
        <v>R</v>
      </c>
      <c r="F30" s="6" t="str">
        <f ca="1">IFERROR(OFFSET(Trâme!$B$1,$AI$1,MOD(F29+82,140)),"")</f>
        <v>RH</v>
      </c>
      <c r="G30" s="6" t="str">
        <f ca="1">IFERROR(OFFSET(Trâme!$B$1,$AI$1,MOD(G29+82,140)),"")</f>
        <v>R</v>
      </c>
      <c r="H30" s="6" t="str">
        <f ca="1">IFERROR(OFFSET(Trâme!$B$1,$AI$1,MOD(H29+82,140)),"")</f>
        <v>R</v>
      </c>
      <c r="I30" s="6">
        <f ca="1">IFERROR(OFFSET(Trâme!$B$1,$AI$1,MOD(I29+82,140)),"")</f>
        <v>0</v>
      </c>
      <c r="J30" s="6">
        <f ca="1">IFERROR(OFFSET(Trâme!$B$1,$AI$1,MOD(J29+82,140)),"")</f>
        <v>0</v>
      </c>
      <c r="K30" s="6">
        <f ca="1">IFERROR(OFFSET(Trâme!$B$1,$AI$1,MOD(K29+82,140)),"")</f>
        <v>0</v>
      </c>
      <c r="L30" s="6">
        <f ca="1">IFERROR(OFFSET(Trâme!$B$1,$AI$1,MOD(L29+82,140)),"")</f>
        <v>0</v>
      </c>
      <c r="M30" s="6" t="str">
        <f ca="1">IFERROR(OFFSET(Trâme!$B$1,$AI$1,MOD(M29+82,140)),"")</f>
        <v>RH</v>
      </c>
      <c r="N30" s="6" t="str">
        <f ca="1">IFERROR(OFFSET(Trâme!$B$1,$AI$1,MOD(N29+82,140)),"")</f>
        <v>R</v>
      </c>
      <c r="O30" s="6">
        <f ca="1">IFERROR(OFFSET(Trâme!$B$1,$AI$1,MOD(O29+82,140)),"")</f>
        <v>0</v>
      </c>
      <c r="P30" s="6">
        <f ca="1">IFERROR(OFFSET(Trâme!$B$1,$AI$1,MOD(P29+82,140)),"")</f>
        <v>0</v>
      </c>
      <c r="Q30" s="6">
        <f ca="1">IFERROR(OFFSET(Trâme!$B$1,$AI$1,MOD(Q29+82,140)),"")</f>
        <v>0</v>
      </c>
      <c r="R30" s="6">
        <f ca="1">IFERROR(OFFSET(Trâme!$B$1,$AI$1,MOD(R29+82,140)),"")</f>
        <v>0</v>
      </c>
      <c r="S30" s="6" t="str">
        <f ca="1">IFERROR(OFFSET(Trâme!$B$1,$AI$1,MOD(S29+82,140)),"")</f>
        <v>R</v>
      </c>
      <c r="T30" s="6" t="str">
        <f ca="1">IFERROR(OFFSET(Trâme!$B$1,$AI$1,MOD(T29+82,140)),"")</f>
        <v>RH</v>
      </c>
      <c r="U30" s="6">
        <f ca="1">IFERROR(OFFSET(Trâme!$B$1,$AI$1,MOD(U29+82,140)),"")</f>
        <v>0</v>
      </c>
      <c r="V30" s="6">
        <f ca="1">IFERROR(OFFSET(Trâme!$B$1,$AI$1,MOD(V29+82,140)),"")</f>
        <v>0</v>
      </c>
      <c r="W30" s="6" t="str">
        <f ca="1">IFERROR(OFFSET(Trâme!$B$1,$AI$1,MOD(W29+82,140)),"")</f>
        <v>R</v>
      </c>
      <c r="X30" s="6" t="str">
        <f ca="1">IFERROR(OFFSET(Trâme!$B$1,$AI$1,MOD(X29+82,140)),"")</f>
        <v>R</v>
      </c>
      <c r="Y30" s="6" t="str">
        <f ca="1">IFERROR(OFFSET(Trâme!$B$1,$AI$1,MOD(Y29+82,140)),"")</f>
        <v>RH</v>
      </c>
      <c r="Z30" s="6">
        <f ca="1">IFERROR(OFFSET(Trâme!$B$1,$AI$1,MOD(Z29+82,140)),"")</f>
        <v>0</v>
      </c>
      <c r="AA30" s="6">
        <f ca="1">IFERROR(OFFSET(Trâme!$B$1,$AI$1,MOD(AA29+82,140)),"")</f>
        <v>0</v>
      </c>
      <c r="AB30" s="6">
        <f ca="1">IFERROR(OFFSET(Trâme!$B$1,$AI$1,MOD(AB29+82,140)),"")</f>
        <v>0</v>
      </c>
      <c r="AC30" s="6" t="str">
        <f ca="1">IFERROR(OFFSET(Trâme!$B$1,$AI$1,MOD(AC29+82,140)),"")</f>
        <v>R</v>
      </c>
      <c r="AD30" s="6">
        <f ca="1">IFERROR(OFFSET(Trâme!$B$1,$AI$1,MOD(AD29+82,140)),"")</f>
        <v>0</v>
      </c>
      <c r="AE30" s="6">
        <f ca="1">IFERROR(OFFSET(Trâme!$B$1,$AI$1,MOD(AE29+82,140)),"")</f>
        <v>0</v>
      </c>
      <c r="AF30" s="6">
        <f ca="1">IFERROR(OFFSET(Trâme!$B$1,$AI$1,MOD(AF29+82,140)),"")</f>
        <v>0</v>
      </c>
    </row>
    <row r="31" spans="1:35" ht="4.9000000000000004" customHeight="1" x14ac:dyDescent="0.25">
      <c r="A31" s="7"/>
    </row>
    <row r="32" spans="1:35" x14ac:dyDescent="0.25">
      <c r="A32" s="4">
        <f>DATE(A1,11,1)</f>
        <v>45962</v>
      </c>
      <c r="B32" s="5">
        <f>A32</f>
        <v>45962</v>
      </c>
      <c r="C32" s="5">
        <f t="shared" ref="C32:AE32" si="11">B32+1</f>
        <v>45963</v>
      </c>
      <c r="D32" s="5">
        <f t="shared" si="11"/>
        <v>45964</v>
      </c>
      <c r="E32" s="5">
        <f t="shared" si="11"/>
        <v>45965</v>
      </c>
      <c r="F32" s="5">
        <f t="shared" si="11"/>
        <v>45966</v>
      </c>
      <c r="G32" s="5">
        <f t="shared" si="11"/>
        <v>45967</v>
      </c>
      <c r="H32" s="5">
        <f t="shared" si="11"/>
        <v>45968</v>
      </c>
      <c r="I32" s="5">
        <f t="shared" si="11"/>
        <v>45969</v>
      </c>
      <c r="J32" s="5">
        <f t="shared" si="11"/>
        <v>45970</v>
      </c>
      <c r="K32" s="5">
        <f t="shared" si="11"/>
        <v>45971</v>
      </c>
      <c r="L32" s="5">
        <f t="shared" si="11"/>
        <v>45972</v>
      </c>
      <c r="M32" s="5">
        <f t="shared" si="11"/>
        <v>45973</v>
      </c>
      <c r="N32" s="5">
        <f t="shared" si="11"/>
        <v>45974</v>
      </c>
      <c r="O32" s="5">
        <f t="shared" si="11"/>
        <v>45975</v>
      </c>
      <c r="P32" s="5">
        <f t="shared" si="11"/>
        <v>45976</v>
      </c>
      <c r="Q32" s="5">
        <f t="shared" si="11"/>
        <v>45977</v>
      </c>
      <c r="R32" s="5">
        <f t="shared" si="11"/>
        <v>45978</v>
      </c>
      <c r="S32" s="5">
        <f t="shared" si="11"/>
        <v>45979</v>
      </c>
      <c r="T32" s="5">
        <f t="shared" si="11"/>
        <v>45980</v>
      </c>
      <c r="U32" s="5">
        <f t="shared" si="11"/>
        <v>45981</v>
      </c>
      <c r="V32" s="5">
        <f t="shared" si="11"/>
        <v>45982</v>
      </c>
      <c r="W32" s="5">
        <f t="shared" si="11"/>
        <v>45983</v>
      </c>
      <c r="X32" s="5">
        <f t="shared" si="11"/>
        <v>45984</v>
      </c>
      <c r="Y32" s="5">
        <f t="shared" si="11"/>
        <v>45985</v>
      </c>
      <c r="Z32" s="5">
        <f t="shared" si="11"/>
        <v>45986</v>
      </c>
      <c r="AA32" s="5">
        <f t="shared" si="11"/>
        <v>45987</v>
      </c>
      <c r="AB32" s="5">
        <f t="shared" si="11"/>
        <v>45988</v>
      </c>
      <c r="AC32" s="5">
        <f t="shared" si="11"/>
        <v>45989</v>
      </c>
      <c r="AD32" s="5">
        <f t="shared" si="11"/>
        <v>45990</v>
      </c>
      <c r="AE32" s="5">
        <f t="shared" si="11"/>
        <v>45991</v>
      </c>
    </row>
    <row r="33" spans="1:35" x14ac:dyDescent="0.25">
      <c r="A33" s="4"/>
      <c r="B33" s="6" t="str">
        <f ca="1">IFERROR(OFFSET(Trâme!$B$1,$AI$1,MOD(B32+82,140)),"")</f>
        <v>R</v>
      </c>
      <c r="C33" s="6" t="str">
        <f ca="1">IFERROR(OFFSET(Trâme!$B$1,$AI$1,MOD(C32+82,140)),"")</f>
        <v>RH</v>
      </c>
      <c r="D33" s="6">
        <f ca="1">IFERROR(OFFSET(Trâme!$B$1,$AI$1,MOD(D32+82,140)),"")</f>
        <v>0</v>
      </c>
      <c r="E33" s="6">
        <f ca="1">IFERROR(OFFSET(Trâme!$B$1,$AI$1,MOD(E32+82,140)),"")</f>
        <v>0</v>
      </c>
      <c r="F33" s="6" t="str">
        <f ca="1">IFERROR(OFFSET(Trâme!$B$1,$AI$1,MOD(F32+82,140)),"")</f>
        <v>R</v>
      </c>
      <c r="G33" s="6" t="str">
        <f ca="1">IFERROR(OFFSET(Trâme!$B$1,$AI$1,MOD(G32+82,140)),"")</f>
        <v>R</v>
      </c>
      <c r="H33" s="6">
        <f ca="1">IFERROR(OFFSET(Trâme!$B$1,$AI$1,MOD(H32+82,140)),"")</f>
        <v>0</v>
      </c>
      <c r="I33" s="6">
        <f ca="1">IFERROR(OFFSET(Trâme!$B$1,$AI$1,MOD(I32+82,140)),"")</f>
        <v>0</v>
      </c>
      <c r="J33" s="6" t="str">
        <f ca="1">IFERROR(OFFSET(Trâme!$B$1,$AI$1,MOD(J32+82,140)),"")</f>
        <v>RH</v>
      </c>
      <c r="K33" s="6">
        <f ca="1">IFERROR(OFFSET(Trâme!$B$1,$AI$1,MOD(K32+82,140)),"")</f>
        <v>0</v>
      </c>
      <c r="L33" s="6">
        <f ca="1">IFERROR(OFFSET(Trâme!$B$1,$AI$1,MOD(L32+82,140)),"")</f>
        <v>0</v>
      </c>
      <c r="M33" s="6">
        <f ca="1">IFERROR(OFFSET(Trâme!$B$1,$AI$1,MOD(M32+82,140)),"")</f>
        <v>0</v>
      </c>
      <c r="N33" s="6">
        <f ca="1">IFERROR(OFFSET(Trâme!$B$1,$AI$1,MOD(N32+82,140)),"")</f>
        <v>0</v>
      </c>
      <c r="O33" s="6" t="str">
        <f ca="1">IFERROR(OFFSET(Trâme!$B$1,$AI$1,MOD(O32+82,140)),"")</f>
        <v>R</v>
      </c>
      <c r="P33" s="6" t="str">
        <f ca="1">IFERROR(OFFSET(Trâme!$B$1,$AI$1,MOD(P32+82,140)),"")</f>
        <v>R</v>
      </c>
      <c r="Q33" s="6" t="str">
        <f ca="1">IFERROR(OFFSET(Trâme!$B$1,$AI$1,MOD(Q32+82,140)),"")</f>
        <v>RH</v>
      </c>
      <c r="R33" s="6">
        <f ca="1">IFERROR(OFFSET(Trâme!$B$1,$AI$1,MOD(R32+82,140)),"")</f>
        <v>0</v>
      </c>
      <c r="S33" s="6">
        <f ca="1">IFERROR(OFFSET(Trâme!$B$1,$AI$1,MOD(S32+82,140)),"")</f>
        <v>0</v>
      </c>
      <c r="T33" s="6" t="str">
        <f ca="1">IFERROR(OFFSET(Trâme!$B$1,$AI$1,MOD(T32+82,140)),"")</f>
        <v>R</v>
      </c>
      <c r="U33" s="6" t="str">
        <f ca="1">IFERROR(OFFSET(Trâme!$B$1,$AI$1,MOD(U32+82,140)),"")</f>
        <v>R</v>
      </c>
      <c r="V33" s="6" t="str">
        <f ca="1">IFERROR(OFFSET(Trâme!$B$1,$AI$1,MOD(V32+82,140)),"")</f>
        <v>RH</v>
      </c>
      <c r="W33" s="6">
        <f ca="1">IFERROR(OFFSET(Trâme!$B$1,$AI$1,MOD(W32+82,140)),"")</f>
        <v>0</v>
      </c>
      <c r="X33" s="6">
        <f ca="1">IFERROR(OFFSET(Trâme!$B$1,$AI$1,MOD(X32+82,140)),"")</f>
        <v>0</v>
      </c>
      <c r="Y33" s="6">
        <f ca="1">IFERROR(OFFSET(Trâme!$B$1,$AI$1,MOD(Y32+82,140)),"")</f>
        <v>0</v>
      </c>
      <c r="Z33" s="6" t="str">
        <f ca="1">IFERROR(OFFSET(Trâme!$B$1,$AI$1,MOD(Z32+82,140)),"")</f>
        <v>R</v>
      </c>
      <c r="AA33" s="6">
        <f ca="1">IFERROR(OFFSET(Trâme!$B$1,$AI$1,MOD(AA32+82,140)),"")</f>
        <v>0</v>
      </c>
      <c r="AB33" s="6">
        <f ca="1">IFERROR(OFFSET(Trâme!$B$1,$AI$1,MOD(AB32+82,140)),"")</f>
        <v>0</v>
      </c>
      <c r="AC33" s="6">
        <f ca="1">IFERROR(OFFSET(Trâme!$B$1,$AI$1,MOD(AC32+82,140)),"")</f>
        <v>0</v>
      </c>
      <c r="AD33" s="6" t="str">
        <f ca="1">IFERROR(OFFSET(Trâme!$B$1,$AI$1,MOD(AD32+82,140)),"")</f>
        <v>R</v>
      </c>
      <c r="AE33" s="6" t="str">
        <f ca="1">IFERROR(OFFSET(Trâme!$B$1,$AI$1,MOD(AE32+82,140)),"")</f>
        <v>RH</v>
      </c>
    </row>
    <row r="34" spans="1:35" ht="4.9000000000000004" customHeight="1" x14ac:dyDescent="0.25">
      <c r="A34" s="7"/>
    </row>
    <row r="35" spans="1:35" x14ac:dyDescent="0.25">
      <c r="A35" s="4">
        <f>DATE(A1,12,1)</f>
        <v>45992</v>
      </c>
      <c r="B35" s="5">
        <f>A35</f>
        <v>45992</v>
      </c>
      <c r="C35" s="5">
        <f t="shared" ref="C35:AF35" si="12">B35+1</f>
        <v>45993</v>
      </c>
      <c r="D35" s="5">
        <f t="shared" si="12"/>
        <v>45994</v>
      </c>
      <c r="E35" s="5">
        <f t="shared" si="12"/>
        <v>45995</v>
      </c>
      <c r="F35" s="5">
        <f t="shared" si="12"/>
        <v>45996</v>
      </c>
      <c r="G35" s="5">
        <f t="shared" si="12"/>
        <v>45997</v>
      </c>
      <c r="H35" s="5">
        <f t="shared" si="12"/>
        <v>45998</v>
      </c>
      <c r="I35" s="5">
        <f t="shared" si="12"/>
        <v>45999</v>
      </c>
      <c r="J35" s="5">
        <f t="shared" si="12"/>
        <v>46000</v>
      </c>
      <c r="K35" s="5">
        <f t="shared" si="12"/>
        <v>46001</v>
      </c>
      <c r="L35" s="5">
        <f t="shared" si="12"/>
        <v>46002</v>
      </c>
      <c r="M35" s="5">
        <f t="shared" si="12"/>
        <v>46003</v>
      </c>
      <c r="N35" s="5">
        <f t="shared" si="12"/>
        <v>46004</v>
      </c>
      <c r="O35" s="5">
        <f t="shared" si="12"/>
        <v>46005</v>
      </c>
      <c r="P35" s="5">
        <f t="shared" si="12"/>
        <v>46006</v>
      </c>
      <c r="Q35" s="5">
        <f t="shared" si="12"/>
        <v>46007</v>
      </c>
      <c r="R35" s="5">
        <f t="shared" si="12"/>
        <v>46008</v>
      </c>
      <c r="S35" s="5">
        <f t="shared" si="12"/>
        <v>46009</v>
      </c>
      <c r="T35" s="5">
        <f t="shared" si="12"/>
        <v>46010</v>
      </c>
      <c r="U35" s="5">
        <f t="shared" si="12"/>
        <v>46011</v>
      </c>
      <c r="V35" s="5">
        <f t="shared" si="12"/>
        <v>46012</v>
      </c>
      <c r="W35" s="5">
        <f t="shared" si="12"/>
        <v>46013</v>
      </c>
      <c r="X35" s="5">
        <f t="shared" si="12"/>
        <v>46014</v>
      </c>
      <c r="Y35" s="5">
        <f t="shared" si="12"/>
        <v>46015</v>
      </c>
      <c r="Z35" s="5">
        <f t="shared" si="12"/>
        <v>46016</v>
      </c>
      <c r="AA35" s="5">
        <f t="shared" si="12"/>
        <v>46017</v>
      </c>
      <c r="AB35" s="5">
        <f t="shared" si="12"/>
        <v>46018</v>
      </c>
      <c r="AC35" s="5">
        <f t="shared" si="12"/>
        <v>46019</v>
      </c>
      <c r="AD35" s="5">
        <f t="shared" si="12"/>
        <v>46020</v>
      </c>
      <c r="AE35" s="5">
        <f t="shared" si="12"/>
        <v>46021</v>
      </c>
      <c r="AF35" s="5">
        <f t="shared" si="12"/>
        <v>46022</v>
      </c>
    </row>
    <row r="36" spans="1:35" x14ac:dyDescent="0.25">
      <c r="A36" s="15"/>
      <c r="B36" s="6" t="str">
        <f ca="1">IFERROR(OFFSET(Trâme!$B$1,$AI$1,MOD(B35+82,140)),"")</f>
        <v>R</v>
      </c>
      <c r="C36" s="6" t="str">
        <f ca="1">IFERROR(OFFSET(Trâme!$B$1,$AI$1,MOD(C35+82,140)),"")</f>
        <v>R</v>
      </c>
      <c r="D36" s="6">
        <f ca="1">IFERROR(OFFSET(Trâme!$B$1,$AI$1,MOD(D35+82,140)),"")</f>
        <v>0</v>
      </c>
      <c r="E36" s="6">
        <f ca="1">IFERROR(OFFSET(Trâme!$B$1,$AI$1,MOD(E35+82,140)),"")</f>
        <v>0</v>
      </c>
      <c r="F36" s="6">
        <f ca="1">IFERROR(OFFSET(Trâme!$B$1,$AI$1,MOD(F35+82,140)),"")</f>
        <v>0</v>
      </c>
      <c r="G36" s="6">
        <f ca="1">IFERROR(OFFSET(Trâme!$B$1,$AI$1,MOD(G35+82,140)),"")</f>
        <v>0</v>
      </c>
      <c r="H36" s="6" t="str">
        <f ca="1">IFERROR(OFFSET(Trâme!$B$1,$AI$1,MOD(H35+82,140)),"")</f>
        <v>RH</v>
      </c>
      <c r="I36" s="6" t="str">
        <f ca="1">IFERROR(OFFSET(Trâme!$B$1,$AI$1,MOD(I35+82,140)),"")</f>
        <v>R</v>
      </c>
      <c r="J36" s="6">
        <f ca="1">IFERROR(OFFSET(Trâme!$B$1,$AI$1,MOD(J35+82,140)),"")</f>
        <v>0</v>
      </c>
      <c r="K36" s="6">
        <f ca="1">IFERROR(OFFSET(Trâme!$B$1,$AI$1,MOD(K35+82,140)),"")</f>
        <v>0</v>
      </c>
      <c r="L36" s="6">
        <f ca="1">IFERROR(OFFSET(Trâme!$B$1,$AI$1,MOD(L35+82,140)),"")</f>
        <v>0</v>
      </c>
      <c r="M36" s="6">
        <f ca="1">IFERROR(OFFSET(Trâme!$B$1,$AI$1,MOD(M35+82,140)),"")</f>
        <v>0</v>
      </c>
      <c r="N36" s="6" t="str">
        <f ca="1">IFERROR(OFFSET(Trâme!$B$1,$AI$1,MOD(N35+82,140)),"")</f>
        <v>R</v>
      </c>
      <c r="O36" s="6" t="str">
        <f ca="1">IFERROR(OFFSET(Trâme!$B$1,$AI$1,MOD(O35+82,140)),"")</f>
        <v>RH</v>
      </c>
      <c r="P36" s="6" t="str">
        <f ca="1">IFERROR(OFFSET(Trâme!$B$1,$AI$1,MOD(P35+82,140)),"")</f>
        <v>R</v>
      </c>
      <c r="Q36" s="6">
        <f ca="1">IFERROR(OFFSET(Trâme!$B$1,$AI$1,MOD(Q35+82,140)),"")</f>
        <v>0</v>
      </c>
      <c r="R36" s="6">
        <f ca="1">IFERROR(OFFSET(Trâme!$B$1,$AI$1,MOD(R35+82,140)),"")</f>
        <v>0</v>
      </c>
      <c r="S36" s="6" t="str">
        <f ca="1">IFERROR(OFFSET(Trâme!$B$1,$AI$1,MOD(S35+82,140)),"")</f>
        <v>R</v>
      </c>
      <c r="T36" s="6" t="str">
        <f ca="1">IFERROR(OFFSET(Trâme!$B$1,$AI$1,MOD(T35+82,140)),"")</f>
        <v>RH</v>
      </c>
      <c r="U36" s="6">
        <f ca="1">IFERROR(OFFSET(Trâme!$B$1,$AI$1,MOD(U35+82,140)),"")</f>
        <v>0</v>
      </c>
      <c r="V36" s="6">
        <f ca="1">IFERROR(OFFSET(Trâme!$B$1,$AI$1,MOD(V35+82,140)),"")</f>
        <v>0</v>
      </c>
      <c r="W36" s="6">
        <f ca="1">IFERROR(OFFSET(Trâme!$B$1,$AI$1,MOD(W35+82,140)),"")</f>
        <v>0</v>
      </c>
      <c r="X36" s="6" t="str">
        <f ca="1">IFERROR(OFFSET(Trâme!$B$1,$AI$1,MOD(X35+82,140)),"")</f>
        <v>R</v>
      </c>
      <c r="Y36" s="6">
        <f ca="1">IFERROR(OFFSET(Trâme!$B$1,$AI$1,MOD(Y35+82,140)),"")</f>
        <v>0</v>
      </c>
      <c r="Z36" s="6">
        <f ca="1">IFERROR(OFFSET(Trâme!$B$1,$AI$1,MOD(Z35+82,140)),"")</f>
        <v>0</v>
      </c>
      <c r="AA36" s="6">
        <f ca="1">IFERROR(OFFSET(Trâme!$B$1,$AI$1,MOD(AA35+82,140)),"")</f>
        <v>0</v>
      </c>
      <c r="AB36" s="6" t="str">
        <f ca="1">IFERROR(OFFSET(Trâme!$B$1,$AI$1,MOD(AB35+82,140)),"")</f>
        <v>R</v>
      </c>
      <c r="AC36" s="6" t="str">
        <f ca="1">IFERROR(OFFSET(Trâme!$B$1,$AI$1,MOD(AC35+82,140)),"")</f>
        <v>RH</v>
      </c>
      <c r="AD36" s="6">
        <f ca="1">IFERROR(OFFSET(Trâme!$B$1,$AI$1,MOD(AD35+82,140)),"")</f>
        <v>0</v>
      </c>
      <c r="AE36" s="6">
        <f ca="1">IFERROR(OFFSET(Trâme!$B$1,$AI$1,MOD(AE35+82,140)),"")</f>
        <v>0</v>
      </c>
      <c r="AF36" s="6" t="str">
        <f ca="1">IFERROR(OFFSET(Trâme!$B$1,$AI$1,MOD(AF35+82,140)),"")</f>
        <v>R</v>
      </c>
    </row>
    <row r="37" spans="1:35" ht="4.9000000000000004" customHeight="1" x14ac:dyDescent="0.25">
      <c r="AI37" s="14"/>
    </row>
    <row r="38" spans="1:35" ht="12" customHeight="1" x14ac:dyDescent="0.25">
      <c r="B38" s="16">
        <f>B1</f>
        <v>45658</v>
      </c>
      <c r="C38" s="16">
        <f t="shared" ref="C38:AF38" si="13">C1</f>
        <v>45659</v>
      </c>
      <c r="D38" s="16">
        <f t="shared" si="13"/>
        <v>45660</v>
      </c>
      <c r="E38" s="16">
        <f t="shared" si="13"/>
        <v>45661</v>
      </c>
      <c r="F38" s="16">
        <f t="shared" si="13"/>
        <v>45662</v>
      </c>
      <c r="G38" s="16">
        <f t="shared" si="13"/>
        <v>45663</v>
      </c>
      <c r="H38" s="16">
        <f t="shared" si="13"/>
        <v>45664</v>
      </c>
      <c r="I38" s="16">
        <f t="shared" si="13"/>
        <v>45665</v>
      </c>
      <c r="J38" s="16">
        <f t="shared" si="13"/>
        <v>45666</v>
      </c>
      <c r="K38" s="16">
        <f t="shared" si="13"/>
        <v>45667</v>
      </c>
      <c r="L38" s="16">
        <f t="shared" si="13"/>
        <v>45668</v>
      </c>
      <c r="M38" s="16">
        <f t="shared" si="13"/>
        <v>45669</v>
      </c>
      <c r="N38" s="16">
        <f t="shared" si="13"/>
        <v>45670</v>
      </c>
      <c r="O38" s="16">
        <f t="shared" si="13"/>
        <v>45671</v>
      </c>
      <c r="P38" s="16">
        <f t="shared" si="13"/>
        <v>45672</v>
      </c>
      <c r="Q38" s="16">
        <f t="shared" si="13"/>
        <v>45673</v>
      </c>
      <c r="R38" s="16">
        <f t="shared" si="13"/>
        <v>45674</v>
      </c>
      <c r="S38" s="16">
        <f t="shared" si="13"/>
        <v>45675</v>
      </c>
      <c r="T38" s="16">
        <f t="shared" si="13"/>
        <v>45676</v>
      </c>
      <c r="U38" s="16">
        <f t="shared" si="13"/>
        <v>45677</v>
      </c>
      <c r="V38" s="16">
        <f t="shared" si="13"/>
        <v>45678</v>
      </c>
      <c r="W38" s="16">
        <f t="shared" si="13"/>
        <v>45679</v>
      </c>
      <c r="X38" s="16">
        <f t="shared" si="13"/>
        <v>45680</v>
      </c>
      <c r="Y38" s="16">
        <f t="shared" si="13"/>
        <v>45681</v>
      </c>
      <c r="Z38" s="16">
        <f t="shared" si="13"/>
        <v>45682</v>
      </c>
      <c r="AA38" s="16">
        <f t="shared" si="13"/>
        <v>45683</v>
      </c>
      <c r="AB38" s="16">
        <f t="shared" si="13"/>
        <v>45684</v>
      </c>
      <c r="AC38" s="16">
        <f t="shared" si="13"/>
        <v>45685</v>
      </c>
      <c r="AD38" s="16">
        <f t="shared" si="13"/>
        <v>45686</v>
      </c>
      <c r="AE38" s="16">
        <f t="shared" si="13"/>
        <v>45687</v>
      </c>
      <c r="AF38" s="16">
        <f t="shared" si="13"/>
        <v>45688</v>
      </c>
    </row>
    <row r="39" spans="1:35" ht="5.45" customHeight="1" x14ac:dyDescent="0.25"/>
  </sheetData>
  <sheetProtection formatColumns="0" formatRows="0" insertColumns="0" insertRows="0" insertHyperlinks="0" deleteColumns="0" deleteRows="0" sort="0" autoFilter="0"/>
  <mergeCells count="1">
    <mergeCell ref="AH6:AI6"/>
  </mergeCells>
  <conditionalFormatting sqref="B35:AF35 B32:AE32 B29:AF29 B26:AE26 B23:AF23 B20:AF20 B17:AE17 B14:AF14 B11:AE11 B8:AF8 B2:AF2 B5:AD5">
    <cfRule type="expression" dxfId="70" priority="75">
      <formula>COUNTIF(ferie,B2)&gt;0</formula>
    </cfRule>
  </conditionalFormatting>
  <conditionalFormatting sqref="B2:AF2">
    <cfRule type="expression" dxfId="69" priority="672">
      <formula>WEEKDAY(B2,2)&gt;5</formula>
    </cfRule>
  </conditionalFormatting>
  <conditionalFormatting sqref="B5:AD5">
    <cfRule type="expression" dxfId="68" priority="372">
      <formula>WEEKDAY(B5,2)&gt;5</formula>
    </cfRule>
  </conditionalFormatting>
  <conditionalFormatting sqref="B8:AF8">
    <cfRule type="expression" dxfId="67" priority="105">
      <formula>WEEKDAY(B8,2)&gt;5</formula>
    </cfRule>
  </conditionalFormatting>
  <conditionalFormatting sqref="B14:AF14">
    <cfRule type="expression" dxfId="66" priority="103">
      <formula>WEEKDAY(B14,2)&gt;5</formula>
    </cfRule>
  </conditionalFormatting>
  <conditionalFormatting sqref="B17:AE17">
    <cfRule type="expression" dxfId="65" priority="102">
      <formula>WEEKDAY(B17,2)&gt;5</formula>
    </cfRule>
  </conditionalFormatting>
  <conditionalFormatting sqref="B20:AF20">
    <cfRule type="expression" dxfId="64" priority="101">
      <formula>WEEKDAY(B20,2)&gt;5</formula>
    </cfRule>
  </conditionalFormatting>
  <conditionalFormatting sqref="B23:AF23">
    <cfRule type="expression" dxfId="63" priority="84">
      <formula>WEEKDAY(B23,2)&gt;5</formula>
    </cfRule>
  </conditionalFormatting>
  <conditionalFormatting sqref="B26:AE26">
    <cfRule type="expression" dxfId="62" priority="83">
      <formula>WEEKDAY(B26,2)&gt;5</formula>
    </cfRule>
  </conditionalFormatting>
  <conditionalFormatting sqref="B29:AF29">
    <cfRule type="expression" dxfId="61" priority="82">
      <formula>WEEKDAY(B29,2)&gt;5</formula>
    </cfRule>
  </conditionalFormatting>
  <conditionalFormatting sqref="B32:AE32">
    <cfRule type="expression" dxfId="60" priority="81">
      <formula>WEEKDAY(B32,2)&gt;5</formula>
    </cfRule>
  </conditionalFormatting>
  <conditionalFormatting sqref="B35:AF35">
    <cfRule type="expression" dxfId="59" priority="80">
      <formula>WEEKDAY(B35,2)&gt;5</formula>
    </cfRule>
  </conditionalFormatting>
  <conditionalFormatting sqref="B7:AD7">
    <cfRule type="expression" dxfId="58" priority="57">
      <formula>B5=TODAY()</formula>
    </cfRule>
  </conditionalFormatting>
  <conditionalFormatting sqref="B10:AF10">
    <cfRule type="expression" dxfId="57" priority="52">
      <formula>B8=TODAY()</formula>
    </cfRule>
  </conditionalFormatting>
  <conditionalFormatting sqref="B13:AE13">
    <cfRule type="expression" dxfId="56" priority="47">
      <formula>B11=TODAY()</formula>
    </cfRule>
  </conditionalFormatting>
  <conditionalFormatting sqref="B16:AF16">
    <cfRule type="expression" dxfId="55" priority="42">
      <formula>B14=TODAY()</formula>
    </cfRule>
  </conditionalFormatting>
  <conditionalFormatting sqref="B19:AE19">
    <cfRule type="expression" dxfId="54" priority="32">
      <formula>B17=TODAY()</formula>
    </cfRule>
  </conditionalFormatting>
  <conditionalFormatting sqref="B25:AF25">
    <cfRule type="expression" dxfId="53" priority="22">
      <formula>B23=TODAY()</formula>
    </cfRule>
  </conditionalFormatting>
  <conditionalFormatting sqref="B28:AE28">
    <cfRule type="expression" dxfId="52" priority="17">
      <formula>B26=TODAY()</formula>
    </cfRule>
  </conditionalFormatting>
  <conditionalFormatting sqref="B31:AF31">
    <cfRule type="expression" dxfId="51" priority="12">
      <formula>B29=TODAY()</formula>
    </cfRule>
  </conditionalFormatting>
  <conditionalFormatting sqref="B34:AE34">
    <cfRule type="expression" dxfId="50" priority="11">
      <formula>B32=TODAY()</formula>
    </cfRule>
  </conditionalFormatting>
  <conditionalFormatting sqref="B4:AF4">
    <cfRule type="expression" dxfId="49" priority="67">
      <formula>B2=TODAY()</formula>
    </cfRule>
  </conditionalFormatting>
  <conditionalFormatting sqref="B11:AF11">
    <cfRule type="expression" dxfId="48" priority="104">
      <formula>WEEKDAY(B11,2)&gt;5</formula>
    </cfRule>
  </conditionalFormatting>
  <conditionalFormatting sqref="B22:AF22">
    <cfRule type="expression" dxfId="47" priority="27">
      <formula>B20=TODAY()</formula>
    </cfRule>
  </conditionalFormatting>
  <conditionalFormatting sqref="B37:AE37">
    <cfRule type="expression" dxfId="46" priority="10">
      <formula>B35=TODAY()</formula>
    </cfRule>
  </conditionalFormatting>
  <conditionalFormatting sqref="B2:AF36">
    <cfRule type="cellIs" dxfId="45" priority="3" operator="equal">
      <formula>"RH"</formula>
    </cfRule>
    <cfRule type="cellIs" dxfId="44" priority="4" operator="equal">
      <formula>"R"</formula>
    </cfRule>
  </conditionalFormatting>
  <dataValidations count="1">
    <dataValidation type="list" allowBlank="1" showInputMessage="1" showErrorMessage="1" sqref="AI1" xr:uid="{9F9A67EB-ACA5-4C38-AE74-F4447D9A0D66}">
      <formula1>l_num</formula1>
    </dataValidation>
  </dataValidations>
  <pageMargins left="0.15748031496062992" right="0.15748031496062992" top="0.74803149606299213" bottom="0.74803149606299213" header="0.31496062992125984" footer="0.31496062992125984"/>
  <pageSetup paperSize="9" orientation="landscape" r:id="rId1"/>
  <headerFooter>
    <oddHeader>&amp;C&amp;"Algerian"&amp;20Equipe 1</oddHeader>
    <oddFooter>&amp;R06/05/2025 14:32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86E6F-BBEB-44DF-940D-2894FDDCB2B1}">
  <sheetPr codeName="Feuil3"/>
  <dimension ref="A1:AF28"/>
  <sheetViews>
    <sheetView showZeros="0" tabSelected="1" workbookViewId="0">
      <selection activeCell="N29" sqref="N29"/>
    </sheetView>
  </sheetViews>
  <sheetFormatPr baseColWidth="10" defaultRowHeight="15" x14ac:dyDescent="0.25"/>
  <cols>
    <col min="2" max="32" width="4.28515625" customWidth="1"/>
  </cols>
  <sheetData>
    <row r="1" spans="1:32" x14ac:dyDescent="0.25">
      <c r="A1" s="1">
        <v>2025</v>
      </c>
      <c r="B1" s="16">
        <f t="shared" ref="B1:AF1" si="0">B2</f>
        <v>45992</v>
      </c>
      <c r="C1" s="16">
        <f t="shared" si="0"/>
        <v>45993</v>
      </c>
      <c r="D1" s="16">
        <f t="shared" si="0"/>
        <v>45994</v>
      </c>
      <c r="E1" s="16">
        <f t="shared" si="0"/>
        <v>45995</v>
      </c>
      <c r="F1" s="16">
        <f t="shared" si="0"/>
        <v>45996</v>
      </c>
      <c r="G1" s="16">
        <f t="shared" si="0"/>
        <v>45997</v>
      </c>
      <c r="H1" s="16">
        <f t="shared" si="0"/>
        <v>45998</v>
      </c>
      <c r="I1" s="16">
        <f t="shared" si="0"/>
        <v>45999</v>
      </c>
      <c r="J1" s="16">
        <f t="shared" si="0"/>
        <v>46000</v>
      </c>
      <c r="K1" s="16">
        <f t="shared" si="0"/>
        <v>46001</v>
      </c>
      <c r="L1" s="16">
        <f t="shared" si="0"/>
        <v>46002</v>
      </c>
      <c r="M1" s="16">
        <f t="shared" si="0"/>
        <v>46003</v>
      </c>
      <c r="N1" s="16">
        <f t="shared" si="0"/>
        <v>46004</v>
      </c>
      <c r="O1" s="16">
        <f t="shared" si="0"/>
        <v>46005</v>
      </c>
      <c r="P1" s="16">
        <f t="shared" si="0"/>
        <v>46006</v>
      </c>
      <c r="Q1" s="16">
        <f t="shared" si="0"/>
        <v>46007</v>
      </c>
      <c r="R1" s="16">
        <f t="shared" si="0"/>
        <v>46008</v>
      </c>
      <c r="S1" s="16">
        <f t="shared" si="0"/>
        <v>46009</v>
      </c>
      <c r="T1" s="16">
        <f t="shared" si="0"/>
        <v>46010</v>
      </c>
      <c r="U1" s="16">
        <f t="shared" si="0"/>
        <v>46011</v>
      </c>
      <c r="V1" s="16">
        <f t="shared" si="0"/>
        <v>46012</v>
      </c>
      <c r="W1" s="16">
        <f t="shared" si="0"/>
        <v>46013</v>
      </c>
      <c r="X1" s="16">
        <f t="shared" si="0"/>
        <v>46014</v>
      </c>
      <c r="Y1" s="16">
        <f t="shared" si="0"/>
        <v>46015</v>
      </c>
      <c r="Z1" s="16">
        <f t="shared" si="0"/>
        <v>46016</v>
      </c>
      <c r="AA1" s="16">
        <f t="shared" si="0"/>
        <v>46017</v>
      </c>
      <c r="AB1" s="16">
        <f t="shared" si="0"/>
        <v>46018</v>
      </c>
      <c r="AC1" s="16">
        <f t="shared" si="0"/>
        <v>46019</v>
      </c>
      <c r="AD1" s="16">
        <f t="shared" si="0"/>
        <v>46020</v>
      </c>
      <c r="AE1" s="16">
        <f t="shared" si="0"/>
        <v>46021</v>
      </c>
      <c r="AF1" s="16">
        <f t="shared" si="0"/>
        <v>46022</v>
      </c>
    </row>
    <row r="2" spans="1:32" x14ac:dyDescent="0.25">
      <c r="A2" s="4" t="s">
        <v>36</v>
      </c>
      <c r="B2" s="5">
        <f>DATEVALUE("01 " &amp;A2 &amp; " " &amp;A1)</f>
        <v>45992</v>
      </c>
      <c r="C2" s="5">
        <f t="shared" ref="C2:AF2" si="1">B2+1</f>
        <v>45993</v>
      </c>
      <c r="D2" s="5">
        <f t="shared" si="1"/>
        <v>45994</v>
      </c>
      <c r="E2" s="5">
        <f t="shared" si="1"/>
        <v>45995</v>
      </c>
      <c r="F2" s="5">
        <f t="shared" si="1"/>
        <v>45996</v>
      </c>
      <c r="G2" s="5">
        <f t="shared" si="1"/>
        <v>45997</v>
      </c>
      <c r="H2" s="5">
        <f t="shared" si="1"/>
        <v>45998</v>
      </c>
      <c r="I2" s="5">
        <f t="shared" si="1"/>
        <v>45999</v>
      </c>
      <c r="J2" s="5">
        <f t="shared" si="1"/>
        <v>46000</v>
      </c>
      <c r="K2" s="5">
        <f t="shared" si="1"/>
        <v>46001</v>
      </c>
      <c r="L2" s="5">
        <f t="shared" si="1"/>
        <v>46002</v>
      </c>
      <c r="M2" s="5">
        <f t="shared" si="1"/>
        <v>46003</v>
      </c>
      <c r="N2" s="5">
        <f t="shared" si="1"/>
        <v>46004</v>
      </c>
      <c r="O2" s="5">
        <f t="shared" si="1"/>
        <v>46005</v>
      </c>
      <c r="P2" s="5">
        <f t="shared" si="1"/>
        <v>46006</v>
      </c>
      <c r="Q2" s="5">
        <f t="shared" si="1"/>
        <v>46007</v>
      </c>
      <c r="R2" s="5">
        <f t="shared" si="1"/>
        <v>46008</v>
      </c>
      <c r="S2" s="5">
        <f t="shared" si="1"/>
        <v>46009</v>
      </c>
      <c r="T2" s="5">
        <f t="shared" si="1"/>
        <v>46010</v>
      </c>
      <c r="U2" s="5">
        <f t="shared" si="1"/>
        <v>46011</v>
      </c>
      <c r="V2" s="5">
        <f t="shared" si="1"/>
        <v>46012</v>
      </c>
      <c r="W2" s="5">
        <f t="shared" si="1"/>
        <v>46013</v>
      </c>
      <c r="X2" s="5">
        <f t="shared" si="1"/>
        <v>46014</v>
      </c>
      <c r="Y2" s="5">
        <f t="shared" si="1"/>
        <v>46015</v>
      </c>
      <c r="Z2" s="5">
        <f t="shared" si="1"/>
        <v>46016</v>
      </c>
      <c r="AA2" s="5">
        <f t="shared" si="1"/>
        <v>46017</v>
      </c>
      <c r="AB2" s="5">
        <f t="shared" si="1"/>
        <v>46018</v>
      </c>
      <c r="AC2" s="5">
        <f t="shared" si="1"/>
        <v>46019</v>
      </c>
      <c r="AD2" s="5">
        <f t="shared" si="1"/>
        <v>46020</v>
      </c>
      <c r="AE2" s="5">
        <f t="shared" si="1"/>
        <v>46021</v>
      </c>
      <c r="AF2" s="5">
        <f t="shared" si="1"/>
        <v>46022</v>
      </c>
    </row>
    <row r="3" spans="1:32" x14ac:dyDescent="0.25">
      <c r="A3">
        <v>1</v>
      </c>
      <c r="B3" s="6" t="str">
        <f ca="1">IFERROR(OFFSET(Trâme!$B$2,0,MOD(B2+82,140)),"")</f>
        <v>R</v>
      </c>
      <c r="C3" s="6">
        <f ca="1">IFERROR(OFFSET(Trâme!$B$2,0,MOD(C2+82,140)),"")</f>
        <v>0</v>
      </c>
      <c r="D3" s="6">
        <f ca="1">IFERROR(OFFSET(Trâme!$B$2,0,MOD(D2+82,140)),"")</f>
        <v>0</v>
      </c>
      <c r="E3" s="6">
        <f ca="1">IFERROR(OFFSET(Trâme!$B$2,0,MOD(E2+82,140)),"")</f>
        <v>0</v>
      </c>
      <c r="F3" s="6">
        <f ca="1">IFERROR(OFFSET(Trâme!$B$2,0,MOD(F2+82,140)),"")</f>
        <v>0</v>
      </c>
      <c r="G3" s="6" t="str">
        <f ca="1">IFERROR(OFFSET(Trâme!$B$2,0,MOD(G2+82,140)),"")</f>
        <v>R</v>
      </c>
      <c r="H3" s="6" t="str">
        <f ca="1">IFERROR(OFFSET(Trâme!$B$2,0,MOD(H2+82,140)),"")</f>
        <v>RH</v>
      </c>
      <c r="I3" s="6" t="str">
        <f ca="1">IFERROR(OFFSET(Trâme!$B$2,0,MOD(I2+82,140)),"")</f>
        <v>R</v>
      </c>
      <c r="J3" s="6">
        <f ca="1">IFERROR(OFFSET(Trâme!$B$2,0,MOD(J2+82,140)),"")</f>
        <v>0</v>
      </c>
      <c r="K3" s="6">
        <f ca="1">IFERROR(OFFSET(Trâme!$B$2,0,MOD(K2+82,140)),"")</f>
        <v>0</v>
      </c>
      <c r="L3" s="6" t="str">
        <f ca="1">IFERROR(OFFSET(Trâme!$B$2,0,MOD(L2+82,140)),"")</f>
        <v>R</v>
      </c>
      <c r="M3" s="6" t="str">
        <f ca="1">IFERROR(OFFSET(Trâme!$B$2,0,MOD(M2+82,140)),"")</f>
        <v>RH</v>
      </c>
      <c r="N3" s="6">
        <f ca="1">IFERROR(OFFSET(Trâme!$B$2,0,MOD(N2+82,140)),"")</f>
        <v>0</v>
      </c>
      <c r="O3" s="6">
        <f ca="1">IFERROR(OFFSET(Trâme!$B$2,0,MOD(O2+82,140)),"")</f>
        <v>0</v>
      </c>
      <c r="P3" s="6">
        <f ca="1">IFERROR(OFFSET(Trâme!$B$2,0,MOD(P2+82,140)),"")</f>
        <v>0</v>
      </c>
      <c r="Q3" s="6" t="str">
        <f ca="1">IFERROR(OFFSET(Trâme!$B$2,0,MOD(Q2+82,140)),"")</f>
        <v>R</v>
      </c>
      <c r="R3" s="6">
        <f ca="1">IFERROR(OFFSET(Trâme!$B$2,0,MOD(R2+82,140)),"")</f>
        <v>0</v>
      </c>
      <c r="S3" s="6">
        <f ca="1">IFERROR(OFFSET(Trâme!$B$2,0,MOD(S2+82,140)),"")</f>
        <v>0</v>
      </c>
      <c r="T3" s="6">
        <f ca="1">IFERROR(OFFSET(Trâme!$B$2,0,MOD(T2+82,140)),"")</f>
        <v>0</v>
      </c>
      <c r="U3" s="6" t="str">
        <f ca="1">IFERROR(OFFSET(Trâme!$B$2,0,MOD(U2+82,140)),"")</f>
        <v>R</v>
      </c>
      <c r="V3" s="6" t="str">
        <f ca="1">IFERROR(OFFSET(Trâme!$B$2,0,MOD(V2+82,140)),"")</f>
        <v>RH</v>
      </c>
      <c r="W3" s="6">
        <f ca="1">IFERROR(OFFSET(Trâme!$B$2,0,MOD(W2+82,140)),"")</f>
        <v>0</v>
      </c>
      <c r="X3" s="6">
        <f ca="1">IFERROR(OFFSET(Trâme!$B$2,0,MOD(X2+82,140)),"")</f>
        <v>0</v>
      </c>
      <c r="Y3" s="6" t="str">
        <f ca="1">IFERROR(OFFSET(Trâme!$B$2,0,MOD(Y2+82,140)),"")</f>
        <v>R</v>
      </c>
      <c r="Z3" s="6" t="str">
        <f ca="1">IFERROR(OFFSET(Trâme!$B$2,0,MOD(Z2+82,140)),"")</f>
        <v>R</v>
      </c>
      <c r="AA3" s="6">
        <f ca="1">IFERROR(OFFSET(Trâme!$B$2,0,MOD(AA2+82,140)),"")</f>
        <v>0</v>
      </c>
      <c r="AB3" s="6">
        <f ca="1">IFERROR(OFFSET(Trâme!$B$2,0,MOD(AB2+82,140)),"")</f>
        <v>0</v>
      </c>
      <c r="AC3" s="6" t="str">
        <f ca="1">IFERROR(OFFSET(Trâme!$B$2,0,MOD(AC2+82,140)),"")</f>
        <v>RH</v>
      </c>
      <c r="AD3" s="6" t="str">
        <f ca="1">IFERROR(OFFSET(Trâme!$B$2,0,MOD(AD2+82,140)),"")</f>
        <v>R</v>
      </c>
      <c r="AE3" s="6">
        <f ca="1">IFERROR(OFFSET(Trâme!$B$2,0,MOD(AE2+82,140)),"")</f>
        <v>0</v>
      </c>
      <c r="AF3" s="6">
        <f ca="1">IFERROR(OFFSET(Trâme!$B$2,0,MOD(AF2+82,140)),"")</f>
        <v>0</v>
      </c>
    </row>
    <row r="4" spans="1:32" x14ac:dyDescent="0.25">
      <c r="A4">
        <v>2</v>
      </c>
      <c r="B4" s="6" t="str">
        <f ca="1">IFERROR(OFFSET(Trâme!$B$2,0,MOD(B2+89,140)),"")</f>
        <v>R</v>
      </c>
      <c r="C4" s="6">
        <f ca="1">IFERROR(OFFSET(Trâme!$B$2,0,MOD(C2+89,140)),"")</f>
        <v>0</v>
      </c>
      <c r="D4" s="6">
        <f ca="1">IFERROR(OFFSET(Trâme!$B$2,0,MOD(D2+89,140)),"")</f>
        <v>0</v>
      </c>
      <c r="E4" s="6" t="str">
        <f ca="1">IFERROR(OFFSET(Trâme!$B$2,0,MOD(E2+89,140)),"")</f>
        <v>R</v>
      </c>
      <c r="F4" s="6" t="str">
        <f ca="1">IFERROR(OFFSET(Trâme!$B$2,0,MOD(F2+89,140)),"")</f>
        <v>RH</v>
      </c>
      <c r="G4" s="6">
        <f ca="1">IFERROR(OFFSET(Trâme!$B$2,0,MOD(G2+89,140)),"")</f>
        <v>0</v>
      </c>
      <c r="H4" s="6">
        <f ca="1">IFERROR(OFFSET(Trâme!$B$2,0,MOD(H2+89,140)),"")</f>
        <v>0</v>
      </c>
      <c r="I4" s="6">
        <f ca="1">IFERROR(OFFSET(Trâme!$B$2,0,MOD(I2+89,140)),"")</f>
        <v>0</v>
      </c>
      <c r="J4" s="6" t="str">
        <f ca="1">IFERROR(OFFSET(Trâme!$B$2,0,MOD(J2+89,140)),"")</f>
        <v>R</v>
      </c>
      <c r="K4" s="6">
        <f ca="1">IFERROR(OFFSET(Trâme!$B$2,0,MOD(K2+89,140)),"")</f>
        <v>0</v>
      </c>
      <c r="L4" s="6">
        <f ca="1">IFERROR(OFFSET(Trâme!$B$2,0,MOD(L2+89,140)),"")</f>
        <v>0</v>
      </c>
      <c r="M4" s="6">
        <f ca="1">IFERROR(OFFSET(Trâme!$B$2,0,MOD(M2+89,140)),"")</f>
        <v>0</v>
      </c>
      <c r="N4" s="6" t="str">
        <f ca="1">IFERROR(OFFSET(Trâme!$B$2,0,MOD(N2+89,140)),"")</f>
        <v>R</v>
      </c>
      <c r="O4" s="6" t="str">
        <f ca="1">IFERROR(OFFSET(Trâme!$B$2,0,MOD(O2+89,140)),"")</f>
        <v>RH</v>
      </c>
      <c r="P4" s="6">
        <f ca="1">IFERROR(OFFSET(Trâme!$B$2,0,MOD(P2+89,140)),"")</f>
        <v>0</v>
      </c>
      <c r="Q4" s="6">
        <f ca="1">IFERROR(OFFSET(Trâme!$B$2,0,MOD(Q2+89,140)),"")</f>
        <v>0</v>
      </c>
      <c r="R4" s="6" t="str">
        <f ca="1">IFERROR(OFFSET(Trâme!$B$2,0,MOD(R2+89,140)),"")</f>
        <v>R</v>
      </c>
      <c r="S4" s="6" t="str">
        <f ca="1">IFERROR(OFFSET(Trâme!$B$2,0,MOD(S2+89,140)),"")</f>
        <v>R</v>
      </c>
      <c r="T4" s="6">
        <f ca="1">IFERROR(OFFSET(Trâme!$B$2,0,MOD(T2+89,140)),"")</f>
        <v>0</v>
      </c>
      <c r="U4" s="6">
        <f ca="1">IFERROR(OFFSET(Trâme!$B$2,0,MOD(U2+89,140)),"")</f>
        <v>0</v>
      </c>
      <c r="V4" s="6" t="str">
        <f ca="1">IFERROR(OFFSET(Trâme!$B$2,0,MOD(V2+89,140)),"")</f>
        <v>RH</v>
      </c>
      <c r="W4" s="6" t="str">
        <f ca="1">IFERROR(OFFSET(Trâme!$B$2,0,MOD(W2+89,140)),"")</f>
        <v>R</v>
      </c>
      <c r="X4" s="6">
        <f ca="1">IFERROR(OFFSET(Trâme!$B$2,0,MOD(X2+89,140)),"")</f>
        <v>0</v>
      </c>
      <c r="Y4" s="6">
        <f ca="1">IFERROR(OFFSET(Trâme!$B$2,0,MOD(Y2+89,140)),"")</f>
        <v>0</v>
      </c>
      <c r="Z4" s="6">
        <f ca="1">IFERROR(OFFSET(Trâme!$B$2,0,MOD(Z2+89,140)),"")</f>
        <v>0</v>
      </c>
      <c r="AA4" s="6">
        <f ca="1">IFERROR(OFFSET(Trâme!$B$2,0,MOD(AA2+89,140)),"")</f>
        <v>0</v>
      </c>
      <c r="AB4" s="6" t="str">
        <f ca="1">IFERROR(OFFSET(Trâme!$B$2,0,MOD(AB2+89,140)),"")</f>
        <v>R</v>
      </c>
      <c r="AC4" s="6" t="str">
        <f ca="1">IFERROR(OFFSET(Trâme!$B$2,0,MOD(AC2+89,140)),"")</f>
        <v>RH</v>
      </c>
      <c r="AD4" s="6">
        <f ca="1">IFERROR(OFFSET(Trâme!$B$2,0,MOD(AD2+89,140)),"")</f>
        <v>0</v>
      </c>
      <c r="AE4" s="6">
        <f ca="1">IFERROR(OFFSET(Trâme!$B$2,0,MOD(AE2+89,140)),"")</f>
        <v>0</v>
      </c>
      <c r="AF4" s="6" t="str">
        <f ca="1">IFERROR(OFFSET(Trâme!$B$2,0,MOD(AF2+89,140)),"")</f>
        <v>R</v>
      </c>
    </row>
    <row r="5" spans="1:32" x14ac:dyDescent="0.25">
      <c r="A5">
        <v>3</v>
      </c>
      <c r="B5" s="6">
        <f ca="1">IFERROR(OFFSET(Trâme!$B$2,0,MOD(B$2+96,140)),"")</f>
        <v>0</v>
      </c>
      <c r="C5" s="6" t="str">
        <f ca="1">IFERROR(OFFSET(Trâme!$B$2,0,MOD(C$2+96,140)),"")</f>
        <v>R</v>
      </c>
      <c r="D5" s="6">
        <f ca="1">IFERROR(OFFSET(Trâme!$B$2,0,MOD(D$2+96,140)),"")</f>
        <v>0</v>
      </c>
      <c r="E5" s="6">
        <f ca="1">IFERROR(OFFSET(Trâme!$B$2,0,MOD(E$2+96,140)),"")</f>
        <v>0</v>
      </c>
      <c r="F5" s="6">
        <f ca="1">IFERROR(OFFSET(Trâme!$B$2,0,MOD(F$2+96,140)),"")</f>
        <v>0</v>
      </c>
      <c r="G5" s="6" t="str">
        <f ca="1">IFERROR(OFFSET(Trâme!$B$2,0,MOD(G$2+96,140)),"")</f>
        <v>R</v>
      </c>
      <c r="H5" s="6" t="str">
        <f ca="1">IFERROR(OFFSET(Trâme!$B$2,0,MOD(H$2+96,140)),"")</f>
        <v>RH</v>
      </c>
      <c r="I5" s="6">
        <f ca="1">IFERROR(OFFSET(Trâme!$B$2,0,MOD(I$2+96,140)),"")</f>
        <v>0</v>
      </c>
      <c r="J5" s="6">
        <f ca="1">IFERROR(OFFSET(Trâme!$B$2,0,MOD(J$2+96,140)),"")</f>
        <v>0</v>
      </c>
      <c r="K5" s="6" t="str">
        <f ca="1">IFERROR(OFFSET(Trâme!$B$2,0,MOD(K$2+96,140)),"")</f>
        <v>R</v>
      </c>
      <c r="L5" s="6" t="str">
        <f ca="1">IFERROR(OFFSET(Trâme!$B$2,0,MOD(L$2+96,140)),"")</f>
        <v>R</v>
      </c>
      <c r="M5" s="6">
        <f ca="1">IFERROR(OFFSET(Trâme!$B$2,0,MOD(M$2+96,140)),"")</f>
        <v>0</v>
      </c>
      <c r="N5" s="6">
        <f ca="1">IFERROR(OFFSET(Trâme!$B$2,0,MOD(N$2+96,140)),"")</f>
        <v>0</v>
      </c>
      <c r="O5" s="6" t="str">
        <f ca="1">IFERROR(OFFSET(Trâme!$B$2,0,MOD(O$2+96,140)),"")</f>
        <v>RH</v>
      </c>
      <c r="P5" s="6" t="str">
        <f ca="1">IFERROR(OFFSET(Trâme!$B$2,0,MOD(P$2+96,140)),"")</f>
        <v>R</v>
      </c>
      <c r="Q5" s="6">
        <f ca="1">IFERROR(OFFSET(Trâme!$B$2,0,MOD(Q$2+96,140)),"")</f>
        <v>0</v>
      </c>
      <c r="R5" s="6">
        <f ca="1">IFERROR(OFFSET(Trâme!$B$2,0,MOD(R$2+96,140)),"")</f>
        <v>0</v>
      </c>
      <c r="S5" s="6">
        <f ca="1">IFERROR(OFFSET(Trâme!$B$2,0,MOD(S$2+96,140)),"")</f>
        <v>0</v>
      </c>
      <c r="T5" s="6">
        <f ca="1">IFERROR(OFFSET(Trâme!$B$2,0,MOD(T$2+96,140)),"")</f>
        <v>0</v>
      </c>
      <c r="U5" s="6" t="str">
        <f ca="1">IFERROR(OFFSET(Trâme!$B$2,0,MOD(U$2+96,140)),"")</f>
        <v>R</v>
      </c>
      <c r="V5" s="6" t="str">
        <f ca="1">IFERROR(OFFSET(Trâme!$B$2,0,MOD(V$2+96,140)),"")</f>
        <v>RH</v>
      </c>
      <c r="W5" s="6">
        <f ca="1">IFERROR(OFFSET(Trâme!$B$2,0,MOD(W$2+96,140)),"")</f>
        <v>0</v>
      </c>
      <c r="X5" s="6">
        <f ca="1">IFERROR(OFFSET(Trâme!$B$2,0,MOD(X$2+96,140)),"")</f>
        <v>0</v>
      </c>
      <c r="Y5" s="6" t="str">
        <f ca="1">IFERROR(OFFSET(Trâme!$B$2,0,MOD(Y$2+96,140)),"")</f>
        <v>R</v>
      </c>
      <c r="Z5" s="6" t="str">
        <f ca="1">IFERROR(OFFSET(Trâme!$B$2,0,MOD(Z$2+96,140)),"")</f>
        <v>R</v>
      </c>
      <c r="AA5" s="6" t="str">
        <f ca="1">IFERROR(OFFSET(Trâme!$B$2,0,MOD(AA$2+96,140)),"")</f>
        <v>RH</v>
      </c>
      <c r="AB5" s="6">
        <f ca="1">IFERROR(OFFSET(Trâme!$B$2,0,MOD(AB$2+96,140)),"")</f>
        <v>0</v>
      </c>
      <c r="AC5" s="6">
        <f ca="1">IFERROR(OFFSET(Trâme!$B$2,0,MOD(AC$2+96,140)),"")</f>
        <v>0</v>
      </c>
      <c r="AD5" s="6">
        <f ca="1">IFERROR(OFFSET(Trâme!$B$2,0,MOD(AD$2+96,140)),"")</f>
        <v>0</v>
      </c>
      <c r="AE5" s="6">
        <f ca="1">IFERROR(OFFSET(Trâme!$B$2,0,MOD(AE$2+96,140)),"")</f>
        <v>0</v>
      </c>
      <c r="AF5" s="6" t="str">
        <f ca="1">IFERROR(OFFSET(Trâme!$B$2,0,MOD(AF$2+96,140)),"")</f>
        <v>R</v>
      </c>
    </row>
    <row r="6" spans="1:32" x14ac:dyDescent="0.25">
      <c r="A6">
        <v>4</v>
      </c>
      <c r="B6" s="6">
        <f ca="1">IFERROR(OFFSET(Trâme!$B$2,0,MOD(B$2+103,140)),"")</f>
        <v>0</v>
      </c>
      <c r="C6" s="6">
        <f ca="1">IFERROR(OFFSET(Trâme!$B$2,0,MOD(C$2+103,140)),"")</f>
        <v>0</v>
      </c>
      <c r="D6" s="6" t="str">
        <f ca="1">IFERROR(OFFSET(Trâme!$B$2,0,MOD(D$2+103,140)),"")</f>
        <v>R</v>
      </c>
      <c r="E6" s="6" t="str">
        <f ca="1">IFERROR(OFFSET(Trâme!$B$2,0,MOD(E$2+103,140)),"")</f>
        <v>R</v>
      </c>
      <c r="F6" s="6">
        <f ca="1">IFERROR(OFFSET(Trâme!$B$2,0,MOD(F$2+103,140)),"")</f>
        <v>0</v>
      </c>
      <c r="G6" s="6">
        <f ca="1">IFERROR(OFFSET(Trâme!$B$2,0,MOD(G$2+103,140)),"")</f>
        <v>0</v>
      </c>
      <c r="H6" s="6" t="str">
        <f ca="1">IFERROR(OFFSET(Trâme!$B$2,0,MOD(H$2+103,140)),"")</f>
        <v>RH</v>
      </c>
      <c r="I6" s="6" t="str">
        <f ca="1">IFERROR(OFFSET(Trâme!$B$2,0,MOD(I$2+103,140)),"")</f>
        <v>R</v>
      </c>
      <c r="J6" s="6">
        <f ca="1">IFERROR(OFFSET(Trâme!$B$2,0,MOD(J$2+103,140)),"")</f>
        <v>0</v>
      </c>
      <c r="K6" s="6">
        <f ca="1">IFERROR(OFFSET(Trâme!$B$2,0,MOD(K$2+103,140)),"")</f>
        <v>0</v>
      </c>
      <c r="L6" s="6">
        <f ca="1">IFERROR(OFFSET(Trâme!$B$2,0,MOD(L$2+103,140)),"")</f>
        <v>0</v>
      </c>
      <c r="M6" s="6">
        <f ca="1">IFERROR(OFFSET(Trâme!$B$2,0,MOD(M$2+103,140)),"")</f>
        <v>0</v>
      </c>
      <c r="N6" s="6" t="str">
        <f ca="1">IFERROR(OFFSET(Trâme!$B$2,0,MOD(N$2+103,140)),"")</f>
        <v>R</v>
      </c>
      <c r="O6" s="6" t="str">
        <f ca="1">IFERROR(OFFSET(Trâme!$B$2,0,MOD(O$2+103,140)),"")</f>
        <v>RH</v>
      </c>
      <c r="P6" s="6">
        <f ca="1">IFERROR(OFFSET(Trâme!$B$2,0,MOD(P$2+103,140)),"")</f>
        <v>0</v>
      </c>
      <c r="Q6" s="6">
        <f ca="1">IFERROR(OFFSET(Trâme!$B$2,0,MOD(Q$2+103,140)),"")</f>
        <v>0</v>
      </c>
      <c r="R6" s="6" t="str">
        <f ca="1">IFERROR(OFFSET(Trâme!$B$2,0,MOD(R$2+103,140)),"")</f>
        <v>R</v>
      </c>
      <c r="S6" s="6" t="str">
        <f ca="1">IFERROR(OFFSET(Trâme!$B$2,0,MOD(S$2+103,140)),"")</f>
        <v>R</v>
      </c>
      <c r="T6" s="6" t="str">
        <f ca="1">IFERROR(OFFSET(Trâme!$B$2,0,MOD(T$2+103,140)),"")</f>
        <v>RH</v>
      </c>
      <c r="U6" s="6">
        <f ca="1">IFERROR(OFFSET(Trâme!$B$2,0,MOD(U$2+103,140)),"")</f>
        <v>0</v>
      </c>
      <c r="V6" s="6">
        <f ca="1">IFERROR(OFFSET(Trâme!$B$2,0,MOD(V$2+103,140)),"")</f>
        <v>0</v>
      </c>
      <c r="W6" s="6">
        <f ca="1">IFERROR(OFFSET(Trâme!$B$2,0,MOD(W$2+103,140)),"")</f>
        <v>0</v>
      </c>
      <c r="X6" s="6">
        <f ca="1">IFERROR(OFFSET(Trâme!$B$2,0,MOD(X$2+103,140)),"")</f>
        <v>0</v>
      </c>
      <c r="Y6" s="6" t="str">
        <f ca="1">IFERROR(OFFSET(Trâme!$B$2,0,MOD(Y$2+103,140)),"")</f>
        <v>R</v>
      </c>
      <c r="Z6" s="6">
        <f ca="1">IFERROR(OFFSET(Trâme!$B$2,0,MOD(Z$2+103,140)),"")</f>
        <v>0</v>
      </c>
      <c r="AA6" s="6">
        <f ca="1">IFERROR(OFFSET(Trâme!$B$2,0,MOD(AA$2+103,140)),"")</f>
        <v>0</v>
      </c>
      <c r="AB6" s="6" t="str">
        <f ca="1">IFERROR(OFFSET(Trâme!$B$2,0,MOD(AB$2+103,140)),"")</f>
        <v>R</v>
      </c>
      <c r="AC6" s="6" t="str">
        <f ca="1">IFERROR(OFFSET(Trâme!$B$2,0,MOD(AC$2+103,140)),"")</f>
        <v>RH</v>
      </c>
      <c r="AD6" s="6" t="str">
        <f ca="1">IFERROR(OFFSET(Trâme!$B$2,0,MOD(AD$2+103,140)),"")</f>
        <v>R</v>
      </c>
      <c r="AE6" s="6" t="str">
        <f ca="1">IFERROR(OFFSET(Trâme!$B$2,0,MOD(AE$2+103,140)),"")</f>
        <v>R</v>
      </c>
      <c r="AF6" s="6">
        <f ca="1">IFERROR(OFFSET(Trâme!$B$2,0,MOD(AF$2+103,140)),"")</f>
        <v>0</v>
      </c>
    </row>
    <row r="7" spans="1:32" x14ac:dyDescent="0.25">
      <c r="A7">
        <v>5</v>
      </c>
      <c r="B7" s="6" t="str">
        <f ca="1">IFERROR(OFFSET(Trâme!$B$2,0,MOD(B$2+110,140)),"")</f>
        <v>R</v>
      </c>
      <c r="C7" s="6">
        <f ca="1">IFERROR(OFFSET(Trâme!$B$2,0,MOD(C$2+110,140)),"")</f>
        <v>0</v>
      </c>
      <c r="D7" s="6">
        <f ca="1">IFERROR(OFFSET(Trâme!$B$2,0,MOD(D$2+110,140)),"")</f>
        <v>0</v>
      </c>
      <c r="E7" s="6">
        <f ca="1">IFERROR(OFFSET(Trâme!$B$2,0,MOD(E$2+110,140)),"")</f>
        <v>0</v>
      </c>
      <c r="F7" s="6">
        <f ca="1">IFERROR(OFFSET(Trâme!$B$2,0,MOD(F$2+110,140)),"")</f>
        <v>0</v>
      </c>
      <c r="G7" s="6" t="str">
        <f ca="1">IFERROR(OFFSET(Trâme!$B$2,0,MOD(G$2+110,140)),"")</f>
        <v>R</v>
      </c>
      <c r="H7" s="6" t="str">
        <f ca="1">IFERROR(OFFSET(Trâme!$B$2,0,MOD(H$2+110,140)),"")</f>
        <v>RH</v>
      </c>
      <c r="I7" s="6">
        <f ca="1">IFERROR(OFFSET(Trâme!$B$2,0,MOD(I$2+110,140)),"")</f>
        <v>0</v>
      </c>
      <c r="J7" s="6">
        <f ca="1">IFERROR(OFFSET(Trâme!$B$2,0,MOD(J$2+110,140)),"")</f>
        <v>0</v>
      </c>
      <c r="K7" s="6" t="str">
        <f ca="1">IFERROR(OFFSET(Trâme!$B$2,0,MOD(K$2+110,140)),"")</f>
        <v>R</v>
      </c>
      <c r="L7" s="6" t="str">
        <f ca="1">IFERROR(OFFSET(Trâme!$B$2,0,MOD(L$2+110,140)),"")</f>
        <v>R</v>
      </c>
      <c r="M7" s="6" t="str">
        <f ca="1">IFERROR(OFFSET(Trâme!$B$2,0,MOD(M$2+110,140)),"")</f>
        <v>RH</v>
      </c>
      <c r="N7" s="6">
        <f ca="1">IFERROR(OFFSET(Trâme!$B$2,0,MOD(N$2+110,140)),"")</f>
        <v>0</v>
      </c>
      <c r="O7" s="6">
        <f ca="1">IFERROR(OFFSET(Trâme!$B$2,0,MOD(O$2+110,140)),"")</f>
        <v>0</v>
      </c>
      <c r="P7" s="6">
        <f ca="1">IFERROR(OFFSET(Trâme!$B$2,0,MOD(P$2+110,140)),"")</f>
        <v>0</v>
      </c>
      <c r="Q7" s="6">
        <f ca="1">IFERROR(OFFSET(Trâme!$B$2,0,MOD(Q$2+110,140)),"")</f>
        <v>0</v>
      </c>
      <c r="R7" s="6" t="str">
        <f ca="1">IFERROR(OFFSET(Trâme!$B$2,0,MOD(R$2+110,140)),"")</f>
        <v>R</v>
      </c>
      <c r="S7" s="6">
        <f ca="1">IFERROR(OFFSET(Trâme!$B$2,0,MOD(S$2+110,140)),"")</f>
        <v>0</v>
      </c>
      <c r="T7" s="6">
        <f ca="1">IFERROR(OFFSET(Trâme!$B$2,0,MOD(T$2+110,140)),"")</f>
        <v>0</v>
      </c>
      <c r="U7" s="6" t="str">
        <f ca="1">IFERROR(OFFSET(Trâme!$B$2,0,MOD(U$2+110,140)),"")</f>
        <v>R</v>
      </c>
      <c r="V7" s="6" t="str">
        <f ca="1">IFERROR(OFFSET(Trâme!$B$2,0,MOD(V$2+110,140)),"")</f>
        <v>RH</v>
      </c>
      <c r="W7" s="6" t="str">
        <f ca="1">IFERROR(OFFSET(Trâme!$B$2,0,MOD(W$2+110,140)),"")</f>
        <v>R</v>
      </c>
      <c r="X7" s="6" t="str">
        <f ca="1">IFERROR(OFFSET(Trâme!$B$2,0,MOD(X$2+110,140)),"")</f>
        <v>R</v>
      </c>
      <c r="Y7" s="6">
        <f ca="1">IFERROR(OFFSET(Trâme!$B$2,0,MOD(Y$2+110,140)),"")</f>
        <v>0</v>
      </c>
      <c r="Z7" s="6">
        <f ca="1">IFERROR(OFFSET(Trâme!$B$2,0,MOD(Z$2+110,140)),"")</f>
        <v>0</v>
      </c>
      <c r="AA7" s="6">
        <f ca="1">IFERROR(OFFSET(Trâme!$B$2,0,MOD(AA$2+110,140)),"")</f>
        <v>0</v>
      </c>
      <c r="AB7" s="6">
        <f ca="1">IFERROR(OFFSET(Trâme!$B$2,0,MOD(AB$2+110,140)),"")</f>
        <v>0</v>
      </c>
      <c r="AC7" s="6" t="str">
        <f ca="1">IFERROR(OFFSET(Trâme!$B$2,0,MOD(AC$2+110,140)),"")</f>
        <v>RH</v>
      </c>
      <c r="AD7" s="6">
        <f ca="1">IFERROR(OFFSET(Trâme!$B$2,0,MOD(AD$2+110,140)),"")</f>
        <v>0</v>
      </c>
      <c r="AE7" s="6">
        <f ca="1">IFERROR(OFFSET(Trâme!$B$2,0,MOD(AE$2+110,140)),"")</f>
        <v>0</v>
      </c>
      <c r="AF7" s="6">
        <f ca="1">IFERROR(OFFSET(Trâme!$B$2,0,MOD(AF$2+110,140)),"")</f>
        <v>0</v>
      </c>
    </row>
    <row r="8" spans="1:32" x14ac:dyDescent="0.25">
      <c r="A8">
        <v>6</v>
      </c>
      <c r="B8" s="6">
        <f ca="1">IFERROR(OFFSET(Trâme!$B$2,0,MOD(B$2+117,140)),"")</f>
        <v>0</v>
      </c>
      <c r="C8" s="6">
        <f ca="1">IFERROR(OFFSET(Trâme!$B$2,0,MOD(C$2+117,140)),"")</f>
        <v>0</v>
      </c>
      <c r="D8" s="6" t="str">
        <f ca="1">IFERROR(OFFSET(Trâme!$B$2,0,MOD(D$2+117,140)),"")</f>
        <v>R</v>
      </c>
      <c r="E8" s="6" t="str">
        <f ca="1">IFERROR(OFFSET(Trâme!$B$2,0,MOD(E$2+117,140)),"")</f>
        <v>R</v>
      </c>
      <c r="F8" s="6" t="str">
        <f ca="1">IFERROR(OFFSET(Trâme!$B$2,0,MOD(F$2+117,140)),"")</f>
        <v>RH</v>
      </c>
      <c r="G8" s="6">
        <f ca="1">IFERROR(OFFSET(Trâme!$B$2,0,MOD(G$2+117,140)),"")</f>
        <v>0</v>
      </c>
      <c r="H8" s="6">
        <f ca="1">IFERROR(OFFSET(Trâme!$B$2,0,MOD(H$2+117,140)),"")</f>
        <v>0</v>
      </c>
      <c r="I8" s="6">
        <f ca="1">IFERROR(OFFSET(Trâme!$B$2,0,MOD(I$2+117,140)),"")</f>
        <v>0</v>
      </c>
      <c r="J8" s="6">
        <f ca="1">IFERROR(OFFSET(Trâme!$B$2,0,MOD(J$2+117,140)),"")</f>
        <v>0</v>
      </c>
      <c r="K8" s="6" t="str">
        <f ca="1">IFERROR(OFFSET(Trâme!$B$2,0,MOD(K$2+117,140)),"")</f>
        <v>R</v>
      </c>
      <c r="L8" s="6">
        <f ca="1">IFERROR(OFFSET(Trâme!$B$2,0,MOD(L$2+117,140)),"")</f>
        <v>0</v>
      </c>
      <c r="M8" s="6">
        <f ca="1">IFERROR(OFFSET(Trâme!$B$2,0,MOD(M$2+117,140)),"")</f>
        <v>0</v>
      </c>
      <c r="N8" s="6" t="str">
        <f ca="1">IFERROR(OFFSET(Trâme!$B$2,0,MOD(N$2+117,140)),"")</f>
        <v>R</v>
      </c>
      <c r="O8" s="6" t="str">
        <f ca="1">IFERROR(OFFSET(Trâme!$B$2,0,MOD(O$2+117,140)),"")</f>
        <v>RH</v>
      </c>
      <c r="P8" s="6" t="str">
        <f ca="1">IFERROR(OFFSET(Trâme!$B$2,0,MOD(P$2+117,140)),"")</f>
        <v>R</v>
      </c>
      <c r="Q8" s="6" t="str">
        <f ca="1">IFERROR(OFFSET(Trâme!$B$2,0,MOD(Q$2+117,140)),"")</f>
        <v>R</v>
      </c>
      <c r="R8" s="6">
        <f ca="1">IFERROR(OFFSET(Trâme!$B$2,0,MOD(R$2+117,140)),"")</f>
        <v>0</v>
      </c>
      <c r="S8" s="6">
        <f ca="1">IFERROR(OFFSET(Trâme!$B$2,0,MOD(S$2+117,140)),"")</f>
        <v>0</v>
      </c>
      <c r="T8" s="6">
        <f ca="1">IFERROR(OFFSET(Trâme!$B$2,0,MOD(T$2+117,140)),"")</f>
        <v>0</v>
      </c>
      <c r="U8" s="6">
        <f ca="1">IFERROR(OFFSET(Trâme!$B$2,0,MOD(U$2+117,140)),"")</f>
        <v>0</v>
      </c>
      <c r="V8" s="6" t="str">
        <f ca="1">IFERROR(OFFSET(Trâme!$B$2,0,MOD(V$2+117,140)),"")</f>
        <v>RH</v>
      </c>
      <c r="W8" s="6">
        <f ca="1">IFERROR(OFFSET(Trâme!$B$2,0,MOD(W$2+117,140)),"")</f>
        <v>0</v>
      </c>
      <c r="X8" s="6">
        <f ca="1">IFERROR(OFFSET(Trâme!$B$2,0,MOD(X$2+117,140)),"")</f>
        <v>0</v>
      </c>
      <c r="Y8" s="6">
        <f ca="1">IFERROR(OFFSET(Trâme!$B$2,0,MOD(Y$2+117,140)),"")</f>
        <v>0</v>
      </c>
      <c r="Z8" s="6">
        <f ca="1">IFERROR(OFFSET(Trâme!$B$2,0,MOD(Z$2+117,140)),"")</f>
        <v>0</v>
      </c>
      <c r="AA8" s="6" t="str">
        <f ca="1">IFERROR(OFFSET(Trâme!$B$2,0,MOD(AA$2+117,140)),"")</f>
        <v>R</v>
      </c>
      <c r="AB8" s="6" t="str">
        <f ca="1">IFERROR(OFFSET(Trâme!$B$2,0,MOD(AB$2+117,140)),"")</f>
        <v>R</v>
      </c>
      <c r="AC8" s="6" t="str">
        <f ca="1">IFERROR(OFFSET(Trâme!$B$2,0,MOD(AC$2+117,140)),"")</f>
        <v>RH</v>
      </c>
      <c r="AD8" s="6">
        <f ca="1">IFERROR(OFFSET(Trâme!$B$2,0,MOD(AD$2+117,140)),"")</f>
        <v>0</v>
      </c>
      <c r="AE8" s="6">
        <f ca="1">IFERROR(OFFSET(Trâme!$B$2,0,MOD(AE$2+117,140)),"")</f>
        <v>0</v>
      </c>
      <c r="AF8" s="6" t="str">
        <f ca="1">IFERROR(OFFSET(Trâme!$B$2,0,MOD(AF$2+117,140)),"")</f>
        <v>R</v>
      </c>
    </row>
    <row r="9" spans="1:32" x14ac:dyDescent="0.25">
      <c r="A9">
        <v>7</v>
      </c>
      <c r="B9" s="6">
        <f ca="1">IFERROR(OFFSET(Trâme!$B$2,0,MOD(B$2+124,140)),"")</f>
        <v>0</v>
      </c>
      <c r="C9" s="6">
        <f ca="1">IFERROR(OFFSET(Trâme!$B$2,0,MOD(C$2+124,140)),"")</f>
        <v>0</v>
      </c>
      <c r="D9" s="6" t="str">
        <f ca="1">IFERROR(OFFSET(Trâme!$B$2,0,MOD(D$2+124,140)),"")</f>
        <v>R</v>
      </c>
      <c r="E9" s="6">
        <f ca="1">IFERROR(OFFSET(Trâme!$B$2,0,MOD(E$2+124,140)),"")</f>
        <v>0</v>
      </c>
      <c r="F9" s="6">
        <f ca="1">IFERROR(OFFSET(Trâme!$B$2,0,MOD(F$2+124,140)),"")</f>
        <v>0</v>
      </c>
      <c r="G9" s="6" t="str">
        <f ca="1">IFERROR(OFFSET(Trâme!$B$2,0,MOD(G$2+124,140)),"")</f>
        <v>R</v>
      </c>
      <c r="H9" s="6" t="str">
        <f ca="1">IFERROR(OFFSET(Trâme!$B$2,0,MOD(H$2+124,140)),"")</f>
        <v>RH</v>
      </c>
      <c r="I9" s="6" t="str">
        <f ca="1">IFERROR(OFFSET(Trâme!$B$2,0,MOD(I$2+124,140)),"")</f>
        <v>R</v>
      </c>
      <c r="J9" s="6" t="str">
        <f ca="1">IFERROR(OFFSET(Trâme!$B$2,0,MOD(J$2+124,140)),"")</f>
        <v>R</v>
      </c>
      <c r="K9" s="6">
        <f ca="1">IFERROR(OFFSET(Trâme!$B$2,0,MOD(K$2+124,140)),"")</f>
        <v>0</v>
      </c>
      <c r="L9" s="6">
        <f ca="1">IFERROR(OFFSET(Trâme!$B$2,0,MOD(L$2+124,140)),"")</f>
        <v>0</v>
      </c>
      <c r="M9" s="6">
        <f ca="1">IFERROR(OFFSET(Trâme!$B$2,0,MOD(M$2+124,140)),"")</f>
        <v>0</v>
      </c>
      <c r="N9" s="6">
        <f ca="1">IFERROR(OFFSET(Trâme!$B$2,0,MOD(N$2+124,140)),"")</f>
        <v>0</v>
      </c>
      <c r="O9" s="6" t="str">
        <f ca="1">IFERROR(OFFSET(Trâme!$B$2,0,MOD(O$2+124,140)),"")</f>
        <v>RH</v>
      </c>
      <c r="P9" s="6">
        <f ca="1">IFERROR(OFFSET(Trâme!$B$2,0,MOD(P$2+124,140)),"")</f>
        <v>0</v>
      </c>
      <c r="Q9" s="6">
        <f ca="1">IFERROR(OFFSET(Trâme!$B$2,0,MOD(Q$2+124,140)),"")</f>
        <v>0</v>
      </c>
      <c r="R9" s="6">
        <f ca="1">IFERROR(OFFSET(Trâme!$B$2,0,MOD(R$2+124,140)),"")</f>
        <v>0</v>
      </c>
      <c r="S9" s="6">
        <f ca="1">IFERROR(OFFSET(Trâme!$B$2,0,MOD(S$2+124,140)),"")</f>
        <v>0</v>
      </c>
      <c r="T9" s="6" t="str">
        <f ca="1">IFERROR(OFFSET(Trâme!$B$2,0,MOD(T$2+124,140)),"")</f>
        <v>R</v>
      </c>
      <c r="U9" s="6" t="str">
        <f ca="1">IFERROR(OFFSET(Trâme!$B$2,0,MOD(U$2+124,140)),"")</f>
        <v>R</v>
      </c>
      <c r="V9" s="6" t="str">
        <f ca="1">IFERROR(OFFSET(Trâme!$B$2,0,MOD(V$2+124,140)),"")</f>
        <v>RH</v>
      </c>
      <c r="W9" s="6">
        <f ca="1">IFERROR(OFFSET(Trâme!$B$2,0,MOD(W$2+124,140)),"")</f>
        <v>0</v>
      </c>
      <c r="X9" s="6">
        <f ca="1">IFERROR(OFFSET(Trâme!$B$2,0,MOD(X$2+124,140)),"")</f>
        <v>0</v>
      </c>
      <c r="Y9" s="6" t="str">
        <f ca="1">IFERROR(OFFSET(Trâme!$B$2,0,MOD(Y$2+124,140)),"")</f>
        <v>R</v>
      </c>
      <c r="Z9" s="6" t="str">
        <f ca="1">IFERROR(OFFSET(Trâme!$B$2,0,MOD(Z$2+124,140)),"")</f>
        <v>R</v>
      </c>
      <c r="AA9" s="6" t="str">
        <f ca="1">IFERROR(OFFSET(Trâme!$B$2,0,MOD(AA$2+124,140)),"")</f>
        <v>RH</v>
      </c>
      <c r="AB9" s="6">
        <f ca="1">IFERROR(OFFSET(Trâme!$B$2,0,MOD(AB$2+124,140)),"")</f>
        <v>0</v>
      </c>
      <c r="AC9" s="6">
        <f ca="1">IFERROR(OFFSET(Trâme!$B$2,0,MOD(AC$2+124,140)),"")</f>
        <v>0</v>
      </c>
      <c r="AD9" s="6">
        <f ca="1">IFERROR(OFFSET(Trâme!$B$2,0,MOD(AD$2+124,140)),"")</f>
        <v>0</v>
      </c>
      <c r="AE9" s="6" t="str">
        <f ca="1">IFERROR(OFFSET(Trâme!$B$2,0,MOD(AE$2+124,140)),"")</f>
        <v>R</v>
      </c>
      <c r="AF9" s="6">
        <f ca="1">IFERROR(OFFSET(Trâme!$B$2,0,MOD(AF$2+124,140)),"")</f>
        <v>0</v>
      </c>
    </row>
    <row r="10" spans="1:32" x14ac:dyDescent="0.25">
      <c r="A10">
        <v>8</v>
      </c>
      <c r="B10" s="6" t="str">
        <f ca="1">IFERROR(OFFSET(Trâme!$B$2,0,MOD(B$2+131,140)),"")</f>
        <v>R</v>
      </c>
      <c r="C10" s="6" t="str">
        <f ca="1">IFERROR(OFFSET(Trâme!$B$2,0,MOD(C$2+131,140)),"")</f>
        <v>R</v>
      </c>
      <c r="D10" s="6">
        <f ca="1">IFERROR(OFFSET(Trâme!$B$2,0,MOD(D$2+131,140)),"")</f>
        <v>0</v>
      </c>
      <c r="E10" s="6">
        <f ca="1">IFERROR(OFFSET(Trâme!$B$2,0,MOD(E$2+131,140)),"")</f>
        <v>0</v>
      </c>
      <c r="F10" s="6">
        <f ca="1">IFERROR(OFFSET(Trâme!$B$2,0,MOD(F$2+131,140)),"")</f>
        <v>0</v>
      </c>
      <c r="G10" s="6">
        <f ca="1">IFERROR(OFFSET(Trâme!$B$2,0,MOD(G$2+131,140)),"")</f>
        <v>0</v>
      </c>
      <c r="H10" s="6" t="str">
        <f ca="1">IFERROR(OFFSET(Trâme!$B$2,0,MOD(H$2+131,140)),"")</f>
        <v>RH</v>
      </c>
      <c r="I10" s="6">
        <f ca="1">IFERROR(OFFSET(Trâme!$B$2,0,MOD(I$2+131,140)),"")</f>
        <v>0</v>
      </c>
      <c r="J10" s="6">
        <f ca="1">IFERROR(OFFSET(Trâme!$B$2,0,MOD(J$2+131,140)),"")</f>
        <v>0</v>
      </c>
      <c r="K10" s="6">
        <f ca="1">IFERROR(OFFSET(Trâme!$B$2,0,MOD(K$2+131,140)),"")</f>
        <v>0</v>
      </c>
      <c r="L10" s="6">
        <f ca="1">IFERROR(OFFSET(Trâme!$B$2,0,MOD(L$2+131,140)),"")</f>
        <v>0</v>
      </c>
      <c r="M10" s="6" t="str">
        <f ca="1">IFERROR(OFFSET(Trâme!$B$2,0,MOD(M$2+131,140)),"")</f>
        <v>R</v>
      </c>
      <c r="N10" s="6" t="str">
        <f ca="1">IFERROR(OFFSET(Trâme!$B$2,0,MOD(N$2+131,140)),"")</f>
        <v>R</v>
      </c>
      <c r="O10" s="6" t="str">
        <f ca="1">IFERROR(OFFSET(Trâme!$B$2,0,MOD(O$2+131,140)),"")</f>
        <v>RH</v>
      </c>
      <c r="P10" s="6">
        <f ca="1">IFERROR(OFFSET(Trâme!$B$2,0,MOD(P$2+131,140)),"")</f>
        <v>0</v>
      </c>
      <c r="Q10" s="6">
        <f ca="1">IFERROR(OFFSET(Trâme!$B$2,0,MOD(Q$2+131,140)),"")</f>
        <v>0</v>
      </c>
      <c r="R10" s="6" t="str">
        <f ca="1">IFERROR(OFFSET(Trâme!$B$2,0,MOD(R$2+131,140)),"")</f>
        <v>R</v>
      </c>
      <c r="S10" s="6" t="str">
        <f ca="1">IFERROR(OFFSET(Trâme!$B$2,0,MOD(S$2+131,140)),"")</f>
        <v>R</v>
      </c>
      <c r="T10" s="6" t="str">
        <f ca="1">IFERROR(OFFSET(Trâme!$B$2,0,MOD(T$2+131,140)),"")</f>
        <v>RH</v>
      </c>
      <c r="U10" s="6">
        <f ca="1">IFERROR(OFFSET(Trâme!$B$2,0,MOD(U$2+131,140)),"")</f>
        <v>0</v>
      </c>
      <c r="V10" s="6">
        <f ca="1">IFERROR(OFFSET(Trâme!$B$2,0,MOD(V$2+131,140)),"")</f>
        <v>0</v>
      </c>
      <c r="W10" s="6">
        <f ca="1">IFERROR(OFFSET(Trâme!$B$2,0,MOD(W$2+131,140)),"")</f>
        <v>0</v>
      </c>
      <c r="X10" s="6" t="str">
        <f ca="1">IFERROR(OFFSET(Trâme!$B$2,0,MOD(X$2+131,140)),"")</f>
        <v>R</v>
      </c>
      <c r="Y10" s="6">
        <f ca="1">IFERROR(OFFSET(Trâme!$B$2,0,MOD(Y$2+131,140)),"")</f>
        <v>0</v>
      </c>
      <c r="Z10" s="6">
        <f ca="1">IFERROR(OFFSET(Trâme!$B$2,0,MOD(Z$2+131,140)),"")</f>
        <v>0</v>
      </c>
      <c r="AA10" s="6">
        <f ca="1">IFERROR(OFFSET(Trâme!$B$2,0,MOD(AA$2+131,140)),"")</f>
        <v>0</v>
      </c>
      <c r="AB10" s="6" t="str">
        <f ca="1">IFERROR(OFFSET(Trâme!$B$2,0,MOD(AB$2+131,140)),"")</f>
        <v>R</v>
      </c>
      <c r="AC10" s="6" t="str">
        <f ca="1">IFERROR(OFFSET(Trâme!$B$2,0,MOD(AC$2+131,140)),"")</f>
        <v>RH</v>
      </c>
      <c r="AD10" s="6" t="str">
        <f ca="1">IFERROR(OFFSET(Trâme!$B$2,0,MOD(AD$2+131,140)),"")</f>
        <v>R</v>
      </c>
      <c r="AE10" s="6" t="str">
        <f ca="1">IFERROR(OFFSET(Trâme!$B$2,0,MOD(AE$2+131,140)),"")</f>
        <v>R</v>
      </c>
      <c r="AF10" s="6">
        <f ca="1">IFERROR(OFFSET(Trâme!$B$2,0,MOD(AF$2+131,140)),"")</f>
        <v>0</v>
      </c>
    </row>
    <row r="11" spans="1:32" x14ac:dyDescent="0.25">
      <c r="A11">
        <v>9</v>
      </c>
      <c r="B11" s="6">
        <f ca="1">IFERROR(OFFSET(Trâme!$B$2,0,MOD(B$2+138,140)),"")</f>
        <v>0</v>
      </c>
      <c r="C11" s="6">
        <f ca="1">IFERROR(OFFSET(Trâme!$B$2,0,MOD(C$2+138,140)),"")</f>
        <v>0</v>
      </c>
      <c r="D11" s="6">
        <f ca="1">IFERROR(OFFSET(Trâme!$B$2,0,MOD(D$2+138,140)),"")</f>
        <v>0</v>
      </c>
      <c r="E11" s="6">
        <f ca="1">IFERROR(OFFSET(Trâme!$B$2,0,MOD(E$2+138,140)),"")</f>
        <v>0</v>
      </c>
      <c r="F11" s="6" t="str">
        <f ca="1">IFERROR(OFFSET(Trâme!$B$2,0,MOD(F$2+138,140)),"")</f>
        <v>R</v>
      </c>
      <c r="G11" s="6" t="str">
        <f ca="1">IFERROR(OFFSET(Trâme!$B$2,0,MOD(G$2+138,140)),"")</f>
        <v>R</v>
      </c>
      <c r="H11" s="6" t="str">
        <f ca="1">IFERROR(OFFSET(Trâme!$B$2,0,MOD(H$2+138,140)),"")</f>
        <v>RH</v>
      </c>
      <c r="I11" s="6">
        <f ca="1">IFERROR(OFFSET(Trâme!$B$2,0,MOD(I$2+138,140)),"")</f>
        <v>0</v>
      </c>
      <c r="J11" s="6">
        <f ca="1">IFERROR(OFFSET(Trâme!$B$2,0,MOD(J$2+138,140)),"")</f>
        <v>0</v>
      </c>
      <c r="K11" s="6" t="str">
        <f ca="1">IFERROR(OFFSET(Trâme!$B$2,0,MOD(K$2+138,140)),"")</f>
        <v>R</v>
      </c>
      <c r="L11" s="6" t="str">
        <f ca="1">IFERROR(OFFSET(Trâme!$B$2,0,MOD(L$2+138,140)),"")</f>
        <v>R</v>
      </c>
      <c r="M11" s="6" t="str">
        <f ca="1">IFERROR(OFFSET(Trâme!$B$2,0,MOD(M$2+138,140)),"")</f>
        <v>RH</v>
      </c>
      <c r="N11" s="6">
        <f ca="1">IFERROR(OFFSET(Trâme!$B$2,0,MOD(N$2+138,140)),"")</f>
        <v>0</v>
      </c>
      <c r="O11" s="6">
        <f ca="1">IFERROR(OFFSET(Trâme!$B$2,0,MOD(O$2+138,140)),"")</f>
        <v>0</v>
      </c>
      <c r="P11" s="6">
        <f ca="1">IFERROR(OFFSET(Trâme!$B$2,0,MOD(P$2+138,140)),"")</f>
        <v>0</v>
      </c>
      <c r="Q11" s="6" t="str">
        <f ca="1">IFERROR(OFFSET(Trâme!$B$2,0,MOD(Q$2+138,140)),"")</f>
        <v>R</v>
      </c>
      <c r="R11" s="6">
        <f ca="1">IFERROR(OFFSET(Trâme!$B$2,0,MOD(R$2+138,140)),"")</f>
        <v>0</v>
      </c>
      <c r="S11" s="6">
        <f ca="1">IFERROR(OFFSET(Trâme!$B$2,0,MOD(S$2+138,140)),"")</f>
        <v>0</v>
      </c>
      <c r="T11" s="6">
        <f ca="1">IFERROR(OFFSET(Trâme!$B$2,0,MOD(T$2+138,140)),"")</f>
        <v>0</v>
      </c>
      <c r="U11" s="6" t="str">
        <f ca="1">IFERROR(OFFSET(Trâme!$B$2,0,MOD(U$2+138,140)),"")</f>
        <v>R</v>
      </c>
      <c r="V11" s="6" t="str">
        <f ca="1">IFERROR(OFFSET(Trâme!$B$2,0,MOD(V$2+138,140)),"")</f>
        <v>RH</v>
      </c>
      <c r="W11" s="6" t="str">
        <f ca="1">IFERROR(OFFSET(Trâme!$B$2,0,MOD(W$2+138,140)),"")</f>
        <v>R</v>
      </c>
      <c r="X11" s="6" t="str">
        <f ca="1">IFERROR(OFFSET(Trâme!$B$2,0,MOD(X$2+138,140)),"")</f>
        <v>R</v>
      </c>
      <c r="Y11" s="6">
        <f ca="1">IFERROR(OFFSET(Trâme!$B$2,0,MOD(Y$2+138,140)),"")</f>
        <v>0</v>
      </c>
      <c r="Z11" s="6">
        <f ca="1">IFERROR(OFFSET(Trâme!$B$2,0,MOD(Z$2+138,140)),"")</f>
        <v>0</v>
      </c>
      <c r="AA11" s="6">
        <f ca="1">IFERROR(OFFSET(Trâme!$B$2,0,MOD(AA$2+138,140)),"")</f>
        <v>0</v>
      </c>
      <c r="AB11" s="6">
        <f ca="1">IFERROR(OFFSET(Trâme!$B$2,0,MOD(AB$2+138,140)),"")</f>
        <v>0</v>
      </c>
      <c r="AC11" s="6" t="str">
        <f ca="1">IFERROR(OFFSET(Trâme!$B$2,0,MOD(AC$2+138,140)),"")</f>
        <v>RH</v>
      </c>
      <c r="AD11" s="6" t="str">
        <f ca="1">IFERROR(OFFSET(Trâme!$B$2,0,MOD(AD$2+138,140)),"")</f>
        <v>R</v>
      </c>
      <c r="AE11" s="6">
        <f ca="1">IFERROR(OFFSET(Trâme!$B$2,0,MOD(AE$2+138,140)),"")</f>
        <v>0</v>
      </c>
      <c r="AF11" s="6">
        <f ca="1">IFERROR(OFFSET(Trâme!$B$2,0,MOD(AF$2+138,140)),"")</f>
        <v>0</v>
      </c>
    </row>
    <row r="12" spans="1:32" x14ac:dyDescent="0.25">
      <c r="A12">
        <v>10</v>
      </c>
      <c r="B12" s="6">
        <f ca="1">IFERROR(OFFSET(Trâme!$B$2,0,MOD(B$2+5,140)),"")</f>
        <v>0</v>
      </c>
      <c r="C12" s="6">
        <f ca="1">IFERROR(OFFSET(Trâme!$B$2,0,MOD(C$2+5,140)),"")</f>
        <v>0</v>
      </c>
      <c r="D12" s="6" t="str">
        <f ca="1">IFERROR(OFFSET(Trâme!$B$2,0,MOD(D$2+5,140)),"")</f>
        <v>R</v>
      </c>
      <c r="E12" s="6" t="str">
        <f ca="1">IFERROR(OFFSET(Trâme!$B$2,0,MOD(E$2+5,140)),"")</f>
        <v>R</v>
      </c>
      <c r="F12" s="6" t="str">
        <f ca="1">IFERROR(OFFSET(Trâme!$B$2,0,MOD(F$2+5,140)),"")</f>
        <v>RH</v>
      </c>
      <c r="G12" s="6">
        <f ca="1">IFERROR(OFFSET(Trâme!$B$2,0,MOD(G$2+5,140)),"")</f>
        <v>0</v>
      </c>
      <c r="H12" s="6">
        <f ca="1">IFERROR(OFFSET(Trâme!$B$2,0,MOD(H$2+5,140)),"")</f>
        <v>0</v>
      </c>
      <c r="I12" s="6">
        <f ca="1">IFERROR(OFFSET(Trâme!$B$2,0,MOD(I$2+5,140)),"")</f>
        <v>0</v>
      </c>
      <c r="J12" s="6" t="str">
        <f ca="1">IFERROR(OFFSET(Trâme!$B$2,0,MOD(J$2+5,140)),"")</f>
        <v>R</v>
      </c>
      <c r="K12" s="6">
        <f ca="1">IFERROR(OFFSET(Trâme!$B$2,0,MOD(K$2+5,140)),"")</f>
        <v>0</v>
      </c>
      <c r="L12" s="6">
        <f ca="1">IFERROR(OFFSET(Trâme!$B$2,0,MOD(L$2+5,140)),"")</f>
        <v>0</v>
      </c>
      <c r="M12" s="6">
        <f ca="1">IFERROR(OFFSET(Trâme!$B$2,0,MOD(M$2+5,140)),"")</f>
        <v>0</v>
      </c>
      <c r="N12" s="6" t="str">
        <f ca="1">IFERROR(OFFSET(Trâme!$B$2,0,MOD(N$2+5,140)),"")</f>
        <v>R</v>
      </c>
      <c r="O12" s="6" t="str">
        <f ca="1">IFERROR(OFFSET(Trâme!$B$2,0,MOD(O$2+5,140)),"")</f>
        <v>RH</v>
      </c>
      <c r="P12" s="6" t="str">
        <f ca="1">IFERROR(OFFSET(Trâme!$B$2,0,MOD(P$2+5,140)),"")</f>
        <v>R</v>
      </c>
      <c r="Q12" s="6" t="str">
        <f ca="1">IFERROR(OFFSET(Trâme!$B$2,0,MOD(Q$2+5,140)),"")</f>
        <v>R</v>
      </c>
      <c r="R12" s="6">
        <f ca="1">IFERROR(OFFSET(Trâme!$B$2,0,MOD(R$2+5,140)),"")</f>
        <v>0</v>
      </c>
      <c r="S12" s="6">
        <f ca="1">IFERROR(OFFSET(Trâme!$B$2,0,MOD(S$2+5,140)),"")</f>
        <v>0</v>
      </c>
      <c r="T12" s="6">
        <f ca="1">IFERROR(OFFSET(Trâme!$B$2,0,MOD(T$2+5,140)),"")</f>
        <v>0</v>
      </c>
      <c r="U12" s="6">
        <f ca="1">IFERROR(OFFSET(Trâme!$B$2,0,MOD(U$2+5,140)),"")</f>
        <v>0</v>
      </c>
      <c r="V12" s="6" t="str">
        <f ca="1">IFERROR(OFFSET(Trâme!$B$2,0,MOD(V$2+5,140)),"")</f>
        <v>RH</v>
      </c>
      <c r="W12" s="6" t="str">
        <f ca="1">IFERROR(OFFSET(Trâme!$B$2,0,MOD(W$2+5,140)),"")</f>
        <v>R</v>
      </c>
      <c r="X12" s="6">
        <f ca="1">IFERROR(OFFSET(Trâme!$B$2,0,MOD(X$2+5,140)),"")</f>
        <v>0</v>
      </c>
      <c r="Y12" s="6">
        <f ca="1">IFERROR(OFFSET(Trâme!$B$2,0,MOD(Y$2+5,140)),"")</f>
        <v>0</v>
      </c>
      <c r="Z12" s="6">
        <f ca="1">IFERROR(OFFSET(Trâme!$B$2,0,MOD(Z$2+5,140)),"")</f>
        <v>0</v>
      </c>
      <c r="AA12" s="6">
        <f ca="1">IFERROR(OFFSET(Trâme!$B$2,0,MOD(AA$2+5,140)),"")</f>
        <v>0</v>
      </c>
      <c r="AB12" s="6" t="str">
        <f ca="1">IFERROR(OFFSET(Trâme!$B$2,0,MOD(AB$2+5,140)),"")</f>
        <v>R</v>
      </c>
      <c r="AC12" s="6" t="str">
        <f ca="1">IFERROR(OFFSET(Trâme!$B$2,0,MOD(AC$2+5,140)),"")</f>
        <v>RH</v>
      </c>
      <c r="AD12" s="6">
        <f ca="1">IFERROR(OFFSET(Trâme!$B$2,0,MOD(AD$2+5,140)),"")</f>
        <v>0</v>
      </c>
      <c r="AE12" s="6">
        <f ca="1">IFERROR(OFFSET(Trâme!$B$2,0,MOD(AE$2+5,140)),"")</f>
        <v>0</v>
      </c>
      <c r="AF12" s="6" t="str">
        <f ca="1">IFERROR(OFFSET(Trâme!$B$2,0,MOD(AF$2+5,140)),"")</f>
        <v>R</v>
      </c>
    </row>
    <row r="13" spans="1:32" x14ac:dyDescent="0.25">
      <c r="A13">
        <v>11</v>
      </c>
      <c r="B13" s="6">
        <f ca="1">IFERROR(OFFSET(Trâme!$B$2,0,MOD(B$2+12,140)),"")</f>
        <v>0</v>
      </c>
      <c r="C13" s="6" t="str">
        <f ca="1">IFERROR(OFFSET(Trâme!$B$2,0,MOD(C$2+12,140)),"")</f>
        <v>R</v>
      </c>
      <c r="D13" s="6">
        <f ca="1">IFERROR(OFFSET(Trâme!$B$2,0,MOD(D$2+12,140)),"")</f>
        <v>0</v>
      </c>
      <c r="E13" s="6">
        <f ca="1">IFERROR(OFFSET(Trâme!$B$2,0,MOD(E$2+12,140)),"")</f>
        <v>0</v>
      </c>
      <c r="F13" s="6">
        <f ca="1">IFERROR(OFFSET(Trâme!$B$2,0,MOD(F$2+12,140)),"")</f>
        <v>0</v>
      </c>
      <c r="G13" s="6" t="str">
        <f ca="1">IFERROR(OFFSET(Trâme!$B$2,0,MOD(G$2+12,140)),"")</f>
        <v>R</v>
      </c>
      <c r="H13" s="6" t="str">
        <f ca="1">IFERROR(OFFSET(Trâme!$B$2,0,MOD(H$2+12,140)),"")</f>
        <v>RH</v>
      </c>
      <c r="I13" s="6" t="str">
        <f ca="1">IFERROR(OFFSET(Trâme!$B$2,0,MOD(I$2+12,140)),"")</f>
        <v>R</v>
      </c>
      <c r="J13" s="6" t="str">
        <f ca="1">IFERROR(OFFSET(Trâme!$B$2,0,MOD(J$2+12,140)),"")</f>
        <v>R</v>
      </c>
      <c r="K13" s="6">
        <f ca="1">IFERROR(OFFSET(Trâme!$B$2,0,MOD(K$2+12,140)),"")</f>
        <v>0</v>
      </c>
      <c r="L13" s="6">
        <f ca="1">IFERROR(OFFSET(Trâme!$B$2,0,MOD(L$2+12,140)),"")</f>
        <v>0</v>
      </c>
      <c r="M13" s="6">
        <f ca="1">IFERROR(OFFSET(Trâme!$B$2,0,MOD(M$2+12,140)),"")</f>
        <v>0</v>
      </c>
      <c r="N13" s="6">
        <f ca="1">IFERROR(OFFSET(Trâme!$B$2,0,MOD(N$2+12,140)),"")</f>
        <v>0</v>
      </c>
      <c r="O13" s="6" t="str">
        <f ca="1">IFERROR(OFFSET(Trâme!$B$2,0,MOD(O$2+12,140)),"")</f>
        <v>RH</v>
      </c>
      <c r="P13" s="6" t="str">
        <f ca="1">IFERROR(OFFSET(Trâme!$B$2,0,MOD(P$2+12,140)),"")</f>
        <v>R</v>
      </c>
      <c r="Q13" s="6">
        <f ca="1">IFERROR(OFFSET(Trâme!$B$2,0,MOD(Q$2+12,140)),"")</f>
        <v>0</v>
      </c>
      <c r="R13" s="6">
        <f ca="1">IFERROR(OFFSET(Trâme!$B$2,0,MOD(R$2+12,140)),"")</f>
        <v>0</v>
      </c>
      <c r="S13" s="6">
        <f ca="1">IFERROR(OFFSET(Trâme!$B$2,0,MOD(S$2+12,140)),"")</f>
        <v>0</v>
      </c>
      <c r="T13" s="6">
        <f ca="1">IFERROR(OFFSET(Trâme!$B$2,0,MOD(T$2+12,140)),"")</f>
        <v>0</v>
      </c>
      <c r="U13" s="6" t="str">
        <f ca="1">IFERROR(OFFSET(Trâme!$B$2,0,MOD(U$2+12,140)),"")</f>
        <v>R</v>
      </c>
      <c r="V13" s="6" t="str">
        <f ca="1">IFERROR(OFFSET(Trâme!$B$2,0,MOD(V$2+12,140)),"")</f>
        <v>RH</v>
      </c>
      <c r="W13" s="6">
        <f ca="1">IFERROR(OFFSET(Trâme!$B$2,0,MOD(W$2+12,140)),"")</f>
        <v>0</v>
      </c>
      <c r="X13" s="6">
        <f ca="1">IFERROR(OFFSET(Trâme!$B$2,0,MOD(X$2+12,140)),"")</f>
        <v>0</v>
      </c>
      <c r="Y13" s="6" t="str">
        <f ca="1">IFERROR(OFFSET(Trâme!$B$2,0,MOD(Y$2+12,140)),"")</f>
        <v>R</v>
      </c>
      <c r="Z13" s="6" t="str">
        <f ca="1">IFERROR(OFFSET(Trâme!$B$2,0,MOD(Z$2+12,140)),"")</f>
        <v>R</v>
      </c>
      <c r="AA13" s="6" t="str">
        <f ca="1">IFERROR(OFFSET(Trâme!$B$2,0,MOD(AA$2+12,140)),"")</f>
        <v>RH</v>
      </c>
      <c r="AB13" s="6">
        <f ca="1">IFERROR(OFFSET(Trâme!$B$2,0,MOD(AB$2+12,140)),"")</f>
        <v>0</v>
      </c>
      <c r="AC13" s="6">
        <f ca="1">IFERROR(OFFSET(Trâme!$B$2,0,MOD(AC$2+12,140)),"")</f>
        <v>0</v>
      </c>
      <c r="AD13" s="6">
        <f ca="1">IFERROR(OFFSET(Trâme!$B$2,0,MOD(AD$2+12,140)),"")</f>
        <v>0</v>
      </c>
      <c r="AE13" s="6" t="str">
        <f ca="1">IFERROR(OFFSET(Trâme!$B$2,0,MOD(AE$2+12,140)),"")</f>
        <v>R</v>
      </c>
      <c r="AF13" s="6">
        <f ca="1">IFERROR(OFFSET(Trâme!$B$2,0,MOD(AF$2+12,140)),"")</f>
        <v>0</v>
      </c>
    </row>
    <row r="14" spans="1:32" x14ac:dyDescent="0.25">
      <c r="A14">
        <v>12</v>
      </c>
      <c r="B14" s="6" t="str">
        <f ca="1">IFERROR(OFFSET(Trâme!$B$2,0,MOD(B$2+19,140)),"")</f>
        <v>R</v>
      </c>
      <c r="C14" s="6" t="str">
        <f ca="1">IFERROR(OFFSET(Trâme!$B$2,0,MOD(C$2+19,140)),"")</f>
        <v>R</v>
      </c>
      <c r="D14" s="6">
        <f ca="1">IFERROR(OFFSET(Trâme!$B$2,0,MOD(D$2+19,140)),"")</f>
        <v>0</v>
      </c>
      <c r="E14" s="6">
        <f ca="1">IFERROR(OFFSET(Trâme!$B$2,0,MOD(E$2+19,140)),"")</f>
        <v>0</v>
      </c>
      <c r="F14" s="6">
        <f ca="1">IFERROR(OFFSET(Trâme!$B$2,0,MOD(F$2+19,140)),"")</f>
        <v>0</v>
      </c>
      <c r="G14" s="6">
        <f ca="1">IFERROR(OFFSET(Trâme!$B$2,0,MOD(G$2+19,140)),"")</f>
        <v>0</v>
      </c>
      <c r="H14" s="6" t="str">
        <f ca="1">IFERROR(OFFSET(Trâme!$B$2,0,MOD(H$2+19,140)),"")</f>
        <v>RH</v>
      </c>
      <c r="I14" s="6" t="str">
        <f ca="1">IFERROR(OFFSET(Trâme!$B$2,0,MOD(I$2+19,140)),"")</f>
        <v>R</v>
      </c>
      <c r="J14" s="6">
        <f ca="1">IFERROR(OFFSET(Trâme!$B$2,0,MOD(J$2+19,140)),"")</f>
        <v>0</v>
      </c>
      <c r="K14" s="6">
        <f ca="1">IFERROR(OFFSET(Trâme!$B$2,0,MOD(K$2+19,140)),"")</f>
        <v>0</v>
      </c>
      <c r="L14" s="6">
        <f ca="1">IFERROR(OFFSET(Trâme!$B$2,0,MOD(L$2+19,140)),"")</f>
        <v>0</v>
      </c>
      <c r="M14" s="6">
        <f ca="1">IFERROR(OFFSET(Trâme!$B$2,0,MOD(M$2+19,140)),"")</f>
        <v>0</v>
      </c>
      <c r="N14" s="6" t="str">
        <f ca="1">IFERROR(OFFSET(Trâme!$B$2,0,MOD(N$2+19,140)),"")</f>
        <v>R</v>
      </c>
      <c r="O14" s="6" t="str">
        <f ca="1">IFERROR(OFFSET(Trâme!$B$2,0,MOD(O$2+19,140)),"")</f>
        <v>RH</v>
      </c>
      <c r="P14" s="6">
        <f ca="1">IFERROR(OFFSET(Trâme!$B$2,0,MOD(P$2+19,140)),"")</f>
        <v>0</v>
      </c>
      <c r="Q14" s="6">
        <f ca="1">IFERROR(OFFSET(Trâme!$B$2,0,MOD(Q$2+19,140)),"")</f>
        <v>0</v>
      </c>
      <c r="R14" s="6" t="str">
        <f ca="1">IFERROR(OFFSET(Trâme!$B$2,0,MOD(R$2+19,140)),"")</f>
        <v>R</v>
      </c>
      <c r="S14" s="6" t="str">
        <f ca="1">IFERROR(OFFSET(Trâme!$B$2,0,MOD(S$2+19,140)),"")</f>
        <v>R</v>
      </c>
      <c r="T14" s="6" t="str">
        <f ca="1">IFERROR(OFFSET(Trâme!$B$2,0,MOD(T$2+19,140)),"")</f>
        <v>RH</v>
      </c>
      <c r="U14" s="6">
        <f ca="1">IFERROR(OFFSET(Trâme!$B$2,0,MOD(U$2+19,140)),"")</f>
        <v>0</v>
      </c>
      <c r="V14" s="6">
        <f ca="1">IFERROR(OFFSET(Trâme!$B$2,0,MOD(V$2+19,140)),"")</f>
        <v>0</v>
      </c>
      <c r="W14" s="6">
        <f ca="1">IFERROR(OFFSET(Trâme!$B$2,0,MOD(W$2+19,140)),"")</f>
        <v>0</v>
      </c>
      <c r="X14" s="6" t="str">
        <f ca="1">IFERROR(OFFSET(Trâme!$B$2,0,MOD(X$2+19,140)),"")</f>
        <v>R</v>
      </c>
      <c r="Y14" s="6">
        <f ca="1">IFERROR(OFFSET(Trâme!$B$2,0,MOD(Y$2+19,140)),"")</f>
        <v>0</v>
      </c>
      <c r="Z14" s="6">
        <f ca="1">IFERROR(OFFSET(Trâme!$B$2,0,MOD(Z$2+19,140)),"")</f>
        <v>0</v>
      </c>
      <c r="AA14" s="6">
        <f ca="1">IFERROR(OFFSET(Trâme!$B$2,0,MOD(AA$2+19,140)),"")</f>
        <v>0</v>
      </c>
      <c r="AB14" s="6" t="str">
        <f ca="1">IFERROR(OFFSET(Trâme!$B$2,0,MOD(AB$2+19,140)),"")</f>
        <v>R</v>
      </c>
      <c r="AC14" s="6" t="str">
        <f ca="1">IFERROR(OFFSET(Trâme!$B$2,0,MOD(AC$2+19,140)),"")</f>
        <v>RH</v>
      </c>
      <c r="AD14" s="6">
        <f ca="1">IFERROR(OFFSET(Trâme!$B$2,0,MOD(AD$2+19,140)),"")</f>
        <v>0</v>
      </c>
      <c r="AE14" s="6">
        <f ca="1">IFERROR(OFFSET(Trâme!$B$2,0,MOD(AE$2+19,140)),"")</f>
        <v>0</v>
      </c>
      <c r="AF14" s="6" t="str">
        <f ca="1">IFERROR(OFFSET(Trâme!$B$2,0,MOD(AF$2+19,140)),"")</f>
        <v>R</v>
      </c>
    </row>
    <row r="15" spans="1:32" x14ac:dyDescent="0.25">
      <c r="A15">
        <v>13</v>
      </c>
      <c r="B15" s="6" t="str">
        <f ca="1">IFERROR(OFFSET(Trâme!$B$2,0,MOD(B$2+26,140)),"")</f>
        <v>R</v>
      </c>
      <c r="C15" s="6">
        <f ca="1">IFERROR(OFFSET(Trâme!$B$2,0,MOD(C$2+26,140)),"")</f>
        <v>0</v>
      </c>
      <c r="D15" s="6">
        <f ca="1">IFERROR(OFFSET(Trâme!$B$2,0,MOD(D$2+26,140)),"")</f>
        <v>0</v>
      </c>
      <c r="E15" s="6">
        <f ca="1">IFERROR(OFFSET(Trâme!$B$2,0,MOD(E$2+26,140)),"")</f>
        <v>0</v>
      </c>
      <c r="F15" s="6">
        <f ca="1">IFERROR(OFFSET(Trâme!$B$2,0,MOD(F$2+26,140)),"")</f>
        <v>0</v>
      </c>
      <c r="G15" s="6" t="str">
        <f ca="1">IFERROR(OFFSET(Trâme!$B$2,0,MOD(G$2+26,140)),"")</f>
        <v>R</v>
      </c>
      <c r="H15" s="6" t="str">
        <f ca="1">IFERROR(OFFSET(Trâme!$B$2,0,MOD(H$2+26,140)),"")</f>
        <v>RH</v>
      </c>
      <c r="I15" s="6">
        <f ca="1">IFERROR(OFFSET(Trâme!$B$2,0,MOD(I$2+26,140)),"")</f>
        <v>0</v>
      </c>
      <c r="J15" s="6">
        <f ca="1">IFERROR(OFFSET(Trâme!$B$2,0,MOD(J$2+26,140)),"")</f>
        <v>0</v>
      </c>
      <c r="K15" s="6" t="str">
        <f ca="1">IFERROR(OFFSET(Trâme!$B$2,0,MOD(K$2+26,140)),"")</f>
        <v>R</v>
      </c>
      <c r="L15" s="6" t="str">
        <f ca="1">IFERROR(OFFSET(Trâme!$B$2,0,MOD(L$2+26,140)),"")</f>
        <v>R</v>
      </c>
      <c r="M15" s="6" t="str">
        <f ca="1">IFERROR(OFFSET(Trâme!$B$2,0,MOD(M$2+26,140)),"")</f>
        <v>RH</v>
      </c>
      <c r="N15" s="6">
        <f ca="1">IFERROR(OFFSET(Trâme!$B$2,0,MOD(N$2+26,140)),"")</f>
        <v>0</v>
      </c>
      <c r="O15" s="6">
        <f ca="1">IFERROR(OFFSET(Trâme!$B$2,0,MOD(O$2+26,140)),"")</f>
        <v>0</v>
      </c>
      <c r="P15" s="6">
        <f ca="1">IFERROR(OFFSET(Trâme!$B$2,0,MOD(P$2+26,140)),"")</f>
        <v>0</v>
      </c>
      <c r="Q15" s="6" t="str">
        <f ca="1">IFERROR(OFFSET(Trâme!$B$2,0,MOD(Q$2+26,140)),"")</f>
        <v>R</v>
      </c>
      <c r="R15" s="6">
        <f ca="1">IFERROR(OFFSET(Trâme!$B$2,0,MOD(R$2+26,140)),"")</f>
        <v>0</v>
      </c>
      <c r="S15" s="6">
        <f ca="1">IFERROR(OFFSET(Trâme!$B$2,0,MOD(S$2+26,140)),"")</f>
        <v>0</v>
      </c>
      <c r="T15" s="6">
        <f ca="1">IFERROR(OFFSET(Trâme!$B$2,0,MOD(T$2+26,140)),"")</f>
        <v>0</v>
      </c>
      <c r="U15" s="6" t="str">
        <f ca="1">IFERROR(OFFSET(Trâme!$B$2,0,MOD(U$2+26,140)),"")</f>
        <v>R</v>
      </c>
      <c r="V15" s="6" t="str">
        <f ca="1">IFERROR(OFFSET(Trâme!$B$2,0,MOD(V$2+26,140)),"")</f>
        <v>RH</v>
      </c>
      <c r="W15" s="6">
        <f ca="1">IFERROR(OFFSET(Trâme!$B$2,0,MOD(W$2+26,140)),"")</f>
        <v>0</v>
      </c>
      <c r="X15" s="6">
        <f ca="1">IFERROR(OFFSET(Trâme!$B$2,0,MOD(X$2+26,140)),"")</f>
        <v>0</v>
      </c>
      <c r="Y15" s="6" t="str">
        <f ca="1">IFERROR(OFFSET(Trâme!$B$2,0,MOD(Y$2+26,140)),"")</f>
        <v>R</v>
      </c>
      <c r="Z15" s="6" t="str">
        <f ca="1">IFERROR(OFFSET(Trâme!$B$2,0,MOD(Z$2+26,140)),"")</f>
        <v>R</v>
      </c>
      <c r="AA15" s="6">
        <f ca="1">IFERROR(OFFSET(Trâme!$B$2,0,MOD(AA$2+26,140)),"")</f>
        <v>0</v>
      </c>
      <c r="AB15" s="6">
        <f ca="1">IFERROR(OFFSET(Trâme!$B$2,0,MOD(AB$2+26,140)),"")</f>
        <v>0</v>
      </c>
      <c r="AC15" s="6" t="str">
        <f ca="1">IFERROR(OFFSET(Trâme!$B$2,0,MOD(AC$2+26,140)),"")</f>
        <v>RH</v>
      </c>
      <c r="AD15" s="6">
        <f ca="1">IFERROR(OFFSET(Trâme!$B$2,0,MOD(AD$2+26,140)),"")</f>
        <v>0</v>
      </c>
      <c r="AE15" s="6">
        <f ca="1">IFERROR(OFFSET(Trâme!$B$2,0,MOD(AE$2+26,140)),"")</f>
        <v>0</v>
      </c>
      <c r="AF15" s="6">
        <f ca="1">IFERROR(OFFSET(Trâme!$B$2,0,MOD(AF$2+26,140)),"")</f>
        <v>0</v>
      </c>
    </row>
    <row r="16" spans="1:32" x14ac:dyDescent="0.25">
      <c r="A16">
        <v>14</v>
      </c>
      <c r="B16" s="6">
        <f ca="1">IFERROR(OFFSET(Trâme!$B$2,0,MOD(B$2+33,140)),"")</f>
        <v>0</v>
      </c>
      <c r="C16" s="6">
        <f ca="1">IFERROR(OFFSET(Trâme!$B$2,0,MOD(C$2+33,140)),"")</f>
        <v>0</v>
      </c>
      <c r="D16" s="6" t="str">
        <f ca="1">IFERROR(OFFSET(Trâme!$B$2,0,MOD(D$2+33,140)),"")</f>
        <v>R</v>
      </c>
      <c r="E16" s="6" t="str">
        <f ca="1">IFERROR(OFFSET(Trâme!$B$2,0,MOD(E$2+33,140)),"")</f>
        <v>R</v>
      </c>
      <c r="F16" s="6" t="str">
        <f ca="1">IFERROR(OFFSET(Trâme!$B$2,0,MOD(F$2+33,140)),"")</f>
        <v>RH</v>
      </c>
      <c r="G16" s="6">
        <f ca="1">IFERROR(OFFSET(Trâme!$B$2,0,MOD(G$2+33,140)),"")</f>
        <v>0</v>
      </c>
      <c r="H16" s="6">
        <f ca="1">IFERROR(OFFSET(Trâme!$B$2,0,MOD(H$2+33,140)),"")</f>
        <v>0</v>
      </c>
      <c r="I16" s="6">
        <f ca="1">IFERROR(OFFSET(Trâme!$B$2,0,MOD(I$2+33,140)),"")</f>
        <v>0</v>
      </c>
      <c r="J16" s="6" t="str">
        <f ca="1">IFERROR(OFFSET(Trâme!$B$2,0,MOD(J$2+33,140)),"")</f>
        <v>R</v>
      </c>
      <c r="K16" s="6">
        <f ca="1">IFERROR(OFFSET(Trâme!$B$2,0,MOD(K$2+33,140)),"")</f>
        <v>0</v>
      </c>
      <c r="L16" s="6">
        <f ca="1">IFERROR(OFFSET(Trâme!$B$2,0,MOD(L$2+33,140)),"")</f>
        <v>0</v>
      </c>
      <c r="M16" s="6">
        <f ca="1">IFERROR(OFFSET(Trâme!$B$2,0,MOD(M$2+33,140)),"")</f>
        <v>0</v>
      </c>
      <c r="N16" s="6" t="str">
        <f ca="1">IFERROR(OFFSET(Trâme!$B$2,0,MOD(N$2+33,140)),"")</f>
        <v>R</v>
      </c>
      <c r="O16" s="6" t="str">
        <f ca="1">IFERROR(OFFSET(Trâme!$B$2,0,MOD(O$2+33,140)),"")</f>
        <v>RH</v>
      </c>
      <c r="P16" s="6">
        <f ca="1">IFERROR(OFFSET(Trâme!$B$2,0,MOD(P$2+33,140)),"")</f>
        <v>0</v>
      </c>
      <c r="Q16" s="6">
        <f ca="1">IFERROR(OFFSET(Trâme!$B$2,0,MOD(Q$2+33,140)),"")</f>
        <v>0</v>
      </c>
      <c r="R16" s="6" t="str">
        <f ca="1">IFERROR(OFFSET(Trâme!$B$2,0,MOD(R$2+33,140)),"")</f>
        <v>R</v>
      </c>
      <c r="S16" s="6" t="str">
        <f ca="1">IFERROR(OFFSET(Trâme!$B$2,0,MOD(S$2+33,140)),"")</f>
        <v>R</v>
      </c>
      <c r="T16" s="6">
        <f ca="1">IFERROR(OFFSET(Trâme!$B$2,0,MOD(T$2+33,140)),"")</f>
        <v>0</v>
      </c>
      <c r="U16" s="6">
        <f ca="1">IFERROR(OFFSET(Trâme!$B$2,0,MOD(U$2+33,140)),"")</f>
        <v>0</v>
      </c>
      <c r="V16" s="6" t="str">
        <f ca="1">IFERROR(OFFSET(Trâme!$B$2,0,MOD(V$2+33,140)),"")</f>
        <v>RH</v>
      </c>
      <c r="W16" s="6">
        <f ca="1">IFERROR(OFFSET(Trâme!$B$2,0,MOD(W$2+33,140)),"")</f>
        <v>0</v>
      </c>
      <c r="X16" s="6">
        <f ca="1">IFERROR(OFFSET(Trâme!$B$2,0,MOD(X$2+33,140)),"")</f>
        <v>0</v>
      </c>
      <c r="Y16" s="6">
        <f ca="1">IFERROR(OFFSET(Trâme!$B$2,0,MOD(Y$2+33,140)),"")</f>
        <v>0</v>
      </c>
      <c r="Z16" s="6">
        <f ca="1">IFERROR(OFFSET(Trâme!$B$2,0,MOD(Z$2+33,140)),"")</f>
        <v>0</v>
      </c>
      <c r="AA16" s="6" t="str">
        <f ca="1">IFERROR(OFFSET(Trâme!$B$2,0,MOD(AA$2+33,140)),"")</f>
        <v>R</v>
      </c>
      <c r="AB16" s="6" t="str">
        <f ca="1">IFERROR(OFFSET(Trâme!$B$2,0,MOD(AB$2+33,140)),"")</f>
        <v>R</v>
      </c>
      <c r="AC16" s="6" t="str">
        <f ca="1">IFERROR(OFFSET(Trâme!$B$2,0,MOD(AC$2+33,140)),"")</f>
        <v>RH</v>
      </c>
      <c r="AD16" s="6">
        <f ca="1">IFERROR(OFFSET(Trâme!$B$2,0,MOD(AD$2+33,140)),"")</f>
        <v>0</v>
      </c>
      <c r="AE16" s="6">
        <f ca="1">IFERROR(OFFSET(Trâme!$B$2,0,MOD(AE$2+33,140)),"")</f>
        <v>0</v>
      </c>
      <c r="AF16" s="6" t="str">
        <f ca="1">IFERROR(OFFSET(Trâme!$B$2,0,MOD(AF$2+33,140)),"")</f>
        <v>R</v>
      </c>
    </row>
    <row r="17" spans="1:32" x14ac:dyDescent="0.25">
      <c r="A17">
        <v>15</v>
      </c>
      <c r="B17" s="6">
        <f ca="1">IFERROR(OFFSET(Trâme!$B$2,0,MOD(B$2+40,140)),"")</f>
        <v>0</v>
      </c>
      <c r="C17" s="6" t="str">
        <f ca="1">IFERROR(OFFSET(Trâme!$B$2,0,MOD(C$2+40,140)),"")</f>
        <v>R</v>
      </c>
      <c r="D17" s="6">
        <f ca="1">IFERROR(OFFSET(Trâme!$B$2,0,MOD(D$2+40,140)),"")</f>
        <v>0</v>
      </c>
      <c r="E17" s="6">
        <f ca="1">IFERROR(OFFSET(Trâme!$B$2,0,MOD(E$2+40,140)),"")</f>
        <v>0</v>
      </c>
      <c r="F17" s="6">
        <f ca="1">IFERROR(OFFSET(Trâme!$B$2,0,MOD(F$2+40,140)),"")</f>
        <v>0</v>
      </c>
      <c r="G17" s="6" t="str">
        <f ca="1">IFERROR(OFFSET(Trâme!$B$2,0,MOD(G$2+40,140)),"")</f>
        <v>R</v>
      </c>
      <c r="H17" s="6" t="str">
        <f ca="1">IFERROR(OFFSET(Trâme!$B$2,0,MOD(H$2+40,140)),"")</f>
        <v>RH</v>
      </c>
      <c r="I17" s="6">
        <f ca="1">IFERROR(OFFSET(Trâme!$B$2,0,MOD(I$2+40,140)),"")</f>
        <v>0</v>
      </c>
      <c r="J17" s="6">
        <f ca="1">IFERROR(OFFSET(Trâme!$B$2,0,MOD(J$2+40,140)),"")</f>
        <v>0</v>
      </c>
      <c r="K17" s="6" t="str">
        <f ca="1">IFERROR(OFFSET(Trâme!$B$2,0,MOD(K$2+40,140)),"")</f>
        <v>R</v>
      </c>
      <c r="L17" s="6" t="str">
        <f ca="1">IFERROR(OFFSET(Trâme!$B$2,0,MOD(L$2+40,140)),"")</f>
        <v>R</v>
      </c>
      <c r="M17" s="6">
        <f ca="1">IFERROR(OFFSET(Trâme!$B$2,0,MOD(M$2+40,140)),"")</f>
        <v>0</v>
      </c>
      <c r="N17" s="6">
        <f ca="1">IFERROR(OFFSET(Trâme!$B$2,0,MOD(N$2+40,140)),"")</f>
        <v>0</v>
      </c>
      <c r="O17" s="6" t="str">
        <f ca="1">IFERROR(OFFSET(Trâme!$B$2,0,MOD(O$2+40,140)),"")</f>
        <v>RH</v>
      </c>
      <c r="P17" s="6">
        <f ca="1">IFERROR(OFFSET(Trâme!$B$2,0,MOD(P$2+40,140)),"")</f>
        <v>0</v>
      </c>
      <c r="Q17" s="6">
        <f ca="1">IFERROR(OFFSET(Trâme!$B$2,0,MOD(Q$2+40,140)),"")</f>
        <v>0</v>
      </c>
      <c r="R17" s="6">
        <f ca="1">IFERROR(OFFSET(Trâme!$B$2,0,MOD(R$2+40,140)),"")</f>
        <v>0</v>
      </c>
      <c r="S17" s="6">
        <f ca="1">IFERROR(OFFSET(Trâme!$B$2,0,MOD(S$2+40,140)),"")</f>
        <v>0</v>
      </c>
      <c r="T17" s="6" t="str">
        <f ca="1">IFERROR(OFFSET(Trâme!$B$2,0,MOD(T$2+40,140)),"")</f>
        <v>R</v>
      </c>
      <c r="U17" s="6" t="str">
        <f ca="1">IFERROR(OFFSET(Trâme!$B$2,0,MOD(U$2+40,140)),"")</f>
        <v>R</v>
      </c>
      <c r="V17" s="6" t="str">
        <f ca="1">IFERROR(OFFSET(Trâme!$B$2,0,MOD(V$2+40,140)),"")</f>
        <v>RH</v>
      </c>
      <c r="W17" s="6">
        <f ca="1">IFERROR(OFFSET(Trâme!$B$2,0,MOD(W$2+40,140)),"")</f>
        <v>0</v>
      </c>
      <c r="X17" s="6">
        <f ca="1">IFERROR(OFFSET(Trâme!$B$2,0,MOD(X$2+40,140)),"")</f>
        <v>0</v>
      </c>
      <c r="Y17" s="6" t="str">
        <f ca="1">IFERROR(OFFSET(Trâme!$B$2,0,MOD(Y$2+40,140)),"")</f>
        <v>R</v>
      </c>
      <c r="Z17" s="6" t="str">
        <f ca="1">IFERROR(OFFSET(Trâme!$B$2,0,MOD(Z$2+40,140)),"")</f>
        <v>R</v>
      </c>
      <c r="AA17" s="6" t="str">
        <f ca="1">IFERROR(OFFSET(Trâme!$B$2,0,MOD(AA$2+40,140)),"")</f>
        <v>RH</v>
      </c>
      <c r="AB17" s="6">
        <f ca="1">IFERROR(OFFSET(Trâme!$B$2,0,MOD(AB$2+40,140)),"")</f>
        <v>0</v>
      </c>
      <c r="AC17" s="6">
        <f ca="1">IFERROR(OFFSET(Trâme!$B$2,0,MOD(AC$2+40,140)),"")</f>
        <v>0</v>
      </c>
      <c r="AD17" s="6">
        <f ca="1">IFERROR(OFFSET(Trâme!$B$2,0,MOD(AD$2+40,140)),"")</f>
        <v>0</v>
      </c>
      <c r="AE17" s="6" t="str">
        <f ca="1">IFERROR(OFFSET(Trâme!$B$2,0,MOD(AE$2+40,140)),"")</f>
        <v>R</v>
      </c>
      <c r="AF17" s="6">
        <f ca="1">IFERROR(OFFSET(Trâme!$B$2,0,MOD(AF$2+40,140)),"")</f>
        <v>0</v>
      </c>
    </row>
    <row r="18" spans="1:32" x14ac:dyDescent="0.25">
      <c r="A18">
        <v>16</v>
      </c>
      <c r="B18" s="6">
        <f ca="1">IFERROR(OFFSET(Trâme!$B$2,0,MOD(B$2+47,140)),"")</f>
        <v>0</v>
      </c>
      <c r="C18" s="6">
        <f ca="1">IFERROR(OFFSET(Trâme!$B$2,0,MOD(C$2+47,140)),"")</f>
        <v>0</v>
      </c>
      <c r="D18" s="6" t="str">
        <f ca="1">IFERROR(OFFSET(Trâme!$B$2,0,MOD(D$2+47,140)),"")</f>
        <v>R</v>
      </c>
      <c r="E18" s="6" t="str">
        <f ca="1">IFERROR(OFFSET(Trâme!$B$2,0,MOD(E$2+47,140)),"")</f>
        <v>R</v>
      </c>
      <c r="F18" s="6">
        <f ca="1">IFERROR(OFFSET(Trâme!$B$2,0,MOD(F$2+47,140)),"")</f>
        <v>0</v>
      </c>
      <c r="G18" s="6">
        <f ca="1">IFERROR(OFFSET(Trâme!$B$2,0,MOD(G$2+47,140)),"")</f>
        <v>0</v>
      </c>
      <c r="H18" s="6" t="str">
        <f ca="1">IFERROR(OFFSET(Trâme!$B$2,0,MOD(H$2+47,140)),"")</f>
        <v>RH</v>
      </c>
      <c r="I18" s="6">
        <f ca="1">IFERROR(OFFSET(Trâme!$B$2,0,MOD(I$2+47,140)),"")</f>
        <v>0</v>
      </c>
      <c r="J18" s="6">
        <f ca="1">IFERROR(OFFSET(Trâme!$B$2,0,MOD(J$2+47,140)),"")</f>
        <v>0</v>
      </c>
      <c r="K18" s="6">
        <f ca="1">IFERROR(OFFSET(Trâme!$B$2,0,MOD(K$2+47,140)),"")</f>
        <v>0</v>
      </c>
      <c r="L18" s="6">
        <f ca="1">IFERROR(OFFSET(Trâme!$B$2,0,MOD(L$2+47,140)),"")</f>
        <v>0</v>
      </c>
      <c r="M18" s="6" t="str">
        <f ca="1">IFERROR(OFFSET(Trâme!$B$2,0,MOD(M$2+47,140)),"")</f>
        <v>R</v>
      </c>
      <c r="N18" s="6" t="str">
        <f ca="1">IFERROR(OFFSET(Trâme!$B$2,0,MOD(N$2+47,140)),"")</f>
        <v>R</v>
      </c>
      <c r="O18" s="6" t="str">
        <f ca="1">IFERROR(OFFSET(Trâme!$B$2,0,MOD(O$2+47,140)),"")</f>
        <v>RH</v>
      </c>
      <c r="P18" s="6">
        <f ca="1">IFERROR(OFFSET(Trâme!$B$2,0,MOD(P$2+47,140)),"")</f>
        <v>0</v>
      </c>
      <c r="Q18" s="6">
        <f ca="1">IFERROR(OFFSET(Trâme!$B$2,0,MOD(Q$2+47,140)),"")</f>
        <v>0</v>
      </c>
      <c r="R18" s="6" t="str">
        <f ca="1">IFERROR(OFFSET(Trâme!$B$2,0,MOD(R$2+47,140)),"")</f>
        <v>R</v>
      </c>
      <c r="S18" s="6" t="str">
        <f ca="1">IFERROR(OFFSET(Trâme!$B$2,0,MOD(S$2+47,140)),"")</f>
        <v>R</v>
      </c>
      <c r="T18" s="6" t="str">
        <f ca="1">IFERROR(OFFSET(Trâme!$B$2,0,MOD(T$2+47,140)),"")</f>
        <v>RH</v>
      </c>
      <c r="U18" s="6">
        <f ca="1">IFERROR(OFFSET(Trâme!$B$2,0,MOD(U$2+47,140)),"")</f>
        <v>0</v>
      </c>
      <c r="V18" s="6">
        <f ca="1">IFERROR(OFFSET(Trâme!$B$2,0,MOD(V$2+47,140)),"")</f>
        <v>0</v>
      </c>
      <c r="W18" s="6">
        <f ca="1">IFERROR(OFFSET(Trâme!$B$2,0,MOD(W$2+47,140)),"")</f>
        <v>0</v>
      </c>
      <c r="X18" s="6" t="str">
        <f ca="1">IFERROR(OFFSET(Trâme!$B$2,0,MOD(X$2+47,140)),"")</f>
        <v>R</v>
      </c>
      <c r="Y18" s="6">
        <f ca="1">IFERROR(OFFSET(Trâme!$B$2,0,MOD(Y$2+47,140)),"")</f>
        <v>0</v>
      </c>
      <c r="Z18" s="6">
        <f ca="1">IFERROR(OFFSET(Trâme!$B$2,0,MOD(Z$2+47,140)),"")</f>
        <v>0</v>
      </c>
      <c r="AA18" s="6">
        <f ca="1">IFERROR(OFFSET(Trâme!$B$2,0,MOD(AA$2+47,140)),"")</f>
        <v>0</v>
      </c>
      <c r="AB18" s="6" t="str">
        <f ca="1">IFERROR(OFFSET(Trâme!$B$2,0,MOD(AB$2+47,140)),"")</f>
        <v>R</v>
      </c>
      <c r="AC18" s="6" t="str">
        <f ca="1">IFERROR(OFFSET(Trâme!$B$2,0,MOD(AC$2+47,140)),"")</f>
        <v>RH</v>
      </c>
      <c r="AD18" s="6" t="str">
        <f ca="1">IFERROR(OFFSET(Trâme!$B$2,0,MOD(AD$2+47,140)),"")</f>
        <v>R</v>
      </c>
      <c r="AE18" s="6" t="str">
        <f ca="1">IFERROR(OFFSET(Trâme!$B$2,0,MOD(AE$2+47,140)),"")</f>
        <v>R</v>
      </c>
      <c r="AF18" s="6">
        <f ca="1">IFERROR(OFFSET(Trâme!$B$2,0,MOD(AF$2+47,140)),"")</f>
        <v>0</v>
      </c>
    </row>
    <row r="19" spans="1:32" x14ac:dyDescent="0.25">
      <c r="A19">
        <v>17</v>
      </c>
      <c r="B19" s="6">
        <f ca="1">IFERROR(OFFSET(Trâme!$B$2,0,MOD(B$2+54,140)),"")</f>
        <v>0</v>
      </c>
      <c r="C19" s="6">
        <f ca="1">IFERROR(OFFSET(Trâme!$B$2,0,MOD(C$2+54,140)),"")</f>
        <v>0</v>
      </c>
      <c r="D19" s="6">
        <f ca="1">IFERROR(OFFSET(Trâme!$B$2,0,MOD(D$2+54,140)),"")</f>
        <v>0</v>
      </c>
      <c r="E19" s="6">
        <f ca="1">IFERROR(OFFSET(Trâme!$B$2,0,MOD(E$2+54,140)),"")</f>
        <v>0</v>
      </c>
      <c r="F19" s="6" t="str">
        <f ca="1">IFERROR(OFFSET(Trâme!$B$2,0,MOD(F$2+54,140)),"")</f>
        <v>R</v>
      </c>
      <c r="G19" s="6" t="str">
        <f ca="1">IFERROR(OFFSET(Trâme!$B$2,0,MOD(G$2+54,140)),"")</f>
        <v>R</v>
      </c>
      <c r="H19" s="6" t="str">
        <f ca="1">IFERROR(OFFSET(Trâme!$B$2,0,MOD(H$2+54,140)),"")</f>
        <v>RH</v>
      </c>
      <c r="I19" s="6">
        <f ca="1">IFERROR(OFFSET(Trâme!$B$2,0,MOD(I$2+54,140)),"")</f>
        <v>0</v>
      </c>
      <c r="J19" s="6">
        <f ca="1">IFERROR(OFFSET(Trâme!$B$2,0,MOD(J$2+54,140)),"")</f>
        <v>0</v>
      </c>
      <c r="K19" s="6" t="str">
        <f ca="1">IFERROR(OFFSET(Trâme!$B$2,0,MOD(K$2+54,140)),"")</f>
        <v>R</v>
      </c>
      <c r="L19" s="6" t="str">
        <f ca="1">IFERROR(OFFSET(Trâme!$B$2,0,MOD(L$2+54,140)),"")</f>
        <v>R</v>
      </c>
      <c r="M19" s="6" t="str">
        <f ca="1">IFERROR(OFFSET(Trâme!$B$2,0,MOD(M$2+54,140)),"")</f>
        <v>RH</v>
      </c>
      <c r="N19" s="6">
        <f ca="1">IFERROR(OFFSET(Trâme!$B$2,0,MOD(N$2+54,140)),"")</f>
        <v>0</v>
      </c>
      <c r="O19" s="6">
        <f ca="1">IFERROR(OFFSET(Trâme!$B$2,0,MOD(O$2+54,140)),"")</f>
        <v>0</v>
      </c>
      <c r="P19" s="6">
        <f ca="1">IFERROR(OFFSET(Trâme!$B$2,0,MOD(P$2+54,140)),"")</f>
        <v>0</v>
      </c>
      <c r="Q19" s="6" t="str">
        <f ca="1">IFERROR(OFFSET(Trâme!$B$2,0,MOD(Q$2+54,140)),"")</f>
        <v>R</v>
      </c>
      <c r="R19" s="6">
        <f ca="1">IFERROR(OFFSET(Trâme!$B$2,0,MOD(R$2+54,140)),"")</f>
        <v>0</v>
      </c>
      <c r="S19" s="6">
        <f ca="1">IFERROR(OFFSET(Trâme!$B$2,0,MOD(S$2+54,140)),"")</f>
        <v>0</v>
      </c>
      <c r="T19" s="6">
        <f ca="1">IFERROR(OFFSET(Trâme!$B$2,0,MOD(T$2+54,140)),"")</f>
        <v>0</v>
      </c>
      <c r="U19" s="6" t="str">
        <f ca="1">IFERROR(OFFSET(Trâme!$B$2,0,MOD(U$2+54,140)),"")</f>
        <v>R</v>
      </c>
      <c r="V19" s="6" t="str">
        <f ca="1">IFERROR(OFFSET(Trâme!$B$2,0,MOD(V$2+54,140)),"")</f>
        <v>RH</v>
      </c>
      <c r="W19" s="6" t="str">
        <f ca="1">IFERROR(OFFSET(Trâme!$B$2,0,MOD(W$2+54,140)),"")</f>
        <v>R</v>
      </c>
      <c r="X19" s="6" t="str">
        <f ca="1">IFERROR(OFFSET(Trâme!$B$2,0,MOD(X$2+54,140)),"")</f>
        <v>R</v>
      </c>
      <c r="Y19" s="6">
        <f ca="1">IFERROR(OFFSET(Trâme!$B$2,0,MOD(Y$2+54,140)),"")</f>
        <v>0</v>
      </c>
      <c r="Z19" s="6">
        <f ca="1">IFERROR(OFFSET(Trâme!$B$2,0,MOD(Z$2+54,140)),"")</f>
        <v>0</v>
      </c>
      <c r="AA19" s="6">
        <f ca="1">IFERROR(OFFSET(Trâme!$B$2,0,MOD(AA$2+54,140)),"")</f>
        <v>0</v>
      </c>
      <c r="AB19" s="6">
        <f ca="1">IFERROR(OFFSET(Trâme!$B$2,0,MOD(AB$2+54,140)),"")</f>
        <v>0</v>
      </c>
      <c r="AC19" s="6" t="str">
        <f ca="1">IFERROR(OFFSET(Trâme!$B$2,0,MOD(AC$2+54,140)),"")</f>
        <v>RH</v>
      </c>
      <c r="AD19" s="6" t="str">
        <f ca="1">IFERROR(OFFSET(Trâme!$B$2,0,MOD(AD$2+54,140)),"")</f>
        <v>R</v>
      </c>
      <c r="AE19" s="6">
        <f ca="1">IFERROR(OFFSET(Trâme!$B$2,0,MOD(AE$2+54,140)),"")</f>
        <v>0</v>
      </c>
      <c r="AF19" s="6">
        <f ca="1">IFERROR(OFFSET(Trâme!$B$2,0,MOD(AF$2+54,140)),"")</f>
        <v>0</v>
      </c>
    </row>
    <row r="20" spans="1:32" x14ac:dyDescent="0.25">
      <c r="A20">
        <v>18</v>
      </c>
      <c r="B20" s="6">
        <f ca="1">IFERROR(OFFSET(Trâme!$B$2,0,MOD(B$2+61,140)),"")</f>
        <v>0</v>
      </c>
      <c r="C20" s="6">
        <f ca="1">IFERROR(OFFSET(Trâme!$B$2,0,MOD(C$2+61,140)),"")</f>
        <v>0</v>
      </c>
      <c r="D20" s="6" t="str">
        <f ca="1">IFERROR(OFFSET(Trâme!$B$2,0,MOD(D$2+61,140)),"")</f>
        <v>R</v>
      </c>
      <c r="E20" s="6" t="str">
        <f ca="1">IFERROR(OFFSET(Trâme!$B$2,0,MOD(E$2+61,140)),"")</f>
        <v>R</v>
      </c>
      <c r="F20" s="6" t="str">
        <f ca="1">IFERROR(OFFSET(Trâme!$B$2,0,MOD(F$2+61,140)),"")</f>
        <v>RH</v>
      </c>
      <c r="G20" s="6">
        <f ca="1">IFERROR(OFFSET(Trâme!$B$2,0,MOD(G$2+61,140)),"")</f>
        <v>0</v>
      </c>
      <c r="H20" s="6">
        <f ca="1">IFERROR(OFFSET(Trâme!$B$2,0,MOD(H$2+61,140)),"")</f>
        <v>0</v>
      </c>
      <c r="I20" s="6">
        <f ca="1">IFERROR(OFFSET(Trâme!$B$2,0,MOD(I$2+61,140)),"")</f>
        <v>0</v>
      </c>
      <c r="J20" s="6" t="str">
        <f ca="1">IFERROR(OFFSET(Trâme!$B$2,0,MOD(J$2+61,140)),"")</f>
        <v>R</v>
      </c>
      <c r="K20" s="6">
        <f ca="1">IFERROR(OFFSET(Trâme!$B$2,0,MOD(K$2+61,140)),"")</f>
        <v>0</v>
      </c>
      <c r="L20" s="6">
        <f ca="1">IFERROR(OFFSET(Trâme!$B$2,0,MOD(L$2+61,140)),"")</f>
        <v>0</v>
      </c>
      <c r="M20" s="6">
        <f ca="1">IFERROR(OFFSET(Trâme!$B$2,0,MOD(M$2+61,140)),"")</f>
        <v>0</v>
      </c>
      <c r="N20" s="6" t="str">
        <f ca="1">IFERROR(OFFSET(Trâme!$B$2,0,MOD(N$2+61,140)),"")</f>
        <v>R</v>
      </c>
      <c r="O20" s="6" t="str">
        <f ca="1">IFERROR(OFFSET(Trâme!$B$2,0,MOD(O$2+61,140)),"")</f>
        <v>RH</v>
      </c>
      <c r="P20" s="6" t="str">
        <f ca="1">IFERROR(OFFSET(Trâme!$B$2,0,MOD(P$2+61,140)),"")</f>
        <v>R</v>
      </c>
      <c r="Q20" s="6" t="str">
        <f ca="1">IFERROR(OFFSET(Trâme!$B$2,0,MOD(Q$2+61,140)),"")</f>
        <v>R</v>
      </c>
      <c r="R20" s="6">
        <f ca="1">IFERROR(OFFSET(Trâme!$B$2,0,MOD(R$2+61,140)),"")</f>
        <v>0</v>
      </c>
      <c r="S20" s="6">
        <f ca="1">IFERROR(OFFSET(Trâme!$B$2,0,MOD(S$2+61,140)),"")</f>
        <v>0</v>
      </c>
      <c r="T20" s="6">
        <f ca="1">IFERROR(OFFSET(Trâme!$B$2,0,MOD(T$2+61,140)),"")</f>
        <v>0</v>
      </c>
      <c r="U20" s="6">
        <f ca="1">IFERROR(OFFSET(Trâme!$B$2,0,MOD(U$2+61,140)),"")</f>
        <v>0</v>
      </c>
      <c r="V20" s="6" t="str">
        <f ca="1">IFERROR(OFFSET(Trâme!$B$2,0,MOD(V$2+61,140)),"")</f>
        <v>RH</v>
      </c>
      <c r="W20" s="6" t="str">
        <f ca="1">IFERROR(OFFSET(Trâme!$B$2,0,MOD(W$2+61,140)),"")</f>
        <v>R</v>
      </c>
      <c r="X20" s="6">
        <f ca="1">IFERROR(OFFSET(Trâme!$B$2,0,MOD(X$2+61,140)),"")</f>
        <v>0</v>
      </c>
      <c r="Y20" s="6">
        <f ca="1">IFERROR(OFFSET(Trâme!$B$2,0,MOD(Y$2+61,140)),"")</f>
        <v>0</v>
      </c>
      <c r="Z20" s="6">
        <f ca="1">IFERROR(OFFSET(Trâme!$B$2,0,MOD(Z$2+61,140)),"")</f>
        <v>0</v>
      </c>
      <c r="AA20" s="6">
        <f ca="1">IFERROR(OFFSET(Trâme!$B$2,0,MOD(AA$2+61,140)),"")</f>
        <v>0</v>
      </c>
      <c r="AB20" s="6" t="str">
        <f ca="1">IFERROR(OFFSET(Trâme!$B$2,0,MOD(AB$2+61,140)),"")</f>
        <v>R</v>
      </c>
      <c r="AC20" s="6" t="str">
        <f ca="1">IFERROR(OFFSET(Trâme!$B$2,0,MOD(AC$2+61,140)),"")</f>
        <v>RH</v>
      </c>
      <c r="AD20" s="6" t="str">
        <f ca="1">IFERROR(OFFSET(Trâme!$B$2,0,MOD(AD$2+61,140)),"")</f>
        <v>R</v>
      </c>
      <c r="AE20" s="6">
        <f ca="1">IFERROR(OFFSET(Trâme!$B$2,0,MOD(AE$2+61,140)),"")</f>
        <v>0</v>
      </c>
      <c r="AF20" s="6">
        <f ca="1">IFERROR(OFFSET(Trâme!$B$2,0,MOD(AF$2+61,140)),"")</f>
        <v>0</v>
      </c>
    </row>
    <row r="21" spans="1:32" x14ac:dyDescent="0.25">
      <c r="A21">
        <v>19</v>
      </c>
      <c r="B21" s="6">
        <f ca="1">IFERROR(OFFSET(Trâme!$B$2,0,MOD(B$2+68,140)),"")</f>
        <v>0</v>
      </c>
      <c r="C21" s="6" t="str">
        <f ca="1">IFERROR(OFFSET(Trâme!$B$2,0,MOD(C$2+68,140)),"")</f>
        <v>R</v>
      </c>
      <c r="D21" s="6">
        <f ca="1">IFERROR(OFFSET(Trâme!$B$2,0,MOD(D$2+68,140)),"")</f>
        <v>0</v>
      </c>
      <c r="E21" s="6">
        <f ca="1">IFERROR(OFFSET(Trâme!$B$2,0,MOD(E$2+68,140)),"")</f>
        <v>0</v>
      </c>
      <c r="F21" s="6">
        <f ca="1">IFERROR(OFFSET(Trâme!$B$2,0,MOD(F$2+68,140)),"")</f>
        <v>0</v>
      </c>
      <c r="G21" s="6" t="str">
        <f ca="1">IFERROR(OFFSET(Trâme!$B$2,0,MOD(G$2+68,140)),"")</f>
        <v>R</v>
      </c>
      <c r="H21" s="6" t="str">
        <f ca="1">IFERROR(OFFSET(Trâme!$B$2,0,MOD(H$2+68,140)),"")</f>
        <v>RH</v>
      </c>
      <c r="I21" s="6" t="str">
        <f ca="1">IFERROR(OFFSET(Trâme!$B$2,0,MOD(I$2+68,140)),"")</f>
        <v>R</v>
      </c>
      <c r="J21" s="6" t="str">
        <f ca="1">IFERROR(OFFSET(Trâme!$B$2,0,MOD(J$2+68,140)),"")</f>
        <v>R</v>
      </c>
      <c r="K21" s="6">
        <f ca="1">IFERROR(OFFSET(Trâme!$B$2,0,MOD(K$2+68,140)),"")</f>
        <v>0</v>
      </c>
      <c r="L21" s="6">
        <f ca="1">IFERROR(OFFSET(Trâme!$B$2,0,MOD(L$2+68,140)),"")</f>
        <v>0</v>
      </c>
      <c r="M21" s="6">
        <f ca="1">IFERROR(OFFSET(Trâme!$B$2,0,MOD(M$2+68,140)),"")</f>
        <v>0</v>
      </c>
      <c r="N21" s="6">
        <f ca="1">IFERROR(OFFSET(Trâme!$B$2,0,MOD(N$2+68,140)),"")</f>
        <v>0</v>
      </c>
      <c r="O21" s="6" t="str">
        <f ca="1">IFERROR(OFFSET(Trâme!$B$2,0,MOD(O$2+68,140)),"")</f>
        <v>RH</v>
      </c>
      <c r="P21" s="6" t="str">
        <f ca="1">IFERROR(OFFSET(Trâme!$B$2,0,MOD(P$2+68,140)),"")</f>
        <v>R</v>
      </c>
      <c r="Q21" s="6">
        <f ca="1">IFERROR(OFFSET(Trâme!$B$2,0,MOD(Q$2+68,140)),"")</f>
        <v>0</v>
      </c>
      <c r="R21" s="6">
        <f ca="1">IFERROR(OFFSET(Trâme!$B$2,0,MOD(R$2+68,140)),"")</f>
        <v>0</v>
      </c>
      <c r="S21" s="6">
        <f ca="1">IFERROR(OFFSET(Trâme!$B$2,0,MOD(S$2+68,140)),"")</f>
        <v>0</v>
      </c>
      <c r="T21" s="6">
        <f ca="1">IFERROR(OFFSET(Trâme!$B$2,0,MOD(T$2+68,140)),"")</f>
        <v>0</v>
      </c>
      <c r="U21" s="6" t="str">
        <f ca="1">IFERROR(OFFSET(Trâme!$B$2,0,MOD(U$2+68,140)),"")</f>
        <v>R</v>
      </c>
      <c r="V21" s="6" t="str">
        <f ca="1">IFERROR(OFFSET(Trâme!$B$2,0,MOD(V$2+68,140)),"")</f>
        <v>RH</v>
      </c>
      <c r="W21" s="6" t="str">
        <f ca="1">IFERROR(OFFSET(Trâme!$B$2,0,MOD(W$2+68,140)),"")</f>
        <v>R</v>
      </c>
      <c r="X21" s="6">
        <f ca="1">IFERROR(OFFSET(Trâme!$B$2,0,MOD(X$2+68,140)),"")</f>
        <v>0</v>
      </c>
      <c r="Y21" s="6">
        <f ca="1">IFERROR(OFFSET(Trâme!$B$2,0,MOD(Y$2+68,140)),"")</f>
        <v>0</v>
      </c>
      <c r="Z21" s="6" t="str">
        <f ca="1">IFERROR(OFFSET(Trâme!$B$2,0,MOD(Z$2+68,140)),"")</f>
        <v>R</v>
      </c>
      <c r="AA21" s="6" t="str">
        <f ca="1">IFERROR(OFFSET(Trâme!$B$2,0,MOD(AA$2+68,140)),"")</f>
        <v>RH</v>
      </c>
      <c r="AB21" s="6">
        <f ca="1">IFERROR(OFFSET(Trâme!$B$2,0,MOD(AB$2+68,140)),"")</f>
        <v>0</v>
      </c>
      <c r="AC21" s="6">
        <f ca="1">IFERROR(OFFSET(Trâme!$B$2,0,MOD(AC$2+68,140)),"")</f>
        <v>0</v>
      </c>
      <c r="AD21" s="6">
        <f ca="1">IFERROR(OFFSET(Trâme!$B$2,0,MOD(AD$2+68,140)),"")</f>
        <v>0</v>
      </c>
      <c r="AE21" s="6" t="str">
        <f ca="1">IFERROR(OFFSET(Trâme!$B$2,0,MOD(AE$2+68,140)),"")</f>
        <v>R</v>
      </c>
      <c r="AF21" s="6">
        <f ca="1">IFERROR(OFFSET(Trâme!$B$2,0,MOD(AF$2+68,140)),"")</f>
        <v>0</v>
      </c>
    </row>
    <row r="22" spans="1:32" x14ac:dyDescent="0.25">
      <c r="A22">
        <v>20</v>
      </c>
      <c r="B22" s="6" t="str">
        <f ca="1">IFERROR(OFFSET(Trâme!$B$2,0,MOD(B$2+75,140)),"")</f>
        <v>R</v>
      </c>
      <c r="C22" s="6" t="str">
        <f ca="1">IFERROR(OFFSET(Trâme!$B$2,0,MOD(C$2+75,140)),"")</f>
        <v>R</v>
      </c>
      <c r="D22" s="6">
        <f ca="1">IFERROR(OFFSET(Trâme!$B$2,0,MOD(D$2+75,140)),"")</f>
        <v>0</v>
      </c>
      <c r="E22" s="6">
        <f ca="1">IFERROR(OFFSET(Trâme!$B$2,0,MOD(E$2+75,140)),"")</f>
        <v>0</v>
      </c>
      <c r="F22" s="6">
        <f ca="1">IFERROR(OFFSET(Trâme!$B$2,0,MOD(F$2+75,140)),"")</f>
        <v>0</v>
      </c>
      <c r="G22" s="6">
        <f ca="1">IFERROR(OFFSET(Trâme!$B$2,0,MOD(G$2+75,140)),"")</f>
        <v>0</v>
      </c>
      <c r="H22" s="6" t="str">
        <f ca="1">IFERROR(OFFSET(Trâme!$B$2,0,MOD(H$2+75,140)),"")</f>
        <v>RH</v>
      </c>
      <c r="I22" s="6" t="str">
        <f ca="1">IFERROR(OFFSET(Trâme!$B$2,0,MOD(I$2+75,140)),"")</f>
        <v>R</v>
      </c>
      <c r="J22" s="6">
        <f ca="1">IFERROR(OFFSET(Trâme!$B$2,0,MOD(J$2+75,140)),"")</f>
        <v>0</v>
      </c>
      <c r="K22" s="6">
        <f ca="1">IFERROR(OFFSET(Trâme!$B$2,0,MOD(K$2+75,140)),"")</f>
        <v>0</v>
      </c>
      <c r="L22" s="6">
        <f ca="1">IFERROR(OFFSET(Trâme!$B$2,0,MOD(L$2+75,140)),"")</f>
        <v>0</v>
      </c>
      <c r="M22" s="6">
        <f ca="1">IFERROR(OFFSET(Trâme!$B$2,0,MOD(M$2+75,140)),"")</f>
        <v>0</v>
      </c>
      <c r="N22" s="6" t="str">
        <f ca="1">IFERROR(OFFSET(Trâme!$B$2,0,MOD(N$2+75,140)),"")</f>
        <v>R</v>
      </c>
      <c r="O22" s="6" t="str">
        <f ca="1">IFERROR(OFFSET(Trâme!$B$2,0,MOD(O$2+75,140)),"")</f>
        <v>RH</v>
      </c>
      <c r="P22" s="6" t="str">
        <f ca="1">IFERROR(OFFSET(Trâme!$B$2,0,MOD(P$2+75,140)),"")</f>
        <v>R</v>
      </c>
      <c r="Q22" s="6">
        <f ca="1">IFERROR(OFFSET(Trâme!$B$2,0,MOD(Q$2+75,140)),"")</f>
        <v>0</v>
      </c>
      <c r="R22" s="6">
        <f ca="1">IFERROR(OFFSET(Trâme!$B$2,0,MOD(R$2+75,140)),"")</f>
        <v>0</v>
      </c>
      <c r="S22" s="6" t="str">
        <f ca="1">IFERROR(OFFSET(Trâme!$B$2,0,MOD(S$2+75,140)),"")</f>
        <v>R</v>
      </c>
      <c r="T22" s="6" t="str">
        <f ca="1">IFERROR(OFFSET(Trâme!$B$2,0,MOD(T$2+75,140)),"")</f>
        <v>RH</v>
      </c>
      <c r="U22" s="6">
        <f ca="1">IFERROR(OFFSET(Trâme!$B$2,0,MOD(U$2+75,140)),"")</f>
        <v>0</v>
      </c>
      <c r="V22" s="6">
        <f ca="1">IFERROR(OFFSET(Trâme!$B$2,0,MOD(V$2+75,140)),"")</f>
        <v>0</v>
      </c>
      <c r="W22" s="6">
        <f ca="1">IFERROR(OFFSET(Trâme!$B$2,0,MOD(W$2+75,140)),"")</f>
        <v>0</v>
      </c>
      <c r="X22" s="6" t="str">
        <f ca="1">IFERROR(OFFSET(Trâme!$B$2,0,MOD(X$2+75,140)),"")</f>
        <v>R</v>
      </c>
      <c r="Y22" s="6">
        <f ca="1">IFERROR(OFFSET(Trâme!$B$2,0,MOD(Y$2+75,140)),"")</f>
        <v>0</v>
      </c>
      <c r="Z22" s="6">
        <f ca="1">IFERROR(OFFSET(Trâme!$B$2,0,MOD(Z$2+75,140)),"")</f>
        <v>0</v>
      </c>
      <c r="AA22" s="6">
        <f ca="1">IFERROR(OFFSET(Trâme!$B$2,0,MOD(AA$2+75,140)),"")</f>
        <v>0</v>
      </c>
      <c r="AB22" s="6" t="str">
        <f ca="1">IFERROR(OFFSET(Trâme!$B$2,0,MOD(AB$2+75,140)),"")</f>
        <v>R</v>
      </c>
      <c r="AC22" s="6" t="str">
        <f ca="1">IFERROR(OFFSET(Trâme!$B$2,0,MOD(AC$2+75,140)),"")</f>
        <v>RH</v>
      </c>
      <c r="AD22" s="6">
        <f ca="1">IFERROR(OFFSET(Trâme!$B$2,0,MOD(AD$2+75,140)),"")</f>
        <v>0</v>
      </c>
      <c r="AE22" s="6">
        <f ca="1">IFERROR(OFFSET(Trâme!$B$2,0,MOD(AE$2+75,140)),"")</f>
        <v>0</v>
      </c>
      <c r="AF22" s="6" t="str">
        <f ca="1">IFERROR(OFFSET(Trâme!$B$2,0,MOD(AF$2+75,140)),"")</f>
        <v>R</v>
      </c>
    </row>
    <row r="28" spans="1:32" x14ac:dyDescent="0.25">
      <c r="E28" s="31" t="s">
        <v>37</v>
      </c>
    </row>
  </sheetData>
  <conditionalFormatting sqref="B2:AF2">
    <cfRule type="expression" dxfId="43" priority="65">
      <formula>COUNTIF(ferie,B2)&gt;0</formula>
    </cfRule>
  </conditionalFormatting>
  <conditionalFormatting sqref="B2:AF2">
    <cfRule type="expression" dxfId="42" priority="66">
      <formula>WEEKDAY(B2,2)&gt;5</formula>
    </cfRule>
  </conditionalFormatting>
  <conditionalFormatting sqref="B2:AF2">
    <cfRule type="cellIs" dxfId="41" priority="63" operator="equal">
      <formula>"RH"</formula>
    </cfRule>
    <cfRule type="cellIs" dxfId="40" priority="64" operator="equal">
      <formula>"R"</formula>
    </cfRule>
  </conditionalFormatting>
  <conditionalFormatting sqref="B3:AF3">
    <cfRule type="cellIs" dxfId="39" priority="61" operator="equal">
      <formula>"RH"</formula>
    </cfRule>
    <cfRule type="cellIs" dxfId="38" priority="62" operator="equal">
      <formula>"R"</formula>
    </cfRule>
  </conditionalFormatting>
  <conditionalFormatting sqref="B4:AF4">
    <cfRule type="cellIs" dxfId="37" priority="59" operator="equal">
      <formula>"RH"</formula>
    </cfRule>
    <cfRule type="cellIs" dxfId="36" priority="60" operator="equal">
      <formula>"R"</formula>
    </cfRule>
  </conditionalFormatting>
  <conditionalFormatting sqref="B6:AF6">
    <cfRule type="cellIs" dxfId="35" priority="35" operator="equal">
      <formula>"RH"</formula>
    </cfRule>
    <cfRule type="cellIs" dxfId="34" priority="36" operator="equal">
      <formula>"R"</formula>
    </cfRule>
  </conditionalFormatting>
  <conditionalFormatting sqref="B5:AF5">
    <cfRule type="cellIs" dxfId="33" priority="53" operator="equal">
      <formula>"RH"</formula>
    </cfRule>
    <cfRule type="cellIs" dxfId="32" priority="54" operator="equal">
      <formula>"R"</formula>
    </cfRule>
  </conditionalFormatting>
  <conditionalFormatting sqref="B15:AF15">
    <cfRule type="cellIs" dxfId="31" priority="15" operator="equal">
      <formula>"RH"</formula>
    </cfRule>
    <cfRule type="cellIs" dxfId="30" priority="16" operator="equal">
      <formula>"R"</formula>
    </cfRule>
  </conditionalFormatting>
  <conditionalFormatting sqref="B7:AF7">
    <cfRule type="cellIs" dxfId="29" priority="33" operator="equal">
      <formula>"RH"</formula>
    </cfRule>
    <cfRule type="cellIs" dxfId="28" priority="34" operator="equal">
      <formula>"R"</formula>
    </cfRule>
  </conditionalFormatting>
  <conditionalFormatting sqref="B8:AF8">
    <cfRule type="cellIs" dxfId="27" priority="31" operator="equal">
      <formula>"RH"</formula>
    </cfRule>
    <cfRule type="cellIs" dxfId="26" priority="32" operator="equal">
      <formula>"R"</formula>
    </cfRule>
  </conditionalFormatting>
  <conditionalFormatting sqref="B9:AF9">
    <cfRule type="cellIs" dxfId="25" priority="29" operator="equal">
      <formula>"RH"</formula>
    </cfRule>
    <cfRule type="cellIs" dxfId="24" priority="30" operator="equal">
      <formula>"R"</formula>
    </cfRule>
  </conditionalFormatting>
  <conditionalFormatting sqref="B10:AF10">
    <cfRule type="cellIs" dxfId="23" priority="27" operator="equal">
      <formula>"RH"</formula>
    </cfRule>
    <cfRule type="cellIs" dxfId="22" priority="28" operator="equal">
      <formula>"R"</formula>
    </cfRule>
  </conditionalFormatting>
  <conditionalFormatting sqref="B11:AF11">
    <cfRule type="cellIs" dxfId="21" priority="25" operator="equal">
      <formula>"RH"</formula>
    </cfRule>
    <cfRule type="cellIs" dxfId="20" priority="26" operator="equal">
      <formula>"R"</formula>
    </cfRule>
  </conditionalFormatting>
  <conditionalFormatting sqref="B12:AF12">
    <cfRule type="cellIs" dxfId="19" priority="21" operator="equal">
      <formula>"RH"</formula>
    </cfRule>
    <cfRule type="cellIs" dxfId="18" priority="22" operator="equal">
      <formula>"R"</formula>
    </cfRule>
  </conditionalFormatting>
  <conditionalFormatting sqref="B22:AF22">
    <cfRule type="cellIs" dxfId="17" priority="1" operator="equal">
      <formula>"RH"</formula>
    </cfRule>
    <cfRule type="cellIs" dxfId="16" priority="2" operator="equal">
      <formula>"R"</formula>
    </cfRule>
  </conditionalFormatting>
  <conditionalFormatting sqref="B13:AF13">
    <cfRule type="cellIs" dxfId="15" priority="19" operator="equal">
      <formula>"RH"</formula>
    </cfRule>
    <cfRule type="cellIs" dxfId="14" priority="20" operator="equal">
      <formula>"R"</formula>
    </cfRule>
  </conditionalFormatting>
  <conditionalFormatting sqref="B14:AF14">
    <cfRule type="cellIs" dxfId="13" priority="17" operator="equal">
      <formula>"RH"</formula>
    </cfRule>
    <cfRule type="cellIs" dxfId="12" priority="18" operator="equal">
      <formula>"R"</formula>
    </cfRule>
  </conditionalFormatting>
  <conditionalFormatting sqref="B16:AF16">
    <cfRule type="cellIs" dxfId="11" priority="13" operator="equal">
      <formula>"RH"</formula>
    </cfRule>
    <cfRule type="cellIs" dxfId="10" priority="14" operator="equal">
      <formula>"R"</formula>
    </cfRule>
  </conditionalFormatting>
  <conditionalFormatting sqref="B17:AF17">
    <cfRule type="cellIs" dxfId="9" priority="11" operator="equal">
      <formula>"RH"</formula>
    </cfRule>
    <cfRule type="cellIs" dxfId="8" priority="12" operator="equal">
      <formula>"R"</formula>
    </cfRule>
  </conditionalFormatting>
  <conditionalFormatting sqref="B18:AF18">
    <cfRule type="cellIs" dxfId="7" priority="9" operator="equal">
      <formula>"RH"</formula>
    </cfRule>
    <cfRule type="cellIs" dxfId="6" priority="10" operator="equal">
      <formula>"R"</formula>
    </cfRule>
  </conditionalFormatting>
  <conditionalFormatting sqref="B19:AF19">
    <cfRule type="cellIs" dxfId="5" priority="7" operator="equal">
      <formula>"RH"</formula>
    </cfRule>
    <cfRule type="cellIs" dxfId="4" priority="8" operator="equal">
      <formula>"R"</formula>
    </cfRule>
  </conditionalFormatting>
  <conditionalFormatting sqref="B20:AF20">
    <cfRule type="cellIs" dxfId="3" priority="5" operator="equal">
      <formula>"RH"</formula>
    </cfRule>
    <cfRule type="cellIs" dxfId="2" priority="6" operator="equal">
      <formula>"R"</formula>
    </cfRule>
  </conditionalFormatting>
  <conditionalFormatting sqref="B21:AF21">
    <cfRule type="cellIs" dxfId="1" priority="3" operator="equal">
      <formula>"RH"</formula>
    </cfRule>
    <cfRule type="cellIs" dxfId="0" priority="4" operator="equal">
      <formula>"R"</formula>
    </cfRule>
  </conditionalFormatting>
  <dataValidations count="1">
    <dataValidation type="list" allowBlank="1" showInputMessage="1" showErrorMessage="1" sqref="A2" xr:uid="{7AB7DFEF-CCA5-463E-B132-E1AD6187BD9E}">
      <formula1>l_mois</formula1>
    </dataValidation>
  </dataValidations>
  <pageMargins left="0.7" right="0.7" top="0.75" bottom="0.75" header="0.3" footer="0.3"/>
  <ignoredErrors>
    <ignoredError sqref="B4:AF4 B5:AF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Trâme</vt:lpstr>
      <vt:lpstr>Individuel</vt:lpstr>
      <vt:lpstr>Mensuel</vt:lpstr>
      <vt:lpstr>ferie</vt:lpstr>
      <vt:lpstr>l_mois</vt:lpstr>
      <vt:lpstr>l_num</vt:lpstr>
      <vt:lpstr>var_an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cp:lastPrinted>2020-02-13T10:46:52Z</cp:lastPrinted>
  <dcterms:created xsi:type="dcterms:W3CDTF">2018-09-02T13:13:08Z</dcterms:created>
  <dcterms:modified xsi:type="dcterms:W3CDTF">2025-05-06T14:57:01Z</dcterms:modified>
</cp:coreProperties>
</file>