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C69232BB-F72D-4D5F-B5A6-E3809ACCF10C}" xr6:coauthVersionLast="36" xr6:coauthVersionMax="47" xr10:uidLastSave="{00000000-0000-0000-0000-000000000000}"/>
  <bookViews>
    <workbookView xWindow="-120" yWindow="-120" windowWidth="24240" windowHeight="13020" xr2:uid="{EA7EEC64-F1A7-4604-A10E-C7272C424B82}"/>
  </bookViews>
  <sheets>
    <sheet name="Données 2024" sheetId="3" r:id="rId1"/>
    <sheet name="Calendrier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3" l="1"/>
  <c r="E6" i="3"/>
  <c r="G6" i="3" s="1"/>
  <c r="B2" i="3"/>
  <c r="B3" i="3"/>
  <c r="B4" i="3"/>
  <c r="B5" i="3"/>
  <c r="E2" i="3"/>
  <c r="G2" i="3" s="1"/>
  <c r="E3" i="3"/>
  <c r="G3" i="3" s="1"/>
  <c r="E4" i="3"/>
  <c r="G4" i="3" s="1"/>
  <c r="E5" i="3"/>
  <c r="G5" i="3" s="1"/>
  <c r="D3" i="2"/>
  <c r="D4" i="2" s="1"/>
  <c r="D5" i="2" s="1"/>
  <c r="D6" i="2" s="1"/>
  <c r="D7" i="2" s="1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E3" i="2" l="1"/>
  <c r="E5" i="2"/>
  <c r="E7" i="2"/>
  <c r="E9" i="2"/>
  <c r="E11" i="2"/>
  <c r="E13" i="2"/>
  <c r="E15" i="2"/>
  <c r="E17" i="2"/>
  <c r="E19" i="2"/>
  <c r="E21" i="2"/>
  <c r="E23" i="2"/>
  <c r="E25" i="2"/>
  <c r="E27" i="2"/>
  <c r="E29" i="2"/>
  <c r="B3" i="2"/>
  <c r="B5" i="2"/>
  <c r="B7" i="2"/>
  <c r="B9" i="2"/>
  <c r="B11" i="2"/>
  <c r="B13" i="2"/>
  <c r="B15" i="2"/>
  <c r="B17" i="2"/>
  <c r="B19" i="2"/>
  <c r="B21" i="2"/>
  <c r="B23" i="2"/>
  <c r="B25" i="2"/>
  <c r="B27" i="2"/>
  <c r="B31" i="2"/>
  <c r="E4" i="2"/>
  <c r="E6" i="2"/>
  <c r="E8" i="2"/>
  <c r="E10" i="2"/>
  <c r="E12" i="2"/>
  <c r="E14" i="2"/>
  <c r="E16" i="2"/>
  <c r="E18" i="2"/>
  <c r="E20" i="2"/>
  <c r="E22" i="2"/>
  <c r="E24" i="2"/>
  <c r="E26" i="2"/>
  <c r="E28" i="2"/>
  <c r="E2" i="2"/>
  <c r="B4" i="2"/>
  <c r="B6" i="2"/>
  <c r="B8" i="2"/>
  <c r="B10" i="2"/>
  <c r="B12" i="2"/>
  <c r="B14" i="2"/>
  <c r="B16" i="2"/>
  <c r="B18" i="2"/>
  <c r="B20" i="2"/>
  <c r="B22" i="2"/>
  <c r="B24" i="2"/>
  <c r="B26" i="2"/>
  <c r="B28" i="2"/>
  <c r="B30" i="2"/>
  <c r="B32" i="2"/>
  <c r="B29" i="2"/>
  <c r="B2" i="2"/>
</calcChain>
</file>

<file path=xl/sharedStrings.xml><?xml version="1.0" encoding="utf-8"?>
<sst xmlns="http://schemas.openxmlformats.org/spreadsheetml/2006/main" count="12" uniqueCount="10">
  <si>
    <t>nombre de jour</t>
  </si>
  <si>
    <t>Date de dépose de la benne</t>
  </si>
  <si>
    <t>Date de récupération de la benne</t>
  </si>
  <si>
    <t>Quantités journalières</t>
  </si>
  <si>
    <t>Opérateur</t>
  </si>
  <si>
    <t>Alexis</t>
  </si>
  <si>
    <t>Bon de Travaux</t>
  </si>
  <si>
    <t>Poids</t>
  </si>
  <si>
    <t>Date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</si>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</sst>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General\ &quot;jours&quot;"/>
    <numFmt numFmtId="165" formatCode="#,##0&quot; kg&quot;"/>
    <numFmt numFmtId="166" formatCode="#,##0&quot; kg/jour&quot;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5">
    <border>
      <left/>
      <right/>
      <top/>
      <bottom/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166" fontId="0" fillId="2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1" fillId="3" borderId="3" xfId="0" applyNumberFormat="1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14" fontId="0" fillId="2" borderId="4" xfId="0" applyNumberFormat="1" applyFont="1" applyFill="1" applyBorder="1" applyAlignment="1">
      <alignment horizontal="center" vertical="center"/>
    </xf>
    <xf numFmtId="164" fontId="0" fillId="2" borderId="4" xfId="0" applyNumberFormat="1" applyFont="1" applyFill="1" applyBorder="1" applyAlignment="1">
      <alignment horizontal="center" vertical="center"/>
    </xf>
    <xf numFmtId="166" fontId="0" fillId="2" borderId="4" xfId="0" applyNumberFormat="1" applyFont="1" applyFill="1" applyBorder="1" applyAlignment="1">
      <alignment horizontal="center" vertical="center"/>
    </xf>
    <xf numFmtId="14" fontId="2" fillId="0" borderId="0" xfId="0" applyNumberFormat="1" applyFont="1"/>
    <xf numFmtId="0" fontId="1" fillId="3" borderId="2" xfId="0" applyFont="1" applyFill="1" applyBorder="1" applyAlignment="1" applyProtection="1">
      <alignment horizontal="center" vertical="center" wrapText="1"/>
      <protection locked="0"/>
    </xf>
    <xf numFmtId="0" fontId="0" fillId="2" borderId="4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4" fontId="1" fillId="3" borderId="3" xfId="0" applyNumberFormat="1" applyFont="1" applyFill="1" applyBorder="1" applyAlignment="1" applyProtection="1">
      <alignment horizontal="center" vertical="center" wrapText="1"/>
      <protection locked="0"/>
    </xf>
    <xf numFmtId="14" fontId="0" fillId="2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Alignment="1" applyProtection="1">
      <alignment horizontal="center" vertical="center" wrapText="1"/>
      <protection locked="0"/>
    </xf>
    <xf numFmtId="165" fontId="0" fillId="2" borderId="4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#,##0&quot; kg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#,##0&quot; kg/jour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General\ &quot;jours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General\ &quot;jours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#,##0&quot; kg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#,##0&quot; kg/jour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hair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croisé dynamique 1" table="0" count="2" xr9:uid="{8ED4CE65-CD5A-42A3-8106-62E147C9CA69}">
      <tableStyleElement type="wholeTable" dxfId="20"/>
      <tableStyleElement type="firstColumnSubheading" dxfId="1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0090226-7AB4-4496-8DA4-81A610D5C43B}" name="T_data" displayName="T_data" ref="A1:G6" headerRowDxfId="14" dataDxfId="15" headerRowBorderDxfId="17" tableBorderDxfId="18" totalsRowBorderDxfId="16">
  <tableColumns count="7">
    <tableColumn id="1" xr3:uid="{CE7B28F8-2BA4-4B24-834E-9B82E771B53D}" name="Bon de Travaux" dataDxfId="3" totalsRowDxfId="7"/>
    <tableColumn id="2" xr3:uid="{A78D8ACA-8C0D-480F-B2FA-CD7B30150654}" name="Date de dépose de la benne" totalsRowFunction="custom" dataDxfId="6" totalsRowDxfId="8">
      <calculatedColumnFormula>IFERROR(C1+1,J1)</calculatedColumnFormula>
      <totalsRowFormula>T_data[Date de récupération de la benne]+1</totalsRowFormula>
    </tableColumn>
    <tableColumn id="3" xr3:uid="{3BEDBEC8-21B0-4959-B1DD-0204C082286A}" name="Date de récupération de la benne" dataDxfId="2" totalsRowDxfId="9"/>
    <tableColumn id="4" xr3:uid="{BB6D1B0D-8212-46F4-A117-58E36CACF790}" name="Opérateur" dataDxfId="1" totalsRowDxfId="10"/>
    <tableColumn id="5" xr3:uid="{3222A574-6F9A-4A1D-BEBF-5C0C6203E320}" name="nombre de jour" dataDxfId="5" totalsRowDxfId="11">
      <calculatedColumnFormula>T_data[[#This Row],[Date de récupération de la benne]]-T_data[[#This Row],[Date de dépose de la benne]]</calculatedColumnFormula>
    </tableColumn>
    <tableColumn id="6" xr3:uid="{93B1AB08-5120-4870-92BD-5E74DA2D92FE}" name="Poids" dataDxfId="0" totalsRowDxfId="12"/>
    <tableColumn id="7" xr3:uid="{91AA84C8-5A4F-470B-9847-7C6E1A6691C2}" name="Quantités journalières" dataDxfId="4" totalsRowDxfId="13">
      <calculatedColumnFormula>IFERROR(T_data[[#This Row],[Poids]]/T_data[[#This Row],[nombre de jour]],"")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53C293-BF10-4089-AF1C-CE1942A98B3C}">
  <dimension ref="A1:J6"/>
  <sheetViews>
    <sheetView tabSelected="1" workbookViewId="0">
      <selection activeCell="B7" sqref="B7"/>
    </sheetView>
  </sheetViews>
  <sheetFormatPr baseColWidth="10" defaultRowHeight="14.4" x14ac:dyDescent="0.3"/>
  <cols>
    <col min="1" max="1" width="15.88671875" style="13" customWidth="1"/>
    <col min="2" max="2" width="26.109375" customWidth="1"/>
    <col min="3" max="3" width="30.77734375" style="13" customWidth="1"/>
    <col min="4" max="4" width="11.5546875" style="13"/>
    <col min="5" max="5" width="16" customWidth="1"/>
    <col min="6" max="6" width="11.5546875" style="13"/>
    <col min="7" max="7" width="21.33203125" customWidth="1"/>
  </cols>
  <sheetData>
    <row r="1" spans="1:10" x14ac:dyDescent="0.3">
      <c r="A1" s="11" t="s">
        <v>6</v>
      </c>
      <c r="B1" s="5" t="s">
        <v>1</v>
      </c>
      <c r="C1" s="14" t="s">
        <v>2</v>
      </c>
      <c r="D1" s="16" t="s">
        <v>4</v>
      </c>
      <c r="E1" s="6" t="s">
        <v>0</v>
      </c>
      <c r="F1" s="16" t="s">
        <v>7</v>
      </c>
      <c r="G1" s="6" t="s">
        <v>3</v>
      </c>
      <c r="J1" s="10">
        <v>45289</v>
      </c>
    </row>
    <row r="2" spans="1:10" x14ac:dyDescent="0.3">
      <c r="A2" s="12">
        <v>94590</v>
      </c>
      <c r="B2" s="7">
        <f t="shared" ref="B2:B5" si="0">IFERROR(C1+1,J1)</f>
        <v>45289</v>
      </c>
      <c r="C2" s="15">
        <v>45299</v>
      </c>
      <c r="D2" s="15" t="s">
        <v>5</v>
      </c>
      <c r="E2" s="8">
        <f>T_data[[#This Row],[Date de récupération de la benne]]-T_data[[#This Row],[Date de dépose de la benne]]</f>
        <v>10</v>
      </c>
      <c r="F2" s="17">
        <v>12560</v>
      </c>
      <c r="G2" s="9">
        <f>IFERROR(T_data[[#This Row],[Poids]]/T_data[[#This Row],[nombre de jour]],"")</f>
        <v>1256</v>
      </c>
    </row>
    <row r="3" spans="1:10" x14ac:dyDescent="0.3">
      <c r="A3" s="12">
        <v>92546</v>
      </c>
      <c r="B3" s="7">
        <f t="shared" si="0"/>
        <v>45300</v>
      </c>
      <c r="C3" s="15">
        <v>45310</v>
      </c>
      <c r="D3" s="15"/>
      <c r="E3" s="8">
        <f>T_data[[#This Row],[Date de récupération de la benne]]-T_data[[#This Row],[Date de dépose de la benne]]</f>
        <v>10</v>
      </c>
      <c r="F3" s="17">
        <v>12365</v>
      </c>
      <c r="G3" s="9">
        <f>IFERROR(T_data[[#This Row],[Poids]]/T_data[[#This Row],[nombre de jour]],"")</f>
        <v>1236.5</v>
      </c>
    </row>
    <row r="4" spans="1:10" x14ac:dyDescent="0.3">
      <c r="A4" s="12">
        <v>93654</v>
      </c>
      <c r="B4" s="7">
        <f t="shared" si="0"/>
        <v>45311</v>
      </c>
      <c r="C4" s="15">
        <v>45320</v>
      </c>
      <c r="D4" s="15"/>
      <c r="E4" s="8">
        <f>T_data[[#This Row],[Date de récupération de la benne]]-T_data[[#This Row],[Date de dépose de la benne]]</f>
        <v>9</v>
      </c>
      <c r="F4" s="17">
        <v>12456</v>
      </c>
      <c r="G4" s="9">
        <f>IFERROR(T_data[[#This Row],[Poids]]/T_data[[#This Row],[nombre de jour]],"")</f>
        <v>1384</v>
      </c>
    </row>
    <row r="5" spans="1:10" x14ac:dyDescent="0.3">
      <c r="A5" s="12">
        <v>96541</v>
      </c>
      <c r="B5" s="7">
        <f t="shared" si="0"/>
        <v>45321</v>
      </c>
      <c r="C5" s="15">
        <v>45327</v>
      </c>
      <c r="D5" s="15"/>
      <c r="E5" s="8">
        <f>T_data[[#This Row],[Date de récupération de la benne]]-T_data[[#This Row],[Date de dépose de la benne]]</f>
        <v>6</v>
      </c>
      <c r="F5" s="17">
        <v>12654</v>
      </c>
      <c r="G5" s="9">
        <f>IFERROR(T_data[[#This Row],[Poids]]/T_data[[#This Row],[nombre de jour]],"")</f>
        <v>2109</v>
      </c>
    </row>
    <row r="6" spans="1:10" x14ac:dyDescent="0.3">
      <c r="A6" s="12">
        <v>97456</v>
      </c>
      <c r="B6" s="7">
        <f>IFERROR(C5+1,J5)</f>
        <v>45328</v>
      </c>
      <c r="C6" s="15">
        <v>45338</v>
      </c>
      <c r="D6" s="15"/>
      <c r="E6" s="8">
        <f>T_data[[#This Row],[Date de récupération de la benne]]-T_data[[#This Row],[Date de dépose de la benne]]</f>
        <v>10</v>
      </c>
      <c r="F6" s="17">
        <v>12789</v>
      </c>
      <c r="G6" s="9">
        <f>IFERROR(T_data[[#This Row],[Poids]]/T_data[[#This Row],[nombre de jour]],"")</f>
        <v>1278.9000000000001</v>
      </c>
    </row>
  </sheetData>
  <sheetProtection sheet="1" objects="1" scenarios="1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5C4F6A-21EF-4386-A3A9-20F5FFBD9613}">
  <sheetPr codeName="Feuil2"/>
  <dimension ref="A1:E32"/>
  <sheetViews>
    <sheetView showZeros="0" topLeftCell="A7" workbookViewId="0">
      <selection activeCell="G17" sqref="G17"/>
    </sheetView>
  </sheetViews>
  <sheetFormatPr baseColWidth="10" defaultRowHeight="14.4" x14ac:dyDescent="0.3"/>
  <cols>
    <col min="1" max="1" width="11.5546875" style="1"/>
    <col min="2" max="2" width="15.33203125" customWidth="1"/>
    <col min="3" max="3" width="5.77734375" customWidth="1"/>
  </cols>
  <sheetData>
    <row r="1" spans="1:5" s="3" customFormat="1" x14ac:dyDescent="0.3">
      <c r="A1" s="4" t="s">
        <v>8</v>
      </c>
      <c r="B1" s="3" t="s">
        <v>9</v>
      </c>
      <c r="D1" s="4" t="s">
        <v>8</v>
      </c>
      <c r="E1" s="3" t="s">
        <v>9</v>
      </c>
    </row>
    <row r="2" spans="1:5" x14ac:dyDescent="0.3">
      <c r="A2" s="1">
        <v>45292</v>
      </c>
      <c r="B2" s="2">
        <f>SUMPRODUCT(((T_data[Date de dépose de la benne] &lt;= A2)*(T_data[Date de récupération de la benne] &gt;= A2)*(T_data[Quantités journalières])))</f>
        <v>1256</v>
      </c>
      <c r="D2" s="1">
        <v>45324</v>
      </c>
      <c r="E2" s="2">
        <f>SUMPRODUCT(((T_data[Date de dépose de la benne] &lt;= D2)*(T_data[Date de récupération de la benne] &gt;= D2)*(T_data[Quantités journalières])))</f>
        <v>2109</v>
      </c>
    </row>
    <row r="3" spans="1:5" x14ac:dyDescent="0.3">
      <c r="A3" s="1">
        <v>45293</v>
      </c>
      <c r="B3" s="2">
        <f>SUMPRODUCT(((T_data[Date de dépose de la benne] &lt;= A3)*(T_data[Date de récupération de la benne] &gt;= A3)*(T_data[Quantités journalières])))</f>
        <v>1256</v>
      </c>
      <c r="D3" s="1">
        <f>D2+1</f>
        <v>45325</v>
      </c>
      <c r="E3" s="2">
        <f>SUMPRODUCT(((T_data[Date de dépose de la benne] &lt;= D3)*(T_data[Date de récupération de la benne] &gt;= D3)*(T_data[Quantités journalières])))</f>
        <v>2109</v>
      </c>
    </row>
    <row r="4" spans="1:5" x14ac:dyDescent="0.3">
      <c r="A4" s="1">
        <v>45294</v>
      </c>
      <c r="B4" s="2">
        <f>SUMPRODUCT(((T_data[Date de dépose de la benne] &lt;= A4)*(T_data[Date de récupération de la benne] &gt;= A4)*(T_data[Quantités journalières])))</f>
        <v>1256</v>
      </c>
      <c r="D4" s="1">
        <f t="shared" ref="D4:D30" si="0">D3+1</f>
        <v>45326</v>
      </c>
      <c r="E4" s="2">
        <f>SUMPRODUCT(((T_data[Date de dépose de la benne] &lt;= D4)*(T_data[Date de récupération de la benne] &gt;= D4)*(T_data[Quantités journalières])))</f>
        <v>2109</v>
      </c>
    </row>
    <row r="5" spans="1:5" x14ac:dyDescent="0.3">
      <c r="A5" s="1">
        <v>45295</v>
      </c>
      <c r="B5" s="2">
        <f>SUMPRODUCT(((T_data[Date de dépose de la benne] &lt;= A5)*(T_data[Date de récupération de la benne] &gt;= A5)*(T_data[Quantités journalières])))</f>
        <v>1256</v>
      </c>
      <c r="D5" s="1">
        <f t="shared" si="0"/>
        <v>45327</v>
      </c>
      <c r="E5" s="2">
        <f>SUMPRODUCT(((T_data[Date de dépose de la benne] &lt;= D5)*(T_data[Date de récupération de la benne] &gt;= D5)*(T_data[Quantités journalières])))</f>
        <v>2109</v>
      </c>
    </row>
    <row r="6" spans="1:5" x14ac:dyDescent="0.3">
      <c r="A6" s="1">
        <v>45296</v>
      </c>
      <c r="B6" s="2">
        <f>SUMPRODUCT(((T_data[Date de dépose de la benne] &lt;= A6)*(T_data[Date de récupération de la benne] &gt;= A6)*(T_data[Quantités journalières])))</f>
        <v>1256</v>
      </c>
      <c r="D6" s="1">
        <f t="shared" si="0"/>
        <v>45328</v>
      </c>
      <c r="E6" s="2">
        <f>SUMPRODUCT(((T_data[Date de dépose de la benne] &lt;= D6)*(T_data[Date de récupération de la benne] &gt;= D6)*(T_data[Quantités journalières])))</f>
        <v>1278.9000000000001</v>
      </c>
    </row>
    <row r="7" spans="1:5" x14ac:dyDescent="0.3">
      <c r="A7" s="1">
        <v>45297</v>
      </c>
      <c r="B7" s="2">
        <f>SUMPRODUCT(((T_data[Date de dépose de la benne] &lt;= A7)*(T_data[Date de récupération de la benne] &gt;= A7)*(T_data[Quantités journalières])))</f>
        <v>1256</v>
      </c>
      <c r="D7" s="1">
        <f t="shared" si="0"/>
        <v>45329</v>
      </c>
      <c r="E7" s="2">
        <f>SUMPRODUCT(((T_data[Date de dépose de la benne] &lt;= D7)*(T_data[Date de récupération de la benne] &gt;= D7)*(T_data[Quantités journalières])))</f>
        <v>1278.9000000000001</v>
      </c>
    </row>
    <row r="8" spans="1:5" x14ac:dyDescent="0.3">
      <c r="A8" s="1">
        <v>45298</v>
      </c>
      <c r="B8" s="2">
        <f>SUMPRODUCT(((T_data[Date de dépose de la benne] &lt;= A8)*(T_data[Date de récupération de la benne] &gt;= A8)*(T_data[Quantités journalières])))</f>
        <v>1256</v>
      </c>
      <c r="D8" s="1">
        <f t="shared" si="0"/>
        <v>45330</v>
      </c>
      <c r="E8" s="2">
        <f>SUMPRODUCT(((T_data[Date de dépose de la benne] &lt;= D8)*(T_data[Date de récupération de la benne] &gt;= D8)*(T_data[Quantités journalières])))</f>
        <v>1278.9000000000001</v>
      </c>
    </row>
    <row r="9" spans="1:5" x14ac:dyDescent="0.3">
      <c r="A9" s="1">
        <v>45299</v>
      </c>
      <c r="B9" s="2">
        <f>SUMPRODUCT(((T_data[Date de dépose de la benne] &lt;= A9)*(T_data[Date de récupération de la benne] &gt;= A9)*(T_data[Quantités journalières])))</f>
        <v>1256</v>
      </c>
      <c r="D9" s="1">
        <f t="shared" si="0"/>
        <v>45331</v>
      </c>
      <c r="E9" s="2">
        <f>SUMPRODUCT(((T_data[Date de dépose de la benne] &lt;= D9)*(T_data[Date de récupération de la benne] &gt;= D9)*(T_data[Quantités journalières])))</f>
        <v>1278.9000000000001</v>
      </c>
    </row>
    <row r="10" spans="1:5" x14ac:dyDescent="0.3">
      <c r="A10" s="1">
        <v>45300</v>
      </c>
      <c r="B10" s="2">
        <f>SUMPRODUCT(((T_data[Date de dépose de la benne] &lt;= A10)*(T_data[Date de récupération de la benne] &gt;= A10)*(T_data[Quantités journalières])))</f>
        <v>1236.5</v>
      </c>
      <c r="D10" s="1">
        <f t="shared" si="0"/>
        <v>45332</v>
      </c>
      <c r="E10" s="2">
        <f>SUMPRODUCT(((T_data[Date de dépose de la benne] &lt;= D10)*(T_data[Date de récupération de la benne] &gt;= D10)*(T_data[Quantités journalières])))</f>
        <v>1278.9000000000001</v>
      </c>
    </row>
    <row r="11" spans="1:5" x14ac:dyDescent="0.3">
      <c r="A11" s="1">
        <v>45301</v>
      </c>
      <c r="B11" s="2">
        <f>SUMPRODUCT(((T_data[Date de dépose de la benne] &lt;= A11)*(T_data[Date de récupération de la benne] &gt;= A11)*(T_data[Quantités journalières])))</f>
        <v>1236.5</v>
      </c>
      <c r="D11" s="1">
        <f t="shared" si="0"/>
        <v>45333</v>
      </c>
      <c r="E11" s="2">
        <f>SUMPRODUCT(((T_data[Date de dépose de la benne] &lt;= D11)*(T_data[Date de récupération de la benne] &gt;= D11)*(T_data[Quantités journalières])))</f>
        <v>1278.9000000000001</v>
      </c>
    </row>
    <row r="12" spans="1:5" x14ac:dyDescent="0.3">
      <c r="A12" s="1">
        <v>45302</v>
      </c>
      <c r="B12" s="2">
        <f>SUMPRODUCT(((T_data[Date de dépose de la benne] &lt;= A12)*(T_data[Date de récupération de la benne] &gt;= A12)*(T_data[Quantités journalières])))</f>
        <v>1236.5</v>
      </c>
      <c r="D12" s="1">
        <f t="shared" si="0"/>
        <v>45334</v>
      </c>
      <c r="E12" s="2">
        <f>SUMPRODUCT(((T_data[Date de dépose de la benne] &lt;= D12)*(T_data[Date de récupération de la benne] &gt;= D12)*(T_data[Quantités journalières])))</f>
        <v>1278.9000000000001</v>
      </c>
    </row>
    <row r="13" spans="1:5" x14ac:dyDescent="0.3">
      <c r="A13" s="1">
        <v>45303</v>
      </c>
      <c r="B13" s="2">
        <f>SUMPRODUCT(((T_data[Date de dépose de la benne] &lt;= A13)*(T_data[Date de récupération de la benne] &gt;= A13)*(T_data[Quantités journalières])))</f>
        <v>1236.5</v>
      </c>
      <c r="D13" s="1">
        <f t="shared" si="0"/>
        <v>45335</v>
      </c>
      <c r="E13" s="2">
        <f>SUMPRODUCT(((T_data[Date de dépose de la benne] &lt;= D13)*(T_data[Date de récupération de la benne] &gt;= D13)*(T_data[Quantités journalières])))</f>
        <v>1278.9000000000001</v>
      </c>
    </row>
    <row r="14" spans="1:5" x14ac:dyDescent="0.3">
      <c r="A14" s="1">
        <v>45304</v>
      </c>
      <c r="B14" s="2">
        <f>SUMPRODUCT(((T_data[Date de dépose de la benne] &lt;= A14)*(T_data[Date de récupération de la benne] &gt;= A14)*(T_data[Quantités journalières])))</f>
        <v>1236.5</v>
      </c>
      <c r="D14" s="1">
        <f t="shared" si="0"/>
        <v>45336</v>
      </c>
      <c r="E14" s="2">
        <f>SUMPRODUCT(((T_data[Date de dépose de la benne] &lt;= D14)*(T_data[Date de récupération de la benne] &gt;= D14)*(T_data[Quantités journalières])))</f>
        <v>1278.9000000000001</v>
      </c>
    </row>
    <row r="15" spans="1:5" x14ac:dyDescent="0.3">
      <c r="A15" s="1">
        <v>45305</v>
      </c>
      <c r="B15" s="2">
        <f>SUMPRODUCT(((T_data[Date de dépose de la benne] &lt;= A15)*(T_data[Date de récupération de la benne] &gt;= A15)*(T_data[Quantités journalières])))</f>
        <v>1236.5</v>
      </c>
      <c r="D15" s="1">
        <f t="shared" si="0"/>
        <v>45337</v>
      </c>
      <c r="E15" s="2">
        <f>SUMPRODUCT(((T_data[Date de dépose de la benne] &lt;= D15)*(T_data[Date de récupération de la benne] &gt;= D15)*(T_data[Quantités journalières])))</f>
        <v>1278.9000000000001</v>
      </c>
    </row>
    <row r="16" spans="1:5" x14ac:dyDescent="0.3">
      <c r="A16" s="1">
        <v>45306</v>
      </c>
      <c r="B16" s="2">
        <f>SUMPRODUCT(((T_data[Date de dépose de la benne] &lt;= A16)*(T_data[Date de récupération de la benne] &gt;= A16)*(T_data[Quantités journalières])))</f>
        <v>1236.5</v>
      </c>
      <c r="D16" s="1">
        <f t="shared" si="0"/>
        <v>45338</v>
      </c>
      <c r="E16" s="2">
        <f>SUMPRODUCT(((T_data[Date de dépose de la benne] &lt;= D16)*(T_data[Date de récupération de la benne] &gt;= D16)*(T_data[Quantités journalières])))</f>
        <v>1278.9000000000001</v>
      </c>
    </row>
    <row r="17" spans="1:5" x14ac:dyDescent="0.3">
      <c r="A17" s="1">
        <v>45307</v>
      </c>
      <c r="B17" s="2">
        <f>SUMPRODUCT(((T_data[Date de dépose de la benne] &lt;= A17)*(T_data[Date de récupération de la benne] &gt;= A17)*(T_data[Quantités journalières])))</f>
        <v>1236.5</v>
      </c>
      <c r="D17" s="1">
        <f t="shared" si="0"/>
        <v>45339</v>
      </c>
      <c r="E17" s="2">
        <f>SUMPRODUCT(((T_data[Date de dépose de la benne] &lt;= D17)*(T_data[Date de récupération de la benne] &gt;= D17)*(T_data[Quantités journalières])))</f>
        <v>0</v>
      </c>
    </row>
    <row r="18" spans="1:5" x14ac:dyDescent="0.3">
      <c r="A18" s="1">
        <v>45308</v>
      </c>
      <c r="B18" s="2">
        <f>SUMPRODUCT(((T_data[Date de dépose de la benne] &lt;= A18)*(T_data[Date de récupération de la benne] &gt;= A18)*(T_data[Quantités journalières])))</f>
        <v>1236.5</v>
      </c>
      <c r="D18" s="1">
        <f t="shared" si="0"/>
        <v>45340</v>
      </c>
      <c r="E18" s="2">
        <f>SUMPRODUCT(((T_data[Date de dépose de la benne] &lt;= D18)*(T_data[Date de récupération de la benne] &gt;= D18)*(T_data[Quantités journalières])))</f>
        <v>0</v>
      </c>
    </row>
    <row r="19" spans="1:5" x14ac:dyDescent="0.3">
      <c r="A19" s="1">
        <v>45309</v>
      </c>
      <c r="B19" s="2">
        <f>SUMPRODUCT(((T_data[Date de dépose de la benne] &lt;= A19)*(T_data[Date de récupération de la benne] &gt;= A19)*(T_data[Quantités journalières])))</f>
        <v>1236.5</v>
      </c>
      <c r="D19" s="1">
        <f t="shared" si="0"/>
        <v>45341</v>
      </c>
      <c r="E19" s="2">
        <f>SUMPRODUCT(((T_data[Date de dépose de la benne] &lt;= D19)*(T_data[Date de récupération de la benne] &gt;= D19)*(T_data[Quantités journalières])))</f>
        <v>0</v>
      </c>
    </row>
    <row r="20" spans="1:5" x14ac:dyDescent="0.3">
      <c r="A20" s="1">
        <v>45310</v>
      </c>
      <c r="B20" s="2">
        <f>SUMPRODUCT(((T_data[Date de dépose de la benne] &lt;= A20)*(T_data[Date de récupération de la benne] &gt;= A20)*(T_data[Quantités journalières])))</f>
        <v>1236.5</v>
      </c>
      <c r="D20" s="1">
        <f t="shared" si="0"/>
        <v>45342</v>
      </c>
      <c r="E20" s="2">
        <f>SUMPRODUCT(((T_data[Date de dépose de la benne] &lt;= D20)*(T_data[Date de récupération de la benne] &gt;= D20)*(T_data[Quantités journalières])))</f>
        <v>0</v>
      </c>
    </row>
    <row r="21" spans="1:5" x14ac:dyDescent="0.3">
      <c r="A21" s="1">
        <v>45311</v>
      </c>
      <c r="B21" s="2">
        <f>SUMPRODUCT(((T_data[Date de dépose de la benne] &lt;= A21)*(T_data[Date de récupération de la benne] &gt;= A21)*(T_data[Quantités journalières])))</f>
        <v>1384</v>
      </c>
      <c r="D21" s="1">
        <f t="shared" si="0"/>
        <v>45343</v>
      </c>
      <c r="E21" s="2">
        <f>SUMPRODUCT(((T_data[Date de dépose de la benne] &lt;= D21)*(T_data[Date de récupération de la benne] &gt;= D21)*(T_data[Quantités journalières])))</f>
        <v>0</v>
      </c>
    </row>
    <row r="22" spans="1:5" x14ac:dyDescent="0.3">
      <c r="A22" s="1">
        <v>45312</v>
      </c>
      <c r="B22" s="2">
        <f>SUMPRODUCT(((T_data[Date de dépose de la benne] &lt;= A22)*(T_data[Date de récupération de la benne] &gt;= A22)*(T_data[Quantités journalières])))</f>
        <v>1384</v>
      </c>
      <c r="D22" s="1">
        <f t="shared" si="0"/>
        <v>45344</v>
      </c>
      <c r="E22" s="2">
        <f>SUMPRODUCT(((T_data[Date de dépose de la benne] &lt;= D22)*(T_data[Date de récupération de la benne] &gt;= D22)*(T_data[Quantités journalières])))</f>
        <v>0</v>
      </c>
    </row>
    <row r="23" spans="1:5" x14ac:dyDescent="0.3">
      <c r="A23" s="1">
        <v>45313</v>
      </c>
      <c r="B23" s="2">
        <f>SUMPRODUCT(((T_data[Date de dépose de la benne] &lt;= A23)*(T_data[Date de récupération de la benne] &gt;= A23)*(T_data[Quantités journalières])))</f>
        <v>1384</v>
      </c>
      <c r="D23" s="1">
        <f t="shared" si="0"/>
        <v>45345</v>
      </c>
      <c r="E23" s="2">
        <f>SUMPRODUCT(((T_data[Date de dépose de la benne] &lt;= D23)*(T_data[Date de récupération de la benne] &gt;= D23)*(T_data[Quantités journalières])))</f>
        <v>0</v>
      </c>
    </row>
    <row r="24" spans="1:5" x14ac:dyDescent="0.3">
      <c r="A24" s="1">
        <v>45314</v>
      </c>
      <c r="B24" s="2">
        <f>SUMPRODUCT(((T_data[Date de dépose de la benne] &lt;= A24)*(T_data[Date de récupération de la benne] &gt;= A24)*(T_data[Quantités journalières])))</f>
        <v>1384</v>
      </c>
      <c r="D24" s="1">
        <f t="shared" si="0"/>
        <v>45346</v>
      </c>
      <c r="E24" s="2">
        <f>SUMPRODUCT(((T_data[Date de dépose de la benne] &lt;= D24)*(T_data[Date de récupération de la benne] &gt;= D24)*(T_data[Quantités journalières])))</f>
        <v>0</v>
      </c>
    </row>
    <row r="25" spans="1:5" x14ac:dyDescent="0.3">
      <c r="A25" s="1">
        <v>45315</v>
      </c>
      <c r="B25" s="2">
        <f>SUMPRODUCT(((T_data[Date de dépose de la benne] &lt;= A25)*(T_data[Date de récupération de la benne] &gt;= A25)*(T_data[Quantités journalières])))</f>
        <v>1384</v>
      </c>
      <c r="D25" s="1">
        <f t="shared" si="0"/>
        <v>45347</v>
      </c>
      <c r="E25" s="2">
        <f>SUMPRODUCT(((T_data[Date de dépose de la benne] &lt;= D25)*(T_data[Date de récupération de la benne] &gt;= D25)*(T_data[Quantités journalières])))</f>
        <v>0</v>
      </c>
    </row>
    <row r="26" spans="1:5" x14ac:dyDescent="0.3">
      <c r="A26" s="1">
        <v>45316</v>
      </c>
      <c r="B26" s="2">
        <f>SUMPRODUCT(((T_data[Date de dépose de la benne] &lt;= A26)*(T_data[Date de récupération de la benne] &gt;= A26)*(T_data[Quantités journalières])))</f>
        <v>1384</v>
      </c>
      <c r="D26" s="1">
        <f t="shared" si="0"/>
        <v>45348</v>
      </c>
      <c r="E26" s="2">
        <f>SUMPRODUCT(((T_data[Date de dépose de la benne] &lt;= D26)*(T_data[Date de récupération de la benne] &gt;= D26)*(T_data[Quantités journalières])))</f>
        <v>0</v>
      </c>
    </row>
    <row r="27" spans="1:5" x14ac:dyDescent="0.3">
      <c r="A27" s="1">
        <v>45317</v>
      </c>
      <c r="B27" s="2">
        <f>SUMPRODUCT(((T_data[Date de dépose de la benne] &lt;= A27)*(T_data[Date de récupération de la benne] &gt;= A27)*(T_data[Quantités journalières])))</f>
        <v>1384</v>
      </c>
      <c r="D27" s="1">
        <f t="shared" si="0"/>
        <v>45349</v>
      </c>
      <c r="E27" s="2">
        <f>SUMPRODUCT(((T_data[Date de dépose de la benne] &lt;= D27)*(T_data[Date de récupération de la benne] &gt;= D27)*(T_data[Quantités journalières])))</f>
        <v>0</v>
      </c>
    </row>
    <row r="28" spans="1:5" x14ac:dyDescent="0.3">
      <c r="A28" s="1">
        <v>45318</v>
      </c>
      <c r="B28" s="2">
        <f>SUMPRODUCT(((T_data[Date de dépose de la benne] &lt;= A28)*(T_data[Date de récupération de la benne] &gt;= A28)*(T_data[Quantités journalières])))</f>
        <v>1384</v>
      </c>
      <c r="D28" s="1">
        <f t="shared" si="0"/>
        <v>45350</v>
      </c>
      <c r="E28" s="2">
        <f>SUMPRODUCT(((T_data[Date de dépose de la benne] &lt;= D28)*(T_data[Date de récupération de la benne] &gt;= D28)*(T_data[Quantités journalières])))</f>
        <v>0</v>
      </c>
    </row>
    <row r="29" spans="1:5" x14ac:dyDescent="0.3">
      <c r="A29" s="1">
        <v>45319</v>
      </c>
      <c r="B29" s="2">
        <f>SUMPRODUCT(((T_data[Date de dépose de la benne] &lt;= A29)*(T_data[Date de récupération de la benne] &gt;= A29)*(T_data[Quantités journalières])))</f>
        <v>1384</v>
      </c>
      <c r="D29" s="1">
        <f t="shared" si="0"/>
        <v>45351</v>
      </c>
      <c r="E29" s="2">
        <f>SUMPRODUCT(((T_data[Date de dépose de la benne] &lt;= D29)*(T_data[Date de récupération de la benne] &gt;= D29)*(T_data[Quantités journalières])))</f>
        <v>0</v>
      </c>
    </row>
    <row r="30" spans="1:5" x14ac:dyDescent="0.3">
      <c r="A30" s="1">
        <v>45320</v>
      </c>
      <c r="B30" s="2">
        <f>SUMPRODUCT(((T_data[Date de dépose de la benne] &lt;= A30)*(T_data[Date de récupération de la benne] &gt;= A30)*(T_data[Quantités journalières])))</f>
        <v>1384</v>
      </c>
      <c r="D30" s="1"/>
    </row>
    <row r="31" spans="1:5" x14ac:dyDescent="0.3">
      <c r="A31" s="1">
        <v>45321</v>
      </c>
      <c r="B31" s="2">
        <f>SUMPRODUCT(((T_data[Date de dépose de la benne] &lt;= A31)*(T_data[Date de récupération de la benne] &gt;= A31)*(T_data[Quantités journalières])))</f>
        <v>2109</v>
      </c>
    </row>
    <row r="32" spans="1:5" x14ac:dyDescent="0.3">
      <c r="A32" s="1">
        <v>45322</v>
      </c>
      <c r="B32" s="2">
        <f>SUMPRODUCT(((T_data[Date de dépose de la benne] &lt;= A32)*(T_data[Date de récupération de la benne] &gt;= A32)*(T_data[Quantités journalières])))</f>
        <v>2109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2024</vt:lpstr>
      <vt:lpstr>Calendrier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LANSAMAN</dc:creator>
  <cp:lastModifiedBy>François ROUZE</cp:lastModifiedBy>
  <cp:lastPrinted>2024-04-10T15:18:40Z</cp:lastPrinted>
  <dcterms:created xsi:type="dcterms:W3CDTF">2024-02-02T15:15:47Z</dcterms:created>
  <dcterms:modified xsi:type="dcterms:W3CDTF">2025-02-21T13:54:01Z</dcterms:modified>
</cp:coreProperties>
</file>