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60A4EB7D-E439-4183-BE96-DBE62AD1E901}" xr6:coauthVersionLast="36" xr6:coauthVersionMax="36" xr10:uidLastSave="{00000000-0000-0000-0000-000000000000}"/>
  <bookViews>
    <workbookView xWindow="0" yWindow="0" windowWidth="23040" windowHeight="9048" xr2:uid="{E1228922-3FBF-43E5-9E19-0875241D2D9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V7" i="1" l="1"/>
  <c r="V6" i="1"/>
  <c r="V5" i="1"/>
  <c r="U6" i="1"/>
  <c r="Q16" i="1"/>
  <c r="Q18" i="1"/>
  <c r="Q19" i="1"/>
  <c r="Q24" i="1"/>
  <c r="Q22" i="1"/>
  <c r="V25" i="1"/>
  <c r="U25" i="1"/>
  <c r="T25" i="1"/>
  <c r="S25" i="1"/>
  <c r="R25" i="1"/>
  <c r="Q25" i="1"/>
  <c r="R22" i="1"/>
  <c r="R21" i="1"/>
  <c r="Q21" i="1"/>
  <c r="V21" i="1" s="1"/>
  <c r="M20" i="1"/>
  <c r="K25" i="1"/>
  <c r="K24" i="1"/>
  <c r="P24" i="1" s="1"/>
  <c r="K23" i="1"/>
  <c r="M23" i="1" s="1"/>
  <c r="K22" i="1"/>
  <c r="M22" i="1" s="1"/>
  <c r="K21" i="1"/>
  <c r="M21" i="1" s="1"/>
  <c r="K20" i="1"/>
  <c r="V20" i="1" s="1"/>
  <c r="M14" i="1"/>
  <c r="M13" i="1"/>
  <c r="M12" i="1"/>
  <c r="M10" i="1"/>
  <c r="M8" i="1"/>
  <c r="M9" i="1"/>
  <c r="M11" i="1"/>
  <c r="P12" i="1"/>
  <c r="O12" i="1"/>
  <c r="P5" i="1"/>
  <c r="K16" i="1"/>
  <c r="M16" i="1" s="1"/>
  <c r="K17" i="1"/>
  <c r="L17" i="1" s="1"/>
  <c r="K18" i="1"/>
  <c r="M18" i="1" s="1"/>
  <c r="K19" i="1"/>
  <c r="L19" i="1" s="1"/>
  <c r="K15" i="1"/>
  <c r="R15" i="1" s="1"/>
  <c r="K10" i="1"/>
  <c r="L10" i="1" s="1"/>
  <c r="K11" i="1"/>
  <c r="L11" i="1" s="1"/>
  <c r="L12" i="1"/>
  <c r="L13" i="1"/>
  <c r="K9" i="1"/>
  <c r="R9" i="1" s="1"/>
  <c r="K4" i="1"/>
  <c r="L4" i="1" s="1"/>
  <c r="K5" i="1"/>
  <c r="L5" i="1" s="1"/>
  <c r="K6" i="1"/>
  <c r="L6" i="1" s="1"/>
  <c r="K7" i="1"/>
  <c r="L7" i="1" s="1"/>
  <c r="K3" i="1"/>
  <c r="P3" i="1" s="1"/>
  <c r="K14" i="1"/>
  <c r="K8" i="1"/>
  <c r="K2" i="1"/>
  <c r="V2" i="1" s="1"/>
  <c r="M2" i="1"/>
  <c r="T21" i="1" l="1"/>
  <c r="V22" i="1" s="1"/>
  <c r="U21" i="1"/>
  <c r="S21" i="1"/>
  <c r="O6" i="1"/>
  <c r="M15" i="1"/>
  <c r="P23" i="1"/>
  <c r="M17" i="1"/>
  <c r="O17" i="1" s="1"/>
  <c r="M19" i="1"/>
  <c r="M24" i="1"/>
  <c r="O7" i="1"/>
  <c r="M25" i="1"/>
  <c r="T20" i="1"/>
  <c r="U20" i="1"/>
  <c r="F10" i="1" s="1"/>
  <c r="S20" i="1"/>
  <c r="O21" i="1"/>
  <c r="O22" i="1"/>
  <c r="O23" i="1"/>
  <c r="O24" i="1"/>
  <c r="O25" i="1"/>
  <c r="L21" i="1"/>
  <c r="N21" i="1"/>
  <c r="P21" i="1"/>
  <c r="L22" i="1"/>
  <c r="N22" i="1"/>
  <c r="P22" i="1"/>
  <c r="L23" i="1"/>
  <c r="N23" i="1"/>
  <c r="L24" i="1"/>
  <c r="N24" i="1"/>
  <c r="L25" i="1"/>
  <c r="N25" i="1"/>
  <c r="P25" i="1"/>
  <c r="P10" i="1"/>
  <c r="O18" i="1"/>
  <c r="O11" i="1"/>
  <c r="P11" i="1"/>
  <c r="P17" i="1"/>
  <c r="P18" i="1"/>
  <c r="M7" i="1"/>
  <c r="R4" i="1"/>
  <c r="M4" i="1"/>
  <c r="O4" i="1" s="1"/>
  <c r="L9" i="1"/>
  <c r="N10" i="1"/>
  <c r="M5" i="1"/>
  <c r="O5" i="1" s="1"/>
  <c r="O13" i="1"/>
  <c r="R10" i="1"/>
  <c r="O10" i="1"/>
  <c r="P16" i="1"/>
  <c r="N16" i="1"/>
  <c r="M6" i="1"/>
  <c r="P9" i="1"/>
  <c r="N12" i="1"/>
  <c r="N18" i="1"/>
  <c r="T2" i="1"/>
  <c r="Q3" i="1" s="1"/>
  <c r="U2" i="1"/>
  <c r="I7" i="1" s="1"/>
  <c r="I13" i="1" s="1"/>
  <c r="S2" i="1"/>
  <c r="N3" i="1"/>
  <c r="R3" i="1"/>
  <c r="L3" i="1"/>
  <c r="P6" i="1"/>
  <c r="N6" i="1"/>
  <c r="P4" i="1"/>
  <c r="N4" i="1"/>
  <c r="Q13" i="1"/>
  <c r="V19" i="1"/>
  <c r="S19" i="1" s="1"/>
  <c r="O19" i="1"/>
  <c r="L18" i="1"/>
  <c r="R16" i="1"/>
  <c r="O16" i="1"/>
  <c r="L16" i="1"/>
  <c r="R19" i="1"/>
  <c r="P19" i="1"/>
  <c r="N19" i="1"/>
  <c r="N17" i="1"/>
  <c r="L15" i="1"/>
  <c r="P15" i="1"/>
  <c r="N15" i="1"/>
  <c r="O15" i="1"/>
  <c r="R13" i="1"/>
  <c r="P13" i="1"/>
  <c r="N13" i="1"/>
  <c r="N11" i="1"/>
  <c r="N9" i="1"/>
  <c r="O9" i="1"/>
  <c r="R7" i="1"/>
  <c r="P7" i="1"/>
  <c r="N7" i="1"/>
  <c r="N5" i="1"/>
  <c r="M3" i="1"/>
  <c r="O3" i="1" s="1"/>
  <c r="V14" i="1"/>
  <c r="V8" i="1"/>
  <c r="U8" i="1" s="1"/>
  <c r="H8" i="1" s="1"/>
  <c r="T22" i="1" l="1"/>
  <c r="Q23" i="1" s="1"/>
  <c r="U22" i="1"/>
  <c r="S22" i="1"/>
  <c r="T8" i="1"/>
  <c r="Q9" i="1" s="1"/>
  <c r="V9" i="1" s="1"/>
  <c r="V13" i="1"/>
  <c r="U13" i="1" s="1"/>
  <c r="S8" i="1"/>
  <c r="T14" i="1"/>
  <c r="Q15" i="1" s="1"/>
  <c r="V15" i="1" s="1"/>
  <c r="U14" i="1"/>
  <c r="G9" i="1" s="1"/>
  <c r="S14" i="1"/>
  <c r="U19" i="1"/>
  <c r="B9" i="1" s="1"/>
  <c r="T19" i="1"/>
  <c r="V3" i="1"/>
  <c r="S7" i="1"/>
  <c r="T7" i="1"/>
  <c r="U7" i="1"/>
  <c r="V23" i="1" l="1"/>
  <c r="R23" i="1"/>
  <c r="E10" i="1"/>
  <c r="T13" i="1"/>
  <c r="S13" i="1"/>
  <c r="U15" i="1"/>
  <c r="F9" i="1" s="1"/>
  <c r="S15" i="1"/>
  <c r="T15" i="1"/>
  <c r="V16" i="1" s="1"/>
  <c r="T9" i="1"/>
  <c r="Q10" i="1" s="1"/>
  <c r="V10" i="1" s="1"/>
  <c r="S9" i="1"/>
  <c r="U9" i="1"/>
  <c r="G8" i="1" s="1"/>
  <c r="T3" i="1"/>
  <c r="Q4" i="1" s="1"/>
  <c r="V4" i="1" s="1"/>
  <c r="S3" i="1"/>
  <c r="U3" i="1"/>
  <c r="H7" i="1" s="1"/>
  <c r="G6" i="1" s="1"/>
  <c r="T23" i="1" l="1"/>
  <c r="U23" i="1"/>
  <c r="S23" i="1"/>
  <c r="H13" i="1"/>
  <c r="T16" i="1"/>
  <c r="Q17" i="1" s="1"/>
  <c r="U16" i="1"/>
  <c r="E9" i="1" s="1"/>
  <c r="S16" i="1"/>
  <c r="T4" i="1"/>
  <c r="Q5" i="1" s="1"/>
  <c r="S4" i="1"/>
  <c r="U4" i="1"/>
  <c r="G7" i="1" s="1"/>
  <c r="F6" i="1" s="1"/>
  <c r="T10" i="1"/>
  <c r="Q11" i="1" s="1"/>
  <c r="S10" i="1"/>
  <c r="U10" i="1"/>
  <c r="V24" i="1" l="1"/>
  <c r="R24" i="1"/>
  <c r="R11" i="1"/>
  <c r="V11" i="1"/>
  <c r="V17" i="1"/>
  <c r="R17" i="1"/>
  <c r="R5" i="1"/>
  <c r="E7" i="1"/>
  <c r="G13" i="1"/>
  <c r="T5" i="1"/>
  <c r="F8" i="1"/>
  <c r="T24" i="1" l="1"/>
  <c r="U24" i="1"/>
  <c r="S24" i="1"/>
  <c r="S5" i="1"/>
  <c r="U5" i="1"/>
  <c r="F7" i="1" s="1"/>
  <c r="U17" i="1"/>
  <c r="D9" i="1" s="1"/>
  <c r="T17" i="1"/>
  <c r="S17" i="1"/>
  <c r="U11" i="1"/>
  <c r="E8" i="1" s="1"/>
  <c r="S11" i="1"/>
  <c r="T11" i="1"/>
  <c r="Q12" i="1" s="1"/>
  <c r="Q6" i="1"/>
  <c r="E6" i="1"/>
  <c r="R6" i="1" l="1"/>
  <c r="V12" i="1"/>
  <c r="R12" i="1"/>
  <c r="V18" i="1"/>
  <c r="R18" i="1"/>
  <c r="E13" i="1"/>
  <c r="D6" i="1"/>
  <c r="F13" i="1"/>
  <c r="T6" i="1" l="1"/>
  <c r="Q7" i="1" s="1"/>
  <c r="S6" i="1"/>
  <c r="U18" i="1"/>
  <c r="C9" i="1" s="1"/>
  <c r="T18" i="1"/>
  <c r="S18" i="1"/>
  <c r="U12" i="1"/>
  <c r="D8" i="1" s="1"/>
  <c r="T12" i="1"/>
  <c r="S12" i="1"/>
  <c r="C10" i="1"/>
  <c r="B10" i="1"/>
  <c r="D10" i="1"/>
  <c r="D13" i="1" s="1"/>
  <c r="C6" i="1" l="1"/>
  <c r="C13" i="1" l="1"/>
  <c r="B6" i="1"/>
  <c r="B13" i="1" s="1"/>
</calcChain>
</file>

<file path=xl/sharedStrings.xml><?xml version="1.0" encoding="utf-8"?>
<sst xmlns="http://schemas.openxmlformats.org/spreadsheetml/2006/main" count="14" uniqueCount="8">
  <si>
    <t>Saisir le 1er chiffre</t>
  </si>
  <si>
    <t>à multiplier par</t>
  </si>
  <si>
    <t>X</t>
  </si>
  <si>
    <t>x</t>
  </si>
  <si>
    <t>=</t>
  </si>
  <si>
    <t>Unité</t>
  </si>
  <si>
    <t>Dizaine</t>
  </si>
  <si>
    <t>Centaine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</si>
</sst>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Arial"/>
      <family val="2"/>
    </font>
    <font>
      <sz val="8"/>
      <color theme="1"/>
      <name val="Arial"/>
      <family val="2"/>
    </font>
    <font>
      <b/>
      <sz val="10"/>
      <color rgb="FFFF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8"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/>
    <xf numFmtId="0" fontId="0" fillId="3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6" xfId="0" applyFill="1" applyBorder="1"/>
    <xf numFmtId="0" fontId="0" fillId="3" borderId="7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3" borderId="0" xfId="0" applyFill="1" applyBorder="1" applyAlignment="1">
      <alignment horizontal="center" vertical="center"/>
    </xf>
    <xf numFmtId="0" fontId="0" fillId="3" borderId="8" xfId="0" applyFill="1" applyBorder="1" applyAlignment="1">
      <alignment horizontal="center"/>
    </xf>
    <xf numFmtId="0" fontId="0" fillId="3" borderId="0" xfId="0" applyFill="1" applyBorder="1"/>
    <xf numFmtId="0" fontId="0" fillId="3" borderId="9" xfId="0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0" fillId="5" borderId="6" xfId="0" applyFill="1" applyBorder="1" applyAlignment="1">
      <alignment horizontal="center"/>
    </xf>
    <xf numFmtId="0" fontId="0" fillId="5" borderId="6" xfId="0" applyFill="1" applyBorder="1"/>
    <xf numFmtId="0" fontId="0" fillId="5" borderId="7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5" borderId="0" xfId="0" applyFill="1" applyBorder="1" applyAlignment="1">
      <alignment horizontal="center"/>
    </xf>
    <xf numFmtId="0" fontId="0" fillId="5" borderId="0" xfId="0" applyFill="1" applyBorder="1" applyAlignment="1">
      <alignment horizontal="center" vertical="center"/>
    </xf>
    <xf numFmtId="0" fontId="0" fillId="5" borderId="8" xfId="0" applyFill="1" applyBorder="1" applyAlignment="1">
      <alignment horizontal="center"/>
    </xf>
    <xf numFmtId="0" fontId="0" fillId="5" borderId="0" xfId="0" applyFill="1" applyBorder="1"/>
    <xf numFmtId="0" fontId="0" fillId="5" borderId="9" xfId="0" applyFill="1" applyBorder="1" applyAlignment="1">
      <alignment horizontal="center"/>
    </xf>
    <xf numFmtId="0" fontId="0" fillId="5" borderId="10" xfId="0" applyFill="1" applyBorder="1" applyAlignment="1">
      <alignment horizontal="center"/>
    </xf>
    <xf numFmtId="0" fontId="0" fillId="5" borderId="11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0" fillId="4" borderId="6" xfId="0" applyFill="1" applyBorder="1"/>
    <xf numFmtId="0" fontId="0" fillId="4" borderId="7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0" fontId="0" fillId="4" borderId="0" xfId="0" applyFill="1" applyBorder="1"/>
    <xf numFmtId="0" fontId="0" fillId="4" borderId="9" xfId="0" applyFill="1" applyBorder="1" applyAlignment="1">
      <alignment horizontal="center"/>
    </xf>
    <xf numFmtId="0" fontId="0" fillId="4" borderId="10" xfId="0" applyFill="1" applyBorder="1" applyAlignment="1">
      <alignment horizontal="center"/>
    </xf>
    <xf numFmtId="0" fontId="0" fillId="4" borderId="10" xfId="0" applyFill="1" applyBorder="1"/>
    <xf numFmtId="0" fontId="0" fillId="4" borderId="11" xfId="0" applyFill="1" applyBorder="1" applyAlignment="1">
      <alignment horizontal="center"/>
    </xf>
    <xf numFmtId="0" fontId="0" fillId="5" borderId="10" xfId="0" applyFill="1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" fontId="0" fillId="0" borderId="0" xfId="0" applyNumberFormat="1"/>
    <xf numFmtId="0" fontId="0" fillId="3" borderId="10" xfId="0" applyFill="1" applyBorder="1" applyAlignment="1">
      <alignment horizontal="center" vertical="center"/>
    </xf>
    <xf numFmtId="0" fontId="0" fillId="4" borderId="12" xfId="0" applyFill="1" applyBorder="1" applyAlignment="1">
      <alignment horizontal="center"/>
    </xf>
    <xf numFmtId="0" fontId="0" fillId="3" borderId="12" xfId="0" applyFill="1" applyBorder="1" applyAlignment="1">
      <alignment horizontal="center"/>
    </xf>
    <xf numFmtId="0" fontId="0" fillId="5" borderId="12" xfId="0" applyFill="1" applyBorder="1" applyAlignment="1">
      <alignment horizontal="center"/>
    </xf>
    <xf numFmtId="0" fontId="0" fillId="4" borderId="13" xfId="0" applyFill="1" applyBorder="1" applyAlignment="1">
      <alignment horizontal="center"/>
    </xf>
    <xf numFmtId="0" fontId="0" fillId="4" borderId="14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0" fontId="0" fillId="5" borderId="13" xfId="0" applyFill="1" applyBorder="1" applyAlignment="1">
      <alignment horizontal="center"/>
    </xf>
    <xf numFmtId="0" fontId="0" fillId="5" borderId="14" xfId="0" applyFill="1" applyBorder="1" applyAlignment="1">
      <alignment horizontal="center"/>
    </xf>
    <xf numFmtId="1" fontId="0" fillId="0" borderId="0" xfId="0" applyNumberFormat="1" applyAlignment="1">
      <alignment horizontal="center"/>
    </xf>
    <xf numFmtId="1" fontId="0" fillId="0" borderId="0" xfId="0" quotePrefix="1" applyNumberFormat="1" applyAlignment="1">
      <alignment horizontal="center" vertical="center"/>
    </xf>
    <xf numFmtId="0" fontId="0" fillId="0" borderId="0" xfId="0" quotePrefix="1"/>
    <xf numFmtId="0" fontId="0" fillId="6" borderId="5" xfId="0" applyFill="1" applyBorder="1" applyAlignment="1">
      <alignment horizontal="center"/>
    </xf>
    <xf numFmtId="0" fontId="0" fillId="6" borderId="6" xfId="0" applyFill="1" applyBorder="1" applyAlignment="1">
      <alignment horizontal="center"/>
    </xf>
    <xf numFmtId="0" fontId="0" fillId="6" borderId="6" xfId="0" applyFill="1" applyBorder="1"/>
    <xf numFmtId="0" fontId="0" fillId="6" borderId="13" xfId="0" applyFill="1" applyBorder="1" applyAlignment="1">
      <alignment horizontal="center"/>
    </xf>
    <xf numFmtId="0" fontId="0" fillId="6" borderId="7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6" borderId="0" xfId="0" applyFill="1" applyBorder="1" applyAlignment="1">
      <alignment horizontal="center"/>
    </xf>
    <xf numFmtId="0" fontId="0" fillId="6" borderId="0" xfId="0" applyFill="1" applyBorder="1" applyAlignment="1">
      <alignment horizontal="center" vertical="center"/>
    </xf>
    <xf numFmtId="0" fontId="0" fillId="6" borderId="0" xfId="0" applyFill="1" applyBorder="1"/>
    <xf numFmtId="0" fontId="0" fillId="6" borderId="9" xfId="0" applyFill="1" applyBorder="1" applyAlignment="1">
      <alignment horizontal="center"/>
    </xf>
    <xf numFmtId="0" fontId="0" fillId="6" borderId="10" xfId="0" applyFill="1" applyBorder="1" applyAlignment="1">
      <alignment horizontal="center"/>
    </xf>
    <xf numFmtId="0" fontId="0" fillId="6" borderId="10" xfId="0" applyFill="1" applyBorder="1" applyAlignment="1">
      <alignment horizontal="center" vertical="center"/>
    </xf>
    <xf numFmtId="1" fontId="2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3AF32A-3880-467B-A83F-FE16E5AD0473}">
  <sheetPr codeName="Feuil1"/>
  <dimension ref="B1:Z25"/>
  <sheetViews>
    <sheetView tabSelected="1" workbookViewId="0">
      <selection activeCell="X11" sqref="X11"/>
    </sheetView>
  </sheetViews>
  <sheetFormatPr baseColWidth="10" defaultRowHeight="15" x14ac:dyDescent="0.25"/>
  <cols>
    <col min="1" max="1" width="19.08984375" customWidth="1"/>
    <col min="2" max="2" width="3.26953125" customWidth="1"/>
    <col min="3" max="4" width="3.1796875" customWidth="1"/>
    <col min="5" max="9" width="2.54296875" customWidth="1"/>
    <col min="11" max="11" width="3" style="2" customWidth="1"/>
    <col min="12" max="12" width="2.453125" style="2" customWidth="1"/>
    <col min="13" max="13" width="3" style="2" customWidth="1"/>
    <col min="14" max="14" width="2.453125" style="2" customWidth="1"/>
    <col min="15" max="15" width="3.7265625" customWidth="1"/>
    <col min="16" max="16" width="2.81640625" customWidth="1"/>
    <col min="17" max="17" width="3" style="2" customWidth="1"/>
    <col min="18" max="18" width="2.453125" style="2" customWidth="1"/>
    <col min="19" max="19" width="5.08984375" style="2" customWidth="1"/>
    <col min="20" max="20" width="5.6328125" style="2" customWidth="1"/>
    <col min="21" max="21" width="4" customWidth="1"/>
    <col min="22" max="22" width="5.54296875" customWidth="1"/>
  </cols>
  <sheetData>
    <row r="1" spans="2:26" ht="15.6" thickBot="1" x14ac:dyDescent="0.3">
      <c r="S1" s="11" t="s">
        <v>7</v>
      </c>
      <c r="T1" s="11" t="s">
        <v>6</v>
      </c>
      <c r="U1" s="12" t="s">
        <v>5</v>
      </c>
    </row>
    <row r="2" spans="2:26" ht="15.6" thickBot="1" x14ac:dyDescent="0.3">
      <c r="K2" s="37" t="str">
        <f>RIGHT($E$3,1)</f>
        <v>4</v>
      </c>
      <c r="L2" s="38" t="s">
        <v>3</v>
      </c>
      <c r="M2" s="38" t="str">
        <f t="shared" ref="M2" si="0">RIGHT($E$5,1)</f>
        <v>5</v>
      </c>
      <c r="N2" s="38"/>
      <c r="O2" s="39"/>
      <c r="P2" s="39"/>
      <c r="Q2" s="38"/>
      <c r="R2" s="38" t="s">
        <v>4</v>
      </c>
      <c r="S2" s="56" t="str">
        <f>IFERROR(MID($V2,LEN($V2)-2,1),"")</f>
        <v/>
      </c>
      <c r="T2" s="56" t="str">
        <f>IFERROR(MID($V2,LEN($V2)-1,1),"")</f>
        <v>2</v>
      </c>
      <c r="U2" s="56" t="str">
        <f>RIGHT($V2,1)</f>
        <v>0</v>
      </c>
      <c r="V2" s="40">
        <f>K2*M2</f>
        <v>20</v>
      </c>
    </row>
    <row r="3" spans="2:26" ht="15.6" thickBot="1" x14ac:dyDescent="0.3">
      <c r="D3" s="1" t="s">
        <v>0</v>
      </c>
      <c r="E3" s="5">
        <v>1234</v>
      </c>
      <c r="F3" s="6"/>
      <c r="G3" s="6"/>
      <c r="H3" s="6"/>
      <c r="I3" s="7"/>
      <c r="K3" s="41" t="str">
        <f t="shared" ref="K3:K7" si="1">IFERROR(MID($E$3,LEN($E$3)-(ROW()-2),1),"")</f>
        <v>3</v>
      </c>
      <c r="L3" s="42" t="str">
        <f>IF($K3&lt;&gt;"","X","")</f>
        <v>X</v>
      </c>
      <c r="M3" s="42" t="str">
        <f>IF($K3&lt;&gt;"",RIGHT($E$5,1),"")</f>
        <v>5</v>
      </c>
      <c r="N3" s="42" t="str">
        <f>IF($K3&lt;&gt;"","=","")</f>
        <v>=</v>
      </c>
      <c r="O3" s="44">
        <f>IF($K3&lt;&gt;"",K3*M3,"")</f>
        <v>15</v>
      </c>
      <c r="P3" s="42" t="str">
        <f>IF($K3&lt;&gt;"","+","")</f>
        <v>+</v>
      </c>
      <c r="Q3" s="42" t="str">
        <f>IF($K3&lt;&gt;"",$T2,"")</f>
        <v>2</v>
      </c>
      <c r="R3" s="42" t="str">
        <f>IF($K3&lt;&gt;"","=","")</f>
        <v>=</v>
      </c>
      <c r="S3" s="53" t="str">
        <f>IFERROR(MID($V3,LEN($V3)-2,1),"")</f>
        <v/>
      </c>
      <c r="T3" s="53" t="str">
        <f>IFERROR(MID($V3,LEN($V3)-1,1),"")</f>
        <v>1</v>
      </c>
      <c r="U3" s="53" t="str">
        <f>RIGHT($V3,1)</f>
        <v>7</v>
      </c>
      <c r="V3" s="43">
        <f>IF($K3&lt;&gt;"",O3+Q3,"")</f>
        <v>17</v>
      </c>
    </row>
    <row r="4" spans="2:26" ht="15.6" thickBot="1" x14ac:dyDescent="0.3">
      <c r="E4" s="4" t="s">
        <v>2</v>
      </c>
      <c r="F4" s="4"/>
      <c r="G4" s="4"/>
      <c r="H4" s="4"/>
      <c r="I4" s="4"/>
      <c r="K4" s="41" t="str">
        <f t="shared" si="1"/>
        <v>2</v>
      </c>
      <c r="L4" s="42" t="str">
        <f t="shared" ref="L4:L7" si="2">IF($K4&lt;&gt;"","X","")</f>
        <v>X</v>
      </c>
      <c r="M4" s="42" t="str">
        <f t="shared" ref="M4:M7" si="3">IF($K4&lt;&gt;"",RIGHT($E$5,1),"")</f>
        <v>5</v>
      </c>
      <c r="N4" s="42" t="str">
        <f t="shared" ref="N4:N7" si="4">IF($K4&lt;&gt;"","=","")</f>
        <v>=</v>
      </c>
      <c r="O4" s="44">
        <f>IF($K4&lt;&gt;"",K4*M4,"")</f>
        <v>10</v>
      </c>
      <c r="P4" s="42" t="str">
        <f>IF($K4&lt;&gt;"","+","")</f>
        <v>+</v>
      </c>
      <c r="Q4" s="42" t="str">
        <f>IF($K4&lt;&gt;"",$T3,"")</f>
        <v>1</v>
      </c>
      <c r="R4" s="42" t="str">
        <f>IF($K4&lt;&gt;"","=","")</f>
        <v>=</v>
      </c>
      <c r="S4" s="53" t="str">
        <f>IFERROR(MID($V4,LEN($V4)-2,1),"")</f>
        <v/>
      </c>
      <c r="T4" s="53" t="str">
        <f>IFERROR(MID($V4,LEN($V4)-1,1),"")</f>
        <v>1</v>
      </c>
      <c r="U4" s="53" t="str">
        <f>RIGHT($V4,1)</f>
        <v>1</v>
      </c>
      <c r="V4" s="43">
        <f>IF($K4&lt;&gt;"",O4+Q4,"")</f>
        <v>11</v>
      </c>
      <c r="Y4" s="1"/>
      <c r="Z4" s="51"/>
    </row>
    <row r="5" spans="2:26" ht="15.6" thickBot="1" x14ac:dyDescent="0.3">
      <c r="D5" s="1" t="s">
        <v>1</v>
      </c>
      <c r="E5" s="8">
        <v>2465</v>
      </c>
      <c r="F5" s="9"/>
      <c r="G5" s="9"/>
      <c r="H5" s="9"/>
      <c r="I5" s="10"/>
      <c r="K5" s="41" t="str">
        <f t="shared" si="1"/>
        <v>1</v>
      </c>
      <c r="L5" s="42" t="str">
        <f t="shared" si="2"/>
        <v>X</v>
      </c>
      <c r="M5" s="42" t="str">
        <f t="shared" si="3"/>
        <v>5</v>
      </c>
      <c r="N5" s="42" t="str">
        <f t="shared" si="4"/>
        <v>=</v>
      </c>
      <c r="O5" s="44">
        <f>IF($K5&lt;&gt;"",K5*M5,0)</f>
        <v>5</v>
      </c>
      <c r="P5" s="42" t="str">
        <f>"+"</f>
        <v>+</v>
      </c>
      <c r="Q5" s="42" t="str">
        <f>IF($T4&lt;&gt;"",$T4,"")</f>
        <v>1</v>
      </c>
      <c r="R5" s="42" t="str">
        <f>IF($Q5&lt;&gt;"","=","")</f>
        <v>=</v>
      </c>
      <c r="S5" s="53" t="str">
        <f>IFERROR(MID($V5,LEN($V5)-2,1),"")</f>
        <v/>
      </c>
      <c r="T5" s="53" t="str">
        <f>IFERROR(MID($V5,LEN($V5)-1,1),"")</f>
        <v/>
      </c>
      <c r="U5" s="53" t="str">
        <f>RIGHT($V5,1)</f>
        <v>6</v>
      </c>
      <c r="V5" s="43">
        <f>IF($K5&lt;&gt;"",O5+Q5,"")</f>
        <v>6</v>
      </c>
      <c r="Y5" s="1"/>
      <c r="Z5" s="64"/>
    </row>
    <row r="6" spans="2:26" x14ac:dyDescent="0.25">
      <c r="B6" s="77" t="str">
        <f>IF(SUM(C6:C12)&gt;9,VALUE(LEFT(SUM(C6:C12),1)),"")</f>
        <v/>
      </c>
      <c r="C6" s="77">
        <f>IF(SUM(D6:D12)&gt;9,VALUE(LEFT(SUM(D6:D12),1)),"")</f>
        <v>1</v>
      </c>
      <c r="D6" s="77">
        <f>IF(SUM(E6:E12)&gt;9,VALUE(LEFT(SUM(E6:E12),1)),"")</f>
        <v>2</v>
      </c>
      <c r="E6" s="77">
        <f>IF(SUM(F6:F12)&gt;9,VALUE(LEFT(SUM(F6:F12),1)),"")</f>
        <v>2</v>
      </c>
      <c r="F6" s="77" t="str">
        <f t="shared" ref="F6:G6" si="5">IF(SUM(G6:G12)&gt;9,VALUE(LEFT(SUM(G6:G12),1)),"")</f>
        <v/>
      </c>
      <c r="G6" s="77">
        <f t="shared" si="5"/>
        <v>1</v>
      </c>
      <c r="H6" s="3"/>
      <c r="I6" s="3"/>
      <c r="K6" s="41" t="str">
        <f t="shared" si="1"/>
        <v/>
      </c>
      <c r="L6" s="42" t="str">
        <f t="shared" si="2"/>
        <v/>
      </c>
      <c r="M6" s="42" t="str">
        <f t="shared" si="3"/>
        <v/>
      </c>
      <c r="N6" s="42" t="str">
        <f t="shared" si="4"/>
        <v/>
      </c>
      <c r="O6" s="44">
        <f>IF($K6&lt;&gt;"",K6*M6,0)</f>
        <v>0</v>
      </c>
      <c r="P6" s="44" t="str">
        <f>IF($K6&lt;&gt;"","+","")</f>
        <v/>
      </c>
      <c r="Q6" s="42" t="str">
        <f>IF($T5&lt;&gt;"",$T5,"")</f>
        <v/>
      </c>
      <c r="R6" s="42" t="str">
        <f>IF($Q6&lt;&gt;"","=","")</f>
        <v/>
      </c>
      <c r="S6" s="53" t="str">
        <f>IFERROR(MID($V6,LEN($V6)-2,1),"")</f>
        <v/>
      </c>
      <c r="T6" s="53" t="str">
        <f>IFERROR(MID($V6,LEN($V6)-1,1),"")</f>
        <v/>
      </c>
      <c r="U6" s="53" t="str">
        <f>LEFT($V6,1)</f>
        <v>0</v>
      </c>
      <c r="V6" s="43">
        <f>IF($K6&lt;&gt;"",O6+Q6,0)</f>
        <v>0</v>
      </c>
    </row>
    <row r="7" spans="2:26" ht="15.6" thickBot="1" x14ac:dyDescent="0.3">
      <c r="B7" s="3"/>
      <c r="C7" s="3"/>
      <c r="D7" s="3"/>
      <c r="E7" s="50">
        <f>VALUE(U6)</f>
        <v>0</v>
      </c>
      <c r="F7" s="50">
        <f>IFERROR(VALUE(U5),"")</f>
        <v>6</v>
      </c>
      <c r="G7" s="50">
        <f>IFERROR(VALUE(U4),"")</f>
        <v>1</v>
      </c>
      <c r="H7" s="50">
        <f>VALUE(U3)</f>
        <v>7</v>
      </c>
      <c r="I7" s="50">
        <f>VALUE(RIGHT(U2,1))</f>
        <v>0</v>
      </c>
      <c r="K7" s="45" t="str">
        <f t="shared" si="1"/>
        <v/>
      </c>
      <c r="L7" s="46" t="str">
        <f t="shared" si="2"/>
        <v/>
      </c>
      <c r="M7" s="46" t="str">
        <f t="shared" si="3"/>
        <v/>
      </c>
      <c r="N7" s="46" t="str">
        <f t="shared" si="4"/>
        <v/>
      </c>
      <c r="O7" s="47" t="str">
        <f>IF($K7&lt;&gt;"",K7*M7,"")</f>
        <v/>
      </c>
      <c r="P7" s="47" t="str">
        <f>IF($K7&lt;&gt;"","+","")</f>
        <v/>
      </c>
      <c r="Q7" s="46" t="str">
        <f>IF($T6&lt;&gt;"",$T6,"")</f>
        <v/>
      </c>
      <c r="R7" s="46" t="str">
        <f>IF($K7&lt;&gt;"","=","")</f>
        <v/>
      </c>
      <c r="S7" s="57" t="str">
        <f>IFERROR(MID($V7,LEN($V7)-2,1),"")</f>
        <v/>
      </c>
      <c r="T7" s="57" t="str">
        <f>IFERROR(MID($V7,LEN($V7)-1,1),"")</f>
        <v/>
      </c>
      <c r="U7" s="57" t="str">
        <f>RIGHT($V7,1)</f>
        <v>0</v>
      </c>
      <c r="V7" s="48">
        <f>IF($K7&lt;&gt;"",O7+Q7,0)</f>
        <v>0</v>
      </c>
    </row>
    <row r="8" spans="2:26" x14ac:dyDescent="0.25">
      <c r="B8" s="3"/>
      <c r="C8" s="3"/>
      <c r="D8" s="50" t="str">
        <f>IFERROR(VALUE(U12),"")</f>
        <v/>
      </c>
      <c r="E8" s="50">
        <f>IFERROR(VALUE(U11),"")</f>
        <v>7</v>
      </c>
      <c r="F8" s="50">
        <f>IFERROR(VALUE(U10),"")</f>
        <v>4</v>
      </c>
      <c r="G8" s="50">
        <f>VALUE(U9)</f>
        <v>0</v>
      </c>
      <c r="H8" s="50">
        <f>VALUE(U8)</f>
        <v>4</v>
      </c>
      <c r="I8" s="50"/>
      <c r="K8" s="13" t="str">
        <f>RIGHT($E$3,1)</f>
        <v>4</v>
      </c>
      <c r="L8" s="14" t="s">
        <v>3</v>
      </c>
      <c r="M8" s="14" t="str">
        <f>MID($E$5,LEN($E$5)-1,1)</f>
        <v>6</v>
      </c>
      <c r="N8" s="14"/>
      <c r="O8" s="15"/>
      <c r="P8" s="15"/>
      <c r="Q8" s="14"/>
      <c r="R8" s="14" t="s">
        <v>4</v>
      </c>
      <c r="S8" s="58" t="str">
        <f>IFERROR(MID($V8,LEN($V8)-2,1),"")</f>
        <v/>
      </c>
      <c r="T8" s="58" t="str">
        <f>IFERROR(MID($V8,LEN($V8)-1,1),"")</f>
        <v>2</v>
      </c>
      <c r="U8" s="58" t="str">
        <f>RIGHT($V8,1)</f>
        <v>4</v>
      </c>
      <c r="V8" s="16">
        <f>K8*M8</f>
        <v>24</v>
      </c>
    </row>
    <row r="9" spans="2:26" x14ac:dyDescent="0.25">
      <c r="B9" s="3" t="str">
        <f>U19</f>
        <v/>
      </c>
      <c r="C9" s="50" t="str">
        <f>IFERROR(VALUE(U18),"")</f>
        <v/>
      </c>
      <c r="D9" s="50">
        <f>IFERROR(VALUE(U17),"")</f>
        <v>4</v>
      </c>
      <c r="E9" s="50">
        <f>IFERROR(VALUE(U16),"")</f>
        <v>9</v>
      </c>
      <c r="F9" s="50">
        <f>VALUE(U15)</f>
        <v>3</v>
      </c>
      <c r="G9" s="50">
        <f>VALUE(U14)</f>
        <v>6</v>
      </c>
      <c r="H9" s="50"/>
      <c r="I9" s="50"/>
      <c r="K9" s="17" t="str">
        <f>IFERROR(MID($E$3,LEN($E$3)-(ROW()-8),1),"")</f>
        <v>3</v>
      </c>
      <c r="L9" s="18" t="str">
        <f>IF($K9&lt;&gt;"","X","")</f>
        <v>X</v>
      </c>
      <c r="M9" s="18" t="str">
        <f>MID($E$5,LEN($E$5)-1,1)</f>
        <v>6</v>
      </c>
      <c r="N9" s="18" t="str">
        <f>IF($K9&lt;&gt;"","=","")</f>
        <v>=</v>
      </c>
      <c r="O9" s="18">
        <f>IF($K9&lt;&gt;"",K9*M9,"")</f>
        <v>18</v>
      </c>
      <c r="P9" s="19" t="str">
        <f>IF($K9&lt;&gt;"","+","")</f>
        <v>+</v>
      </c>
      <c r="Q9" s="18" t="str">
        <f>IF(T8&lt;&gt;"",IF($K9&lt;&gt;"",$T8,""),0)</f>
        <v>2</v>
      </c>
      <c r="R9" s="18" t="str">
        <f>IF($K9&lt;&gt;"","=","")</f>
        <v>=</v>
      </c>
      <c r="S9" s="54" t="str">
        <f>IFERROR(MID($V9,LEN($V9)-2,1),"")</f>
        <v/>
      </c>
      <c r="T9" s="54" t="str">
        <f>IFERROR(MID($V9,LEN($V9)-1,1),"")</f>
        <v>2</v>
      </c>
      <c r="U9" s="54" t="str">
        <f>RIGHT($V9,1)</f>
        <v>0</v>
      </c>
      <c r="V9" s="20">
        <f>IF($K9&lt;&gt;"",O9+Q9,"")</f>
        <v>20</v>
      </c>
    </row>
    <row r="10" spans="2:26" x14ac:dyDescent="0.25">
      <c r="B10" s="3" t="str">
        <f>IFERROR(VALUE(U24),"")</f>
        <v/>
      </c>
      <c r="C10" s="3">
        <f>IFERROR(VALUE($U23),"")</f>
        <v>2</v>
      </c>
      <c r="D10" s="3">
        <f>IFERROR(VALUE($U22),"")</f>
        <v>4</v>
      </c>
      <c r="E10" s="3">
        <f>IFERROR(VALUE($U21),"")</f>
        <v>6</v>
      </c>
      <c r="F10" s="50">
        <f>VALUE(U20)</f>
        <v>8</v>
      </c>
      <c r="G10" s="50"/>
      <c r="H10" s="50"/>
      <c r="I10" s="50"/>
      <c r="K10" s="17" t="str">
        <f>IFERROR(MID($E$3,LEN($E$3)-(ROW()-8),1),"")</f>
        <v>2</v>
      </c>
      <c r="L10" s="18" t="str">
        <f t="shared" ref="L10:L13" si="6">IF($K10&lt;&gt;"","X","")</f>
        <v>X</v>
      </c>
      <c r="M10" s="18" t="str">
        <f>MID($E$5,LEN($E$5)-1,1)</f>
        <v>6</v>
      </c>
      <c r="N10" s="18" t="str">
        <f t="shared" ref="N10:N13" si="7">IF($K10&lt;&gt;"","=","")</f>
        <v>=</v>
      </c>
      <c r="O10" s="18">
        <f>IF($K10&lt;&gt;"",K10*M10,"")</f>
        <v>12</v>
      </c>
      <c r="P10" s="19" t="str">
        <f>IF($K10&lt;&gt;"","+","")</f>
        <v>+</v>
      </c>
      <c r="Q10" s="18" t="str">
        <f>IF($K10&lt;&gt;"",$T9,"")</f>
        <v>2</v>
      </c>
      <c r="R10" s="18" t="str">
        <f>IF($K10&lt;&gt;"","=","")</f>
        <v>=</v>
      </c>
      <c r="S10" s="54" t="str">
        <f>IFERROR(MID($V10,LEN($V10)-2,1),"")</f>
        <v/>
      </c>
      <c r="T10" s="54" t="str">
        <f>IFERROR(MID($V10,LEN($V10)-1,1),"")</f>
        <v>1</v>
      </c>
      <c r="U10" s="54" t="str">
        <f>RIGHT($V10,1)</f>
        <v>4</v>
      </c>
      <c r="V10" s="20">
        <f>IF($K10&lt;&gt;"",O10+Q10,"")</f>
        <v>14</v>
      </c>
    </row>
    <row r="11" spans="2:26" x14ac:dyDescent="0.25">
      <c r="B11" s="3"/>
      <c r="C11" s="3"/>
      <c r="D11" s="3"/>
      <c r="E11" s="50"/>
      <c r="F11" s="50"/>
      <c r="G11" s="50"/>
      <c r="H11" s="50"/>
      <c r="I11" s="50"/>
      <c r="K11" s="17" t="str">
        <f>IFERROR(MID($E$3,LEN($E$3)-(ROW()-8),1),"")</f>
        <v>1</v>
      </c>
      <c r="L11" s="18" t="str">
        <f t="shared" si="6"/>
        <v>X</v>
      </c>
      <c r="M11" s="18" t="str">
        <f>MID($E$5,LEN($E$5)-1,1)</f>
        <v>6</v>
      </c>
      <c r="N11" s="18" t="str">
        <f t="shared" si="7"/>
        <v>=</v>
      </c>
      <c r="O11" s="18">
        <f>IF($K11&lt;&gt;"",K11*M11,0)</f>
        <v>6</v>
      </c>
      <c r="P11" s="18" t="str">
        <f>IF(K11&lt;&gt;"","+","")</f>
        <v>+</v>
      </c>
      <c r="Q11" s="18" t="str">
        <f>IF($T10&lt;&gt;"",$T10,"")</f>
        <v>1</v>
      </c>
      <c r="R11" s="18" t="str">
        <f>IF($Q11&lt;&gt;"","=","")</f>
        <v>=</v>
      </c>
      <c r="S11" s="54" t="str">
        <f>IFERROR(MID($V11,LEN($V11)-2,1),"")</f>
        <v/>
      </c>
      <c r="T11" s="54" t="str">
        <f>IFERROR(MID($V11,LEN($V11)-1,1),"")</f>
        <v/>
      </c>
      <c r="U11" s="54">
        <f>VALUE(RIGHT($V11,1))</f>
        <v>7</v>
      </c>
      <c r="V11" s="20">
        <f>IF($Q11&lt;&gt;"",VALUE(O11+Q11),"")</f>
        <v>7</v>
      </c>
    </row>
    <row r="12" spans="2:26" x14ac:dyDescent="0.25">
      <c r="B12" s="3"/>
      <c r="C12" s="3"/>
      <c r="D12" s="3"/>
      <c r="E12" s="50"/>
      <c r="F12" s="50"/>
      <c r="G12" s="50"/>
      <c r="H12" s="50"/>
      <c r="I12" s="50"/>
      <c r="K12" s="17"/>
      <c r="L12" s="18" t="str">
        <f t="shared" si="6"/>
        <v/>
      </c>
      <c r="M12" s="18" t="str">
        <f>IF($K12&lt;&gt;"",MID($E$5,LEN($E$5)-1,1),"")</f>
        <v/>
      </c>
      <c r="N12" s="18" t="str">
        <f t="shared" si="7"/>
        <v/>
      </c>
      <c r="O12" s="21">
        <f>IF($K12&lt;&gt;"",K12*M12,0)</f>
        <v>0</v>
      </c>
      <c r="P12" s="18" t="str">
        <f>IF(K12&lt;&gt;"","+","")</f>
        <v/>
      </c>
      <c r="Q12" s="18" t="str">
        <f>IF($T11&lt;&gt;"",$T11,"")</f>
        <v/>
      </c>
      <c r="R12" s="18" t="str">
        <f>IF($Q12&lt;&gt;"","=","")</f>
        <v/>
      </c>
      <c r="S12" s="54" t="str">
        <f>IFERROR(MID($V12,LEN($V12)-2,1),"")</f>
        <v/>
      </c>
      <c r="T12" s="54" t="str">
        <f>IFERROR(MID($V12,LEN($V12)-1,1),"")</f>
        <v/>
      </c>
      <c r="U12" s="54" t="str">
        <f>RIGHT($V12,1)</f>
        <v/>
      </c>
      <c r="V12" s="20" t="str">
        <f>IF($Q12&lt;&gt;"",O12+Q12,"")</f>
        <v/>
      </c>
    </row>
    <row r="13" spans="2:26" ht="15.6" thickBot="1" x14ac:dyDescent="0.3">
      <c r="B13" s="50">
        <f>SUM(B6:B12)</f>
        <v>0</v>
      </c>
      <c r="C13" s="50" t="str">
        <f t="shared" ref="C13:D13" si="8">RIGHT(SUM(C6:C12))</f>
        <v>3</v>
      </c>
      <c r="D13" s="50" t="str">
        <f t="shared" si="8"/>
        <v>0</v>
      </c>
      <c r="E13" s="50" t="str">
        <f>RIGHT(SUM(E6:E12))</f>
        <v>4</v>
      </c>
      <c r="F13" s="50" t="str">
        <f>RIGHT(SUM(F6:F12))</f>
        <v>1</v>
      </c>
      <c r="G13" s="63" t="str">
        <f>(RIGHT(SUM(G6:G12),1))</f>
        <v>8</v>
      </c>
      <c r="H13" s="50" t="str">
        <f>RIGHT(SUM(H7:H12),1)</f>
        <v>1</v>
      </c>
      <c r="I13" s="50">
        <f>VALUE(I7)</f>
        <v>0</v>
      </c>
      <c r="K13" s="22"/>
      <c r="L13" s="23" t="str">
        <f t="shared" si="6"/>
        <v/>
      </c>
      <c r="M13" s="23" t="str">
        <f>IF($K13&lt;&gt;"",MID($E$5,LEN($E$5)-1,1),"")</f>
        <v/>
      </c>
      <c r="N13" s="23" t="str">
        <f t="shared" si="7"/>
        <v/>
      </c>
      <c r="O13" s="23" t="str">
        <f>IF($K13&lt;&gt;"",K13*M13,"")</f>
        <v/>
      </c>
      <c r="P13" s="52" t="str">
        <f>IF($K13&lt;&gt;"","+","")</f>
        <v/>
      </c>
      <c r="Q13" s="23" t="str">
        <f>IF($K13&lt;&gt;"",$T12,"")</f>
        <v/>
      </c>
      <c r="R13" s="23" t="str">
        <f>IF($K13&lt;&gt;"","=","")</f>
        <v/>
      </c>
      <c r="S13" s="59" t="str">
        <f>IFERROR(MID($V13,LEN($V13)-2,1),"")</f>
        <v/>
      </c>
      <c r="T13" s="59" t="str">
        <f>IFERROR(MID($V13,LEN($V13)-1,1),"")</f>
        <v/>
      </c>
      <c r="U13" s="59" t="str">
        <f>RIGHT($V13,1)</f>
        <v/>
      </c>
      <c r="V13" s="24" t="str">
        <f>IF($K13&lt;&gt;"",O13+Q13,"")</f>
        <v/>
      </c>
    </row>
    <row r="14" spans="2:26" x14ac:dyDescent="0.25">
      <c r="C14" s="2"/>
      <c r="D14" s="2"/>
      <c r="E14" s="2"/>
      <c r="F14" s="2"/>
      <c r="G14" s="2"/>
      <c r="H14" s="2"/>
      <c r="I14" s="2"/>
      <c r="K14" s="25" t="str">
        <f>RIGHT($E$3,1)</f>
        <v>4</v>
      </c>
      <c r="L14" s="26" t="s">
        <v>3</v>
      </c>
      <c r="M14" s="26" t="str">
        <f>MID($E$5,LEN($E$5)-2,1)</f>
        <v>4</v>
      </c>
      <c r="N14" s="26"/>
      <c r="O14" s="27"/>
      <c r="P14" s="27"/>
      <c r="Q14" s="26"/>
      <c r="R14" s="26" t="s">
        <v>4</v>
      </c>
      <c r="S14" s="60" t="str">
        <f>IFERROR(MID($V14,LEN($V14)-2,1),"")</f>
        <v/>
      </c>
      <c r="T14" s="60" t="str">
        <f>IFERROR(MID($V14,LEN($V14)-1,1),"")</f>
        <v>1</v>
      </c>
      <c r="U14" s="60" t="str">
        <f>RIGHT($V14,1)</f>
        <v>6</v>
      </c>
      <c r="V14" s="28">
        <f>K14*M14</f>
        <v>16</v>
      </c>
    </row>
    <row r="15" spans="2:26" x14ac:dyDescent="0.25">
      <c r="C15" s="2"/>
      <c r="D15" s="2"/>
      <c r="E15" s="2"/>
      <c r="F15" s="62"/>
      <c r="G15" s="2"/>
      <c r="H15" s="2"/>
      <c r="I15" s="2"/>
      <c r="K15" s="29" t="str">
        <f>IFERROR(MID($E$3,LEN($E$3)-(ROW()-14),1),"")</f>
        <v>3</v>
      </c>
      <c r="L15" s="30" t="str">
        <f>IF($K15&lt;&gt;"","X","")</f>
        <v>X</v>
      </c>
      <c r="M15" s="30" t="str">
        <f>IF($K15&lt;&gt;"",MID($E$5,LEN($E$5)-2,1),"")</f>
        <v>4</v>
      </c>
      <c r="N15" s="30" t="str">
        <f>IF($K15&lt;&gt;"","=","")</f>
        <v>=</v>
      </c>
      <c r="O15" s="30">
        <f>IF($K15&lt;&gt;"",K15*M15,"")</f>
        <v>12</v>
      </c>
      <c r="P15" s="31" t="str">
        <f>IF($K15&lt;&gt;"","+","")</f>
        <v>+</v>
      </c>
      <c r="Q15" s="30" t="str">
        <f>IF($K15&lt;&gt;"",IF(T14&lt;&gt;"",$T14,0),"")</f>
        <v>1</v>
      </c>
      <c r="R15" s="30" t="str">
        <f>IF($K15&lt;&gt;"","=","")</f>
        <v>=</v>
      </c>
      <c r="S15" s="55" t="str">
        <f>IFERROR(MID($V15,LEN($V15)-2,1),"")</f>
        <v/>
      </c>
      <c r="T15" s="55" t="str">
        <f>IFERROR(MID($V15,LEN($V15)-1,1),"")</f>
        <v>1</v>
      </c>
      <c r="U15" s="55" t="str">
        <f>RIGHT($V15,1)</f>
        <v>3</v>
      </c>
      <c r="V15" s="32">
        <f>IF($K15&lt;&gt;"",O15+Q15,"")</f>
        <v>13</v>
      </c>
    </row>
    <row r="16" spans="2:26" x14ac:dyDescent="0.25">
      <c r="K16" s="29" t="str">
        <f t="shared" ref="K16:K19" si="9">IFERROR(MID($E$3,LEN($E$3)-(ROW()-14),1),"")</f>
        <v>2</v>
      </c>
      <c r="L16" s="30" t="str">
        <f t="shared" ref="L16:L19" si="10">IF($K16&lt;&gt;"","X","")</f>
        <v>X</v>
      </c>
      <c r="M16" s="30" t="str">
        <f>IF($K16&lt;&gt;"",MID($E$5,LEN($E$5)-2,1),"")</f>
        <v>4</v>
      </c>
      <c r="N16" s="30" t="str">
        <f t="shared" ref="N16:N19" si="11">IF($K16&lt;&gt;"","=","")</f>
        <v>=</v>
      </c>
      <c r="O16" s="30">
        <f>IF($K16&lt;&gt;"",K16*M16,"")</f>
        <v>8</v>
      </c>
      <c r="P16" s="31" t="str">
        <f>IF($K16&lt;&gt;"","+","")</f>
        <v>+</v>
      </c>
      <c r="Q16" s="30" t="str">
        <f t="shared" ref="Q16:Q19" si="12">IF($K16&lt;&gt;"",IF(T15&lt;&gt;"",$T15,0),"")</f>
        <v>1</v>
      </c>
      <c r="R16" s="30" t="str">
        <f>IF($K16&lt;&gt;"","=","")</f>
        <v>=</v>
      </c>
      <c r="S16" s="55" t="str">
        <f>IFERROR(MID($V16,LEN($V16)-2,1),"")</f>
        <v/>
      </c>
      <c r="T16" s="55" t="str">
        <f>IFERROR(MID($V16,LEN($V16)-1,1),"")</f>
        <v/>
      </c>
      <c r="U16" s="55" t="str">
        <f>RIGHT($V16,1)</f>
        <v>9</v>
      </c>
      <c r="V16" s="32">
        <f>IF($K16&lt;&gt;"",O16+Q16,"")</f>
        <v>9</v>
      </c>
    </row>
    <row r="17" spans="11:23" x14ac:dyDescent="0.25">
      <c r="K17" s="29" t="str">
        <f t="shared" si="9"/>
        <v>1</v>
      </c>
      <c r="L17" s="30" t="str">
        <f t="shared" si="10"/>
        <v>X</v>
      </c>
      <c r="M17" s="30" t="str">
        <f>IF($K17&lt;&gt;"",MID($E$5,LEN($E$5)-2,1),"")</f>
        <v>4</v>
      </c>
      <c r="N17" s="30" t="str">
        <f t="shared" si="11"/>
        <v>=</v>
      </c>
      <c r="O17" s="30">
        <f>IF($K17&lt;&gt;"",K17*M17,0)</f>
        <v>4</v>
      </c>
      <c r="P17" s="30" t="str">
        <f>IF(K17&lt;&gt;"","+","")</f>
        <v>+</v>
      </c>
      <c r="Q17" s="30">
        <f t="shared" si="12"/>
        <v>0</v>
      </c>
      <c r="R17" s="30" t="str">
        <f>IF($Q17&lt;&gt;"","=","")</f>
        <v>=</v>
      </c>
      <c r="S17" s="55" t="str">
        <f>IFERROR(MID($V17,LEN($V17)-2,1),"")</f>
        <v/>
      </c>
      <c r="T17" s="55" t="str">
        <f>IFERROR(MID($V17,LEN($V17)-1,1),"")</f>
        <v/>
      </c>
      <c r="U17" s="55" t="str">
        <f>RIGHT($V17,1)</f>
        <v>4</v>
      </c>
      <c r="V17" s="32">
        <f>IF($Q17&lt;&gt;"",O17+Q17,"")</f>
        <v>4</v>
      </c>
    </row>
    <row r="18" spans="11:23" x14ac:dyDescent="0.25">
      <c r="K18" s="29" t="str">
        <f t="shared" si="9"/>
        <v/>
      </c>
      <c r="L18" s="30" t="str">
        <f t="shared" si="10"/>
        <v/>
      </c>
      <c r="M18" s="30" t="str">
        <f>IF($K18&lt;&gt;"",MID($E$5,LEN($E$5)-2,1),"")</f>
        <v/>
      </c>
      <c r="N18" s="30" t="str">
        <f t="shared" si="11"/>
        <v/>
      </c>
      <c r="O18" s="33">
        <f>IF($K18&lt;&gt;"",K18*M18,0)</f>
        <v>0</v>
      </c>
      <c r="P18" s="30" t="str">
        <f>IF(K18&lt;&gt;"","+","")</f>
        <v/>
      </c>
      <c r="Q18" s="30" t="str">
        <f t="shared" si="12"/>
        <v/>
      </c>
      <c r="R18" s="30" t="str">
        <f>IF($Q18&lt;&gt;"","=","")</f>
        <v/>
      </c>
      <c r="S18" s="55" t="str">
        <f>IFERROR(MID($V18,LEN($V18)-2,1),"")</f>
        <v/>
      </c>
      <c r="T18" s="55" t="str">
        <f>IFERROR(MID($V18,LEN($V18)-1,1),"")</f>
        <v/>
      </c>
      <c r="U18" s="55" t="str">
        <f>RIGHT($V18,1)</f>
        <v/>
      </c>
      <c r="V18" s="32" t="str">
        <f>IF($Q18&lt;&gt;"",O18+Q18,"")</f>
        <v/>
      </c>
    </row>
    <row r="19" spans="11:23" ht="15.6" thickBot="1" x14ac:dyDescent="0.3">
      <c r="K19" s="34" t="str">
        <f t="shared" si="9"/>
        <v/>
      </c>
      <c r="L19" s="35" t="str">
        <f t="shared" si="10"/>
        <v/>
      </c>
      <c r="M19" s="35" t="str">
        <f>IF($K19&lt;&gt;"",MID($E$5,LEN($E$5)-2,1),"")</f>
        <v/>
      </c>
      <c r="N19" s="35" t="str">
        <f t="shared" si="11"/>
        <v/>
      </c>
      <c r="O19" s="35" t="str">
        <f>IF($K19&lt;&gt;"",K19*M19,"")</f>
        <v/>
      </c>
      <c r="P19" s="49" t="str">
        <f>IF($K19&lt;&gt;"","+","")</f>
        <v/>
      </c>
      <c r="Q19" s="30" t="str">
        <f t="shared" si="12"/>
        <v/>
      </c>
      <c r="R19" s="35" t="str">
        <f>IF($K19&lt;&gt;"","=","")</f>
        <v/>
      </c>
      <c r="S19" s="61" t="str">
        <f>IFERROR(MID($V19,LEN($V19)-2,1),"")</f>
        <v/>
      </c>
      <c r="T19" s="61" t="str">
        <f>IFERROR(MID($V19,LEN($V19)-1,1),"")</f>
        <v/>
      </c>
      <c r="U19" s="61" t="str">
        <f>RIGHT($V19,1)</f>
        <v/>
      </c>
      <c r="V19" s="36" t="str">
        <f>IF($K19&lt;&gt;"",O19+Q19,"")</f>
        <v/>
      </c>
    </row>
    <row r="20" spans="11:23" x14ac:dyDescent="0.25">
      <c r="K20" s="65" t="str">
        <f>RIGHT($E$3,1)</f>
        <v>4</v>
      </c>
      <c r="L20" s="66" t="s">
        <v>3</v>
      </c>
      <c r="M20" s="66" t="str">
        <f>MID($E$5,LEN($E$5)-3,1)</f>
        <v>2</v>
      </c>
      <c r="N20" s="66"/>
      <c r="O20" s="67"/>
      <c r="P20" s="67"/>
      <c r="Q20" s="66"/>
      <c r="R20" s="66" t="s">
        <v>4</v>
      </c>
      <c r="S20" s="68" t="str">
        <f>IFERROR(MID($V20,LEN($V20)-2,1),"")</f>
        <v/>
      </c>
      <c r="T20" s="68" t="str">
        <f>IFERROR(MID($V20,LEN($V20)-1,1),"")</f>
        <v/>
      </c>
      <c r="U20" s="68" t="str">
        <f>RIGHT($V20,1)</f>
        <v>8</v>
      </c>
      <c r="V20" s="69">
        <f>K20*M20</f>
        <v>8</v>
      </c>
      <c r="W20" s="2"/>
    </row>
    <row r="21" spans="11:23" x14ac:dyDescent="0.25">
      <c r="K21" s="70" t="str">
        <f>IFERROR(MID($E$3,LEN($E$3)-(ROW()-20),1),"")</f>
        <v>3</v>
      </c>
      <c r="L21" s="71" t="str">
        <f>IF($K21&lt;&gt;"","X","")</f>
        <v>X</v>
      </c>
      <c r="M21" s="71" t="str">
        <f>IF($K21&lt;&gt;"",MID($E$5,LEN($E$5)-3,1),"")</f>
        <v>2</v>
      </c>
      <c r="N21" s="71" t="str">
        <f>IF($K21&lt;&gt;"","=","")</f>
        <v>=</v>
      </c>
      <c r="O21" s="71">
        <f>IF($K21&lt;&gt;"",K21*M21,"")</f>
        <v>6</v>
      </c>
      <c r="P21" s="72" t="str">
        <f>IF($K21&lt;&gt;"","+","")</f>
        <v>+</v>
      </c>
      <c r="Q21" s="30">
        <f>IF($K21&lt;&gt;"",IF(T20&lt;&gt;"",$T20,0),"")</f>
        <v>0</v>
      </c>
      <c r="R21" s="30" t="str">
        <f>IF($K21&lt;&gt;"","=","")</f>
        <v>=</v>
      </c>
      <c r="S21" s="55" t="str">
        <f>IFERROR(MID($V21,LEN($V21)-2,1),"")</f>
        <v/>
      </c>
      <c r="T21" s="55" t="str">
        <f>IFERROR(MID($V21,LEN($V21)-1,1),"")</f>
        <v/>
      </c>
      <c r="U21" s="55" t="str">
        <f>RIGHT($V21,1)</f>
        <v>6</v>
      </c>
      <c r="V21" s="32">
        <f>IF($K21&lt;&gt;"",O21+Q21,"")</f>
        <v>6</v>
      </c>
      <c r="W21" s="2"/>
    </row>
    <row r="22" spans="11:23" x14ac:dyDescent="0.25">
      <c r="K22" s="70" t="str">
        <f>IFERROR(MID($E$3,LEN($E$3)-(ROW()-20),1),"")</f>
        <v>2</v>
      </c>
      <c r="L22" s="71" t="str">
        <f t="shared" ref="L22:L25" si="13">IF($K22&lt;&gt;"","X","")</f>
        <v>X</v>
      </c>
      <c r="M22" s="71" t="str">
        <f>IF($K22&lt;&gt;"",MID($E$5,LEN($E$5)-3,1),"")</f>
        <v>2</v>
      </c>
      <c r="N22" s="71" t="str">
        <f t="shared" ref="N22:N25" si="14">IF($K22&lt;&gt;"","=","")</f>
        <v>=</v>
      </c>
      <c r="O22" s="71">
        <f t="shared" ref="O22:O25" si="15">IF($K22&lt;&gt;"",K22*M22,"")</f>
        <v>4</v>
      </c>
      <c r="P22" s="72" t="str">
        <f t="shared" ref="P22:P25" si="16">IF($K22&lt;&gt;"","+","")</f>
        <v>+</v>
      </c>
      <c r="Q22" s="30">
        <f t="shared" ref="Q22:Q23" si="17">IF($K22&lt;&gt;"",IF(T21&lt;&gt;"",$T21,0),"")</f>
        <v>0</v>
      </c>
      <c r="R22" s="30" t="str">
        <f>IF($K22&lt;&gt;"","=","")</f>
        <v>=</v>
      </c>
      <c r="S22" s="55" t="str">
        <f>IFERROR(MID($V22,LEN($V22)-2,1),"")</f>
        <v/>
      </c>
      <c r="T22" s="55" t="str">
        <f>IFERROR(MID($V22,LEN($V22)-1,1),"")</f>
        <v/>
      </c>
      <c r="U22" s="55" t="str">
        <f>RIGHT($V22,1)</f>
        <v>4</v>
      </c>
      <c r="V22" s="32">
        <f>IF($K22&lt;&gt;"",O22+Q22,"")</f>
        <v>4</v>
      </c>
      <c r="W22" s="2"/>
    </row>
    <row r="23" spans="11:23" x14ac:dyDescent="0.25">
      <c r="K23" s="70" t="str">
        <f>IFERROR(MID($E$3,LEN($E$3)-(ROW()-20),1),"")</f>
        <v>1</v>
      </c>
      <c r="L23" s="71" t="str">
        <f t="shared" si="13"/>
        <v>X</v>
      </c>
      <c r="M23" s="71" t="str">
        <f>IF($K23&lt;&gt;"",MID($E$5,LEN($E$5)-3,1),"")</f>
        <v>2</v>
      </c>
      <c r="N23" s="71" t="str">
        <f t="shared" si="14"/>
        <v>=</v>
      </c>
      <c r="O23" s="71">
        <f>IF($K23&lt;&gt;"",K23*M23,0)</f>
        <v>2</v>
      </c>
      <c r="P23" s="71" t="str">
        <f>IF(K23&lt;&gt;"","+","")</f>
        <v>+</v>
      </c>
      <c r="Q23" s="30">
        <f t="shared" si="17"/>
        <v>0</v>
      </c>
      <c r="R23" s="30" t="str">
        <f>IF($Q23&lt;&gt;"","=","")</f>
        <v>=</v>
      </c>
      <c r="S23" s="55" t="str">
        <f>IFERROR(MID($V23,LEN($V23)-2,1),"")</f>
        <v/>
      </c>
      <c r="T23" s="55" t="str">
        <f>IFERROR(MID($V23,LEN($V23)-1,1),"")</f>
        <v/>
      </c>
      <c r="U23" s="55" t="str">
        <f>RIGHT($V23,1)</f>
        <v>2</v>
      </c>
      <c r="V23" s="32">
        <f>IF($Q23&lt;&gt;"",O23+Q23,"")</f>
        <v>2</v>
      </c>
      <c r="W23" s="2"/>
    </row>
    <row r="24" spans="11:23" x14ac:dyDescent="0.25">
      <c r="K24" s="70" t="str">
        <f>IFERROR(MID($E$3,LEN($E$3)-(ROW()-20),1),"")</f>
        <v/>
      </c>
      <c r="L24" s="71" t="str">
        <f t="shared" si="13"/>
        <v/>
      </c>
      <c r="M24" s="71" t="str">
        <f>IF($K24&lt;&gt;"",MID($E$5,LEN($E$5)-3,1),"")</f>
        <v/>
      </c>
      <c r="N24" s="71" t="str">
        <f t="shared" si="14"/>
        <v/>
      </c>
      <c r="O24" s="73">
        <f>IF($K24&lt;&gt;"",K24*M24,0)</f>
        <v>0</v>
      </c>
      <c r="P24" s="71" t="str">
        <f>IF(K24&lt;&gt;"","+","")</f>
        <v/>
      </c>
      <c r="Q24" s="30" t="str">
        <f>IF($K24&lt;&gt;"",IF(T23&lt;&gt;"",$T23,0),"")</f>
        <v/>
      </c>
      <c r="R24" s="30" t="str">
        <f>IF($Q24&lt;&gt;"","=","")</f>
        <v/>
      </c>
      <c r="S24" s="55" t="str">
        <f>IFERROR(MID($V24,LEN($V24)-2,1),"")</f>
        <v/>
      </c>
      <c r="T24" s="55" t="str">
        <f>IFERROR(MID($V24,LEN($V24)-1,1),"")</f>
        <v/>
      </c>
      <c r="U24" s="55" t="str">
        <f>RIGHT($V24,1)</f>
        <v/>
      </c>
      <c r="V24" s="32" t="str">
        <f>IF($Q24&lt;&gt;"",O24+Q24,"")</f>
        <v/>
      </c>
      <c r="W24" s="2"/>
    </row>
    <row r="25" spans="11:23" ht="15.6" thickBot="1" x14ac:dyDescent="0.3">
      <c r="K25" s="74" t="str">
        <f>IFERROR(MID($E$3,LEN($E$3)-(ROW()-20),1),"")</f>
        <v/>
      </c>
      <c r="L25" s="75" t="str">
        <f t="shared" si="13"/>
        <v/>
      </c>
      <c r="M25" s="75" t="str">
        <f>IF($K25&lt;&gt;"",MID($E$5,LEN($E$5)-3,1),"")</f>
        <v/>
      </c>
      <c r="N25" s="75" t="str">
        <f t="shared" si="14"/>
        <v/>
      </c>
      <c r="O25" s="75" t="str">
        <f t="shared" ref="O25" si="18">IF($K25&lt;&gt;"",K25*M25,"")</f>
        <v/>
      </c>
      <c r="P25" s="76" t="str">
        <f t="shared" si="16"/>
        <v/>
      </c>
      <c r="Q25" s="35" t="str">
        <f>IF($K25&lt;&gt;"",$T24,"")</f>
        <v/>
      </c>
      <c r="R25" s="35" t="str">
        <f>IF($K25&lt;&gt;"","=","")</f>
        <v/>
      </c>
      <c r="S25" s="61" t="str">
        <f>IFERROR(MID($V25,LEN($V25)-2,1),"")</f>
        <v/>
      </c>
      <c r="T25" s="61" t="str">
        <f>IFERROR(MID($V25,LEN($V25)-1,1),"")</f>
        <v/>
      </c>
      <c r="U25" s="61" t="str">
        <f>RIGHT($V25,1)</f>
        <v/>
      </c>
      <c r="V25" s="36" t="str">
        <f>IF($K25&lt;&gt;"",O25+Q25,"")</f>
        <v/>
      </c>
      <c r="W25" s="2"/>
    </row>
  </sheetData>
  <mergeCells count="3">
    <mergeCell ref="E3:I3"/>
    <mergeCell ref="E5:I5"/>
    <mergeCell ref="E4:I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ROUZE</dc:creator>
  <cp:lastModifiedBy>François ROUZE</cp:lastModifiedBy>
  <dcterms:created xsi:type="dcterms:W3CDTF">2025-02-17T14:07:07Z</dcterms:created>
  <dcterms:modified xsi:type="dcterms:W3CDTF">2025-02-17T17:46:08Z</dcterms:modified>
</cp:coreProperties>
</file>