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B640C33-C702-4C75-AEF4-3652AA52BE6C}" xr6:coauthVersionLast="36" xr6:coauthVersionMax="47" xr10:uidLastSave="{00000000-0000-0000-0000-000000000000}"/>
  <bookViews>
    <workbookView xWindow="-108" yWindow="-108" windowWidth="19416" windowHeight="10296" xr2:uid="{00000000-000D-0000-FFFF-FFFF00000000}"/>
  </bookViews>
  <sheets>
    <sheet name="Calcul" sheetId="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G16" i="2" s="1"/>
  <c r="F15" i="2"/>
  <c r="F16" i="2" s="1"/>
  <c r="F17" i="2" s="1"/>
  <c r="F18" i="2" s="1"/>
  <c r="F19" i="2" s="1"/>
  <c r="J14" i="2"/>
  <c r="J15" i="2" s="1"/>
  <c r="J16" i="2" s="1"/>
  <c r="H14" i="2"/>
  <c r="F20" i="2" l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H15" i="2"/>
  <c r="K14" i="2"/>
  <c r="M14" i="2" s="1"/>
  <c r="K15" i="2"/>
  <c r="M15" i="2" s="1"/>
  <c r="G17" i="2"/>
  <c r="H16" i="2"/>
  <c r="J17" i="2"/>
  <c r="K16" i="2"/>
  <c r="O15" i="2" l="1"/>
  <c r="P15" i="2" s="1"/>
  <c r="N14" i="2"/>
  <c r="N15" i="2"/>
  <c r="J18" i="2"/>
  <c r="K17" i="2"/>
  <c r="M16" i="2"/>
  <c r="O16" i="2" s="1"/>
  <c r="H17" i="2"/>
  <c r="G18" i="2"/>
  <c r="O14" i="2" l="1"/>
  <c r="P16" i="2"/>
  <c r="N16" i="2"/>
  <c r="G19" i="2"/>
  <c r="H18" i="2"/>
  <c r="M17" i="2"/>
  <c r="O17" i="2" s="1"/>
  <c r="J19" i="2"/>
  <c r="K18" i="2"/>
  <c r="P17" i="2" l="1"/>
  <c r="M18" i="2"/>
  <c r="O18" i="2" s="1"/>
  <c r="J20" i="2"/>
  <c r="K19" i="2"/>
  <c r="N17" i="2"/>
  <c r="G20" i="2"/>
  <c r="H19" i="2"/>
  <c r="P18" i="2" l="1"/>
  <c r="G21" i="2"/>
  <c r="H20" i="2"/>
  <c r="J21" i="2"/>
  <c r="K20" i="2"/>
  <c r="M19" i="2"/>
  <c r="O19" i="2" s="1"/>
  <c r="N18" i="2"/>
  <c r="P19" i="2" l="1"/>
  <c r="M20" i="2"/>
  <c r="O20" i="2" s="1"/>
  <c r="J22" i="2"/>
  <c r="K21" i="2"/>
  <c r="N19" i="2"/>
  <c r="G22" i="2"/>
  <c r="H21" i="2"/>
  <c r="P20" i="2" l="1"/>
  <c r="G23" i="2"/>
  <c r="H22" i="2"/>
  <c r="J23" i="2"/>
  <c r="K22" i="2"/>
  <c r="M21" i="2"/>
  <c r="O21" i="2" s="1"/>
  <c r="N20" i="2"/>
  <c r="P21" i="2" l="1"/>
  <c r="N21" i="2"/>
  <c r="K23" i="2"/>
  <c r="J24" i="2"/>
  <c r="M22" i="2"/>
  <c r="O22" i="2" s="1"/>
  <c r="G24" i="2"/>
  <c r="H23" i="2"/>
  <c r="P22" i="2" l="1"/>
  <c r="N22" i="2"/>
  <c r="G25" i="2"/>
  <c r="H24" i="2"/>
  <c r="J25" i="2"/>
  <c r="K24" i="2"/>
  <c r="M23" i="2"/>
  <c r="O23" i="2" s="1"/>
  <c r="P23" i="2" l="1"/>
  <c r="J26" i="2"/>
  <c r="K25" i="2"/>
  <c r="N23" i="2"/>
  <c r="H25" i="2"/>
  <c r="G26" i="2"/>
  <c r="M24" i="2"/>
  <c r="O24" i="2" s="1"/>
  <c r="P24" i="2" l="1"/>
  <c r="N24" i="2"/>
  <c r="G27" i="2"/>
  <c r="H26" i="2"/>
  <c r="M25" i="2"/>
  <c r="O25" i="2" s="1"/>
  <c r="J27" i="2"/>
  <c r="K26" i="2"/>
  <c r="P25" i="2" l="1"/>
  <c r="K27" i="2"/>
  <c r="J28" i="2"/>
  <c r="G28" i="2"/>
  <c r="H27" i="2"/>
  <c r="N25" i="2"/>
  <c r="M26" i="2"/>
  <c r="O26" i="2" s="1"/>
  <c r="P26" i="2" l="1"/>
  <c r="N26" i="2"/>
  <c r="J29" i="2"/>
  <c r="K28" i="2"/>
  <c r="G29" i="2"/>
  <c r="H28" i="2"/>
  <c r="M27" i="2"/>
  <c r="O27" i="2" s="1"/>
  <c r="P27" i="2" l="1"/>
  <c r="M28" i="2"/>
  <c r="O28" i="2" s="1"/>
  <c r="N27" i="2"/>
  <c r="J30" i="2"/>
  <c r="K29" i="2"/>
  <c r="H29" i="2"/>
  <c r="G30" i="2"/>
  <c r="P28" i="2" l="1"/>
  <c r="J31" i="2"/>
  <c r="K30" i="2"/>
  <c r="G31" i="2"/>
  <c r="H30" i="2"/>
  <c r="M29" i="2"/>
  <c r="O29" i="2" s="1"/>
  <c r="N28" i="2"/>
  <c r="P29" i="2" l="1"/>
  <c r="N29" i="2"/>
  <c r="G32" i="2"/>
  <c r="H31" i="2"/>
  <c r="M30" i="2"/>
  <c r="O30" i="2" s="1"/>
  <c r="J32" i="2"/>
  <c r="K31" i="2"/>
  <c r="P30" i="2" l="1"/>
  <c r="N30" i="2"/>
  <c r="M31" i="2"/>
  <c r="O31" i="2" s="1"/>
  <c r="J33" i="2"/>
  <c r="K32" i="2"/>
  <c r="G33" i="2"/>
  <c r="H32" i="2"/>
  <c r="P31" i="2" l="1"/>
  <c r="M32" i="2"/>
  <c r="O32" i="2" s="1"/>
  <c r="N31" i="2"/>
  <c r="G34" i="2"/>
  <c r="H33" i="2"/>
  <c r="J34" i="2"/>
  <c r="K33" i="2"/>
  <c r="P32" i="2" l="1"/>
  <c r="G35" i="2"/>
  <c r="H34" i="2"/>
  <c r="M33" i="2"/>
  <c r="O33" i="2" s="1"/>
  <c r="J35" i="2"/>
  <c r="K34" i="2"/>
  <c r="N32" i="2"/>
  <c r="P33" i="2" l="1"/>
  <c r="N33" i="2"/>
  <c r="M34" i="2"/>
  <c r="O34" i="2" s="1"/>
  <c r="J36" i="2"/>
  <c r="K35" i="2"/>
  <c r="G36" i="2"/>
  <c r="H35" i="2"/>
  <c r="P34" i="2" l="1"/>
  <c r="H36" i="2"/>
  <c r="G37" i="2"/>
  <c r="J37" i="2"/>
  <c r="K36" i="2"/>
  <c r="M35" i="2"/>
  <c r="O35" i="2" s="1"/>
  <c r="N34" i="2"/>
  <c r="P35" i="2" l="1"/>
  <c r="N35" i="2"/>
  <c r="G38" i="2"/>
  <c r="H37" i="2"/>
  <c r="J38" i="2"/>
  <c r="K37" i="2"/>
  <c r="M36" i="2"/>
  <c r="O36" i="2" s="1"/>
  <c r="P36" i="2" l="1"/>
  <c r="J39" i="2"/>
  <c r="K38" i="2"/>
  <c r="N36" i="2"/>
  <c r="M37" i="2"/>
  <c r="O37" i="2" s="1"/>
  <c r="G39" i="2"/>
  <c r="H38" i="2"/>
  <c r="P37" i="2" l="1"/>
  <c r="N37" i="2"/>
  <c r="H39" i="2"/>
  <c r="G40" i="2"/>
  <c r="M38" i="2"/>
  <c r="O38" i="2" s="1"/>
  <c r="J40" i="2"/>
  <c r="K39" i="2"/>
  <c r="P38" i="2" l="1"/>
  <c r="M39" i="2"/>
  <c r="O39" i="2" s="1"/>
  <c r="J41" i="2"/>
  <c r="K40" i="2"/>
  <c r="N38" i="2"/>
  <c r="G41" i="2"/>
  <c r="H40" i="2"/>
  <c r="P39" i="2" l="1"/>
  <c r="M40" i="2"/>
  <c r="O40" i="2" s="1"/>
  <c r="J42" i="2"/>
  <c r="K41" i="2"/>
  <c r="G42" i="2"/>
  <c r="H41" i="2"/>
  <c r="N39" i="2"/>
  <c r="P40" i="2" l="1"/>
  <c r="J43" i="2"/>
  <c r="K42" i="2"/>
  <c r="G43" i="2"/>
  <c r="H42" i="2"/>
  <c r="M41" i="2"/>
  <c r="O41" i="2" s="1"/>
  <c r="N40" i="2"/>
  <c r="P41" i="2" l="1"/>
  <c r="N41" i="2"/>
  <c r="M42" i="2"/>
  <c r="O42" i="2" s="1"/>
  <c r="G44" i="2"/>
  <c r="H43" i="2"/>
  <c r="J44" i="2"/>
  <c r="K43" i="2"/>
  <c r="P42" i="2" l="1"/>
  <c r="J45" i="2"/>
  <c r="K44" i="2"/>
  <c r="N42" i="2"/>
  <c r="G45" i="2"/>
  <c r="H44" i="2"/>
  <c r="M43" i="2"/>
  <c r="O43" i="2" s="1"/>
  <c r="P43" i="2" l="1"/>
  <c r="N43" i="2"/>
  <c r="M44" i="2"/>
  <c r="O44" i="2" s="1"/>
  <c r="G46" i="2"/>
  <c r="H45" i="2"/>
  <c r="J46" i="2"/>
  <c r="K45" i="2"/>
  <c r="P44" i="2" l="1"/>
  <c r="G47" i="2"/>
  <c r="H46" i="2"/>
  <c r="M45" i="2"/>
  <c r="O45" i="2" s="1"/>
  <c r="J47" i="2"/>
  <c r="K46" i="2"/>
  <c r="N44" i="2"/>
  <c r="P45" i="2" l="1"/>
  <c r="N45" i="2"/>
  <c r="M46" i="2"/>
  <c r="O46" i="2" s="1"/>
  <c r="J48" i="2"/>
  <c r="K48" i="2" s="1"/>
  <c r="K47" i="2"/>
  <c r="G48" i="2"/>
  <c r="H48" i="2" s="1"/>
  <c r="H47" i="2"/>
  <c r="P46" i="2" l="1"/>
  <c r="N46" i="2"/>
  <c r="M47" i="2"/>
  <c r="O47" i="2" s="1"/>
  <c r="M48" i="2"/>
  <c r="O48" i="2" s="1"/>
  <c r="P47" i="2" l="1"/>
  <c r="P48" i="2" s="1"/>
  <c r="N48" i="2"/>
  <c r="N47" i="2"/>
</calcChain>
</file>

<file path=xl/sharedStrings.xml><?xml version="1.0" encoding="utf-8"?>
<sst xmlns="http://schemas.openxmlformats.org/spreadsheetml/2006/main" count="13" uniqueCount="13">
  <si>
    <t>Taux</t>
  </si>
  <si>
    <t>coeff</t>
  </si>
  <si>
    <t>100%</t>
  </si>
  <si>
    <t>95%</t>
  </si>
  <si>
    <t>90%</t>
  </si>
  <si>
    <t>85%</t>
  </si>
  <si>
    <t>80%</t>
  </si>
  <si>
    <t>75%</t>
  </si>
  <si>
    <t>70%</t>
  </si>
  <si>
    <t>65%</t>
  </si>
  <si>
    <t>60%</t>
  </si>
  <si>
    <t>55%</t>
  </si>
  <si>
    <t>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</si>
</sst>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3" x14ac:knownFonts="1"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5">
    <xf numFmtId="0" fontId="0" fillId="0" borderId="0" xfId="0"/>
    <xf numFmtId="0" fontId="0" fillId="2" borderId="0" xfId="0" applyFill="1"/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vertical="center" wrapText="1"/>
    </xf>
    <xf numFmtId="1" fontId="7" fillId="0" borderId="3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49" fontId="0" fillId="2" borderId="0" xfId="0" applyNumberForma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6BB00"/>
      <color rgb="FF66FF66"/>
      <color rgb="FFFF8265"/>
      <color rgb="FF70F2FC"/>
      <color rgb="FFFAC59E"/>
      <color rgb="FFFFFF99"/>
      <color rgb="FFF96F86"/>
      <color rgb="FFD6FCFE"/>
      <color rgb="FF99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102307</xdr:colOff>
      <xdr:row>26</xdr:row>
      <xdr:rowOff>162281</xdr:rowOff>
    </xdr:from>
    <xdr:to>
      <xdr:col>4</xdr:col>
      <xdr:colOff>656167</xdr:colOff>
      <xdr:row>28</xdr:row>
      <xdr:rowOff>169334</xdr:rowOff>
    </xdr:to>
    <xdr:sp macro="[0]!Réinitialisation_données" textlink="">
      <xdr:nvSpPr>
        <xdr:cNvPr id="5" name="Rectangle : coins arrondis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9863" y="4981225"/>
          <a:ext cx="2818693" cy="373942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Réinitialisation des données</a:t>
          </a:r>
        </a:p>
      </xdr:txBody>
    </xdr:sp>
    <xdr:clientData/>
  </xdr:twoCellAnchor>
  <xdr:twoCellAnchor>
    <xdr:from>
      <xdr:col>1</xdr:col>
      <xdr:colOff>98779</xdr:colOff>
      <xdr:row>24</xdr:row>
      <xdr:rowOff>28222</xdr:rowOff>
    </xdr:from>
    <xdr:to>
      <xdr:col>4</xdr:col>
      <xdr:colOff>663222</xdr:colOff>
      <xdr:row>26</xdr:row>
      <xdr:rowOff>56444</xdr:rowOff>
    </xdr:to>
    <xdr:sp macro="[0]!ouvertureCalcul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96335" y="4480278"/>
          <a:ext cx="2829276" cy="395110"/>
        </a:xfrm>
        <a:prstGeom prst="round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2</a:t>
          </a:r>
          <a:r>
            <a:rPr lang="fr-FR" sz="1100" baseline="0">
              <a:solidFill>
                <a:schemeClr val="tx1"/>
              </a:solidFill>
            </a:rPr>
            <a:t> étape : </a:t>
          </a:r>
          <a:r>
            <a:rPr lang="fr-FR" sz="1100">
              <a:solidFill>
                <a:schemeClr val="tx1"/>
              </a:solidFill>
            </a:rPr>
            <a:t>Calcul </a:t>
          </a:r>
        </a:p>
      </xdr:txBody>
    </xdr:sp>
    <xdr:clientData/>
  </xdr:twoCellAnchor>
  <xdr:twoCellAnchor>
    <xdr:from>
      <xdr:col>1</xdr:col>
      <xdr:colOff>98778</xdr:colOff>
      <xdr:row>21</xdr:row>
      <xdr:rowOff>105834</xdr:rowOff>
    </xdr:from>
    <xdr:to>
      <xdr:col>4</xdr:col>
      <xdr:colOff>670277</xdr:colOff>
      <xdr:row>23</xdr:row>
      <xdr:rowOff>112889</xdr:rowOff>
    </xdr:to>
    <xdr:sp macro="[0]!ouvertureValeur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334" y="4007556"/>
          <a:ext cx="2836332" cy="373944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 étape</a:t>
          </a:r>
          <a:r>
            <a:rPr lang="fr-FR" sz="1100" baseline="0"/>
            <a:t> : </a:t>
          </a:r>
          <a:r>
            <a:rPr lang="fr-FR" sz="1100"/>
            <a:t>Données Tableau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E7AD9C-65E4-48CC-AE7C-522472D81CF5}" name="T_taux" displayName="T_taux" ref="B61:C72" totalsRowShown="0" headerRowDxfId="3" tableBorderDxfId="2">
  <tableColumns count="2">
    <tableColumn id="1" xr3:uid="{9C587AA5-EA01-4750-AC9A-A10F450BEF2E}" name="Taux" dataDxfId="1"/>
    <tableColumn id="2" xr3:uid="{246EAFC9-0373-49B7-B5C4-86A0178F6919}" name="coef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autoPageBreaks="0"/>
  </sheetPr>
  <dimension ref="B1:AD72"/>
  <sheetViews>
    <sheetView showGridLines="0" tabSelected="1" zoomScaleNormal="100" workbookViewId="0">
      <selection activeCell="D78" sqref="D78"/>
    </sheetView>
  </sheetViews>
  <sheetFormatPr baseColWidth="10" defaultColWidth="10.77734375" defaultRowHeight="14.4" x14ac:dyDescent="0.3"/>
  <cols>
    <col min="1" max="1" width="2.77734375" style="1" customWidth="1"/>
    <col min="2" max="6" width="10.77734375" style="1"/>
    <col min="7" max="10" width="8.5546875" style="1" customWidth="1"/>
    <col min="11" max="11" width="10.77734375" style="1" customWidth="1"/>
    <col min="12" max="12" width="10.21875" style="1" customWidth="1"/>
    <col min="13" max="15" width="8.5546875" style="1" customWidth="1"/>
    <col min="16" max="17" width="11.77734375" style="1" customWidth="1"/>
    <col min="18" max="20" width="8.5546875" style="1" customWidth="1"/>
    <col min="21" max="22" width="10.77734375" style="1"/>
    <col min="23" max="23" width="10.77734375" style="1" customWidth="1"/>
    <col min="24" max="16384" width="10.77734375" style="1"/>
  </cols>
  <sheetData>
    <row r="1" spans="2:28" ht="10.050000000000001" customHeight="1" x14ac:dyDescent="0.3">
      <c r="R1" s="8"/>
      <c r="S1" s="8"/>
      <c r="T1" s="8"/>
      <c r="U1" s="8"/>
      <c r="V1" s="8"/>
      <c r="W1" s="8"/>
      <c r="X1" s="8"/>
      <c r="Y1" s="9"/>
      <c r="Z1" s="4"/>
      <c r="AA1" s="4"/>
      <c r="AB1" s="5"/>
    </row>
    <row r="2" spans="2:28" ht="10.050000000000001" customHeight="1" x14ac:dyDescent="0.3">
      <c r="R2"/>
      <c r="S2" s="11"/>
      <c r="T2" s="11"/>
      <c r="U2" s="11"/>
      <c r="V2" s="11"/>
      <c r="W2" s="11"/>
      <c r="X2" s="11"/>
      <c r="Y2" s="11"/>
      <c r="Z2" s="5"/>
      <c r="AA2" s="5"/>
      <c r="AB2" s="5"/>
    </row>
    <row r="3" spans="2:28" ht="10.050000000000001" customHeight="1" x14ac:dyDescent="0.3">
      <c r="R3"/>
      <c r="S3" s="11"/>
      <c r="T3" s="11"/>
      <c r="U3" s="11"/>
      <c r="V3" s="11"/>
      <c r="W3" s="11"/>
      <c r="X3" s="11"/>
      <c r="Y3" s="11"/>
      <c r="Z3" s="5"/>
      <c r="AA3" s="5"/>
      <c r="AB3" s="5"/>
    </row>
    <row r="4" spans="2:28" ht="14.55" customHeight="1" x14ac:dyDescent="0.3">
      <c r="R4"/>
      <c r="S4" s="11"/>
      <c r="T4" s="11"/>
      <c r="U4" s="11"/>
      <c r="V4" s="11"/>
      <c r="W4" s="11"/>
      <c r="X4" s="11"/>
      <c r="Y4" s="11"/>
      <c r="Z4" s="32"/>
      <c r="AA4" s="32"/>
      <c r="AB4" s="32"/>
    </row>
    <row r="5" spans="2:28" ht="14.55" customHeight="1" x14ac:dyDescent="0.3">
      <c r="B5" s="7"/>
      <c r="C5" s="7"/>
      <c r="D5" s="7"/>
      <c r="E5" s="7"/>
      <c r="R5"/>
      <c r="S5" s="11"/>
      <c r="T5" s="11"/>
      <c r="U5" s="11"/>
      <c r="V5" s="11"/>
      <c r="W5" s="11"/>
      <c r="X5" s="11"/>
      <c r="Y5" s="11"/>
      <c r="Z5" s="32"/>
      <c r="AA5" s="32"/>
      <c r="AB5" s="32"/>
    </row>
    <row r="6" spans="2:28" ht="14.55" customHeight="1" x14ac:dyDescent="0.3">
      <c r="B6" s="7"/>
      <c r="C6" s="7"/>
      <c r="D6" s="7"/>
      <c r="E6" s="7"/>
      <c r="R6"/>
      <c r="S6" s="11"/>
      <c r="T6" s="11"/>
      <c r="U6" s="11"/>
      <c r="V6" s="11"/>
      <c r="W6" s="11"/>
      <c r="X6" s="11"/>
      <c r="Y6" s="11"/>
      <c r="Z6" s="32"/>
      <c r="AA6" s="32"/>
      <c r="AB6" s="32"/>
    </row>
    <row r="7" spans="2:28" ht="14.55" customHeight="1" x14ac:dyDescent="0.3">
      <c r="B7" s="7"/>
      <c r="C7" s="7"/>
      <c r="D7" s="7"/>
      <c r="E7" s="7"/>
      <c r="R7"/>
      <c r="S7" s="11"/>
      <c r="T7" s="11"/>
      <c r="U7" s="11"/>
      <c r="V7" s="11"/>
      <c r="W7" s="11"/>
      <c r="X7" s="11"/>
      <c r="Y7" s="11"/>
      <c r="Z7" s="32"/>
      <c r="AA7" s="32"/>
      <c r="AB7" s="32"/>
    </row>
    <row r="8" spans="2:28" ht="15" customHeight="1" x14ac:dyDescent="0.3">
      <c r="B8" s="7"/>
      <c r="C8" s="7"/>
      <c r="D8" s="7"/>
      <c r="E8" s="7"/>
      <c r="R8"/>
      <c r="S8" s="11"/>
      <c r="T8" s="11"/>
      <c r="U8" s="11"/>
      <c r="V8" s="11"/>
      <c r="W8" s="11"/>
      <c r="X8" s="11"/>
      <c r="Y8" s="11"/>
      <c r="Z8" s="34"/>
      <c r="AA8" s="34"/>
      <c r="AB8" s="34"/>
    </row>
    <row r="9" spans="2:28" ht="15" customHeight="1" x14ac:dyDescent="0.3">
      <c r="B9" s="7"/>
      <c r="C9" s="7"/>
      <c r="D9" s="7"/>
      <c r="E9" s="7"/>
      <c r="R9"/>
      <c r="S9" s="11"/>
      <c r="T9" s="11"/>
      <c r="U9" s="11"/>
      <c r="V9" s="11"/>
      <c r="W9" s="11"/>
      <c r="X9" s="11"/>
      <c r="Y9" s="11"/>
      <c r="Z9" s="33"/>
      <c r="AA9" s="33"/>
      <c r="AB9" s="33"/>
    </row>
    <row r="10" spans="2:28" ht="14.55" customHeight="1" x14ac:dyDescent="0.3">
      <c r="B10" s="7"/>
      <c r="C10" s="7"/>
      <c r="D10" s="7"/>
      <c r="E10" s="7"/>
      <c r="R10"/>
      <c r="S10" s="11"/>
      <c r="T10" s="11"/>
      <c r="U10" s="11"/>
      <c r="V10" s="11"/>
      <c r="W10" s="11"/>
      <c r="X10" s="11"/>
      <c r="Y10" s="11"/>
      <c r="Z10" s="33"/>
      <c r="AA10" s="33"/>
      <c r="AB10" s="33"/>
    </row>
    <row r="11" spans="2:28" customFormat="1" x14ac:dyDescent="0.3">
      <c r="B11" s="13">
        <v>11</v>
      </c>
      <c r="C11" s="14">
        <v>7</v>
      </c>
      <c r="D11" s="14">
        <v>10</v>
      </c>
      <c r="E11" s="14">
        <v>15</v>
      </c>
      <c r="S11" s="11"/>
      <c r="T11" s="11"/>
      <c r="U11" s="11"/>
      <c r="V11" s="11"/>
      <c r="W11" s="11"/>
      <c r="X11" s="11"/>
      <c r="Y11" s="11"/>
      <c r="Z11" s="33"/>
      <c r="AA11" s="33"/>
      <c r="AB11" s="33"/>
    </row>
    <row r="12" spans="2:28" customFormat="1" ht="14.55" customHeight="1" x14ac:dyDescent="0.3">
      <c r="B12" s="13">
        <v>10</v>
      </c>
      <c r="C12" s="14">
        <v>7</v>
      </c>
      <c r="D12" s="14">
        <v>10</v>
      </c>
      <c r="E12" s="14">
        <v>15</v>
      </c>
      <c r="S12" s="11"/>
      <c r="T12" s="11"/>
      <c r="U12" s="11"/>
      <c r="V12" s="11"/>
      <c r="W12" s="11"/>
      <c r="X12" s="11"/>
      <c r="Y12" s="11"/>
      <c r="Z12" s="33"/>
      <c r="AA12" s="33"/>
      <c r="AB12" s="33"/>
    </row>
    <row r="13" spans="2:28" customFormat="1" x14ac:dyDescent="0.3">
      <c r="B13" s="14">
        <v>9</v>
      </c>
      <c r="C13" s="14">
        <v>6</v>
      </c>
      <c r="D13" s="14">
        <v>9</v>
      </c>
      <c r="E13" s="14">
        <v>14</v>
      </c>
      <c r="S13" s="11"/>
      <c r="T13" s="11"/>
      <c r="U13" s="11"/>
      <c r="V13" s="11"/>
      <c r="W13" s="11"/>
      <c r="X13" s="11"/>
      <c r="Y13" s="11"/>
      <c r="Z13" s="15"/>
      <c r="AA13" s="15"/>
      <c r="AB13" s="15"/>
    </row>
    <row r="14" spans="2:28" customFormat="1" ht="17.100000000000001" customHeight="1" x14ac:dyDescent="0.3">
      <c r="B14" s="14">
        <v>8</v>
      </c>
      <c r="C14" s="14">
        <v>6</v>
      </c>
      <c r="D14" s="14">
        <v>9</v>
      </c>
      <c r="E14" s="14">
        <v>13</v>
      </c>
      <c r="F14" s="16">
        <v>2023</v>
      </c>
      <c r="G14" s="16">
        <v>5</v>
      </c>
      <c r="H14" s="17">
        <f>IFERROR(CHOOSE(MATCH(G14,{0;0.001;11;21},1),"",7,10,15),"")</f>
        <v>7</v>
      </c>
      <c r="I14" s="18"/>
      <c r="J14" s="19">
        <f>IF(G14="","",G14)</f>
        <v>5</v>
      </c>
      <c r="K14" s="14">
        <f>IFERROR(CHOOSE(MATCH(J14,{0;0.99;5;10;15;20;25},1),"",3,4,5,6,7,8),"")</f>
        <v>4</v>
      </c>
      <c r="L14" s="20"/>
      <c r="M14" s="14">
        <f t="shared" ref="M14:M48" si="0">IFERROR(MIN(6,K14+L14),"")</f>
        <v>4</v>
      </c>
      <c r="N14" s="14">
        <f t="shared" ref="N14:N48" si="1">IFERROR(MAX(0,K14-M14),"")</f>
        <v>0</v>
      </c>
      <c r="O14" s="17">
        <f t="shared" ref="O14:O48" si="2">IFERROR(M14*200%,"")</f>
        <v>8</v>
      </c>
      <c r="P14" s="20">
        <v>365</v>
      </c>
      <c r="Q14" s="21"/>
      <c r="S14" s="11"/>
      <c r="T14" s="11"/>
      <c r="U14" s="11"/>
      <c r="V14" s="11"/>
      <c r="W14" s="11"/>
      <c r="X14" s="11"/>
      <c r="Y14" s="11"/>
      <c r="Z14" s="15"/>
      <c r="AA14" s="15"/>
      <c r="AB14" s="15"/>
    </row>
    <row r="15" spans="2:28" customFormat="1" ht="14.1" customHeight="1" x14ac:dyDescent="0.3">
      <c r="B15" s="14">
        <v>7</v>
      </c>
      <c r="C15" s="14">
        <v>5</v>
      </c>
      <c r="D15" s="14">
        <v>8</v>
      </c>
      <c r="E15" s="14">
        <v>12</v>
      </c>
      <c r="F15" s="25">
        <f>IF(F14+1&gt;1000,F14+1,"")</f>
        <v>2024</v>
      </c>
      <c r="G15" s="17">
        <f>IF(G14+1&gt;1,G14+1,"")</f>
        <v>6</v>
      </c>
      <c r="H15" s="17">
        <f>IFERROR(CHOOSE(MATCH(G15,{0;0.001;11;21},1),"",7,10,15),"")</f>
        <v>7</v>
      </c>
      <c r="I15" s="20"/>
      <c r="J15" s="14">
        <f t="shared" ref="J15:J48" si="3">IFERROR(J14+1,"")</f>
        <v>6</v>
      </c>
      <c r="K15" s="14">
        <f>IFERROR(CHOOSE(MATCH(J15,{0;0.99;5;10;15;20;25},1),"",3,4,5,6,7,8),"")</f>
        <v>4</v>
      </c>
      <c r="L15" s="20"/>
      <c r="M15" s="14">
        <f t="shared" si="0"/>
        <v>4</v>
      </c>
      <c r="N15" s="14">
        <f t="shared" si="1"/>
        <v>0</v>
      </c>
      <c r="O15" s="17">
        <f t="shared" si="2"/>
        <v>8</v>
      </c>
      <c r="P15" s="22">
        <f t="shared" ref="P15:P48" si="4">IFERROR(((H15+I15+M15+O15)*1.74+P14),"")</f>
        <v>398.06</v>
      </c>
      <c r="Q15" s="21"/>
      <c r="S15" s="11"/>
      <c r="T15" s="11"/>
      <c r="U15" s="11"/>
      <c r="V15" s="11"/>
      <c r="W15" s="11"/>
      <c r="X15" s="11"/>
      <c r="Y15" s="11"/>
      <c r="Z15" s="15"/>
      <c r="AA15" s="15"/>
      <c r="AB15" s="15"/>
    </row>
    <row r="16" spans="2:28" customFormat="1" x14ac:dyDescent="0.3">
      <c r="B16" s="14">
        <v>6</v>
      </c>
      <c r="C16" s="14">
        <v>5</v>
      </c>
      <c r="D16" s="14">
        <v>8</v>
      </c>
      <c r="E16" s="14">
        <v>11</v>
      </c>
      <c r="F16" s="14">
        <f t="shared" ref="F16:F48" si="5">IFERROR(F15+1,"")</f>
        <v>2025</v>
      </c>
      <c r="G16" s="14">
        <f t="shared" ref="G16:G48" si="6">IFERROR(G15+1,"")</f>
        <v>7</v>
      </c>
      <c r="H16" s="17">
        <f>IFERROR(CHOOSE(MATCH(G16,{0;0.001;11;21},1),"",7,10,15),"")</f>
        <v>7</v>
      </c>
      <c r="I16" s="20"/>
      <c r="J16" s="14">
        <f t="shared" si="3"/>
        <v>7</v>
      </c>
      <c r="K16" s="14">
        <f>IFERROR(CHOOSE(MATCH(J16,{0;0.99;5;10;15;20;25},1),"",3,4,5,6,7,8),"")</f>
        <v>4</v>
      </c>
      <c r="L16" s="20"/>
      <c r="M16" s="14">
        <f t="shared" si="0"/>
        <v>4</v>
      </c>
      <c r="N16" s="14">
        <f t="shared" si="1"/>
        <v>0</v>
      </c>
      <c r="O16" s="14">
        <f t="shared" si="2"/>
        <v>8</v>
      </c>
      <c r="P16" s="22">
        <f t="shared" si="4"/>
        <v>431.12</v>
      </c>
      <c r="Q16" s="21">
        <v>429.38</v>
      </c>
      <c r="S16" s="11"/>
      <c r="T16" s="11"/>
      <c r="U16" s="11"/>
      <c r="V16" s="11"/>
      <c r="W16" s="11"/>
      <c r="X16" s="11"/>
      <c r="Y16" s="11"/>
      <c r="Z16" s="15"/>
      <c r="AA16" s="15"/>
      <c r="AB16" s="15"/>
    </row>
    <row r="17" spans="2:30" customFormat="1" ht="14.55" customHeight="1" x14ac:dyDescent="0.3">
      <c r="B17" s="14">
        <v>5</v>
      </c>
      <c r="C17" s="14">
        <v>4</v>
      </c>
      <c r="D17" s="14">
        <v>7</v>
      </c>
      <c r="E17" s="14">
        <v>10</v>
      </c>
      <c r="F17" s="14">
        <f t="shared" si="5"/>
        <v>2026</v>
      </c>
      <c r="G17" s="14">
        <f t="shared" si="6"/>
        <v>8</v>
      </c>
      <c r="H17" s="17">
        <f>IFERROR(CHOOSE(MATCH(G17,{0;0.001;11;21},1),"",7,10,15),"")</f>
        <v>7</v>
      </c>
      <c r="I17" s="20"/>
      <c r="J17" s="14">
        <f t="shared" si="3"/>
        <v>8</v>
      </c>
      <c r="K17" s="14">
        <f>IFERROR(CHOOSE(MATCH(J17,{0;0.99;5;10;15;20;25},1),"",3,4,5,6,7,8),"")</f>
        <v>4</v>
      </c>
      <c r="L17" s="20"/>
      <c r="M17" s="14">
        <f t="shared" si="0"/>
        <v>4</v>
      </c>
      <c r="N17" s="14">
        <f t="shared" si="1"/>
        <v>0</v>
      </c>
      <c r="O17" s="14">
        <f t="shared" si="2"/>
        <v>8</v>
      </c>
      <c r="P17" s="22">
        <f t="shared" si="4"/>
        <v>464.18</v>
      </c>
      <c r="Q17" s="21"/>
      <c r="S17" s="11"/>
      <c r="T17" s="11"/>
      <c r="U17" s="11"/>
      <c r="V17" s="11"/>
      <c r="W17" s="11"/>
      <c r="X17" s="11"/>
      <c r="Y17" s="11"/>
      <c r="Z17" s="15"/>
      <c r="AA17" s="15"/>
      <c r="AB17" s="15"/>
    </row>
    <row r="18" spans="2:30" customFormat="1" ht="14.55" customHeight="1" x14ac:dyDescent="0.3">
      <c r="B18" s="14">
        <v>4</v>
      </c>
      <c r="C18" s="14">
        <v>3</v>
      </c>
      <c r="D18" s="14">
        <v>6</v>
      </c>
      <c r="E18" s="14">
        <v>8</v>
      </c>
      <c r="F18" s="14">
        <f t="shared" si="5"/>
        <v>2027</v>
      </c>
      <c r="G18" s="14">
        <f t="shared" si="6"/>
        <v>9</v>
      </c>
      <c r="H18" s="17">
        <f>IFERROR(CHOOSE(MATCH(G18,{0;0.001;11;21},1),"",7,10,15),"")</f>
        <v>7</v>
      </c>
      <c r="I18" s="20"/>
      <c r="J18" s="14">
        <f t="shared" si="3"/>
        <v>9</v>
      </c>
      <c r="K18" s="14">
        <f>IFERROR(CHOOSE(MATCH(J18,{0;0.99;5;10;15;20;25},1),"",3,4,5,6,7,8),"")</f>
        <v>4</v>
      </c>
      <c r="L18" s="20"/>
      <c r="M18" s="14">
        <f t="shared" si="0"/>
        <v>4</v>
      </c>
      <c r="N18" s="14">
        <f t="shared" si="1"/>
        <v>0</v>
      </c>
      <c r="O18" s="14">
        <f t="shared" si="2"/>
        <v>8</v>
      </c>
      <c r="P18" s="22">
        <f t="shared" si="4"/>
        <v>497.24</v>
      </c>
      <c r="Q18" s="21"/>
      <c r="S18" s="11"/>
      <c r="T18" s="11"/>
      <c r="U18" s="11"/>
      <c r="V18" s="11"/>
      <c r="W18" s="11"/>
      <c r="X18" s="11"/>
      <c r="Y18" s="11"/>
      <c r="Z18" s="15"/>
      <c r="AA18" s="15"/>
      <c r="AB18" s="15"/>
    </row>
    <row r="19" spans="2:30" customFormat="1" x14ac:dyDescent="0.3">
      <c r="B19" s="14">
        <v>3</v>
      </c>
      <c r="C19" s="14">
        <v>2</v>
      </c>
      <c r="D19" s="14">
        <v>4</v>
      </c>
      <c r="E19" s="14">
        <v>5</v>
      </c>
      <c r="F19" s="14">
        <f t="shared" si="5"/>
        <v>2028</v>
      </c>
      <c r="G19" s="14">
        <f t="shared" si="6"/>
        <v>10</v>
      </c>
      <c r="H19" s="17">
        <f>IFERROR(CHOOSE(MATCH(G19,{0;0.001;11;21},1),"",7,10,15),"")</f>
        <v>7</v>
      </c>
      <c r="I19" s="20"/>
      <c r="J19" s="14">
        <f t="shared" si="3"/>
        <v>10</v>
      </c>
      <c r="K19" s="14">
        <f>IFERROR(CHOOSE(MATCH(J19,{0;0.99;5;10;15;20;25},1),"",3,4,5,6,7,8),"")</f>
        <v>5</v>
      </c>
      <c r="L19" s="20"/>
      <c r="M19" s="14">
        <f t="shared" si="0"/>
        <v>5</v>
      </c>
      <c r="N19" s="14">
        <f t="shared" si="1"/>
        <v>0</v>
      </c>
      <c r="O19" s="14">
        <f t="shared" si="2"/>
        <v>10</v>
      </c>
      <c r="P19" s="22">
        <f t="shared" si="4"/>
        <v>535.52</v>
      </c>
      <c r="Q19" s="21"/>
      <c r="S19" s="11"/>
      <c r="T19" s="11"/>
      <c r="U19" s="11"/>
      <c r="V19" s="11"/>
      <c r="W19" s="11"/>
      <c r="X19" s="11"/>
      <c r="Y19" s="11"/>
      <c r="Z19" s="15"/>
      <c r="AA19" s="15"/>
      <c r="AB19" s="15"/>
    </row>
    <row r="20" spans="2:30" customFormat="1" x14ac:dyDescent="0.3">
      <c r="B20" s="14">
        <v>2</v>
      </c>
      <c r="C20" s="14">
        <v>1</v>
      </c>
      <c r="D20" s="14">
        <v>2</v>
      </c>
      <c r="E20" s="14">
        <v>3</v>
      </c>
      <c r="F20" s="14">
        <f>IFERROR(F19+1,"")</f>
        <v>2029</v>
      </c>
      <c r="G20" s="14">
        <f t="shared" si="6"/>
        <v>11</v>
      </c>
      <c r="H20" s="17">
        <f>IFERROR(CHOOSE(MATCH(G20,{0;0.001;11;21},1),"",7,10,15),"")</f>
        <v>10</v>
      </c>
      <c r="I20" s="20"/>
      <c r="J20" s="14">
        <f t="shared" si="3"/>
        <v>11</v>
      </c>
      <c r="K20" s="14">
        <f>IFERROR(CHOOSE(MATCH(J20,{0;0.99;5;10;15;20;25},1),"",3,4,5,6,7,8),"")</f>
        <v>5</v>
      </c>
      <c r="L20" s="20"/>
      <c r="M20" s="14">
        <f t="shared" si="0"/>
        <v>5</v>
      </c>
      <c r="N20" s="14">
        <f t="shared" si="1"/>
        <v>0</v>
      </c>
      <c r="O20" s="14">
        <f t="shared" si="2"/>
        <v>10</v>
      </c>
      <c r="P20" s="22">
        <f t="shared" si="4"/>
        <v>579.02</v>
      </c>
      <c r="Q20" s="21"/>
      <c r="S20" s="11"/>
      <c r="T20" s="11"/>
      <c r="U20" s="11"/>
      <c r="V20" s="11"/>
      <c r="W20" s="11"/>
      <c r="X20" s="11"/>
      <c r="Y20" s="11"/>
      <c r="Z20" s="29"/>
      <c r="AA20" s="29"/>
      <c r="AB20" s="29"/>
    </row>
    <row r="21" spans="2:30" customFormat="1" x14ac:dyDescent="0.3">
      <c r="B21" s="14">
        <v>1</v>
      </c>
      <c r="C21" s="14"/>
      <c r="D21" s="14">
        <v>1</v>
      </c>
      <c r="E21" s="14">
        <v>2</v>
      </c>
      <c r="F21" s="14">
        <f t="shared" si="5"/>
        <v>2030</v>
      </c>
      <c r="G21" s="14">
        <f t="shared" si="6"/>
        <v>12</v>
      </c>
      <c r="H21" s="17">
        <f>IFERROR(CHOOSE(MATCH(G21,{0;0.001;11;21},1),"",7,10,15),"")</f>
        <v>10</v>
      </c>
      <c r="I21" s="20"/>
      <c r="J21" s="14">
        <f t="shared" si="3"/>
        <v>12</v>
      </c>
      <c r="K21" s="14">
        <f>IFERROR(CHOOSE(MATCH(J21,{0;0.99;5;10;15;20;25},1),"",3,4,5,6,7,8),"")</f>
        <v>5</v>
      </c>
      <c r="L21" s="20"/>
      <c r="M21" s="14">
        <f t="shared" si="0"/>
        <v>5</v>
      </c>
      <c r="N21" s="14">
        <f t="shared" si="1"/>
        <v>0</v>
      </c>
      <c r="O21" s="14">
        <f t="shared" si="2"/>
        <v>10</v>
      </c>
      <c r="P21" s="22">
        <f t="shared" si="4"/>
        <v>622.52</v>
      </c>
      <c r="Q21" s="21"/>
      <c r="S21" s="11"/>
      <c r="T21" s="11"/>
      <c r="U21" s="11"/>
      <c r="V21" s="11"/>
      <c r="W21" s="11"/>
      <c r="X21" s="11"/>
      <c r="Y21" s="11"/>
      <c r="Z21" s="29"/>
      <c r="AA21" s="29"/>
      <c r="AB21" s="29"/>
    </row>
    <row r="22" spans="2:30" customFormat="1" x14ac:dyDescent="0.3">
      <c r="F22" s="14">
        <f t="shared" si="5"/>
        <v>2031</v>
      </c>
      <c r="G22" s="14">
        <f t="shared" si="6"/>
        <v>13</v>
      </c>
      <c r="H22" s="17">
        <f>IFERROR(CHOOSE(MATCH(G22,{0;0.001;11;21},1),"",7,10,15),"")</f>
        <v>10</v>
      </c>
      <c r="I22" s="20"/>
      <c r="J22" s="14">
        <f t="shared" si="3"/>
        <v>13</v>
      </c>
      <c r="K22" s="14">
        <f>IFERROR(CHOOSE(MATCH(J22,{0;0.99;5;10;15;20;25},1),"",3,4,5,6,7,8),"")</f>
        <v>5</v>
      </c>
      <c r="L22" s="20"/>
      <c r="M22" s="14">
        <f t="shared" si="0"/>
        <v>5</v>
      </c>
      <c r="N22" s="14">
        <f t="shared" si="1"/>
        <v>0</v>
      </c>
      <c r="O22" s="14">
        <f t="shared" si="2"/>
        <v>10</v>
      </c>
      <c r="P22" s="22">
        <f t="shared" si="4"/>
        <v>666.02</v>
      </c>
      <c r="Q22" s="21"/>
      <c r="S22" s="11"/>
      <c r="T22" s="11"/>
      <c r="U22" s="11"/>
      <c r="V22" s="11"/>
      <c r="W22" s="11"/>
      <c r="X22" s="11"/>
      <c r="Y22" s="11"/>
      <c r="Z22" s="31"/>
      <c r="AA22" s="31"/>
      <c r="AB22" s="31"/>
      <c r="AC22" s="23"/>
    </row>
    <row r="23" spans="2:30" customFormat="1" x14ac:dyDescent="0.3">
      <c r="F23" s="14">
        <f t="shared" si="5"/>
        <v>2032</v>
      </c>
      <c r="G23" s="14">
        <f t="shared" si="6"/>
        <v>14</v>
      </c>
      <c r="H23" s="17">
        <f>IFERROR(CHOOSE(MATCH(G23,{0;0.001;11;21},1),"",7,10,15),"")</f>
        <v>10</v>
      </c>
      <c r="I23" s="20"/>
      <c r="J23" s="14">
        <f t="shared" si="3"/>
        <v>14</v>
      </c>
      <c r="K23" s="14">
        <f>IFERROR(CHOOSE(MATCH(J23,{0;0.99;5;10;15;20;25},1),"",3,4,5,6,7,8),"")</f>
        <v>5</v>
      </c>
      <c r="L23" s="20"/>
      <c r="M23" s="14">
        <f t="shared" si="0"/>
        <v>5</v>
      </c>
      <c r="N23" s="14">
        <f t="shared" si="1"/>
        <v>0</v>
      </c>
      <c r="O23" s="14">
        <f t="shared" si="2"/>
        <v>10</v>
      </c>
      <c r="P23" s="22">
        <f t="shared" si="4"/>
        <v>709.52</v>
      </c>
      <c r="Q23" s="21"/>
      <c r="S23" s="11"/>
      <c r="T23" s="11"/>
      <c r="U23" s="11"/>
      <c r="V23" s="11"/>
      <c r="W23" s="11"/>
      <c r="X23" s="11"/>
      <c r="Y23" s="11"/>
      <c r="Z23" s="31"/>
      <c r="AA23" s="31"/>
      <c r="AB23" s="31"/>
      <c r="AC23" s="23"/>
    </row>
    <row r="24" spans="2:30" customFormat="1" x14ac:dyDescent="0.3">
      <c r="F24" s="14">
        <f t="shared" si="5"/>
        <v>2033</v>
      </c>
      <c r="G24" s="14">
        <f t="shared" si="6"/>
        <v>15</v>
      </c>
      <c r="H24" s="17">
        <f>IFERROR(CHOOSE(MATCH(G24,{0;0.001;11;21},1),"",7,10,15),"")</f>
        <v>10</v>
      </c>
      <c r="I24" s="20"/>
      <c r="J24" s="14">
        <f t="shared" si="3"/>
        <v>15</v>
      </c>
      <c r="K24" s="14">
        <f>IFERROR(CHOOSE(MATCH(J24,{0;0.99;5;10;15;20;25},1),"",3,4,5,6,7,8),"")</f>
        <v>6</v>
      </c>
      <c r="L24" s="20"/>
      <c r="M24" s="14">
        <f t="shared" si="0"/>
        <v>6</v>
      </c>
      <c r="N24" s="14">
        <f t="shared" si="1"/>
        <v>0</v>
      </c>
      <c r="O24" s="14">
        <f t="shared" si="2"/>
        <v>12</v>
      </c>
      <c r="P24" s="22">
        <f t="shared" si="4"/>
        <v>758.24</v>
      </c>
      <c r="Q24" s="21"/>
      <c r="S24" s="11"/>
      <c r="T24" s="11"/>
      <c r="U24" s="11"/>
      <c r="V24" s="11"/>
      <c r="W24" s="11"/>
      <c r="X24" s="11"/>
      <c r="Y24" s="11"/>
      <c r="Z24" s="31"/>
      <c r="AA24" s="31"/>
      <c r="AB24" s="31"/>
    </row>
    <row r="25" spans="2:30" customFormat="1" x14ac:dyDescent="0.3">
      <c r="F25" s="14">
        <f t="shared" si="5"/>
        <v>2034</v>
      </c>
      <c r="G25" s="14">
        <f t="shared" si="6"/>
        <v>16</v>
      </c>
      <c r="H25" s="17">
        <f>IFERROR(CHOOSE(MATCH(G25,{0;0.001;11;21},1),"",7,10,15),"")</f>
        <v>10</v>
      </c>
      <c r="I25" s="20"/>
      <c r="J25" s="14">
        <f t="shared" si="3"/>
        <v>16</v>
      </c>
      <c r="K25" s="14">
        <f>IFERROR(CHOOSE(MATCH(J25,{0;0.99;5;10;15;20;25},1),"",3,4,5,6,7,8),"")</f>
        <v>6</v>
      </c>
      <c r="L25" s="20"/>
      <c r="M25" s="14">
        <f t="shared" si="0"/>
        <v>6</v>
      </c>
      <c r="N25" s="14">
        <f t="shared" si="1"/>
        <v>0</v>
      </c>
      <c r="O25" s="14">
        <f t="shared" si="2"/>
        <v>12</v>
      </c>
      <c r="P25" s="22">
        <f t="shared" si="4"/>
        <v>806.96</v>
      </c>
      <c r="Q25" s="21"/>
      <c r="S25" s="11"/>
      <c r="T25" s="11"/>
      <c r="U25" s="11"/>
      <c r="V25" s="11"/>
      <c r="W25" s="11"/>
      <c r="X25" s="11"/>
      <c r="Y25" s="11"/>
      <c r="Z25" s="31"/>
      <c r="AA25" s="31"/>
      <c r="AB25" s="31"/>
      <c r="AC25" s="10"/>
      <c r="AD25" s="10"/>
    </row>
    <row r="26" spans="2:30" customFormat="1" x14ac:dyDescent="0.3">
      <c r="F26" s="14">
        <f t="shared" si="5"/>
        <v>2035</v>
      </c>
      <c r="G26" s="14">
        <f t="shared" si="6"/>
        <v>17</v>
      </c>
      <c r="H26" s="17">
        <f>IFERROR(CHOOSE(MATCH(G26,{0;0.001;11;21},1),"",7,10,15),"")</f>
        <v>10</v>
      </c>
      <c r="I26" s="20"/>
      <c r="J26" s="14">
        <f t="shared" si="3"/>
        <v>17</v>
      </c>
      <c r="K26" s="14">
        <f>IFERROR(CHOOSE(MATCH(J26,{0;0.99;5;10;15;20;25},1),"",3,4,5,6,7,8),"")</f>
        <v>6</v>
      </c>
      <c r="L26" s="20"/>
      <c r="M26" s="14">
        <f t="shared" si="0"/>
        <v>6</v>
      </c>
      <c r="N26" s="14">
        <f t="shared" si="1"/>
        <v>0</v>
      </c>
      <c r="O26" s="14">
        <f t="shared" si="2"/>
        <v>12</v>
      </c>
      <c r="P26" s="22">
        <f t="shared" si="4"/>
        <v>855.68000000000006</v>
      </c>
      <c r="Q26" s="21"/>
      <c r="S26" s="11"/>
      <c r="T26" s="11"/>
      <c r="U26" s="11"/>
      <c r="V26" s="11"/>
      <c r="W26" s="11"/>
      <c r="X26" s="11"/>
      <c r="Y26" s="11"/>
      <c r="Z26" s="31"/>
      <c r="AA26" s="31"/>
      <c r="AB26" s="31"/>
      <c r="AC26" s="10"/>
      <c r="AD26" s="10"/>
    </row>
    <row r="27" spans="2:30" customFormat="1" x14ac:dyDescent="0.3">
      <c r="F27" s="14">
        <f t="shared" si="5"/>
        <v>2036</v>
      </c>
      <c r="G27" s="14">
        <f t="shared" si="6"/>
        <v>18</v>
      </c>
      <c r="H27" s="17">
        <f>IFERROR(CHOOSE(MATCH(G27,{0;0.001;11;21},1),"",7,10,15),"")</f>
        <v>10</v>
      </c>
      <c r="I27" s="20"/>
      <c r="J27" s="14">
        <f t="shared" si="3"/>
        <v>18</v>
      </c>
      <c r="K27" s="14">
        <f>IFERROR(CHOOSE(MATCH(J27,{0;0.99;5;10;15;20;25},1),"",3,4,5,6,7,8),"")</f>
        <v>6</v>
      </c>
      <c r="L27" s="20"/>
      <c r="M27" s="14">
        <f t="shared" si="0"/>
        <v>6</v>
      </c>
      <c r="N27" s="14">
        <f t="shared" si="1"/>
        <v>0</v>
      </c>
      <c r="O27" s="14">
        <f t="shared" si="2"/>
        <v>12</v>
      </c>
      <c r="P27" s="22">
        <f t="shared" si="4"/>
        <v>904.40000000000009</v>
      </c>
      <c r="Q27" s="21"/>
      <c r="S27" s="11"/>
      <c r="T27" s="11"/>
      <c r="U27" s="11"/>
      <c r="V27" s="11"/>
      <c r="W27" s="11"/>
      <c r="X27" s="11"/>
      <c r="Y27" s="11"/>
      <c r="Z27" s="31"/>
      <c r="AA27" s="31"/>
      <c r="AB27" s="31"/>
    </row>
    <row r="28" spans="2:30" customFormat="1" ht="14.55" customHeight="1" x14ac:dyDescent="0.3">
      <c r="F28" s="14">
        <f t="shared" si="5"/>
        <v>2037</v>
      </c>
      <c r="G28" s="14">
        <f t="shared" si="6"/>
        <v>19</v>
      </c>
      <c r="H28" s="17">
        <f>IFERROR(CHOOSE(MATCH(G28,{0;0.001;11;21},1),"",7,10,15),"")</f>
        <v>10</v>
      </c>
      <c r="I28" s="20"/>
      <c r="J28" s="14">
        <f t="shared" si="3"/>
        <v>19</v>
      </c>
      <c r="K28" s="14">
        <f>IFERROR(CHOOSE(MATCH(J28,{0;0.99;5;10;15;20;25},1),"",3,4,5,6,7,8),"")</f>
        <v>6</v>
      </c>
      <c r="L28" s="20"/>
      <c r="M28" s="14">
        <f t="shared" si="0"/>
        <v>6</v>
      </c>
      <c r="N28" s="14">
        <f t="shared" si="1"/>
        <v>0</v>
      </c>
      <c r="O28" s="14">
        <f t="shared" si="2"/>
        <v>12</v>
      </c>
      <c r="P28" s="22">
        <f t="shared" si="4"/>
        <v>953.12000000000012</v>
      </c>
      <c r="Q28" s="21"/>
      <c r="S28" s="11"/>
      <c r="T28" s="11"/>
      <c r="U28" s="11"/>
      <c r="V28" s="11"/>
      <c r="W28" s="11"/>
      <c r="X28" s="11"/>
      <c r="Y28" s="11"/>
      <c r="Z28" s="31"/>
      <c r="AA28" s="31"/>
      <c r="AB28" s="31"/>
    </row>
    <row r="29" spans="2:30" customFormat="1" ht="14.55" customHeight="1" x14ac:dyDescent="0.3">
      <c r="F29" s="14">
        <f t="shared" si="5"/>
        <v>2038</v>
      </c>
      <c r="G29" s="14">
        <f t="shared" si="6"/>
        <v>20</v>
      </c>
      <c r="H29" s="17">
        <f>IFERROR(CHOOSE(MATCH(G29,{0;0.001;11;21},1),"",7,10,15),"")</f>
        <v>10</v>
      </c>
      <c r="I29" s="20"/>
      <c r="J29" s="14">
        <f t="shared" si="3"/>
        <v>20</v>
      </c>
      <c r="K29" s="14">
        <f>IFERROR(CHOOSE(MATCH(J29,{0;0.99;5;10;15;20;25},1),"",3,4,5,6,7,8),"")</f>
        <v>7</v>
      </c>
      <c r="L29" s="20"/>
      <c r="M29" s="14">
        <f t="shared" si="0"/>
        <v>6</v>
      </c>
      <c r="N29" s="14">
        <f t="shared" si="1"/>
        <v>1</v>
      </c>
      <c r="O29" s="14">
        <f t="shared" si="2"/>
        <v>12</v>
      </c>
      <c r="P29" s="22">
        <f t="shared" si="4"/>
        <v>1001.8400000000001</v>
      </c>
      <c r="Q29" s="21"/>
      <c r="S29" s="11"/>
      <c r="T29" s="11"/>
      <c r="U29" s="11"/>
      <c r="V29" s="11"/>
      <c r="W29" s="11"/>
      <c r="X29" s="11"/>
      <c r="Y29" s="11"/>
      <c r="Z29" s="30"/>
      <c r="AA29" s="30"/>
      <c r="AB29" s="30"/>
    </row>
    <row r="30" spans="2:30" customFormat="1" ht="14.55" customHeight="1" x14ac:dyDescent="0.3">
      <c r="F30" s="14">
        <f t="shared" si="5"/>
        <v>2039</v>
      </c>
      <c r="G30" s="14">
        <f t="shared" si="6"/>
        <v>21</v>
      </c>
      <c r="H30" s="17">
        <f>IFERROR(CHOOSE(MATCH(G30,{0;0.001;11;21},1),"",7,10,15),"")</f>
        <v>15</v>
      </c>
      <c r="I30" s="20"/>
      <c r="J30" s="14">
        <f t="shared" si="3"/>
        <v>21</v>
      </c>
      <c r="K30" s="14">
        <f>IFERROR(CHOOSE(MATCH(J30,{0;0.99;5;10;15;20;25},1),"",3,4,5,6,7,8),"")</f>
        <v>7</v>
      </c>
      <c r="L30" s="20"/>
      <c r="M30" s="14">
        <f t="shared" si="0"/>
        <v>6</v>
      </c>
      <c r="N30" s="14">
        <f t="shared" si="1"/>
        <v>1</v>
      </c>
      <c r="O30" s="14">
        <f t="shared" si="2"/>
        <v>12</v>
      </c>
      <c r="P30" s="22">
        <f t="shared" si="4"/>
        <v>1059.2600000000002</v>
      </c>
      <c r="Q30" s="21"/>
      <c r="S30" s="11"/>
      <c r="T30" s="11"/>
      <c r="U30" s="11"/>
      <c r="V30" s="11"/>
      <c r="W30" s="11"/>
      <c r="X30" s="11"/>
      <c r="Y30" s="11"/>
      <c r="Z30" s="30"/>
      <c r="AA30" s="30"/>
      <c r="AB30" s="30"/>
    </row>
    <row r="31" spans="2:30" customFormat="1" x14ac:dyDescent="0.3">
      <c r="F31" s="14">
        <f t="shared" si="5"/>
        <v>2040</v>
      </c>
      <c r="G31" s="14">
        <f t="shared" si="6"/>
        <v>22</v>
      </c>
      <c r="H31" s="17">
        <f>IFERROR(CHOOSE(MATCH(G31,{0;0.001;11;21},1),"",7,10,15),"")</f>
        <v>15</v>
      </c>
      <c r="I31" s="20"/>
      <c r="J31" s="14">
        <f t="shared" si="3"/>
        <v>22</v>
      </c>
      <c r="K31" s="14">
        <f>IFERROR(CHOOSE(MATCH(J31,{0;0.99;5;10;15;20;25},1),"",3,4,5,6,7,8),"")</f>
        <v>7</v>
      </c>
      <c r="L31" s="20"/>
      <c r="M31" s="14">
        <f t="shared" si="0"/>
        <v>6</v>
      </c>
      <c r="N31" s="14">
        <f t="shared" si="1"/>
        <v>1</v>
      </c>
      <c r="O31" s="14">
        <f t="shared" si="2"/>
        <v>12</v>
      </c>
      <c r="P31" s="22">
        <f t="shared" si="4"/>
        <v>1116.6800000000003</v>
      </c>
      <c r="Q31" s="21"/>
      <c r="S31" s="11"/>
      <c r="T31" s="11"/>
      <c r="U31" s="11"/>
      <c r="V31" s="11"/>
      <c r="W31" s="11"/>
      <c r="X31" s="11"/>
      <c r="Y31" s="11"/>
      <c r="Z31" s="30"/>
      <c r="AA31" s="30"/>
      <c r="AB31" s="30"/>
    </row>
    <row r="32" spans="2:30" customFormat="1" ht="14.55" customHeight="1" x14ac:dyDescent="0.3">
      <c r="F32" s="14">
        <f t="shared" si="5"/>
        <v>2041</v>
      </c>
      <c r="G32" s="14">
        <f t="shared" si="6"/>
        <v>23</v>
      </c>
      <c r="H32" s="17">
        <f>IFERROR(CHOOSE(MATCH(G32,{0;0.001;11;21},1),"",7,10,15),"")</f>
        <v>15</v>
      </c>
      <c r="I32" s="20"/>
      <c r="J32" s="14">
        <f t="shared" si="3"/>
        <v>23</v>
      </c>
      <c r="K32" s="14">
        <f>IFERROR(CHOOSE(MATCH(J32,{0;0.99;5;10;15;20;25},1),"",3,4,5,6,7,8),"")</f>
        <v>7</v>
      </c>
      <c r="L32" s="20"/>
      <c r="M32" s="14">
        <f t="shared" si="0"/>
        <v>6</v>
      </c>
      <c r="N32" s="14">
        <f t="shared" si="1"/>
        <v>1</v>
      </c>
      <c r="O32" s="14">
        <f t="shared" si="2"/>
        <v>12</v>
      </c>
      <c r="P32" s="22">
        <f t="shared" si="4"/>
        <v>1174.1000000000004</v>
      </c>
      <c r="Q32" s="21"/>
      <c r="S32" s="11"/>
      <c r="T32" s="11"/>
      <c r="U32" s="11"/>
      <c r="V32" s="11"/>
      <c r="W32" s="11"/>
      <c r="X32" s="11"/>
      <c r="Y32" s="11"/>
      <c r="Z32" s="30"/>
      <c r="AA32" s="30"/>
      <c r="AB32" s="30"/>
    </row>
    <row r="33" spans="6:29" customFormat="1" ht="14.55" customHeight="1" x14ac:dyDescent="0.3">
      <c r="F33" s="14">
        <f t="shared" si="5"/>
        <v>2042</v>
      </c>
      <c r="G33" s="14">
        <f t="shared" si="6"/>
        <v>24</v>
      </c>
      <c r="H33" s="17">
        <f>IFERROR(CHOOSE(MATCH(G33,{0;0.001;11;21},1),"",7,10,15),"")</f>
        <v>15</v>
      </c>
      <c r="I33" s="20"/>
      <c r="J33" s="14">
        <f t="shared" si="3"/>
        <v>24</v>
      </c>
      <c r="K33" s="14">
        <f>IFERROR(CHOOSE(MATCH(J33,{0;0.99;5;10;15;20;25},1),"",3,4,5,6,7,8),"")</f>
        <v>7</v>
      </c>
      <c r="L33" s="20"/>
      <c r="M33" s="14">
        <f t="shared" si="0"/>
        <v>6</v>
      </c>
      <c r="N33" s="14">
        <f t="shared" si="1"/>
        <v>1</v>
      </c>
      <c r="O33" s="14">
        <f t="shared" si="2"/>
        <v>12</v>
      </c>
      <c r="P33" s="22">
        <f t="shared" si="4"/>
        <v>1231.5200000000004</v>
      </c>
      <c r="Q33" s="21"/>
      <c r="S33" s="11"/>
      <c r="T33" s="11"/>
      <c r="U33" s="11"/>
      <c r="V33" s="11"/>
      <c r="W33" s="11"/>
      <c r="X33" s="11"/>
      <c r="Y33" s="11"/>
      <c r="Z33" s="30"/>
      <c r="AA33" s="30"/>
      <c r="AB33" s="30"/>
    </row>
    <row r="34" spans="6:29" customFormat="1" ht="15" customHeight="1" x14ac:dyDescent="0.3">
      <c r="F34" s="14">
        <f t="shared" si="5"/>
        <v>2043</v>
      </c>
      <c r="G34" s="14">
        <f t="shared" si="6"/>
        <v>25</v>
      </c>
      <c r="H34" s="17">
        <f>IFERROR(CHOOSE(MATCH(G34,{0;0.001;11;21},1),"",7,10,15),"")</f>
        <v>15</v>
      </c>
      <c r="I34" s="20"/>
      <c r="J34" s="14">
        <f t="shared" si="3"/>
        <v>25</v>
      </c>
      <c r="K34" s="14">
        <f>IFERROR(CHOOSE(MATCH(J34,{0;0.99;5;10;15;20;25},1),"",3,4,5,6,7,8),"")</f>
        <v>8</v>
      </c>
      <c r="L34" s="20"/>
      <c r="M34" s="14">
        <f t="shared" si="0"/>
        <v>6</v>
      </c>
      <c r="N34" s="14">
        <f t="shared" si="1"/>
        <v>2</v>
      </c>
      <c r="O34" s="14">
        <f t="shared" si="2"/>
        <v>12</v>
      </c>
      <c r="P34" s="22">
        <f t="shared" si="4"/>
        <v>1288.9400000000005</v>
      </c>
      <c r="Q34" s="21"/>
      <c r="S34" s="11"/>
      <c r="T34" s="11"/>
      <c r="U34" s="11"/>
      <c r="V34" s="11"/>
      <c r="W34" s="11"/>
      <c r="X34" s="11"/>
      <c r="Y34" s="11"/>
    </row>
    <row r="35" spans="6:29" customFormat="1" ht="15" customHeight="1" x14ac:dyDescent="0.3">
      <c r="F35" s="14">
        <f t="shared" si="5"/>
        <v>2044</v>
      </c>
      <c r="G35" s="14">
        <f t="shared" si="6"/>
        <v>26</v>
      </c>
      <c r="H35" s="17">
        <f>IFERROR(CHOOSE(MATCH(G35,{0;0.001;11;21},1),"",7,10,15),"")</f>
        <v>15</v>
      </c>
      <c r="I35" s="20"/>
      <c r="J35" s="14">
        <f t="shared" si="3"/>
        <v>26</v>
      </c>
      <c r="K35" s="14">
        <f>IFERROR(CHOOSE(MATCH(J35,{0;0.99;5;10;15;20;25},1),"",3,4,5,6,7,8),"")</f>
        <v>8</v>
      </c>
      <c r="L35" s="20"/>
      <c r="M35" s="14">
        <f t="shared" si="0"/>
        <v>6</v>
      </c>
      <c r="N35" s="14">
        <f t="shared" si="1"/>
        <v>2</v>
      </c>
      <c r="O35" s="14">
        <f t="shared" si="2"/>
        <v>12</v>
      </c>
      <c r="P35" s="22">
        <f t="shared" si="4"/>
        <v>1346.3600000000006</v>
      </c>
      <c r="Q35" s="21"/>
      <c r="S35" s="11"/>
      <c r="T35" s="11"/>
      <c r="U35" s="11"/>
      <c r="V35" s="11"/>
      <c r="W35" s="11"/>
      <c r="X35" s="11"/>
      <c r="Y35" s="11"/>
    </row>
    <row r="36" spans="6:29" customFormat="1" ht="14.55" customHeight="1" x14ac:dyDescent="0.3">
      <c r="F36" s="14">
        <f t="shared" si="5"/>
        <v>2045</v>
      </c>
      <c r="G36" s="14">
        <f t="shared" si="6"/>
        <v>27</v>
      </c>
      <c r="H36" s="17">
        <f>IFERROR(CHOOSE(MATCH(G36,{0;0.001;11;21},1),"",7,10,15),"")</f>
        <v>15</v>
      </c>
      <c r="I36" s="20"/>
      <c r="J36" s="14">
        <f t="shared" si="3"/>
        <v>27</v>
      </c>
      <c r="K36" s="14">
        <f>IFERROR(CHOOSE(MATCH(J36,{0;0.99;5;10;15;20;25},1),"",3,4,5,6,7,8),"")</f>
        <v>8</v>
      </c>
      <c r="L36" s="20"/>
      <c r="M36" s="14">
        <f t="shared" si="0"/>
        <v>6</v>
      </c>
      <c r="N36" s="14">
        <f t="shared" si="1"/>
        <v>2</v>
      </c>
      <c r="O36" s="14">
        <f t="shared" si="2"/>
        <v>12</v>
      </c>
      <c r="P36" s="22">
        <f t="shared" si="4"/>
        <v>1403.7800000000007</v>
      </c>
      <c r="Q36" s="21"/>
      <c r="S36" s="11"/>
      <c r="T36" s="11"/>
      <c r="U36" s="11"/>
      <c r="V36" s="11"/>
      <c r="W36" s="11"/>
      <c r="X36" s="11"/>
      <c r="Y36" s="11"/>
      <c r="Z36" s="12"/>
      <c r="AA36" s="12"/>
      <c r="AB36" s="12"/>
      <c r="AC36" s="12"/>
    </row>
    <row r="37" spans="6:29" customFormat="1" ht="15" customHeight="1" x14ac:dyDescent="0.3">
      <c r="F37" s="14">
        <f t="shared" si="5"/>
        <v>2046</v>
      </c>
      <c r="G37" s="14">
        <f t="shared" si="6"/>
        <v>28</v>
      </c>
      <c r="H37" s="17">
        <f>IFERROR(CHOOSE(MATCH(G37,{0;0.001;11;21},1),"",7,10,15),"")</f>
        <v>15</v>
      </c>
      <c r="I37" s="20"/>
      <c r="J37" s="14">
        <f t="shared" si="3"/>
        <v>28</v>
      </c>
      <c r="K37" s="14">
        <f>IFERROR(CHOOSE(MATCH(J37,{0;0.99;5;10;15;20;25},1),"",3,4,5,6,7,8),"")</f>
        <v>8</v>
      </c>
      <c r="L37" s="20"/>
      <c r="M37" s="14">
        <f t="shared" si="0"/>
        <v>6</v>
      </c>
      <c r="N37" s="14">
        <f t="shared" si="1"/>
        <v>2</v>
      </c>
      <c r="O37" s="14">
        <f t="shared" si="2"/>
        <v>12</v>
      </c>
      <c r="P37" s="22">
        <f t="shared" si="4"/>
        <v>1461.2000000000007</v>
      </c>
      <c r="Q37" s="21"/>
      <c r="S37" s="11"/>
      <c r="T37" s="11"/>
      <c r="U37" s="11"/>
      <c r="V37" s="11"/>
      <c r="W37" s="11"/>
      <c r="X37" s="11"/>
      <c r="Y37" s="11"/>
      <c r="Z37" s="12"/>
      <c r="AA37" s="12"/>
      <c r="AB37" s="12"/>
      <c r="AC37" s="12"/>
    </row>
    <row r="38" spans="6:29" customFormat="1" ht="15" customHeight="1" x14ac:dyDescent="0.3">
      <c r="F38" s="14">
        <f t="shared" si="5"/>
        <v>2047</v>
      </c>
      <c r="G38" s="14">
        <f t="shared" si="6"/>
        <v>29</v>
      </c>
      <c r="H38" s="17">
        <f>IFERROR(CHOOSE(MATCH(G38,{0;0.001;11;21},1),"",7,10,15),"")</f>
        <v>15</v>
      </c>
      <c r="I38" s="20"/>
      <c r="J38" s="14">
        <f t="shared" si="3"/>
        <v>29</v>
      </c>
      <c r="K38" s="14">
        <f>IFERROR(CHOOSE(MATCH(J38,{0;0.99;5;10;15;20;25},1),"",3,4,5,6,7,8),"")</f>
        <v>8</v>
      </c>
      <c r="L38" s="20"/>
      <c r="M38" s="14">
        <f t="shared" si="0"/>
        <v>6</v>
      </c>
      <c r="N38" s="14">
        <f t="shared" si="1"/>
        <v>2</v>
      </c>
      <c r="O38" s="14">
        <f t="shared" si="2"/>
        <v>12</v>
      </c>
      <c r="P38" s="22">
        <f t="shared" si="4"/>
        <v>1518.6200000000008</v>
      </c>
      <c r="Q38" s="21"/>
      <c r="S38" s="11"/>
      <c r="T38" s="11"/>
      <c r="U38" s="11"/>
      <c r="V38" s="11"/>
      <c r="W38" s="11"/>
      <c r="X38" s="11"/>
      <c r="Y38" s="11"/>
      <c r="Z38" s="12"/>
      <c r="AA38" s="12"/>
      <c r="AB38" s="12"/>
      <c r="AC38" s="12"/>
    </row>
    <row r="39" spans="6:29" customFormat="1" ht="15" customHeight="1" x14ac:dyDescent="0.3">
      <c r="F39" s="14">
        <f t="shared" si="5"/>
        <v>2048</v>
      </c>
      <c r="G39" s="14">
        <f t="shared" si="6"/>
        <v>30</v>
      </c>
      <c r="H39" s="17">
        <f>IFERROR(CHOOSE(MATCH(G39,{0;0.001;11;21},1),"",7,10,15),"")</f>
        <v>15</v>
      </c>
      <c r="I39" s="20"/>
      <c r="J39" s="14">
        <f t="shared" si="3"/>
        <v>30</v>
      </c>
      <c r="K39" s="14">
        <f>IFERROR(CHOOSE(MATCH(J39,{0;0.99;5;10;15;20;25},1),"",3,4,5,6,7,8),"")</f>
        <v>8</v>
      </c>
      <c r="L39" s="20"/>
      <c r="M39" s="14">
        <f t="shared" si="0"/>
        <v>6</v>
      </c>
      <c r="N39" s="14">
        <f t="shared" si="1"/>
        <v>2</v>
      </c>
      <c r="O39" s="14">
        <f t="shared" si="2"/>
        <v>12</v>
      </c>
      <c r="P39" s="22">
        <f t="shared" si="4"/>
        <v>1576.0400000000009</v>
      </c>
      <c r="Q39" s="21"/>
      <c r="S39" s="11"/>
      <c r="T39" s="11"/>
      <c r="U39" s="11"/>
      <c r="V39" s="11"/>
      <c r="W39" s="11"/>
      <c r="X39" s="11"/>
      <c r="Y39" s="11"/>
      <c r="Z39" s="12"/>
      <c r="AA39" s="12"/>
      <c r="AB39" s="12"/>
      <c r="AC39" s="12"/>
    </row>
    <row r="40" spans="6:29" customFormat="1" ht="14.55" customHeight="1" x14ac:dyDescent="0.3">
      <c r="F40" s="14">
        <f t="shared" si="5"/>
        <v>2049</v>
      </c>
      <c r="G40" s="14">
        <f t="shared" si="6"/>
        <v>31</v>
      </c>
      <c r="H40" s="17">
        <f>IFERROR(CHOOSE(MATCH(G40,{0;0.001;11;21},1),"",7,10,15),"")</f>
        <v>15</v>
      </c>
      <c r="I40" s="20"/>
      <c r="J40" s="14">
        <f t="shared" si="3"/>
        <v>31</v>
      </c>
      <c r="K40" s="14">
        <f>IFERROR(CHOOSE(MATCH(J40,{0;0.99;5;10;15;20;25},1),"",3,4,5,6,7,8),"")</f>
        <v>8</v>
      </c>
      <c r="L40" s="20"/>
      <c r="M40" s="14">
        <f t="shared" si="0"/>
        <v>6</v>
      </c>
      <c r="N40" s="14">
        <f t="shared" si="1"/>
        <v>2</v>
      </c>
      <c r="O40" s="14">
        <f t="shared" si="2"/>
        <v>12</v>
      </c>
      <c r="P40" s="22">
        <f t="shared" si="4"/>
        <v>1633.4600000000009</v>
      </c>
      <c r="Q40" s="21"/>
      <c r="S40" s="11"/>
      <c r="T40" s="11"/>
      <c r="U40" s="11"/>
      <c r="V40" s="11"/>
      <c r="W40" s="11"/>
      <c r="X40" s="11"/>
      <c r="Y40" s="11"/>
    </row>
    <row r="41" spans="6:29" customFormat="1" ht="14.55" customHeight="1" x14ac:dyDescent="0.3">
      <c r="F41" s="14">
        <f t="shared" si="5"/>
        <v>2050</v>
      </c>
      <c r="G41" s="14">
        <f t="shared" si="6"/>
        <v>32</v>
      </c>
      <c r="H41" s="17">
        <f>IFERROR(CHOOSE(MATCH(G41,{0;0.001;11;21},1),"",7,10,15),"")</f>
        <v>15</v>
      </c>
      <c r="I41" s="20"/>
      <c r="J41" s="14">
        <f t="shared" si="3"/>
        <v>32</v>
      </c>
      <c r="K41" s="14">
        <f>IFERROR(CHOOSE(MATCH(J41,{0;0.99;5;10;15;20;25},1),"",3,4,5,6,7,8),"")</f>
        <v>8</v>
      </c>
      <c r="L41" s="20"/>
      <c r="M41" s="14">
        <f t="shared" si="0"/>
        <v>6</v>
      </c>
      <c r="N41" s="14">
        <f t="shared" si="1"/>
        <v>2</v>
      </c>
      <c r="O41" s="14">
        <f t="shared" si="2"/>
        <v>12</v>
      </c>
      <c r="P41" s="22">
        <f t="shared" si="4"/>
        <v>1690.880000000001</v>
      </c>
      <c r="Q41" s="21"/>
      <c r="S41" s="11"/>
      <c r="T41" s="11"/>
      <c r="U41" s="11"/>
      <c r="V41" s="11"/>
      <c r="W41" s="11"/>
      <c r="X41" s="11"/>
      <c r="Y41" s="11"/>
    </row>
    <row r="42" spans="6:29" customFormat="1" ht="15" customHeight="1" x14ac:dyDescent="0.3">
      <c r="F42" s="14">
        <f t="shared" si="5"/>
        <v>2051</v>
      </c>
      <c r="G42" s="14">
        <f t="shared" si="6"/>
        <v>33</v>
      </c>
      <c r="H42" s="17">
        <f>IFERROR(CHOOSE(MATCH(G42,{0;0.001;11;21},1),"",7,10,15),"")</f>
        <v>15</v>
      </c>
      <c r="I42" s="20"/>
      <c r="J42" s="14">
        <f t="shared" si="3"/>
        <v>33</v>
      </c>
      <c r="K42" s="14">
        <f>IFERROR(CHOOSE(MATCH(J42,{0;0.99;5;10;15;20;25},1),"",3,4,5,6,7,8),"")</f>
        <v>8</v>
      </c>
      <c r="L42" s="20"/>
      <c r="M42" s="14">
        <f t="shared" si="0"/>
        <v>6</v>
      </c>
      <c r="N42" s="14">
        <f t="shared" si="1"/>
        <v>2</v>
      </c>
      <c r="O42" s="14">
        <f t="shared" si="2"/>
        <v>12</v>
      </c>
      <c r="P42" s="22">
        <f t="shared" si="4"/>
        <v>1748.3000000000011</v>
      </c>
      <c r="Q42" s="21"/>
      <c r="S42" s="11"/>
      <c r="T42" s="11"/>
      <c r="U42" s="11"/>
      <c r="V42" s="11"/>
      <c r="W42" s="11"/>
      <c r="X42" s="11"/>
      <c r="Y42" s="11"/>
      <c r="Z42" s="11"/>
    </row>
    <row r="43" spans="6:29" customFormat="1" ht="15" customHeight="1" x14ac:dyDescent="0.3">
      <c r="F43" s="14">
        <f t="shared" si="5"/>
        <v>2052</v>
      </c>
      <c r="G43" s="14">
        <f t="shared" si="6"/>
        <v>34</v>
      </c>
      <c r="H43" s="17">
        <f>IFERROR(CHOOSE(MATCH(G43,{0;0.001;11;21},1),"",7,10,15),"")</f>
        <v>15</v>
      </c>
      <c r="I43" s="20"/>
      <c r="J43" s="14">
        <f t="shared" si="3"/>
        <v>34</v>
      </c>
      <c r="K43" s="14">
        <f>IFERROR(CHOOSE(MATCH(J43,{0;0.99;5;10;15;20;25},1),"",3,4,5,6,7,8),"")</f>
        <v>8</v>
      </c>
      <c r="L43" s="20"/>
      <c r="M43" s="14">
        <f t="shared" si="0"/>
        <v>6</v>
      </c>
      <c r="N43" s="14">
        <f t="shared" si="1"/>
        <v>2</v>
      </c>
      <c r="O43" s="14">
        <f t="shared" si="2"/>
        <v>12</v>
      </c>
      <c r="P43" s="22">
        <f t="shared" si="4"/>
        <v>1805.7200000000012</v>
      </c>
      <c r="Q43" s="21"/>
      <c r="S43" s="11"/>
      <c r="T43" s="11"/>
      <c r="U43" s="11"/>
      <c r="V43" s="11"/>
      <c r="W43" s="11"/>
      <c r="X43" s="11"/>
      <c r="Y43" s="11"/>
      <c r="Z43" s="11"/>
    </row>
    <row r="44" spans="6:29" customFormat="1" ht="14.55" customHeight="1" x14ac:dyDescent="0.3">
      <c r="F44" s="14">
        <f t="shared" si="5"/>
        <v>2053</v>
      </c>
      <c r="G44" s="14">
        <f t="shared" si="6"/>
        <v>35</v>
      </c>
      <c r="H44" s="17">
        <f>IFERROR(CHOOSE(MATCH(G44,{0;0.001;11;21},1),"",7,10,15),"")</f>
        <v>15</v>
      </c>
      <c r="I44" s="20"/>
      <c r="J44" s="14">
        <f t="shared" si="3"/>
        <v>35</v>
      </c>
      <c r="K44" s="14">
        <f>IFERROR(CHOOSE(MATCH(J44,{0;0.99;5;10;15;20;25},1),"",3,4,5,6,7,8),"")</f>
        <v>8</v>
      </c>
      <c r="L44" s="20"/>
      <c r="M44" s="14">
        <f t="shared" si="0"/>
        <v>6</v>
      </c>
      <c r="N44" s="14">
        <f t="shared" si="1"/>
        <v>2</v>
      </c>
      <c r="O44" s="14">
        <f t="shared" si="2"/>
        <v>12</v>
      </c>
      <c r="P44" s="22">
        <f t="shared" si="4"/>
        <v>1863.1400000000012</v>
      </c>
      <c r="Q44" s="21"/>
      <c r="S44" s="11"/>
      <c r="T44" s="11"/>
      <c r="U44" s="11"/>
      <c r="V44" s="11"/>
      <c r="W44" s="11"/>
      <c r="X44" s="11"/>
      <c r="Y44" s="11"/>
      <c r="Z44" s="24"/>
    </row>
    <row r="45" spans="6:29" customFormat="1" ht="15" customHeight="1" x14ac:dyDescent="0.3">
      <c r="F45" s="14">
        <f t="shared" si="5"/>
        <v>2054</v>
      </c>
      <c r="G45" s="14">
        <f t="shared" si="6"/>
        <v>36</v>
      </c>
      <c r="H45" s="17">
        <f>IFERROR(CHOOSE(MATCH(G45,{0;0.001;11;21},1),"",7,10,15),"")</f>
        <v>15</v>
      </c>
      <c r="I45" s="20"/>
      <c r="J45" s="14">
        <f t="shared" si="3"/>
        <v>36</v>
      </c>
      <c r="K45" s="14">
        <f>IFERROR(CHOOSE(MATCH(J45,{0;0.99;5;10;15;20;25},1),"",3,4,5,6,7,8),"")</f>
        <v>8</v>
      </c>
      <c r="L45" s="20"/>
      <c r="M45" s="14">
        <f t="shared" si="0"/>
        <v>6</v>
      </c>
      <c r="N45" s="14">
        <f t="shared" si="1"/>
        <v>2</v>
      </c>
      <c r="O45" s="14">
        <f t="shared" si="2"/>
        <v>12</v>
      </c>
      <c r="P45" s="22">
        <f t="shared" si="4"/>
        <v>1920.5600000000013</v>
      </c>
      <c r="Q45" s="21"/>
      <c r="S45" s="11"/>
      <c r="T45" s="11"/>
      <c r="U45" s="11"/>
      <c r="V45" s="11"/>
      <c r="W45" s="11"/>
      <c r="X45" s="11"/>
      <c r="Y45" s="11"/>
      <c r="Z45" s="24"/>
    </row>
    <row r="46" spans="6:29" customFormat="1" ht="14.55" customHeight="1" x14ac:dyDescent="0.3">
      <c r="F46" s="14">
        <f t="shared" si="5"/>
        <v>2055</v>
      </c>
      <c r="G46" s="14">
        <f t="shared" si="6"/>
        <v>37</v>
      </c>
      <c r="H46" s="17">
        <f>IFERROR(CHOOSE(MATCH(G46,{0;0.001;11;21},1),"",7,10,15),"")</f>
        <v>15</v>
      </c>
      <c r="I46" s="20"/>
      <c r="J46" s="14">
        <f t="shared" si="3"/>
        <v>37</v>
      </c>
      <c r="K46" s="14">
        <f>IFERROR(CHOOSE(MATCH(J46,{0;0.99;5;10;15;20;25},1),"",3,4,5,6,7,8),"")</f>
        <v>8</v>
      </c>
      <c r="L46" s="20"/>
      <c r="M46" s="14">
        <f t="shared" si="0"/>
        <v>6</v>
      </c>
      <c r="N46" s="14">
        <f t="shared" si="1"/>
        <v>2</v>
      </c>
      <c r="O46" s="14">
        <f t="shared" si="2"/>
        <v>12</v>
      </c>
      <c r="P46" s="22">
        <f t="shared" si="4"/>
        <v>1977.9800000000014</v>
      </c>
      <c r="Q46" s="21"/>
      <c r="S46" s="11"/>
      <c r="T46" s="11"/>
      <c r="U46" s="11"/>
      <c r="V46" s="11"/>
      <c r="W46" s="11"/>
      <c r="X46" s="11"/>
      <c r="Y46" s="11"/>
      <c r="Z46" s="11"/>
    </row>
    <row r="47" spans="6:29" customFormat="1" ht="14.55" customHeight="1" x14ac:dyDescent="0.3">
      <c r="F47" s="14">
        <f t="shared" si="5"/>
        <v>2056</v>
      </c>
      <c r="G47" s="14">
        <f t="shared" si="6"/>
        <v>38</v>
      </c>
      <c r="H47" s="17">
        <f>IFERROR(CHOOSE(MATCH(G47,{0;0.001;11;21},1),"",7,10,15),"")</f>
        <v>15</v>
      </c>
      <c r="I47" s="20"/>
      <c r="J47" s="14">
        <f t="shared" si="3"/>
        <v>38</v>
      </c>
      <c r="K47" s="14">
        <f>IFERROR(CHOOSE(MATCH(J47,{0;0.99;5;10;15;20;25},1),"",3,4,5,6,7,8),"")</f>
        <v>8</v>
      </c>
      <c r="L47" s="20"/>
      <c r="M47" s="14">
        <f t="shared" si="0"/>
        <v>6</v>
      </c>
      <c r="N47" s="14">
        <f t="shared" si="1"/>
        <v>2</v>
      </c>
      <c r="O47" s="14">
        <f t="shared" si="2"/>
        <v>12</v>
      </c>
      <c r="P47" s="22">
        <f t="shared" si="4"/>
        <v>2035.4000000000015</v>
      </c>
      <c r="Q47" s="21"/>
      <c r="S47" s="11"/>
      <c r="T47" s="11"/>
      <c r="U47" s="11"/>
      <c r="V47" s="11"/>
      <c r="W47" s="11"/>
      <c r="X47" s="11"/>
      <c r="Y47" s="11"/>
      <c r="Z47" s="11"/>
    </row>
    <row r="48" spans="6:29" customFormat="1" ht="14.55" customHeight="1" x14ac:dyDescent="0.3">
      <c r="F48" s="14">
        <f t="shared" si="5"/>
        <v>2057</v>
      </c>
      <c r="G48" s="14">
        <f t="shared" si="6"/>
        <v>39</v>
      </c>
      <c r="H48" s="17">
        <f>IFERROR(CHOOSE(MATCH(G48,{0;0.001;11;21},1),"",7,10,15),"")</f>
        <v>15</v>
      </c>
      <c r="I48" s="20"/>
      <c r="J48" s="14">
        <f t="shared" si="3"/>
        <v>39</v>
      </c>
      <c r="K48" s="14">
        <f>IFERROR(CHOOSE(MATCH(J48,{0;0.99;5;10;15;20;25},1),"",3,4,5,6,7,8),"")</f>
        <v>8</v>
      </c>
      <c r="L48" s="20"/>
      <c r="M48" s="14">
        <f t="shared" si="0"/>
        <v>6</v>
      </c>
      <c r="N48" s="14">
        <f t="shared" si="1"/>
        <v>2</v>
      </c>
      <c r="O48" s="14">
        <f t="shared" si="2"/>
        <v>12</v>
      </c>
      <c r="P48" s="22">
        <f t="shared" si="4"/>
        <v>2092.8200000000015</v>
      </c>
      <c r="Q48" s="21"/>
      <c r="S48" s="11"/>
      <c r="T48" s="11"/>
      <c r="U48" s="11"/>
      <c r="V48" s="11"/>
      <c r="W48" s="11"/>
      <c r="X48" s="11"/>
      <c r="Y48" s="11"/>
      <c r="Z48" s="11"/>
    </row>
    <row r="49" spans="2:26" ht="14.55" customHeight="1" x14ac:dyDescent="0.3">
      <c r="R49"/>
      <c r="S49" s="11"/>
      <c r="T49" s="11"/>
      <c r="U49" s="11"/>
      <c r="V49" s="11"/>
      <c r="W49" s="11"/>
      <c r="X49" s="11"/>
      <c r="Y49" s="11"/>
      <c r="Z49" s="6"/>
    </row>
    <row r="50" spans="2:26" ht="14.55" customHeight="1" x14ac:dyDescent="0.3">
      <c r="R50"/>
      <c r="S50" s="11"/>
      <c r="T50" s="11"/>
      <c r="U50" s="11"/>
      <c r="V50" s="11"/>
      <c r="W50" s="11"/>
      <c r="X50" s="11"/>
      <c r="Y50" s="11"/>
      <c r="Z50" s="6"/>
    </row>
    <row r="51" spans="2:26" x14ac:dyDescent="0.3">
      <c r="R51"/>
      <c r="S51" s="11"/>
      <c r="T51" s="11"/>
      <c r="U51" s="11"/>
      <c r="V51" s="11"/>
      <c r="W51" s="11"/>
      <c r="X51" s="11"/>
      <c r="Y51" s="11"/>
      <c r="Z51" s="6"/>
    </row>
    <row r="52" spans="2:26" ht="14.55" customHeight="1" x14ac:dyDescent="0.3">
      <c r="R52"/>
      <c r="S52" s="11"/>
      <c r="T52" s="11"/>
      <c r="U52" s="11"/>
      <c r="V52" s="11"/>
      <c r="W52" s="11"/>
      <c r="X52" s="11"/>
      <c r="Y52" s="11"/>
      <c r="Z52" s="6"/>
    </row>
    <row r="53" spans="2:26" x14ac:dyDescent="0.3">
      <c r="R53"/>
      <c r="S53" s="11"/>
      <c r="T53" s="11"/>
      <c r="U53" s="11"/>
      <c r="V53" s="11"/>
      <c r="W53" s="11"/>
      <c r="X53" s="11"/>
      <c r="Y53" s="11"/>
      <c r="Z53" s="6"/>
    </row>
    <row r="54" spans="2:26" ht="14.55" customHeight="1" x14ac:dyDescent="0.3">
      <c r="R54"/>
      <c r="S54" s="11"/>
      <c r="T54" s="11"/>
      <c r="U54" s="11"/>
      <c r="V54" s="11"/>
      <c r="W54" s="11"/>
      <c r="X54" s="11"/>
      <c r="Y54" s="11"/>
      <c r="Z54" s="6"/>
    </row>
    <row r="55" spans="2:26" x14ac:dyDescent="0.3">
      <c r="R55"/>
      <c r="S55" s="11"/>
      <c r="T55" s="11"/>
      <c r="U55" s="11"/>
      <c r="V55" s="11"/>
      <c r="W55" s="11"/>
      <c r="X55" s="11"/>
      <c r="Y55" s="11"/>
      <c r="Z55" s="6"/>
    </row>
    <row r="56" spans="2:26" x14ac:dyDescent="0.3">
      <c r="R56"/>
      <c r="S56"/>
      <c r="T56"/>
      <c r="U56"/>
      <c r="V56"/>
      <c r="W56"/>
      <c r="X56"/>
      <c r="Y56"/>
    </row>
    <row r="57" spans="2:26" x14ac:dyDescent="0.3">
      <c r="R57"/>
      <c r="S57"/>
      <c r="T57"/>
      <c r="U57"/>
      <c r="V57"/>
      <c r="W57"/>
      <c r="X57"/>
      <c r="Y57"/>
    </row>
    <row r="58" spans="2:26" x14ac:dyDescent="0.3">
      <c r="R58"/>
      <c r="S58"/>
      <c r="T58"/>
      <c r="U58"/>
      <c r="V58"/>
      <c r="W58"/>
      <c r="X58"/>
      <c r="Y58"/>
    </row>
    <row r="59" spans="2:26" x14ac:dyDescent="0.3">
      <c r="R59"/>
      <c r="S59"/>
      <c r="T59"/>
      <c r="U59"/>
      <c r="V59"/>
      <c r="W59"/>
      <c r="X59"/>
      <c r="Y59"/>
    </row>
    <row r="60" spans="2:26" x14ac:dyDescent="0.3">
      <c r="R60"/>
      <c r="S60"/>
      <c r="T60"/>
      <c r="U60"/>
      <c r="V60"/>
      <c r="W60"/>
      <c r="X60"/>
      <c r="Y60"/>
    </row>
    <row r="61" spans="2:26" ht="15" thickBot="1" x14ac:dyDescent="0.35">
      <c r="B61" s="27" t="s">
        <v>0</v>
      </c>
      <c r="C61" s="27" t="s">
        <v>1</v>
      </c>
      <c r="R61"/>
      <c r="S61"/>
      <c r="T61"/>
      <c r="U61"/>
      <c r="V61"/>
      <c r="W61"/>
      <c r="X61"/>
      <c r="Y61"/>
    </row>
    <row r="62" spans="2:26" x14ac:dyDescent="0.3">
      <c r="B62" s="28" t="s">
        <v>2</v>
      </c>
      <c r="C62" s="2">
        <v>1</v>
      </c>
      <c r="R62"/>
      <c r="S62"/>
      <c r="T62"/>
      <c r="U62"/>
      <c r="V62"/>
      <c r="W62"/>
      <c r="X62"/>
      <c r="Y62"/>
    </row>
    <row r="63" spans="2:26" x14ac:dyDescent="0.3">
      <c r="B63" s="28" t="s">
        <v>3</v>
      </c>
      <c r="C63" s="3">
        <v>1.05</v>
      </c>
      <c r="R63"/>
      <c r="S63"/>
      <c r="T63"/>
      <c r="U63"/>
      <c r="V63"/>
      <c r="W63"/>
      <c r="X63"/>
      <c r="Y63"/>
    </row>
    <row r="64" spans="2:26" x14ac:dyDescent="0.3">
      <c r="B64" s="28" t="s">
        <v>4</v>
      </c>
      <c r="C64" s="3">
        <v>1.1100000000000001</v>
      </c>
      <c r="R64"/>
      <c r="S64"/>
      <c r="T64"/>
      <c r="U64"/>
      <c r="V64"/>
      <c r="W64"/>
      <c r="X64"/>
      <c r="Y64"/>
    </row>
    <row r="65" spans="2:25" x14ac:dyDescent="0.3">
      <c r="B65" s="28" t="s">
        <v>5</v>
      </c>
      <c r="C65" s="3">
        <v>1.18</v>
      </c>
      <c r="R65"/>
      <c r="S65"/>
      <c r="T65"/>
      <c r="U65"/>
      <c r="V65"/>
      <c r="W65"/>
      <c r="X65"/>
      <c r="Y65"/>
    </row>
    <row r="66" spans="2:25" x14ac:dyDescent="0.3">
      <c r="B66" s="28" t="s">
        <v>6</v>
      </c>
      <c r="C66" s="3">
        <v>1.25</v>
      </c>
      <c r="R66"/>
      <c r="S66"/>
      <c r="T66"/>
      <c r="U66"/>
      <c r="V66"/>
      <c r="W66"/>
      <c r="X66"/>
      <c r="Y66"/>
    </row>
    <row r="67" spans="2:25" x14ac:dyDescent="0.3">
      <c r="B67" s="28" t="s">
        <v>7</v>
      </c>
      <c r="C67" s="3">
        <v>1.33</v>
      </c>
      <c r="R67"/>
      <c r="S67"/>
      <c r="T67"/>
      <c r="U67"/>
      <c r="V67"/>
      <c r="W67"/>
      <c r="X67"/>
      <c r="Y67"/>
    </row>
    <row r="68" spans="2:25" x14ac:dyDescent="0.3">
      <c r="B68" s="28" t="s">
        <v>8</v>
      </c>
      <c r="C68" s="3">
        <v>1.43</v>
      </c>
    </row>
    <row r="69" spans="2:25" x14ac:dyDescent="0.3">
      <c r="B69" s="28" t="s">
        <v>9</v>
      </c>
      <c r="C69" s="3">
        <v>1.54</v>
      </c>
    </row>
    <row r="70" spans="2:25" x14ac:dyDescent="0.3">
      <c r="B70" s="28" t="s">
        <v>10</v>
      </c>
      <c r="C70" s="3">
        <v>1.66</v>
      </c>
    </row>
    <row r="71" spans="2:25" x14ac:dyDescent="0.3">
      <c r="B71" s="28" t="s">
        <v>11</v>
      </c>
      <c r="C71" s="3">
        <v>1.82</v>
      </c>
    </row>
    <row r="72" spans="2:25" x14ac:dyDescent="0.3">
      <c r="B72" s="28" t="s">
        <v>12</v>
      </c>
      <c r="C72" s="26">
        <v>2</v>
      </c>
    </row>
  </sheetData>
  <mergeCells count="8">
    <mergeCell ref="Z20:AB21"/>
    <mergeCell ref="Z29:AB33"/>
    <mergeCell ref="Z22:AB28"/>
    <mergeCell ref="Z4:AB7"/>
    <mergeCell ref="Z9:Z12"/>
    <mergeCell ref="AA9:AA12"/>
    <mergeCell ref="Z8:AB8"/>
    <mergeCell ref="AB9:AB12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cp:lastPrinted>2024-12-09T08:19:35Z</cp:lastPrinted>
  <dcterms:created xsi:type="dcterms:W3CDTF">2024-02-22T13:35:59Z</dcterms:created>
  <dcterms:modified xsi:type="dcterms:W3CDTF">2025-01-27T18:23:03Z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2024-08-21T08:19:22Z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5990b692-a8f9-4322-98a2-d6925d0ae707</vt:lpwstr>
  </property>
  <property fmtid="{D5CDD505-2E9C-101B-9397-08002B2CF9AE}" pid="8" name="MSIP_Label_2e451385-c652-48a7-8387-a00ac14f9556_ContentBits">
    <vt:lpwstr>0</vt:lpwstr>
  </property>
</Properties>
</file>