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7463E3C-41B0-4715-A835-A2E05352DD74}" xr6:coauthVersionLast="36" xr6:coauthVersionMax="47" xr10:uidLastSave="{00000000-0000-0000-0000-000000000000}"/>
  <bookViews>
    <workbookView xWindow="-120" yWindow="-120" windowWidth="24240" windowHeight="13020" activeTab="1" xr2:uid="{3FA04E04-0A8B-42B6-9FCA-329FDCE84017}"/>
  </bookViews>
  <sheets>
    <sheet name="BD" sheetId="3" r:id="rId1"/>
    <sheet name="recap" sheetId="6" r:id="rId2"/>
  </sheets>
  <definedNames>
    <definedName name="moisA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6" l="1"/>
  <c r="D17" i="6"/>
  <c r="E17" i="6"/>
  <c r="F17" i="6"/>
  <c r="G17" i="6"/>
  <c r="H17" i="6"/>
  <c r="I17" i="6"/>
  <c r="J17" i="6"/>
  <c r="K17" i="6"/>
  <c r="L17" i="6"/>
  <c r="M17" i="6"/>
  <c r="N17" i="6"/>
  <c r="C18" i="6"/>
  <c r="D18" i="6"/>
  <c r="E18" i="6"/>
  <c r="F18" i="6"/>
  <c r="G18" i="6"/>
  <c r="H18" i="6"/>
  <c r="I18" i="6"/>
  <c r="J18" i="6"/>
  <c r="K18" i="6"/>
  <c r="L18" i="6"/>
  <c r="M18" i="6"/>
  <c r="N18" i="6"/>
  <c r="C19" i="6"/>
  <c r="D19" i="6"/>
  <c r="E19" i="6"/>
  <c r="F19" i="6"/>
  <c r="G19" i="6"/>
  <c r="H19" i="6"/>
  <c r="I19" i="6"/>
  <c r="J19" i="6"/>
  <c r="K19" i="6"/>
  <c r="L19" i="6"/>
  <c r="M19" i="6"/>
  <c r="N19" i="6"/>
  <c r="C20" i="6"/>
  <c r="D20" i="6"/>
  <c r="E20" i="6"/>
  <c r="F20" i="6"/>
  <c r="G20" i="6"/>
  <c r="H20" i="6"/>
  <c r="I20" i="6"/>
  <c r="J20" i="6"/>
  <c r="K20" i="6"/>
  <c r="L20" i="6"/>
  <c r="M20" i="6"/>
  <c r="N20" i="6"/>
  <c r="C21" i="6"/>
  <c r="D21" i="6"/>
  <c r="E21" i="6"/>
  <c r="F21" i="6"/>
  <c r="G21" i="6"/>
  <c r="H21" i="6"/>
  <c r="I21" i="6"/>
  <c r="J21" i="6"/>
  <c r="K21" i="6"/>
  <c r="L21" i="6"/>
  <c r="M21" i="6"/>
  <c r="N21" i="6"/>
  <c r="C22" i="6"/>
  <c r="D22" i="6"/>
  <c r="E22" i="6"/>
  <c r="F22" i="6"/>
  <c r="G22" i="6"/>
  <c r="H22" i="6"/>
  <c r="I22" i="6"/>
  <c r="J22" i="6"/>
  <c r="K22" i="6"/>
  <c r="L22" i="6"/>
  <c r="M22" i="6"/>
  <c r="N22" i="6"/>
  <c r="C23" i="6"/>
  <c r="D23" i="6"/>
  <c r="E23" i="6"/>
  <c r="F23" i="6"/>
  <c r="G23" i="6"/>
  <c r="H23" i="6"/>
  <c r="I23" i="6"/>
  <c r="J23" i="6"/>
  <c r="K23" i="6"/>
  <c r="L23" i="6"/>
  <c r="M23" i="6"/>
  <c r="N23" i="6"/>
  <c r="C24" i="6"/>
  <c r="D24" i="6"/>
  <c r="E24" i="6"/>
  <c r="F24" i="6"/>
  <c r="G24" i="6"/>
  <c r="H24" i="6"/>
  <c r="I24" i="6"/>
  <c r="J24" i="6"/>
  <c r="K24" i="6"/>
  <c r="L24" i="6"/>
  <c r="M24" i="6"/>
  <c r="N24" i="6"/>
  <c r="C25" i="6"/>
  <c r="D25" i="6"/>
  <c r="E25" i="6"/>
  <c r="F25" i="6"/>
  <c r="G25" i="6"/>
  <c r="H25" i="6"/>
  <c r="I25" i="6"/>
  <c r="J25" i="6"/>
  <c r="K25" i="6"/>
  <c r="L25" i="6"/>
  <c r="M25" i="6"/>
  <c r="N25" i="6"/>
  <c r="C26" i="6"/>
  <c r="D26" i="6"/>
  <c r="E26" i="6"/>
  <c r="F26" i="6"/>
  <c r="G26" i="6"/>
  <c r="H26" i="6"/>
  <c r="I26" i="6"/>
  <c r="J26" i="6"/>
  <c r="K26" i="6"/>
  <c r="L26" i="6"/>
  <c r="M26" i="6"/>
  <c r="N26" i="6"/>
  <c r="C4" i="6"/>
  <c r="D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AO4" i="6"/>
  <c r="AP4" i="6"/>
  <c r="AQ4" i="6"/>
  <c r="AR4" i="6"/>
  <c r="AS4" i="6"/>
  <c r="AT4" i="6"/>
  <c r="AU4" i="6"/>
  <c r="AV4" i="6"/>
  <c r="AW4" i="6"/>
  <c r="AX4" i="6"/>
  <c r="AY4" i="6"/>
  <c r="AZ4" i="6"/>
  <c r="BA4" i="6"/>
  <c r="BB4" i="6"/>
  <c r="BC4" i="6"/>
  <c r="BD4" i="6"/>
  <c r="BE4" i="6"/>
  <c r="BF4" i="6"/>
  <c r="BG4" i="6"/>
  <c r="BH4" i="6"/>
  <c r="BI4" i="6"/>
  <c r="BJ4" i="6"/>
  <c r="BK4" i="6"/>
  <c r="BL4" i="6"/>
  <c r="BM4" i="6"/>
  <c r="BN4" i="6"/>
  <c r="BO4" i="6"/>
  <c r="BP4" i="6"/>
  <c r="BQ4" i="6"/>
  <c r="BR4" i="6"/>
  <c r="BS4" i="6"/>
  <c r="BT4" i="6"/>
  <c r="BU4" i="6"/>
  <c r="BV4" i="6"/>
  <c r="BW4" i="6"/>
  <c r="BX4" i="6"/>
  <c r="BY4" i="6"/>
  <c r="BZ4" i="6"/>
  <c r="CA4" i="6"/>
  <c r="CB4" i="6"/>
  <c r="CC4" i="6"/>
  <c r="CD4" i="6"/>
  <c r="CE4" i="6"/>
  <c r="CF4" i="6"/>
  <c r="CG4" i="6"/>
  <c r="CH4" i="6"/>
  <c r="CI4" i="6"/>
  <c r="CJ4" i="6"/>
  <c r="CK4" i="6"/>
  <c r="CL4" i="6"/>
  <c r="CM4" i="6"/>
  <c r="CN4" i="6"/>
  <c r="CO4" i="6"/>
  <c r="CP4" i="6"/>
  <c r="CQ4" i="6"/>
  <c r="CR4" i="6"/>
  <c r="CS4" i="6"/>
  <c r="CT4" i="6"/>
  <c r="CU4" i="6"/>
  <c r="CV4" i="6"/>
  <c r="CW4" i="6"/>
  <c r="CX4" i="6"/>
  <c r="CY4" i="6"/>
  <c r="C5" i="6"/>
  <c r="D5" i="6"/>
  <c r="E5" i="6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U5" i="6"/>
  <c r="V5" i="6"/>
  <c r="W5" i="6"/>
  <c r="X5" i="6"/>
  <c r="Y5" i="6"/>
  <c r="Z5" i="6"/>
  <c r="AA5" i="6"/>
  <c r="AB5" i="6"/>
  <c r="AC5" i="6"/>
  <c r="AD5" i="6"/>
  <c r="AE5" i="6"/>
  <c r="AF5" i="6"/>
  <c r="AG5" i="6"/>
  <c r="AH5" i="6"/>
  <c r="AI5" i="6"/>
  <c r="AJ5" i="6"/>
  <c r="AK5" i="6"/>
  <c r="AL5" i="6"/>
  <c r="AM5" i="6"/>
  <c r="AN5" i="6"/>
  <c r="AO5" i="6"/>
  <c r="AP5" i="6"/>
  <c r="AQ5" i="6"/>
  <c r="AR5" i="6"/>
  <c r="AS5" i="6"/>
  <c r="AT5" i="6"/>
  <c r="AU5" i="6"/>
  <c r="AV5" i="6"/>
  <c r="AW5" i="6"/>
  <c r="AX5" i="6"/>
  <c r="AY5" i="6"/>
  <c r="AZ5" i="6"/>
  <c r="BA5" i="6"/>
  <c r="BB5" i="6"/>
  <c r="BC5" i="6"/>
  <c r="BD5" i="6"/>
  <c r="BE5" i="6"/>
  <c r="BF5" i="6"/>
  <c r="BG5" i="6"/>
  <c r="BH5" i="6"/>
  <c r="BI5" i="6"/>
  <c r="BJ5" i="6"/>
  <c r="BK5" i="6"/>
  <c r="BL5" i="6"/>
  <c r="BM5" i="6"/>
  <c r="BN5" i="6"/>
  <c r="BO5" i="6"/>
  <c r="BP5" i="6"/>
  <c r="BQ5" i="6"/>
  <c r="BR5" i="6"/>
  <c r="BS5" i="6"/>
  <c r="BT5" i="6"/>
  <c r="BU5" i="6"/>
  <c r="BV5" i="6"/>
  <c r="BW5" i="6"/>
  <c r="BX5" i="6"/>
  <c r="BY5" i="6"/>
  <c r="BZ5" i="6"/>
  <c r="CA5" i="6"/>
  <c r="CB5" i="6"/>
  <c r="CC5" i="6"/>
  <c r="CD5" i="6"/>
  <c r="CE5" i="6"/>
  <c r="CF5" i="6"/>
  <c r="CG5" i="6"/>
  <c r="CH5" i="6"/>
  <c r="CI5" i="6"/>
  <c r="CJ5" i="6"/>
  <c r="CK5" i="6"/>
  <c r="CL5" i="6"/>
  <c r="CM5" i="6"/>
  <c r="CN5" i="6"/>
  <c r="CO5" i="6"/>
  <c r="CP5" i="6"/>
  <c r="CQ5" i="6"/>
  <c r="CR5" i="6"/>
  <c r="CS5" i="6"/>
  <c r="CT5" i="6"/>
  <c r="CU5" i="6"/>
  <c r="CV5" i="6"/>
  <c r="CW5" i="6"/>
  <c r="CX5" i="6"/>
  <c r="CY5" i="6"/>
  <c r="C6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AH6" i="6"/>
  <c r="AI6" i="6"/>
  <c r="AJ6" i="6"/>
  <c r="AK6" i="6"/>
  <c r="AL6" i="6"/>
  <c r="AM6" i="6"/>
  <c r="AN6" i="6"/>
  <c r="AO6" i="6"/>
  <c r="AP6" i="6"/>
  <c r="AQ6" i="6"/>
  <c r="AR6" i="6"/>
  <c r="AS6" i="6"/>
  <c r="AT6" i="6"/>
  <c r="AU6" i="6"/>
  <c r="AV6" i="6"/>
  <c r="AW6" i="6"/>
  <c r="AX6" i="6"/>
  <c r="AY6" i="6"/>
  <c r="AZ6" i="6"/>
  <c r="BA6" i="6"/>
  <c r="BB6" i="6"/>
  <c r="BC6" i="6"/>
  <c r="BD6" i="6"/>
  <c r="BE6" i="6"/>
  <c r="BF6" i="6"/>
  <c r="BG6" i="6"/>
  <c r="BH6" i="6"/>
  <c r="BI6" i="6"/>
  <c r="BJ6" i="6"/>
  <c r="BK6" i="6"/>
  <c r="BL6" i="6"/>
  <c r="BM6" i="6"/>
  <c r="BN6" i="6"/>
  <c r="BO6" i="6"/>
  <c r="BP6" i="6"/>
  <c r="BQ6" i="6"/>
  <c r="BR6" i="6"/>
  <c r="BS6" i="6"/>
  <c r="BT6" i="6"/>
  <c r="BU6" i="6"/>
  <c r="BV6" i="6"/>
  <c r="BW6" i="6"/>
  <c r="BX6" i="6"/>
  <c r="BY6" i="6"/>
  <c r="BZ6" i="6"/>
  <c r="CA6" i="6"/>
  <c r="CB6" i="6"/>
  <c r="CC6" i="6"/>
  <c r="CD6" i="6"/>
  <c r="CE6" i="6"/>
  <c r="CF6" i="6"/>
  <c r="CG6" i="6"/>
  <c r="CH6" i="6"/>
  <c r="CI6" i="6"/>
  <c r="CJ6" i="6"/>
  <c r="CK6" i="6"/>
  <c r="CL6" i="6"/>
  <c r="CM6" i="6"/>
  <c r="CN6" i="6"/>
  <c r="CO6" i="6"/>
  <c r="CP6" i="6"/>
  <c r="CQ6" i="6"/>
  <c r="CR6" i="6"/>
  <c r="CS6" i="6"/>
  <c r="CT6" i="6"/>
  <c r="CU6" i="6"/>
  <c r="CV6" i="6"/>
  <c r="CW6" i="6"/>
  <c r="CX6" i="6"/>
  <c r="CY6" i="6"/>
  <c r="C7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Y7" i="6"/>
  <c r="Z7" i="6"/>
  <c r="AA7" i="6"/>
  <c r="AB7" i="6"/>
  <c r="AC7" i="6"/>
  <c r="AD7" i="6"/>
  <c r="AE7" i="6"/>
  <c r="AF7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AT7" i="6"/>
  <c r="AU7" i="6"/>
  <c r="AV7" i="6"/>
  <c r="AW7" i="6"/>
  <c r="AX7" i="6"/>
  <c r="AY7" i="6"/>
  <c r="AZ7" i="6"/>
  <c r="BA7" i="6"/>
  <c r="BB7" i="6"/>
  <c r="BC7" i="6"/>
  <c r="BD7" i="6"/>
  <c r="BE7" i="6"/>
  <c r="BF7" i="6"/>
  <c r="BG7" i="6"/>
  <c r="BH7" i="6"/>
  <c r="BI7" i="6"/>
  <c r="BJ7" i="6"/>
  <c r="BK7" i="6"/>
  <c r="BL7" i="6"/>
  <c r="BM7" i="6"/>
  <c r="BN7" i="6"/>
  <c r="BO7" i="6"/>
  <c r="BP7" i="6"/>
  <c r="BQ7" i="6"/>
  <c r="BR7" i="6"/>
  <c r="BS7" i="6"/>
  <c r="BT7" i="6"/>
  <c r="BU7" i="6"/>
  <c r="BV7" i="6"/>
  <c r="BW7" i="6"/>
  <c r="BX7" i="6"/>
  <c r="BY7" i="6"/>
  <c r="BZ7" i="6"/>
  <c r="CA7" i="6"/>
  <c r="CB7" i="6"/>
  <c r="CC7" i="6"/>
  <c r="CD7" i="6"/>
  <c r="CE7" i="6"/>
  <c r="CF7" i="6"/>
  <c r="CG7" i="6"/>
  <c r="CH7" i="6"/>
  <c r="CI7" i="6"/>
  <c r="CJ7" i="6"/>
  <c r="CK7" i="6"/>
  <c r="CL7" i="6"/>
  <c r="CM7" i="6"/>
  <c r="CN7" i="6"/>
  <c r="CO7" i="6"/>
  <c r="CP7" i="6"/>
  <c r="CQ7" i="6"/>
  <c r="CR7" i="6"/>
  <c r="CS7" i="6"/>
  <c r="CT7" i="6"/>
  <c r="CU7" i="6"/>
  <c r="CV7" i="6"/>
  <c r="CW7" i="6"/>
  <c r="CX7" i="6"/>
  <c r="CY7" i="6"/>
  <c r="C8" i="6"/>
  <c r="D8" i="6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AT8" i="6"/>
  <c r="AU8" i="6"/>
  <c r="AV8" i="6"/>
  <c r="AW8" i="6"/>
  <c r="AX8" i="6"/>
  <c r="AY8" i="6"/>
  <c r="AZ8" i="6"/>
  <c r="BA8" i="6"/>
  <c r="BB8" i="6"/>
  <c r="BC8" i="6"/>
  <c r="BD8" i="6"/>
  <c r="BE8" i="6"/>
  <c r="BF8" i="6"/>
  <c r="BG8" i="6"/>
  <c r="BH8" i="6"/>
  <c r="BI8" i="6"/>
  <c r="BJ8" i="6"/>
  <c r="BK8" i="6"/>
  <c r="BL8" i="6"/>
  <c r="BM8" i="6"/>
  <c r="BN8" i="6"/>
  <c r="BO8" i="6"/>
  <c r="BP8" i="6"/>
  <c r="BQ8" i="6"/>
  <c r="BR8" i="6"/>
  <c r="BS8" i="6"/>
  <c r="BT8" i="6"/>
  <c r="BU8" i="6"/>
  <c r="BV8" i="6"/>
  <c r="BW8" i="6"/>
  <c r="BX8" i="6"/>
  <c r="BY8" i="6"/>
  <c r="BZ8" i="6"/>
  <c r="CA8" i="6"/>
  <c r="CB8" i="6"/>
  <c r="CC8" i="6"/>
  <c r="CD8" i="6"/>
  <c r="CE8" i="6"/>
  <c r="CF8" i="6"/>
  <c r="CG8" i="6"/>
  <c r="CH8" i="6"/>
  <c r="CI8" i="6"/>
  <c r="CJ8" i="6"/>
  <c r="CK8" i="6"/>
  <c r="CL8" i="6"/>
  <c r="CM8" i="6"/>
  <c r="CN8" i="6"/>
  <c r="CO8" i="6"/>
  <c r="CP8" i="6"/>
  <c r="CQ8" i="6"/>
  <c r="CR8" i="6"/>
  <c r="CS8" i="6"/>
  <c r="CT8" i="6"/>
  <c r="CU8" i="6"/>
  <c r="CV8" i="6"/>
  <c r="CW8" i="6"/>
  <c r="CX8" i="6"/>
  <c r="CY8" i="6"/>
  <c r="C9" i="6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AT9" i="6"/>
  <c r="AU9" i="6"/>
  <c r="AV9" i="6"/>
  <c r="AW9" i="6"/>
  <c r="AX9" i="6"/>
  <c r="AY9" i="6"/>
  <c r="AZ9" i="6"/>
  <c r="BA9" i="6"/>
  <c r="BB9" i="6"/>
  <c r="BC9" i="6"/>
  <c r="BD9" i="6"/>
  <c r="BE9" i="6"/>
  <c r="BF9" i="6"/>
  <c r="BG9" i="6"/>
  <c r="BH9" i="6"/>
  <c r="BI9" i="6"/>
  <c r="BJ9" i="6"/>
  <c r="BK9" i="6"/>
  <c r="BL9" i="6"/>
  <c r="BM9" i="6"/>
  <c r="BN9" i="6"/>
  <c r="BO9" i="6"/>
  <c r="BP9" i="6"/>
  <c r="BQ9" i="6"/>
  <c r="BR9" i="6"/>
  <c r="BS9" i="6"/>
  <c r="BT9" i="6"/>
  <c r="BU9" i="6"/>
  <c r="BV9" i="6"/>
  <c r="BW9" i="6"/>
  <c r="BX9" i="6"/>
  <c r="BY9" i="6"/>
  <c r="BZ9" i="6"/>
  <c r="CA9" i="6"/>
  <c r="CB9" i="6"/>
  <c r="CC9" i="6"/>
  <c r="CD9" i="6"/>
  <c r="CE9" i="6"/>
  <c r="CF9" i="6"/>
  <c r="CG9" i="6"/>
  <c r="CH9" i="6"/>
  <c r="CI9" i="6"/>
  <c r="CJ9" i="6"/>
  <c r="CK9" i="6"/>
  <c r="CL9" i="6"/>
  <c r="CM9" i="6"/>
  <c r="CN9" i="6"/>
  <c r="CO9" i="6"/>
  <c r="CP9" i="6"/>
  <c r="CQ9" i="6"/>
  <c r="CR9" i="6"/>
  <c r="CS9" i="6"/>
  <c r="CT9" i="6"/>
  <c r="CU9" i="6"/>
  <c r="CV9" i="6"/>
  <c r="CW9" i="6"/>
  <c r="CX9" i="6"/>
  <c r="CY9" i="6"/>
  <c r="C10" i="6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AF10" i="6"/>
  <c r="AG10" i="6"/>
  <c r="AH10" i="6"/>
  <c r="AI10" i="6"/>
  <c r="AJ10" i="6"/>
  <c r="AK10" i="6"/>
  <c r="AL10" i="6"/>
  <c r="AM10" i="6"/>
  <c r="AN10" i="6"/>
  <c r="AO10" i="6"/>
  <c r="AP10" i="6"/>
  <c r="AQ10" i="6"/>
  <c r="AR10" i="6"/>
  <c r="AS10" i="6"/>
  <c r="AT10" i="6"/>
  <c r="AU10" i="6"/>
  <c r="AV10" i="6"/>
  <c r="AW10" i="6"/>
  <c r="AX10" i="6"/>
  <c r="AY10" i="6"/>
  <c r="AZ10" i="6"/>
  <c r="BA10" i="6"/>
  <c r="BB10" i="6"/>
  <c r="BC10" i="6"/>
  <c r="BD10" i="6"/>
  <c r="BE10" i="6"/>
  <c r="BF10" i="6"/>
  <c r="BG10" i="6"/>
  <c r="BH10" i="6"/>
  <c r="BI10" i="6"/>
  <c r="BJ10" i="6"/>
  <c r="BK10" i="6"/>
  <c r="BL10" i="6"/>
  <c r="BM10" i="6"/>
  <c r="BN10" i="6"/>
  <c r="BO10" i="6"/>
  <c r="BP10" i="6"/>
  <c r="BQ10" i="6"/>
  <c r="BR10" i="6"/>
  <c r="BS10" i="6"/>
  <c r="BT10" i="6"/>
  <c r="BU10" i="6"/>
  <c r="BV10" i="6"/>
  <c r="BW10" i="6"/>
  <c r="BX10" i="6"/>
  <c r="BY10" i="6"/>
  <c r="BZ10" i="6"/>
  <c r="CA10" i="6"/>
  <c r="CB10" i="6"/>
  <c r="CC10" i="6"/>
  <c r="CD10" i="6"/>
  <c r="CE10" i="6"/>
  <c r="CF10" i="6"/>
  <c r="CG10" i="6"/>
  <c r="CH10" i="6"/>
  <c r="CI10" i="6"/>
  <c r="CJ10" i="6"/>
  <c r="CK10" i="6"/>
  <c r="CL10" i="6"/>
  <c r="CM10" i="6"/>
  <c r="CN10" i="6"/>
  <c r="CO10" i="6"/>
  <c r="CP10" i="6"/>
  <c r="CQ10" i="6"/>
  <c r="CR10" i="6"/>
  <c r="CS10" i="6"/>
  <c r="CT10" i="6"/>
  <c r="CU10" i="6"/>
  <c r="CV10" i="6"/>
  <c r="CW10" i="6"/>
  <c r="CX10" i="6"/>
  <c r="CY10" i="6"/>
  <c r="C11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AT11" i="6"/>
  <c r="AU11" i="6"/>
  <c r="AV11" i="6"/>
  <c r="AW11" i="6"/>
  <c r="AX11" i="6"/>
  <c r="AY11" i="6"/>
  <c r="AZ11" i="6"/>
  <c r="BA11" i="6"/>
  <c r="BB11" i="6"/>
  <c r="BC11" i="6"/>
  <c r="BD11" i="6"/>
  <c r="BE11" i="6"/>
  <c r="BF11" i="6"/>
  <c r="BG11" i="6"/>
  <c r="BH11" i="6"/>
  <c r="BI11" i="6"/>
  <c r="BJ11" i="6"/>
  <c r="BK11" i="6"/>
  <c r="BL11" i="6"/>
  <c r="BM11" i="6"/>
  <c r="BN11" i="6"/>
  <c r="BO11" i="6"/>
  <c r="BP11" i="6"/>
  <c r="BQ11" i="6"/>
  <c r="BR11" i="6"/>
  <c r="BS11" i="6"/>
  <c r="BT11" i="6"/>
  <c r="BU11" i="6"/>
  <c r="BV11" i="6"/>
  <c r="BW11" i="6"/>
  <c r="BX11" i="6"/>
  <c r="BY11" i="6"/>
  <c r="BZ11" i="6"/>
  <c r="CA11" i="6"/>
  <c r="CB11" i="6"/>
  <c r="CC11" i="6"/>
  <c r="CD11" i="6"/>
  <c r="CE11" i="6"/>
  <c r="CF11" i="6"/>
  <c r="CG11" i="6"/>
  <c r="CH11" i="6"/>
  <c r="CI11" i="6"/>
  <c r="CJ11" i="6"/>
  <c r="CK11" i="6"/>
  <c r="CL11" i="6"/>
  <c r="CM11" i="6"/>
  <c r="CN11" i="6"/>
  <c r="CO11" i="6"/>
  <c r="CP11" i="6"/>
  <c r="CQ11" i="6"/>
  <c r="CR11" i="6"/>
  <c r="CS11" i="6"/>
  <c r="CT11" i="6"/>
  <c r="CU11" i="6"/>
  <c r="CV11" i="6"/>
  <c r="CW11" i="6"/>
  <c r="CX11" i="6"/>
  <c r="CY11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AU12" i="6"/>
  <c r="AV12" i="6"/>
  <c r="AW12" i="6"/>
  <c r="AX12" i="6"/>
  <c r="AY12" i="6"/>
  <c r="AZ12" i="6"/>
  <c r="BA12" i="6"/>
  <c r="BB12" i="6"/>
  <c r="BC12" i="6"/>
  <c r="BD12" i="6"/>
  <c r="BE12" i="6"/>
  <c r="BF12" i="6"/>
  <c r="BG12" i="6"/>
  <c r="BH12" i="6"/>
  <c r="BI12" i="6"/>
  <c r="BJ12" i="6"/>
  <c r="BK12" i="6"/>
  <c r="BL12" i="6"/>
  <c r="BM12" i="6"/>
  <c r="BN12" i="6"/>
  <c r="BO12" i="6"/>
  <c r="BP12" i="6"/>
  <c r="BQ12" i="6"/>
  <c r="BR12" i="6"/>
  <c r="BS12" i="6"/>
  <c r="BT12" i="6"/>
  <c r="BU12" i="6"/>
  <c r="BV12" i="6"/>
  <c r="BW12" i="6"/>
  <c r="BX12" i="6"/>
  <c r="BY12" i="6"/>
  <c r="BZ12" i="6"/>
  <c r="CA12" i="6"/>
  <c r="CB12" i="6"/>
  <c r="CC12" i="6"/>
  <c r="CD12" i="6"/>
  <c r="CE12" i="6"/>
  <c r="CF12" i="6"/>
  <c r="CG12" i="6"/>
  <c r="CH12" i="6"/>
  <c r="CI12" i="6"/>
  <c r="CJ12" i="6"/>
  <c r="CK12" i="6"/>
  <c r="CL12" i="6"/>
  <c r="CM12" i="6"/>
  <c r="CN12" i="6"/>
  <c r="CO12" i="6"/>
  <c r="CP12" i="6"/>
  <c r="CQ12" i="6"/>
  <c r="CR12" i="6"/>
  <c r="CS12" i="6"/>
  <c r="CT12" i="6"/>
  <c r="CU12" i="6"/>
  <c r="CV12" i="6"/>
  <c r="CW12" i="6"/>
  <c r="CX12" i="6"/>
  <c r="CY12" i="6"/>
  <c r="C13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AF13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AT13" i="6"/>
  <c r="AU13" i="6"/>
  <c r="AV13" i="6"/>
  <c r="AW13" i="6"/>
  <c r="AX13" i="6"/>
  <c r="AY13" i="6"/>
  <c r="AZ13" i="6"/>
  <c r="BA13" i="6"/>
  <c r="BB13" i="6"/>
  <c r="BC13" i="6"/>
  <c r="BD13" i="6"/>
  <c r="BE13" i="6"/>
  <c r="BF13" i="6"/>
  <c r="BG13" i="6"/>
  <c r="BH13" i="6"/>
  <c r="BI13" i="6"/>
  <c r="BJ13" i="6"/>
  <c r="BK13" i="6"/>
  <c r="BL13" i="6"/>
  <c r="BM13" i="6"/>
  <c r="BN13" i="6"/>
  <c r="BO13" i="6"/>
  <c r="BP13" i="6"/>
  <c r="BQ13" i="6"/>
  <c r="BR13" i="6"/>
  <c r="BS13" i="6"/>
  <c r="BT13" i="6"/>
  <c r="BU13" i="6"/>
  <c r="BV13" i="6"/>
  <c r="BW13" i="6"/>
  <c r="BX13" i="6"/>
  <c r="BY13" i="6"/>
  <c r="BZ13" i="6"/>
  <c r="CA13" i="6"/>
  <c r="CB13" i="6"/>
  <c r="CC13" i="6"/>
  <c r="CD13" i="6"/>
  <c r="CE13" i="6"/>
  <c r="CF13" i="6"/>
  <c r="CG13" i="6"/>
  <c r="CH13" i="6"/>
  <c r="CI13" i="6"/>
  <c r="CJ13" i="6"/>
  <c r="CK13" i="6"/>
  <c r="CL13" i="6"/>
  <c r="CM13" i="6"/>
  <c r="CN13" i="6"/>
  <c r="CO13" i="6"/>
  <c r="CP13" i="6"/>
  <c r="CQ13" i="6"/>
  <c r="CR13" i="6"/>
  <c r="CS13" i="6"/>
  <c r="CT13" i="6"/>
  <c r="CU13" i="6"/>
  <c r="CV13" i="6"/>
  <c r="CW13" i="6"/>
  <c r="CX13" i="6"/>
  <c r="CY13" i="6"/>
  <c r="CY3" i="6"/>
  <c r="CX3" i="6"/>
  <c r="CW3" i="6"/>
  <c r="CV3" i="6"/>
  <c r="CU3" i="6"/>
  <c r="CT3" i="6"/>
  <c r="CS3" i="6"/>
  <c r="CR3" i="6"/>
  <c r="CQ3" i="6"/>
  <c r="CP3" i="6"/>
  <c r="CO3" i="6"/>
  <c r="CN3" i="6"/>
  <c r="CM3" i="6"/>
  <c r="CL3" i="6"/>
  <c r="CK3" i="6"/>
  <c r="CJ3" i="6"/>
  <c r="CI3" i="6"/>
  <c r="CH3" i="6"/>
  <c r="CG3" i="6"/>
  <c r="CF3" i="6"/>
  <c r="CE3" i="6"/>
  <c r="CD3" i="6"/>
  <c r="CC3" i="6"/>
  <c r="CB3" i="6"/>
  <c r="CA3" i="6"/>
  <c r="BZ3" i="6"/>
  <c r="BY3" i="6"/>
  <c r="BX3" i="6"/>
  <c r="BW3" i="6"/>
  <c r="BV3" i="6"/>
  <c r="BU3" i="6"/>
  <c r="BT3" i="6"/>
  <c r="BS3" i="6"/>
  <c r="BR3" i="6"/>
  <c r="BQ3" i="6"/>
  <c r="BP3" i="6"/>
  <c r="BO3" i="6"/>
  <c r="BN3" i="6"/>
  <c r="BM3" i="6"/>
  <c r="BL3" i="6"/>
  <c r="BK3" i="6"/>
  <c r="BJ3" i="6"/>
  <c r="BI3" i="6"/>
  <c r="BH3" i="6"/>
  <c r="BG3" i="6"/>
  <c r="BF3" i="6"/>
  <c r="BE3" i="6"/>
  <c r="BD3" i="6"/>
  <c r="BC3" i="6"/>
  <c r="BB3" i="6"/>
  <c r="BA3" i="6"/>
  <c r="AZ3" i="6"/>
  <c r="AY3" i="6"/>
  <c r="AX3" i="6"/>
  <c r="AW3" i="6"/>
  <c r="AV3" i="6"/>
  <c r="AU3" i="6"/>
  <c r="AT3" i="6"/>
  <c r="AS3" i="6"/>
  <c r="AR3" i="6"/>
  <c r="AQ3" i="6"/>
  <c r="AP3" i="6"/>
  <c r="AO3" i="6"/>
  <c r="AN3" i="6"/>
  <c r="AM3" i="6"/>
  <c r="AL3" i="6"/>
  <c r="AK3" i="6"/>
  <c r="AJ3" i="6"/>
  <c r="AI3" i="6"/>
  <c r="AH3" i="6"/>
  <c r="AG3" i="6"/>
  <c r="AF3" i="6"/>
  <c r="AE3" i="6"/>
  <c r="AD3" i="6"/>
  <c r="AC3" i="6"/>
  <c r="AB3" i="6"/>
  <c r="AA3" i="6"/>
  <c r="Z3" i="6"/>
  <c r="Y3" i="6"/>
  <c r="X3" i="6"/>
  <c r="W3" i="6"/>
  <c r="V3" i="6"/>
  <c r="U3" i="6"/>
  <c r="T3" i="6"/>
  <c r="S3" i="6"/>
  <c r="R3" i="6"/>
  <c r="Q3" i="6"/>
  <c r="P3" i="6"/>
  <c r="O3" i="6"/>
  <c r="N3" i="6"/>
  <c r="M3" i="6"/>
  <c r="L3" i="6"/>
  <c r="K3" i="6"/>
  <c r="J3" i="6"/>
  <c r="I3" i="6"/>
  <c r="H3" i="6"/>
  <c r="G3" i="6"/>
  <c r="F3" i="6"/>
  <c r="E3" i="6"/>
  <c r="D3" i="6"/>
  <c r="C3" i="6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B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M2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20" i="3"/>
  <c r="M19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6" i="3"/>
  <c r="M65" i="3"/>
  <c r="M67" i="3"/>
  <c r="M68" i="3"/>
  <c r="M69" i="3"/>
  <c r="M70" i="3"/>
  <c r="M71" i="3"/>
  <c r="M72" i="3"/>
  <c r="M73" i="3"/>
  <c r="M74" i="3"/>
  <c r="M76" i="3"/>
  <c r="M77" i="3"/>
  <c r="M75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N16" i="6"/>
  <c r="M16" i="6"/>
  <c r="L16" i="6"/>
  <c r="K16" i="6"/>
  <c r="J16" i="6"/>
  <c r="I16" i="6"/>
  <c r="H16" i="6"/>
  <c r="G16" i="6"/>
  <c r="F16" i="6"/>
  <c r="E16" i="6"/>
  <c r="D16" i="6"/>
  <c r="C16" i="6"/>
  <c r="T3" i="3" l="1"/>
  <c r="M27" i="6"/>
  <c r="L27" i="6"/>
  <c r="O26" i="6"/>
  <c r="O20" i="6"/>
  <c r="O16" i="6"/>
  <c r="O22" i="6"/>
  <c r="O21" i="6"/>
  <c r="O23" i="6"/>
  <c r="O19" i="6"/>
  <c r="O17" i="6"/>
  <c r="O18" i="6"/>
  <c r="G27" i="6"/>
  <c r="K27" i="6"/>
  <c r="D27" i="6"/>
  <c r="J27" i="6"/>
  <c r="I27" i="6"/>
  <c r="E27" i="6"/>
  <c r="C27" i="6"/>
  <c r="F27" i="6"/>
  <c r="H27" i="6"/>
  <c r="O25" i="6" l="1"/>
  <c r="N27" i="6"/>
  <c r="O24" i="6"/>
  <c r="O27" i="6" s="1"/>
</calcChain>
</file>

<file path=xl/sharedStrings.xml><?xml version="1.0" encoding="utf-8"?>
<sst xmlns="http://schemas.openxmlformats.org/spreadsheetml/2006/main" count="1182" uniqueCount="393">
  <si>
    <t>Types</t>
  </si>
  <si>
    <t>Code</t>
  </si>
  <si>
    <t>CP</t>
  </si>
  <si>
    <t>RTT</t>
  </si>
  <si>
    <t>Congé sans solde</t>
  </si>
  <si>
    <t>CSS</t>
  </si>
  <si>
    <t>AM</t>
  </si>
  <si>
    <t>Evenement Familial</t>
  </si>
  <si>
    <t>EV</t>
  </si>
  <si>
    <t>Maternité</t>
  </si>
  <si>
    <t>M</t>
  </si>
  <si>
    <t>Paternité</t>
  </si>
  <si>
    <t>P</t>
  </si>
  <si>
    <t>Formation</t>
  </si>
  <si>
    <t>F</t>
  </si>
  <si>
    <t>CA</t>
  </si>
  <si>
    <t>CN-1</t>
  </si>
  <si>
    <t>EM</t>
  </si>
  <si>
    <t>PATRICE</t>
  </si>
  <si>
    <t>PATRICIA</t>
  </si>
  <si>
    <t>MATHIEU</t>
  </si>
  <si>
    <t>SABINE</t>
  </si>
  <si>
    <t>Jean</t>
  </si>
  <si>
    <t>GÉRARD</t>
  </si>
  <si>
    <t>SANDRA</t>
  </si>
  <si>
    <t>MARCELLE</t>
  </si>
  <si>
    <t>BRUCE</t>
  </si>
  <si>
    <t>ROSIE</t>
  </si>
  <si>
    <t>MARCO</t>
  </si>
  <si>
    <t>ERIC</t>
  </si>
  <si>
    <t>SACHA</t>
  </si>
  <si>
    <t>GASTON</t>
  </si>
  <si>
    <t>FRANCIS</t>
  </si>
  <si>
    <t>SUZIE</t>
  </si>
  <si>
    <t>MURIEL</t>
  </si>
  <si>
    <t>KARL</t>
  </si>
  <si>
    <t>GEORGES</t>
  </si>
  <si>
    <t>HECTOR</t>
  </si>
  <si>
    <t>EMMANUEL</t>
  </si>
  <si>
    <t>JEAN</t>
  </si>
  <si>
    <t>MICHEL</t>
  </si>
  <si>
    <t>ROBERT</t>
  </si>
  <si>
    <t>LEILA</t>
  </si>
  <si>
    <t>FABRICE</t>
  </si>
  <si>
    <t>BERNARD</t>
  </si>
  <si>
    <t>KENETTA</t>
  </si>
  <si>
    <t>Congé Payé</t>
  </si>
  <si>
    <t>Arrêt maladie</t>
  </si>
  <si>
    <t>Congés ancienneté</t>
  </si>
  <si>
    <t>Congés report N-1</t>
  </si>
  <si>
    <t>Enfant malade</t>
  </si>
  <si>
    <t>mois</t>
  </si>
  <si>
    <t>Prénom</t>
  </si>
  <si>
    <t>Nom</t>
  </si>
  <si>
    <t>Date début</t>
  </si>
  <si>
    <t>Date fin</t>
  </si>
  <si>
    <t>Duree</t>
  </si>
  <si>
    <t>Type</t>
  </si>
  <si>
    <t>Mois</t>
  </si>
  <si>
    <t>Albert</t>
  </si>
  <si>
    <t>Bernard</t>
  </si>
  <si>
    <t>Léa</t>
  </si>
  <si>
    <t>BACHELEY</t>
  </si>
  <si>
    <t>Daniel</t>
  </si>
  <si>
    <t>BAILLY</t>
  </si>
  <si>
    <t>Alain</t>
  </si>
  <si>
    <t>BENESSIANO</t>
  </si>
  <si>
    <t>B</t>
  </si>
  <si>
    <t>Christiane</t>
  </si>
  <si>
    <t>BERTHOD</t>
  </si>
  <si>
    <t>Jeanne</t>
  </si>
  <si>
    <t>BEZIN</t>
  </si>
  <si>
    <t>Marie-Christine</t>
  </si>
  <si>
    <t>BOURDY</t>
  </si>
  <si>
    <t>MAT</t>
  </si>
  <si>
    <t>Emmanuel</t>
  </si>
  <si>
    <t>Frédéric</t>
  </si>
  <si>
    <t>BRIDEL</t>
  </si>
  <si>
    <t>C</t>
  </si>
  <si>
    <t>Claude</t>
  </si>
  <si>
    <t>Anthony</t>
  </si>
  <si>
    <t>CATTET</t>
  </si>
  <si>
    <t>Brigitte</t>
  </si>
  <si>
    <t>COMTE1</t>
  </si>
  <si>
    <t>Gérard</t>
  </si>
  <si>
    <t>COMTE2</t>
  </si>
  <si>
    <t>DAUBIGNEY</t>
  </si>
  <si>
    <t>Marie-France</t>
  </si>
  <si>
    <t>DORBON</t>
  </si>
  <si>
    <t>E</t>
  </si>
  <si>
    <t>R</t>
  </si>
  <si>
    <t>S</t>
  </si>
  <si>
    <t>Rose</t>
  </si>
  <si>
    <t>D</t>
  </si>
  <si>
    <t>FERRA</t>
  </si>
  <si>
    <t>Christian</t>
  </si>
  <si>
    <t>GAGLIARDI</t>
  </si>
  <si>
    <t>GANDILLET</t>
  </si>
  <si>
    <t>GANNEVAL</t>
  </si>
  <si>
    <t>Florence</t>
  </si>
  <si>
    <t>U</t>
  </si>
  <si>
    <t>G</t>
  </si>
  <si>
    <t>Maurice</t>
  </si>
  <si>
    <t>HOFFMANN</t>
  </si>
  <si>
    <t>Hervé</t>
  </si>
  <si>
    <t>HUGUES</t>
  </si>
  <si>
    <t>Virginie</t>
  </si>
  <si>
    <t>JACQUENOD</t>
  </si>
  <si>
    <t>JANIER</t>
  </si>
  <si>
    <t>K</t>
  </si>
  <si>
    <t>LINDA</t>
  </si>
  <si>
    <t>Danielle</t>
  </si>
  <si>
    <t>MONNETO</t>
  </si>
  <si>
    <t>Michel</t>
  </si>
  <si>
    <t>ONCLE</t>
  </si>
  <si>
    <t>O</t>
  </si>
  <si>
    <t>Y</t>
  </si>
  <si>
    <t>I</t>
  </si>
  <si>
    <t>L</t>
  </si>
  <si>
    <t>A</t>
  </si>
  <si>
    <t>Q</t>
  </si>
  <si>
    <t>SENOT</t>
  </si>
  <si>
    <t>SUSSOT</t>
  </si>
  <si>
    <t>T</t>
  </si>
  <si>
    <t>V</t>
  </si>
  <si>
    <t>TANGUY</t>
  </si>
  <si>
    <t>Mathilde</t>
  </si>
  <si>
    <t>Jean-Pierre</t>
  </si>
  <si>
    <t>BOISSON</t>
  </si>
  <si>
    <t>Ludovic</t>
  </si>
  <si>
    <t>BONDIER</t>
  </si>
  <si>
    <t>Marie-rose</t>
  </si>
  <si>
    <t>BONTEMPS</t>
  </si>
  <si>
    <t>Evelyne</t>
  </si>
  <si>
    <t>BRIDEE</t>
  </si>
  <si>
    <t>Jean-Luc</t>
  </si>
  <si>
    <t>BRULEBOIS</t>
  </si>
  <si>
    <t>Claudie</t>
  </si>
  <si>
    <t>BRUNET</t>
  </si>
  <si>
    <t>Guy</t>
  </si>
  <si>
    <t>COMTER</t>
  </si>
  <si>
    <t>Henri</t>
  </si>
  <si>
    <t>COMTEX</t>
  </si>
  <si>
    <t>CYROT-LALUBIN</t>
  </si>
  <si>
    <t>DERRE</t>
  </si>
  <si>
    <t>DREVOI</t>
  </si>
  <si>
    <t>DUFOUR</t>
  </si>
  <si>
    <t>DUMONT-GIRARD</t>
  </si>
  <si>
    <t>Georges</t>
  </si>
  <si>
    <t>DUVERNOIS</t>
  </si>
  <si>
    <t>Alexandre</t>
  </si>
  <si>
    <t>Dominique</t>
  </si>
  <si>
    <t>Jean-Michel</t>
  </si>
  <si>
    <t>FAIVRE</t>
  </si>
  <si>
    <t>GAVIGNET</t>
  </si>
  <si>
    <t>GENEST</t>
  </si>
  <si>
    <t>Jean-Christian</t>
  </si>
  <si>
    <t>GOBET</t>
  </si>
  <si>
    <t>Cyrille</t>
  </si>
  <si>
    <t>GOMOT</t>
  </si>
  <si>
    <t>Jean-Daniel</t>
  </si>
  <si>
    <t>François</t>
  </si>
  <si>
    <t>mira</t>
  </si>
  <si>
    <t>KRYZEK</t>
  </si>
  <si>
    <t>LAGNIEN</t>
  </si>
  <si>
    <t>Babette</t>
  </si>
  <si>
    <t>LEGRAND</t>
  </si>
  <si>
    <t>Philippe</t>
  </si>
  <si>
    <t>MAIRE</t>
  </si>
  <si>
    <t>Jean-robert</t>
  </si>
  <si>
    <t>MAIROT</t>
  </si>
  <si>
    <t>J</t>
  </si>
  <si>
    <t>Corinne</t>
  </si>
  <si>
    <t>MENETRIER</t>
  </si>
  <si>
    <t>Michelle</t>
  </si>
  <si>
    <t>MONNERET</t>
  </si>
  <si>
    <t>Pascale</t>
  </si>
  <si>
    <t>MONNIER</t>
  </si>
  <si>
    <t>Marc-Antoine</t>
  </si>
  <si>
    <t>MULAT</t>
  </si>
  <si>
    <t>PASTEUR</t>
  </si>
  <si>
    <t>PATE</t>
  </si>
  <si>
    <t>Laurent</t>
  </si>
  <si>
    <t>Frank</t>
  </si>
  <si>
    <t>PETITJEAN</t>
  </si>
  <si>
    <t>France</t>
  </si>
  <si>
    <t>PYON</t>
  </si>
  <si>
    <t>Monique</t>
  </si>
  <si>
    <t>RAVIER</t>
  </si>
  <si>
    <t>Pascal</t>
  </si>
  <si>
    <t>Jacques</t>
  </si>
  <si>
    <t>Josie</t>
  </si>
  <si>
    <t>STEYAERT</t>
  </si>
  <si>
    <t>Jean-Louis</t>
  </si>
  <si>
    <t>TERON</t>
  </si>
  <si>
    <t>Thierry</t>
  </si>
  <si>
    <t>TODESCHINI</t>
  </si>
  <si>
    <t>CB</t>
  </si>
  <si>
    <t>Total</t>
  </si>
  <si>
    <t>FERRON</t>
  </si>
  <si>
    <t>JB</t>
  </si>
  <si>
    <t>RE</t>
  </si>
  <si>
    <t>BB</t>
  </si>
  <si>
    <t>Ph.</t>
  </si>
  <si>
    <t>CH</t>
  </si>
  <si>
    <t>FR</t>
  </si>
  <si>
    <t>DB</t>
  </si>
  <si>
    <t>LB</t>
  </si>
  <si>
    <t>FB</t>
  </si>
  <si>
    <t>BC</t>
  </si>
  <si>
    <t>GC</t>
  </si>
  <si>
    <t>HC</t>
  </si>
  <si>
    <t>BD</t>
  </si>
  <si>
    <t>BJ</t>
  </si>
  <si>
    <t>BA</t>
  </si>
  <si>
    <t>BL</t>
  </si>
  <si>
    <t>BM</t>
  </si>
  <si>
    <t>BF</t>
  </si>
  <si>
    <t>CG</t>
  </si>
  <si>
    <t>DR</t>
  </si>
  <si>
    <t>DM</t>
  </si>
  <si>
    <t>DL</t>
  </si>
  <si>
    <t>DV</t>
  </si>
  <si>
    <t>DC</t>
  </si>
  <si>
    <t>DG</t>
  </si>
  <si>
    <t>EA</t>
  </si>
  <si>
    <t>ED</t>
  </si>
  <si>
    <t>FJ</t>
  </si>
  <si>
    <t>FD</t>
  </si>
  <si>
    <t>GQ</t>
  </si>
  <si>
    <t>GF</t>
  </si>
  <si>
    <t>GR</t>
  </si>
  <si>
    <t>GT</t>
  </si>
  <si>
    <t>GA</t>
  </si>
  <si>
    <t>GS</t>
  </si>
  <si>
    <t>GJ</t>
  </si>
  <si>
    <t>HF</t>
  </si>
  <si>
    <t>HJ</t>
  </si>
  <si>
    <t>JF</t>
  </si>
  <si>
    <t>JU</t>
  </si>
  <si>
    <t>KF</t>
  </si>
  <si>
    <t>Km</t>
  </si>
  <si>
    <t>KG</t>
  </si>
  <si>
    <t>LD</t>
  </si>
  <si>
    <t>LP</t>
  </si>
  <si>
    <t>LG</t>
  </si>
  <si>
    <t>LM</t>
  </si>
  <si>
    <t>LH</t>
  </si>
  <si>
    <t>MV</t>
  </si>
  <si>
    <t>MJ</t>
  </si>
  <si>
    <t>MK</t>
  </si>
  <si>
    <t>MF</t>
  </si>
  <si>
    <t>MC</t>
  </si>
  <si>
    <t>ML</t>
  </si>
  <si>
    <t>MM</t>
  </si>
  <si>
    <t>MP</t>
  </si>
  <si>
    <t>MD</t>
  </si>
  <si>
    <t>OF</t>
  </si>
  <si>
    <t>PH</t>
  </si>
  <si>
    <t>PB</t>
  </si>
  <si>
    <t>PL</t>
  </si>
  <si>
    <t>PF</t>
  </si>
  <si>
    <t>RM</t>
  </si>
  <si>
    <t>RP</t>
  </si>
  <si>
    <t>SM</t>
  </si>
  <si>
    <t>SP</t>
  </si>
  <si>
    <t>SJ</t>
  </si>
  <si>
    <t>SO</t>
  </si>
  <si>
    <t>SY</t>
  </si>
  <si>
    <t>SB</t>
  </si>
  <si>
    <t>TI</t>
  </si>
  <si>
    <t>TJ</t>
  </si>
  <si>
    <t>TT</t>
  </si>
  <si>
    <t>FD2</t>
  </si>
  <si>
    <t>BM2</t>
  </si>
  <si>
    <t>BJ2</t>
  </si>
  <si>
    <t>BE1</t>
  </si>
  <si>
    <t>BE2</t>
  </si>
  <si>
    <t>BE3</t>
  </si>
  <si>
    <t>BC2</t>
  </si>
  <si>
    <t>GA2</t>
  </si>
  <si>
    <t>PF3</t>
  </si>
  <si>
    <t>PF2</t>
  </si>
  <si>
    <t>MM2</t>
  </si>
  <si>
    <t>MM1</t>
  </si>
  <si>
    <t>MJ2</t>
  </si>
  <si>
    <t>Béa</t>
  </si>
  <si>
    <t>N°</t>
  </si>
  <si>
    <t>BRIDE</t>
  </si>
  <si>
    <t>LUCIUS</t>
  </si>
  <si>
    <t>MONNET</t>
  </si>
  <si>
    <t>CG2</t>
  </si>
  <si>
    <t>ARNAD</t>
  </si>
  <si>
    <t>Emilie</t>
  </si>
  <si>
    <t>PASCAL</t>
  </si>
  <si>
    <t>PHILIPPE</t>
  </si>
  <si>
    <t>EF</t>
  </si>
  <si>
    <t>21/09/2024</t>
  </si>
  <si>
    <t>13/09/2024</t>
  </si>
  <si>
    <t>18/08/2024</t>
  </si>
  <si>
    <t>14/08/2024</t>
  </si>
  <si>
    <t>22/11/2024</t>
  </si>
  <si>
    <t>23/11/2024</t>
  </si>
  <si>
    <t>23/08/2024</t>
  </si>
  <si>
    <t>30/08/2024</t>
  </si>
  <si>
    <t>15/09/2024</t>
  </si>
  <si>
    <t>31/10/2024</t>
  </si>
  <si>
    <t>15/12/2024</t>
  </si>
  <si>
    <t>19/08/2024</t>
  </si>
  <si>
    <t>19/10/2024</t>
  </si>
  <si>
    <t>28/09/2024</t>
  </si>
  <si>
    <t>31/03/2025</t>
  </si>
  <si>
    <t>30/04/2025</t>
  </si>
  <si>
    <t>15/05/2025</t>
  </si>
  <si>
    <t>30/11/2024</t>
  </si>
  <si>
    <t>31/12/2024</t>
  </si>
  <si>
    <t>16/06/2024</t>
  </si>
  <si>
    <t>22/06/2024</t>
  </si>
  <si>
    <t>14/09/2024</t>
  </si>
  <si>
    <t>21/10/2024</t>
  </si>
  <si>
    <t>22/10/2024</t>
  </si>
  <si>
    <t>24/10/2024</t>
  </si>
  <si>
    <t>16/01/2025</t>
  </si>
  <si>
    <t>17/01/2025</t>
  </si>
  <si>
    <t>21/01/2025</t>
  </si>
  <si>
    <t>22/01/2025</t>
  </si>
  <si>
    <t>31/01/2025</t>
  </si>
  <si>
    <t>21/02/2025</t>
  </si>
  <si>
    <t>28/02/2025</t>
  </si>
  <si>
    <t>13/04/2025</t>
  </si>
  <si>
    <t>29/04/2025</t>
  </si>
  <si>
    <t>15/08/2024</t>
  </si>
  <si>
    <t>26/08/2024</t>
  </si>
  <si>
    <t>21/08/2024</t>
  </si>
  <si>
    <t>31/08/2024</t>
  </si>
  <si>
    <t>25/09/2024</t>
  </si>
  <si>
    <t>26/06/2024</t>
  </si>
  <si>
    <t>30/06/2024</t>
  </si>
  <si>
    <t>13/07/2024</t>
  </si>
  <si>
    <t>16/10/2024</t>
  </si>
  <si>
    <t>23/03/2025</t>
  </si>
  <si>
    <t>27/03/2025</t>
  </si>
  <si>
    <t>16/05/2025</t>
  </si>
  <si>
    <t>23/05/2025</t>
  </si>
  <si>
    <t>26/10/2024</t>
  </si>
  <si>
    <t>25/11/2024</t>
  </si>
  <si>
    <t>28/11/2024</t>
  </si>
  <si>
    <t>23/12/2024</t>
  </si>
  <si>
    <t>18/01/2025</t>
  </si>
  <si>
    <t>19/01/2025</t>
  </si>
  <si>
    <t>16/08/2024</t>
  </si>
  <si>
    <t>17/10/2024</t>
  </si>
  <si>
    <t>18/10/2024</t>
  </si>
  <si>
    <t>22/03/2025</t>
  </si>
  <si>
    <t>30/09/2024</t>
  </si>
  <si>
    <t>13/12/2024</t>
  </si>
  <si>
    <t>17/06/2024</t>
  </si>
  <si>
    <t>24/06/2024</t>
  </si>
  <si>
    <t>29/06/2024</t>
  </si>
  <si>
    <t>16/11/2024</t>
  </si>
  <si>
    <t>24/12/2024</t>
  </si>
  <si>
    <t>27/07/2024</t>
  </si>
  <si>
    <t>31/07/2024</t>
  </si>
  <si>
    <t>15/07/2024</t>
  </si>
  <si>
    <t>28/07/2024</t>
  </si>
  <si>
    <t>15/06/2024</t>
  </si>
  <si>
    <t>22/08/2024</t>
  </si>
  <si>
    <t>25/08/2024</t>
  </si>
  <si>
    <t>20/01/2025</t>
  </si>
  <si>
    <t>22/07/2024</t>
  </si>
  <si>
    <t>14/06/2024</t>
  </si>
  <si>
    <t>16/09/2024</t>
  </si>
  <si>
    <t>22/09/2024</t>
  </si>
  <si>
    <t>13/03/2025</t>
  </si>
  <si>
    <t>20/09/2024</t>
  </si>
  <si>
    <t>20/11/2024</t>
  </si>
  <si>
    <t>30/03/2025</t>
  </si>
  <si>
    <t>20/04/2025</t>
  </si>
  <si>
    <t>17/03/2025</t>
  </si>
  <si>
    <t>21/03/2025</t>
  </si>
  <si>
    <t>24/08/2024</t>
  </si>
  <si>
    <t>13/01/2025</t>
  </si>
  <si>
    <t>29/2/2025</t>
  </si>
  <si>
    <t>16/03/2025</t>
  </si>
  <si>
    <t>25/03/2025</t>
  </si>
  <si>
    <t>26/03/2025</t>
  </si>
  <si>
    <t>21/07/2024</t>
  </si>
  <si>
    <t>14/10/2024</t>
  </si>
  <si>
    <t>17/02/2025</t>
  </si>
  <si>
    <t>20/02/2025</t>
  </si>
  <si>
    <t>Gg</t>
  </si>
  <si>
    <t>concat</t>
  </si>
  <si>
    <t>Obligatoire nom identique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</si>
</sst>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i/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49BFD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CBB8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49BFD7"/>
        <bgColor theme="5" tint="0.79998168889431442"/>
      </patternFill>
    </fill>
    <fill>
      <patternFill patternType="solid">
        <fgColor rgb="FF00FFFF"/>
        <bgColor theme="5" tint="0.79998168889431442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4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5" tint="0.39997558519241921"/>
      </top>
      <bottom style="thin">
        <color theme="5" tint="0.39997558519241921"/>
      </bottom>
      <diagonal/>
    </border>
    <border>
      <left style="hair">
        <color indexed="64"/>
      </left>
      <right style="thin">
        <color auto="1"/>
      </right>
      <top style="thin">
        <color theme="5" tint="0.39997558519241921"/>
      </top>
      <bottom style="thin">
        <color theme="5" tint="0.39997558519241921"/>
      </bottom>
      <diagonal/>
    </border>
    <border>
      <left style="hair">
        <color indexed="64"/>
      </left>
      <right style="hair">
        <color indexed="64"/>
      </right>
      <top style="thin">
        <color theme="5" tint="0.39997558519241921"/>
      </top>
      <bottom style="hair">
        <color auto="1"/>
      </bottom>
      <diagonal/>
    </border>
    <border>
      <left style="hair">
        <color indexed="64"/>
      </left>
      <right style="thin">
        <color auto="1"/>
      </right>
      <top style="thin">
        <color theme="5" tint="0.3999755851924192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0" fillId="8" borderId="0" xfId="0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0" xfId="0" applyNumberFormat="1"/>
    <xf numFmtId="0" fontId="0" fillId="14" borderId="4" xfId="0" quotePrefix="1" applyFill="1" applyBorder="1" applyAlignment="1">
      <alignment horizontal="center"/>
    </xf>
    <xf numFmtId="0" fontId="0" fillId="0" borderId="0" xfId="0" applyAlignment="1">
      <alignment vertical="center"/>
    </xf>
    <xf numFmtId="0" fontId="0" fillId="5" borderId="0" xfId="0" applyFill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2" fillId="6" borderId="2" xfId="0" applyFont="1" applyFill="1" applyBorder="1" applyAlignment="1" applyProtection="1">
      <alignment horizontal="center" vertical="center"/>
      <protection locked="0"/>
    </xf>
    <xf numFmtId="0" fontId="2" fillId="7" borderId="0" xfId="0" applyFont="1" applyFill="1" applyAlignment="1" applyProtection="1">
      <alignment horizontal="center" vertical="center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0" fontId="2" fillId="9" borderId="3" xfId="0" applyFont="1" applyFill="1" applyBorder="1" applyAlignment="1" applyProtection="1">
      <alignment horizontal="center" vertical="center"/>
      <protection locked="0"/>
    </xf>
    <xf numFmtId="0" fontId="2" fillId="10" borderId="0" xfId="0" applyFont="1" applyFill="1" applyAlignment="1" applyProtection="1">
      <alignment horizontal="center" vertical="center"/>
      <protection locked="0"/>
    </xf>
    <xf numFmtId="0" fontId="0" fillId="11" borderId="0" xfId="0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0" fillId="12" borderId="0" xfId="0" applyFill="1" applyAlignment="1" applyProtection="1">
      <alignment horizontal="center" vertical="center"/>
      <protection locked="0"/>
    </xf>
    <xf numFmtId="0" fontId="2" fillId="13" borderId="0" xfId="0" applyFont="1" applyFill="1" applyAlignment="1" applyProtection="1">
      <alignment horizontal="center" vertical="center"/>
      <protection locked="0"/>
    </xf>
    <xf numFmtId="0" fontId="0" fillId="5" borderId="4" xfId="0" quotePrefix="1" applyFill="1" applyBorder="1" applyAlignment="1">
      <alignment horizontal="center"/>
    </xf>
    <xf numFmtId="0" fontId="0" fillId="15" borderId="4" xfId="0" quotePrefix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6" fillId="15" borderId="5" xfId="0" applyFont="1" applyFill="1" applyBorder="1" applyAlignment="1">
      <alignment horizontal="center" vertical="center"/>
    </xf>
    <xf numFmtId="0" fontId="3" fillId="15" borderId="0" xfId="0" applyFont="1" applyFill="1" applyAlignment="1" applyProtection="1">
      <alignment horizontal="center"/>
      <protection locked="0"/>
    </xf>
    <xf numFmtId="0" fontId="0" fillId="15" borderId="0" xfId="0" applyFill="1" applyAlignment="1">
      <alignment horizontal="center" vertical="center"/>
    </xf>
    <xf numFmtId="0" fontId="0" fillId="15" borderId="0" xfId="0" applyFill="1" applyAlignment="1">
      <alignment horizontal="center"/>
    </xf>
    <xf numFmtId="0" fontId="7" fillId="0" borderId="0" xfId="0" applyFont="1" applyFill="1" applyAlignment="1" applyProtection="1">
      <alignment horizontal="center" vertical="center"/>
      <protection locked="0"/>
    </xf>
    <xf numFmtId="14" fontId="7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3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4" fontId="3" fillId="0" borderId="8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Alignment="1">
      <alignment horizontal="center" vertical="center"/>
    </xf>
    <xf numFmtId="14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14" fontId="3" fillId="0" borderId="8" xfId="0" applyNumberFormat="1" applyFont="1" applyFill="1" applyBorder="1" applyAlignment="1">
      <alignment horizontal="center" vertical="center"/>
    </xf>
    <xf numFmtId="0" fontId="0" fillId="0" borderId="6" xfId="0" applyFill="1" applyBorder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center"/>
      <protection locked="0"/>
    </xf>
    <xf numFmtId="0" fontId="3" fillId="0" borderId="10" xfId="0" applyFont="1" applyFill="1" applyBorder="1" applyAlignment="1">
      <alignment horizontal="center" vertical="center"/>
    </xf>
    <xf numFmtId="14" fontId="3" fillId="0" borderId="10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14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3" fillId="0" borderId="11" xfId="0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4" fontId="3" fillId="0" borderId="9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14" fontId="3" fillId="15" borderId="0" xfId="0" applyNumberFormat="1" applyFont="1" applyFill="1" applyAlignment="1" applyProtection="1">
      <alignment horizontal="center"/>
      <protection locked="0"/>
    </xf>
    <xf numFmtId="0" fontId="3" fillId="16" borderId="13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0" fillId="16" borderId="13" xfId="0" applyFont="1" applyFill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3" fillId="16" borderId="1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15" borderId="0" xfId="0" quotePrefix="1" applyFont="1" applyFill="1" applyAlignment="1" applyProtection="1">
      <alignment horizontal="center"/>
      <protection locked="0"/>
    </xf>
    <xf numFmtId="0" fontId="3" fillId="0" borderId="0" xfId="0" quotePrefix="1" applyFont="1" applyFill="1" applyAlignment="1" applyProtection="1">
      <alignment horizontal="center"/>
      <protection locked="0"/>
    </xf>
    <xf numFmtId="0" fontId="3" fillId="0" borderId="12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17" borderId="13" xfId="0" applyFont="1" applyFill="1" applyBorder="1" applyAlignment="1">
      <alignment horizontal="center"/>
    </xf>
    <xf numFmtId="0" fontId="8" fillId="0" borderId="0" xfId="0" applyFont="1" applyAlignment="1">
      <alignment horizontal="left"/>
    </xf>
  </cellXfs>
  <cellStyles count="2">
    <cellStyle name="Normal" xfId="0" builtinId="0"/>
    <cellStyle name="Normal 2" xfId="1" xr:uid="{22165A8F-0A9F-40DD-9EBA-8397983C42E8}"/>
  </cellStyles>
  <dxfs count="28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border outline="0">
        <right style="thin">
          <color auto="1"/>
        </right>
      </border>
    </dxf>
  </dxfs>
  <tableStyles count="0" defaultTableStyle="TableStyleMedium2" defaultPivotStyle="PivotStyleLight16"/>
  <colors>
    <mruColors>
      <color rgb="FF49BFD7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95250</xdr:colOff>
      <xdr:row>0</xdr:row>
      <xdr:rowOff>57150</xdr:rowOff>
    </xdr:from>
    <xdr:to>
      <xdr:col>10</xdr:col>
      <xdr:colOff>704850</xdr:colOff>
      <xdr:row>0</xdr:row>
      <xdr:rowOff>276225</xdr:rowOff>
    </xdr:to>
    <xdr:sp macro="[0]!Feuil3.nomB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905500" y="57150"/>
          <a:ext cx="609600" cy="2190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13</xdr:row>
      <xdr:rowOff>95250</xdr:rowOff>
    </xdr:from>
    <xdr:to>
      <xdr:col>0</xdr:col>
      <xdr:colOff>1285875</xdr:colOff>
      <xdr:row>14</xdr:row>
      <xdr:rowOff>190500</xdr:rowOff>
    </xdr:to>
    <xdr:sp macro="[0]!Feuil1.RecapAbsSa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5251" y="25527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 nom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16005A-834B-4863-BF17-02C33CF093BE}" name="Absences" displayName="Absences" ref="A1:J151" totalsRowShown="0" headerRowDxfId="10" dataDxfId="9">
  <sortState ref="A2:J151">
    <sortCondition ref="C2:C151"/>
    <sortCondition ref="F2:F151"/>
  </sortState>
  <tableColumns count="10">
    <tableColumn id="1" xr3:uid="{ACFC2D61-EA12-4B4E-9EB9-F2A7C5542BC2}" name="N°" dataDxfId="20"/>
    <tableColumn id="10" xr3:uid="{F689D2AD-ADB2-4DE6-96EC-6E8A084BA93B}" name="concat" dataDxfId="19">
      <calculatedColumnFormula>Absences[[#This Row],[Nom]]&amp;Absences[[#This Row],[Prénom]]</calculatedColumnFormula>
    </tableColumn>
    <tableColumn id="3" xr3:uid="{819B032B-AF6E-4703-ACBC-849543AE3BA9}" name="Nom" dataDxfId="18"/>
    <tableColumn id="6" xr3:uid="{18BE8F60-EF73-4D63-9BBA-1C8BFD2FCC91}" name="Prénom" dataDxfId="17"/>
    <tableColumn id="2" xr3:uid="{2C2D155A-2028-48AC-830E-0B69BFCD95CC}" name="Ph." dataDxfId="16">
      <calculatedColumnFormula>IFERROR(INDEX(Droits[],MATCH(Absences[[#This Row],[concat]], Droits[concat], 0),7),"")</calculatedColumnFormula>
    </tableColumn>
    <tableColumn id="4" xr3:uid="{CF3DEECE-ADBE-4E38-9466-BC6C824C2E52}" name="Date début" dataDxfId="15"/>
    <tableColumn id="5" xr3:uid="{C76F944F-BE04-460E-919D-FDAB7A43DAED}" name="Date fin" dataDxfId="14"/>
    <tableColumn id="7" xr3:uid="{A8DFA9AD-352B-43D3-9F54-8626839B942A}" name="Duree" dataDxfId="13"/>
    <tableColumn id="8" xr3:uid="{15C8A4DF-F3A6-4FA3-BAE2-CF220B30106E}" name="Type" dataDxfId="12"/>
    <tableColumn id="9" xr3:uid="{90D8849C-8EAF-46A0-B576-1862582B7264}" name="Mois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C7AFA3-B688-4534-A9AC-51B3A38D166D}" name="Droits" displayName="Droits" ref="L1:R102" totalsRowShown="0" headerRowDxfId="1" dataDxfId="0" tableBorderDxfId="27">
  <sortState ref="L2:R102">
    <sortCondition ref="N2:N102"/>
    <sortCondition ref="O2:O102"/>
  </sortState>
  <tableColumns count="7">
    <tableColumn id="1" xr3:uid="{5D656B0C-D1E9-44E1-9864-49584A0AEE08}" name="N°" dataDxfId="8"/>
    <tableColumn id="2" xr3:uid="{45514511-06E1-4BBE-B67B-3D585116372F}" name="concat" dataDxfId="7">
      <calculatedColumnFormula>Droits[[#This Row],[Nom]]&amp;Droits[[#This Row],[Prénom]]</calculatedColumnFormula>
    </tableColumn>
    <tableColumn id="3" xr3:uid="{19B98271-3480-4C8C-A196-DBF6E4E734AB}" name="Nom" dataDxfId="6"/>
    <tableColumn id="7" xr3:uid="{CE98EF32-6C5C-4A51-A4A3-25F074740D51}" name="Prénom" dataDxfId="5"/>
    <tableColumn id="4" xr3:uid="{15BE8E5A-6551-46F8-8503-435BCAB68A3B}" name="CP" dataDxfId="4"/>
    <tableColumn id="5" xr3:uid="{DF1CF104-3D17-40C0-A767-9CC82FE60456}" name="RTT" dataDxfId="3"/>
    <tableColumn id="6" xr3:uid="{F24A9820-F78B-4787-98B3-0ED8F215BFEF}" name="Ph.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51519-025C-4B37-97A3-1BC5C93D5696}">
  <sheetPr codeName="Feuil3"/>
  <dimension ref="A1:T151"/>
  <sheetViews>
    <sheetView showGridLines="0" workbookViewId="0">
      <pane ySplit="1" topLeftCell="A136" activePane="bottomLeft" state="frozen"/>
      <selection pane="bottomLeft" activeCell="H2" sqref="H2:H151"/>
    </sheetView>
  </sheetViews>
  <sheetFormatPr baseColWidth="10" defaultColWidth="11.44140625" defaultRowHeight="14.4" x14ac:dyDescent="0.3"/>
  <cols>
    <col min="1" max="1" width="6.77734375" style="43" customWidth="1"/>
    <col min="2" max="2" width="19.77734375" style="43" hidden="1" customWidth="1"/>
    <col min="3" max="3" width="19.77734375" style="43" customWidth="1"/>
    <col min="4" max="4" width="14.88671875" style="43" bestFit="1" customWidth="1"/>
    <col min="5" max="5" width="6.33203125" style="43" customWidth="1"/>
    <col min="6" max="6" width="12" style="43" customWidth="1"/>
    <col min="7" max="7" width="10.6640625" style="43" customWidth="1"/>
    <col min="8" max="8" width="5.88671875" style="43" bestFit="1" customWidth="1"/>
    <col min="9" max="9" width="9.88671875" style="43" customWidth="1"/>
    <col min="10" max="10" width="8.6640625" style="43" customWidth="1"/>
    <col min="11" max="11" width="14.5546875" style="42" customWidth="1"/>
    <col min="12" max="12" width="7.77734375" style="42" customWidth="1"/>
    <col min="13" max="13" width="20.5546875" style="42" hidden="1" customWidth="1"/>
    <col min="14" max="14" width="20.5546875" style="42" customWidth="1"/>
    <col min="15" max="15" width="16.6640625" style="42" customWidth="1"/>
    <col min="16" max="16" width="3.33203125" style="42" bestFit="1" customWidth="1"/>
    <col min="17" max="17" width="4.109375" style="42" bestFit="1" customWidth="1"/>
    <col min="18" max="18" width="7.109375" style="42" customWidth="1"/>
    <col min="19" max="16384" width="11.44140625" style="42"/>
  </cols>
  <sheetData>
    <row r="1" spans="1:20" ht="24.75" customHeight="1" x14ac:dyDescent="0.3">
      <c r="A1" s="38" t="s">
        <v>287</v>
      </c>
      <c r="B1" s="38" t="s">
        <v>391</v>
      </c>
      <c r="C1" s="38" t="s">
        <v>53</v>
      </c>
      <c r="D1" s="38" t="s">
        <v>52</v>
      </c>
      <c r="E1" s="38" t="s">
        <v>203</v>
      </c>
      <c r="F1" s="38" t="s">
        <v>54</v>
      </c>
      <c r="G1" s="39" t="s">
        <v>55</v>
      </c>
      <c r="H1" s="38" t="s">
        <v>56</v>
      </c>
      <c r="I1" s="38" t="s">
        <v>57</v>
      </c>
      <c r="J1" s="38" t="s">
        <v>58</v>
      </c>
      <c r="K1" s="40"/>
      <c r="L1" s="38" t="s">
        <v>287</v>
      </c>
      <c r="M1" s="38" t="s">
        <v>391</v>
      </c>
      <c r="N1" s="41" t="s">
        <v>53</v>
      </c>
      <c r="O1" s="41" t="s">
        <v>52</v>
      </c>
      <c r="P1" s="41" t="s">
        <v>2</v>
      </c>
      <c r="Q1" s="41" t="s">
        <v>3</v>
      </c>
      <c r="R1" s="41" t="s">
        <v>203</v>
      </c>
      <c r="S1" s="40"/>
    </row>
    <row r="2" spans="1:20" x14ac:dyDescent="0.3">
      <c r="A2" s="35">
        <v>1</v>
      </c>
      <c r="B2" s="35" t="str">
        <f>Absences[[#This Row],[Nom]]&amp;Absences[[#This Row],[Prénom]]</f>
        <v>BACHELEYJean</v>
      </c>
      <c r="C2" s="35" t="s">
        <v>62</v>
      </c>
      <c r="D2" s="35" t="s">
        <v>22</v>
      </c>
      <c r="E2" s="74" t="str">
        <f>IFERROR(INDEX(Droits[],MATCH(Absences[[#This Row],[concat]], Droits[concat], 0),7),"")</f>
        <v>BJ</v>
      </c>
      <c r="F2" s="66">
        <v>45547</v>
      </c>
      <c r="G2" s="66">
        <v>45548</v>
      </c>
      <c r="H2" s="35">
        <v>2</v>
      </c>
      <c r="I2" s="35" t="s">
        <v>6</v>
      </c>
      <c r="J2" s="35">
        <v>9</v>
      </c>
      <c r="L2" s="44">
        <v>1</v>
      </c>
      <c r="M2" s="44" t="str">
        <f>Droits[[#This Row],[Nom]]&amp;Droits[[#This Row],[Prénom]]</f>
        <v>ARNADMathilde</v>
      </c>
      <c r="N2" s="44" t="s">
        <v>292</v>
      </c>
      <c r="O2" s="44" t="s">
        <v>126</v>
      </c>
      <c r="P2" s="45">
        <v>25</v>
      </c>
      <c r="Q2" s="45">
        <v>12</v>
      </c>
      <c r="R2" s="44" t="s">
        <v>6</v>
      </c>
    </row>
    <row r="3" spans="1:20" x14ac:dyDescent="0.3">
      <c r="A3" s="43">
        <v>2</v>
      </c>
      <c r="B3" s="43" t="str">
        <f>Absences[[#This Row],[Nom]]&amp;Absences[[#This Row],[Prénom]]</f>
        <v>BACHELEYJean</v>
      </c>
      <c r="C3" s="43" t="s">
        <v>62</v>
      </c>
      <c r="D3" s="43" t="s">
        <v>22</v>
      </c>
      <c r="E3" s="75" t="str">
        <f>IFERROR(INDEX(Droits[],MATCH(Absences[[#This Row],[concat]], Droits[concat], 0),7),"")</f>
        <v>BJ</v>
      </c>
      <c r="F3" s="46">
        <v>45679</v>
      </c>
      <c r="G3" s="46">
        <v>45681</v>
      </c>
      <c r="H3" s="47">
        <v>3</v>
      </c>
      <c r="I3" s="47" t="s">
        <v>2</v>
      </c>
      <c r="J3" s="47">
        <v>1</v>
      </c>
      <c r="L3" s="44">
        <v>2</v>
      </c>
      <c r="M3" s="44" t="str">
        <f>Droits[[#This Row],[Nom]]&amp;Droits[[#This Row],[Prénom]]</f>
        <v>BACHELEYJean</v>
      </c>
      <c r="N3" s="44" t="s">
        <v>62</v>
      </c>
      <c r="O3" s="44" t="s">
        <v>22</v>
      </c>
      <c r="P3" s="45">
        <v>25</v>
      </c>
      <c r="Q3" s="45">
        <v>12</v>
      </c>
      <c r="R3" s="44" t="s">
        <v>213</v>
      </c>
      <c r="T3" s="42">
        <f>INDEX(Droits[],MATCH(B79,Droits[concat],0),5)</f>
        <v>25</v>
      </c>
    </row>
    <row r="4" spans="1:20" x14ac:dyDescent="0.3">
      <c r="A4" s="43">
        <v>3</v>
      </c>
      <c r="B4" s="43" t="str">
        <f>Absences[[#This Row],[Nom]]&amp;Absences[[#This Row],[Prénom]]</f>
        <v>BAILLYDaniel</v>
      </c>
      <c r="C4" s="47" t="s">
        <v>64</v>
      </c>
      <c r="D4" s="48" t="s">
        <v>63</v>
      </c>
      <c r="E4" s="48" t="str">
        <f>IFERROR(INDEX(Droits[],MATCH(Absences[[#This Row],[concat]], Droits[concat], 0),7),"")</f>
        <v>BD</v>
      </c>
      <c r="F4" s="46">
        <v>45680</v>
      </c>
      <c r="G4" s="46">
        <v>45681</v>
      </c>
      <c r="H4" s="47">
        <v>1</v>
      </c>
      <c r="I4" s="47" t="s">
        <v>2</v>
      </c>
      <c r="J4" s="47">
        <v>1</v>
      </c>
      <c r="L4" s="44">
        <v>3</v>
      </c>
      <c r="M4" s="44" t="str">
        <f>Droits[[#This Row],[Nom]]&amp;Droits[[#This Row],[Prénom]]</f>
        <v>BAILLYDaniel</v>
      </c>
      <c r="N4" s="44" t="s">
        <v>64</v>
      </c>
      <c r="O4" s="44" t="s">
        <v>63</v>
      </c>
      <c r="P4" s="45">
        <v>25</v>
      </c>
      <c r="Q4" s="45">
        <v>12</v>
      </c>
      <c r="R4" s="44" t="s">
        <v>212</v>
      </c>
    </row>
    <row r="5" spans="1:20" x14ac:dyDescent="0.3">
      <c r="A5" s="43">
        <v>4</v>
      </c>
      <c r="B5" s="43" t="str">
        <f>Absences[[#This Row],[Nom]]&amp;Absences[[#This Row],[Prénom]]</f>
        <v>BENESSIANOAlain</v>
      </c>
      <c r="C5" s="47" t="s">
        <v>66</v>
      </c>
      <c r="D5" s="49" t="s">
        <v>65</v>
      </c>
      <c r="E5" s="49" t="str">
        <f>IFERROR(INDEX(Droits[],MATCH(Absences[[#This Row],[concat]], Droits[concat], 0),7),"")</f>
        <v>BA</v>
      </c>
      <c r="F5" s="46">
        <v>45567</v>
      </c>
      <c r="G5" s="46">
        <v>45574</v>
      </c>
      <c r="H5" s="47">
        <v>6</v>
      </c>
      <c r="I5" s="47" t="s">
        <v>2</v>
      </c>
      <c r="J5" s="47">
        <v>10</v>
      </c>
      <c r="L5" s="44">
        <v>4</v>
      </c>
      <c r="M5" s="44" t="str">
        <f>Droits[[#This Row],[Nom]]&amp;Droits[[#This Row],[Prénom]]</f>
        <v>BENESSIANOAlain</v>
      </c>
      <c r="N5" s="44" t="s">
        <v>66</v>
      </c>
      <c r="O5" s="44" t="s">
        <v>65</v>
      </c>
      <c r="P5" s="45">
        <v>25</v>
      </c>
      <c r="Q5" s="45">
        <v>12</v>
      </c>
      <c r="R5" s="44" t="s">
        <v>214</v>
      </c>
    </row>
    <row r="6" spans="1:20" x14ac:dyDescent="0.3">
      <c r="A6" s="43">
        <v>9</v>
      </c>
      <c r="B6" s="43" t="str">
        <f>Absences[[#This Row],[Nom]]&amp;Absences[[#This Row],[Prénom]]</f>
        <v>BENESSIANOAlain</v>
      </c>
      <c r="C6" s="47" t="s">
        <v>66</v>
      </c>
      <c r="D6" s="49" t="s">
        <v>65</v>
      </c>
      <c r="E6" s="49" t="str">
        <f>IFERROR(INDEX(Droits[],MATCH(Absences[[#This Row],[concat]], Droits[concat], 0),7),"")</f>
        <v>BA</v>
      </c>
      <c r="F6" s="50">
        <v>45567</v>
      </c>
      <c r="G6" s="50">
        <v>45574</v>
      </c>
      <c r="H6" s="51">
        <v>6</v>
      </c>
      <c r="I6" s="51" t="s">
        <v>2</v>
      </c>
      <c r="J6" s="51">
        <v>10</v>
      </c>
      <c r="L6" s="44">
        <v>5</v>
      </c>
      <c r="M6" s="44" t="str">
        <f>Droits[[#This Row],[Nom]]&amp;Droits[[#This Row],[Prénom]]</f>
        <v>BERNARDBéa</v>
      </c>
      <c r="N6" s="45" t="s">
        <v>44</v>
      </c>
      <c r="O6" s="45" t="s">
        <v>286</v>
      </c>
      <c r="P6" s="45">
        <v>25</v>
      </c>
      <c r="Q6" s="45">
        <v>12</v>
      </c>
      <c r="R6" s="45" t="s">
        <v>202</v>
      </c>
    </row>
    <row r="7" spans="1:20" x14ac:dyDescent="0.3">
      <c r="A7" s="43">
        <v>8</v>
      </c>
      <c r="B7" s="43" t="str">
        <f>Absences[[#This Row],[Nom]]&amp;Absences[[#This Row],[Prénom]]</f>
        <v>BENESSIANOAlain</v>
      </c>
      <c r="C7" s="47" t="s">
        <v>66</v>
      </c>
      <c r="D7" s="51" t="s">
        <v>65</v>
      </c>
      <c r="E7" s="51" t="str">
        <f>IFERROR(INDEX(Droits[],MATCH(Absences[[#This Row],[concat]], Droits[concat], 0),7),"")</f>
        <v>BA</v>
      </c>
      <c r="F7" s="52" t="s">
        <v>298</v>
      </c>
      <c r="G7" s="52" t="s">
        <v>297</v>
      </c>
      <c r="H7" s="49">
        <v>7</v>
      </c>
      <c r="I7" s="49" t="s">
        <v>14</v>
      </c>
      <c r="J7" s="49">
        <v>9</v>
      </c>
      <c r="L7" s="44">
        <v>6</v>
      </c>
      <c r="M7" s="44" t="str">
        <f>Droits[[#This Row],[Nom]]&amp;Droits[[#This Row],[Prénom]]</f>
        <v>BERTHODChristiane</v>
      </c>
      <c r="N7" s="44" t="s">
        <v>69</v>
      </c>
      <c r="O7" s="44" t="s">
        <v>68</v>
      </c>
      <c r="P7" s="45">
        <v>25</v>
      </c>
      <c r="Q7" s="45">
        <v>12</v>
      </c>
      <c r="R7" s="44" t="s">
        <v>209</v>
      </c>
    </row>
    <row r="8" spans="1:20" x14ac:dyDescent="0.3">
      <c r="A8" s="43">
        <v>5</v>
      </c>
      <c r="B8" s="43" t="str">
        <f>Absences[[#This Row],[Nom]]&amp;Absences[[#This Row],[Prénom]]</f>
        <v>BENESSIANOAlain</v>
      </c>
      <c r="C8" s="47" t="s">
        <v>66</v>
      </c>
      <c r="D8" s="51" t="s">
        <v>65</v>
      </c>
      <c r="E8" s="51" t="str">
        <f>IFERROR(INDEX(Droits[],MATCH(Absences[[#This Row],[concat]], Droits[concat], 0),7),"")</f>
        <v>BA</v>
      </c>
      <c r="F8" s="52" t="s">
        <v>300</v>
      </c>
      <c r="G8" s="52">
        <v>45529</v>
      </c>
      <c r="H8" s="49">
        <v>8.5</v>
      </c>
      <c r="I8" s="49" t="s">
        <v>3</v>
      </c>
      <c r="J8" s="49">
        <v>8</v>
      </c>
      <c r="L8" s="44">
        <v>7</v>
      </c>
      <c r="M8" s="44" t="str">
        <f>Droits[[#This Row],[Nom]]&amp;Droits[[#This Row],[Prénom]]</f>
        <v>BEZINJeanne</v>
      </c>
      <c r="N8" s="44" t="s">
        <v>71</v>
      </c>
      <c r="O8" s="44" t="s">
        <v>70</v>
      </c>
      <c r="P8" s="45">
        <v>25</v>
      </c>
      <c r="Q8" s="45">
        <v>12</v>
      </c>
      <c r="R8" s="44" t="s">
        <v>275</v>
      </c>
    </row>
    <row r="9" spans="1:20" x14ac:dyDescent="0.3">
      <c r="A9" s="43">
        <v>10</v>
      </c>
      <c r="B9" s="43" t="str">
        <f>Absences[[#This Row],[Nom]]&amp;Absences[[#This Row],[Prénom]]</f>
        <v>BERNARDBéa</v>
      </c>
      <c r="C9" s="47" t="s">
        <v>44</v>
      </c>
      <c r="D9" s="45" t="s">
        <v>286</v>
      </c>
      <c r="E9" s="49" t="str">
        <f>IFERROR(INDEX(Droits[],MATCH(Absences[[#This Row],[concat]], Droits[concat], 0),7),"")</f>
        <v>BB</v>
      </c>
      <c r="F9" s="52">
        <v>45606</v>
      </c>
      <c r="G9" s="52">
        <v>45608</v>
      </c>
      <c r="H9" s="49">
        <v>0.5</v>
      </c>
      <c r="I9" s="49" t="s">
        <v>3</v>
      </c>
      <c r="J9" s="49">
        <v>11</v>
      </c>
      <c r="L9" s="44">
        <v>8</v>
      </c>
      <c r="M9" s="44" t="str">
        <f>Droits[[#This Row],[Nom]]&amp;Droits[[#This Row],[Prénom]]</f>
        <v>BOISSONJean-Pierre</v>
      </c>
      <c r="N9" s="44" t="s">
        <v>128</v>
      </c>
      <c r="O9" s="44" t="s">
        <v>127</v>
      </c>
      <c r="P9" s="45">
        <v>25</v>
      </c>
      <c r="Q9" s="45">
        <v>12</v>
      </c>
      <c r="R9" s="44" t="s">
        <v>213</v>
      </c>
    </row>
    <row r="10" spans="1:20" x14ac:dyDescent="0.3">
      <c r="A10" s="43">
        <v>11</v>
      </c>
      <c r="B10" s="43" t="str">
        <f>Absences[[#This Row],[Nom]]&amp;Absences[[#This Row],[Prénom]]</f>
        <v>BERNARDBéa</v>
      </c>
      <c r="C10" s="47" t="s">
        <v>44</v>
      </c>
      <c r="D10" s="45" t="s">
        <v>286</v>
      </c>
      <c r="E10" s="49" t="str">
        <f>IFERROR(INDEX(Droits[],MATCH(Absences[[#This Row],[concat]], Droits[concat], 0),7),"")</f>
        <v>BB</v>
      </c>
      <c r="F10" s="52" t="s">
        <v>301</v>
      </c>
      <c r="G10" s="52" t="s">
        <v>302</v>
      </c>
      <c r="H10" s="49">
        <v>1.5</v>
      </c>
      <c r="I10" s="49" t="s">
        <v>6</v>
      </c>
      <c r="J10" s="49">
        <v>11</v>
      </c>
      <c r="L10" s="44">
        <v>9</v>
      </c>
      <c r="M10" s="44" t="str">
        <f>Droits[[#This Row],[Nom]]&amp;Droits[[#This Row],[Prénom]]</f>
        <v>BONDIERLudovic</v>
      </c>
      <c r="N10" s="44" t="s">
        <v>130</v>
      </c>
      <c r="O10" s="44" t="s">
        <v>129</v>
      </c>
      <c r="P10" s="45">
        <v>25</v>
      </c>
      <c r="Q10" s="45">
        <v>12</v>
      </c>
      <c r="R10" s="44" t="s">
        <v>215</v>
      </c>
    </row>
    <row r="11" spans="1:20" x14ac:dyDescent="0.3">
      <c r="A11" s="43">
        <v>13</v>
      </c>
      <c r="B11" s="43" t="str">
        <f>Absences[[#This Row],[Nom]]&amp;Absences[[#This Row],[Prénom]]</f>
        <v>BERTHODChristiane</v>
      </c>
      <c r="C11" s="47" t="s">
        <v>69</v>
      </c>
      <c r="D11" s="51" t="s">
        <v>68</v>
      </c>
      <c r="E11" s="51" t="str">
        <f>IFERROR(INDEX(Droits[],MATCH(Absences[[#This Row],[concat]], Droits[concat], 0),7),"")</f>
        <v>BC</v>
      </c>
      <c r="F11" s="50">
        <v>45546</v>
      </c>
      <c r="G11" s="50" t="s">
        <v>305</v>
      </c>
      <c r="H11" s="51">
        <v>5</v>
      </c>
      <c r="I11" s="51" t="s">
        <v>2</v>
      </c>
      <c r="J11" s="51">
        <v>9</v>
      </c>
      <c r="L11" s="44">
        <v>10</v>
      </c>
      <c r="M11" s="44" t="str">
        <f>Droits[[#This Row],[Nom]]&amp;Droits[[#This Row],[Prénom]]</f>
        <v>BONTEMPSMarie-rose</v>
      </c>
      <c r="N11" s="44" t="s">
        <v>132</v>
      </c>
      <c r="O11" s="44" t="s">
        <v>131</v>
      </c>
      <c r="P11" s="45">
        <v>25</v>
      </c>
      <c r="Q11" s="45">
        <v>12</v>
      </c>
      <c r="R11" s="44" t="s">
        <v>216</v>
      </c>
    </row>
    <row r="12" spans="1:20" x14ac:dyDescent="0.3">
      <c r="A12" s="43">
        <v>14</v>
      </c>
      <c r="B12" s="43" t="str">
        <f>Absences[[#This Row],[Nom]]&amp;Absences[[#This Row],[Prénom]]</f>
        <v>BERTHODChristiane</v>
      </c>
      <c r="C12" s="47" t="s">
        <v>69</v>
      </c>
      <c r="D12" s="49" t="s">
        <v>68</v>
      </c>
      <c r="E12" s="49" t="str">
        <f>IFERROR(INDEX(Droits[],MATCH(Absences[[#This Row],[concat]], Droits[concat], 0),7),"")</f>
        <v>BC</v>
      </c>
      <c r="F12" s="52">
        <v>45566</v>
      </c>
      <c r="G12" s="52" t="s">
        <v>306</v>
      </c>
      <c r="H12" s="49">
        <v>21</v>
      </c>
      <c r="I12" s="49" t="s">
        <v>6</v>
      </c>
      <c r="J12" s="49">
        <v>10</v>
      </c>
      <c r="L12" s="44">
        <v>11</v>
      </c>
      <c r="M12" s="44" t="str">
        <f>Droits[[#This Row],[Nom]]&amp;Droits[[#This Row],[Prénom]]</f>
        <v>BOURDYMarie-Christine</v>
      </c>
      <c r="N12" s="44" t="s">
        <v>73</v>
      </c>
      <c r="O12" s="44" t="s">
        <v>72</v>
      </c>
      <c r="P12" s="45">
        <v>25</v>
      </c>
      <c r="Q12" s="45">
        <v>12</v>
      </c>
      <c r="R12" s="44" t="s">
        <v>274</v>
      </c>
    </row>
    <row r="13" spans="1:20" x14ac:dyDescent="0.3">
      <c r="A13" s="43">
        <v>15</v>
      </c>
      <c r="B13" s="43" t="str">
        <f>Absences[[#This Row],[Nom]]&amp;Absences[[#This Row],[Prénom]]</f>
        <v>BERTHODChristiane</v>
      </c>
      <c r="C13" s="47" t="s">
        <v>69</v>
      </c>
      <c r="D13" s="49" t="s">
        <v>68</v>
      </c>
      <c r="E13" s="49" t="str">
        <f>IFERROR(INDEX(Droits[],MATCH(Absences[[#This Row],[concat]], Droits[concat], 0),7),"")</f>
        <v>BC</v>
      </c>
      <c r="F13" s="52">
        <v>45627</v>
      </c>
      <c r="G13" s="52" t="s">
        <v>307</v>
      </c>
      <c r="H13" s="49">
        <v>11</v>
      </c>
      <c r="I13" s="49" t="s">
        <v>6</v>
      </c>
      <c r="J13" s="49">
        <v>12</v>
      </c>
      <c r="L13" s="44">
        <v>12</v>
      </c>
      <c r="M13" s="44" t="str">
        <f>Droits[[#This Row],[Nom]]&amp;Droits[[#This Row],[Prénom]]</f>
        <v>BRIDEEmilie</v>
      </c>
      <c r="N13" s="44" t="s">
        <v>288</v>
      </c>
      <c r="O13" s="44" t="s">
        <v>293</v>
      </c>
      <c r="P13" s="45">
        <v>25</v>
      </c>
      <c r="Q13" s="45">
        <v>12</v>
      </c>
      <c r="R13" s="44" t="s">
        <v>276</v>
      </c>
    </row>
    <row r="14" spans="1:20" x14ac:dyDescent="0.3">
      <c r="A14" s="43">
        <v>12</v>
      </c>
      <c r="B14" s="43" t="str">
        <f>Absences[[#This Row],[Nom]]&amp;Absences[[#This Row],[Prénom]]</f>
        <v>BERTHODChristiane</v>
      </c>
      <c r="C14" s="47" t="s">
        <v>69</v>
      </c>
      <c r="D14" s="49" t="s">
        <v>68</v>
      </c>
      <c r="E14" s="49" t="str">
        <f>IFERROR(INDEX(Droits[],MATCH(Absences[[#This Row],[concat]], Droits[concat], 0),7),"")</f>
        <v>BC</v>
      </c>
      <c r="F14" s="52" t="s">
        <v>303</v>
      </c>
      <c r="G14" s="52" t="s">
        <v>304</v>
      </c>
      <c r="H14" s="49">
        <v>6</v>
      </c>
      <c r="I14" s="49" t="s">
        <v>3</v>
      </c>
      <c r="J14" s="49">
        <v>8</v>
      </c>
      <c r="L14" s="44">
        <v>13</v>
      </c>
      <c r="M14" s="44" t="str">
        <f>Droits[[#This Row],[Nom]]&amp;Droits[[#This Row],[Prénom]]</f>
        <v>BRIDEEmmanuel</v>
      </c>
      <c r="N14" s="44" t="s">
        <v>288</v>
      </c>
      <c r="O14" s="44" t="s">
        <v>75</v>
      </c>
      <c r="P14" s="45">
        <v>25</v>
      </c>
      <c r="Q14" s="45">
        <v>12</v>
      </c>
      <c r="R14" s="44" t="s">
        <v>277</v>
      </c>
    </row>
    <row r="15" spans="1:20" x14ac:dyDescent="0.3">
      <c r="A15" s="43">
        <v>16</v>
      </c>
      <c r="B15" s="43" t="str">
        <f>Absences[[#This Row],[Nom]]&amp;Absences[[#This Row],[Prénom]]</f>
        <v>BEZINJeanne</v>
      </c>
      <c r="C15" s="47" t="s">
        <v>71</v>
      </c>
      <c r="D15" s="49" t="s">
        <v>70</v>
      </c>
      <c r="E15" s="49" t="str">
        <f>IFERROR(INDEX(Droits[],MATCH(Absences[[#This Row],[concat]], Droits[concat], 0),7),"")</f>
        <v>BJ2</v>
      </c>
      <c r="F15" s="52">
        <v>45506</v>
      </c>
      <c r="G15" s="52" t="s">
        <v>308</v>
      </c>
      <c r="H15" s="49">
        <v>12</v>
      </c>
      <c r="I15" s="49" t="s">
        <v>6</v>
      </c>
      <c r="J15" s="49">
        <v>8</v>
      </c>
      <c r="L15" s="44">
        <v>14</v>
      </c>
      <c r="M15" s="44" t="str">
        <f>Droits[[#This Row],[Nom]]&amp;Droits[[#This Row],[Prénom]]</f>
        <v>BRIDEEEvelyne</v>
      </c>
      <c r="N15" s="44" t="s">
        <v>134</v>
      </c>
      <c r="O15" s="44" t="s">
        <v>133</v>
      </c>
      <c r="P15" s="45">
        <v>25</v>
      </c>
      <c r="Q15" s="45">
        <v>12</v>
      </c>
      <c r="R15" s="44" t="s">
        <v>278</v>
      </c>
    </row>
    <row r="16" spans="1:20" x14ac:dyDescent="0.3">
      <c r="A16" s="43">
        <v>17</v>
      </c>
      <c r="B16" s="43" t="str">
        <f>Absences[[#This Row],[Nom]]&amp;Absences[[#This Row],[Prénom]]</f>
        <v>BEZINJeanne</v>
      </c>
      <c r="C16" s="47" t="s">
        <v>71</v>
      </c>
      <c r="D16" s="51" t="s">
        <v>70</v>
      </c>
      <c r="E16" s="51" t="str">
        <f>IFERROR(INDEX(Droits[],MATCH(Absences[[#This Row],[concat]], Droits[concat], 0),7),"")</f>
        <v>BJ2</v>
      </c>
      <c r="F16" s="50">
        <v>45566</v>
      </c>
      <c r="G16" s="50" t="s">
        <v>309</v>
      </c>
      <c r="H16" s="51">
        <v>14</v>
      </c>
      <c r="I16" s="51" t="s">
        <v>6</v>
      </c>
      <c r="J16" s="51">
        <v>10</v>
      </c>
      <c r="L16" s="44">
        <v>15</v>
      </c>
      <c r="M16" s="44" t="str">
        <f>Droits[[#This Row],[Nom]]&amp;Droits[[#This Row],[Prénom]]</f>
        <v>BRIDELFrédéric</v>
      </c>
      <c r="N16" s="44" t="s">
        <v>77</v>
      </c>
      <c r="O16" s="44" t="s">
        <v>76</v>
      </c>
      <c r="P16" s="45">
        <v>25</v>
      </c>
      <c r="Q16" s="45">
        <v>12</v>
      </c>
      <c r="R16" s="44" t="s">
        <v>217</v>
      </c>
    </row>
    <row r="17" spans="1:18" x14ac:dyDescent="0.3">
      <c r="A17" s="43">
        <v>18</v>
      </c>
      <c r="B17" s="43" t="str">
        <f>Absences[[#This Row],[Nom]]&amp;Absences[[#This Row],[Prénom]]</f>
        <v>BEZINJeanne</v>
      </c>
      <c r="C17" s="47" t="s">
        <v>71</v>
      </c>
      <c r="D17" s="51" t="s">
        <v>70</v>
      </c>
      <c r="E17" s="51" t="str">
        <f>IFERROR(INDEX(Droits[],MATCH(Absences[[#This Row],[concat]], Droits[concat], 0),7),"")</f>
        <v>BJ2</v>
      </c>
      <c r="F17" s="50">
        <v>45597</v>
      </c>
      <c r="G17" s="50" t="s">
        <v>302</v>
      </c>
      <c r="H17" s="51">
        <v>14</v>
      </c>
      <c r="I17" s="51" t="s">
        <v>14</v>
      </c>
      <c r="J17" s="51">
        <v>11</v>
      </c>
      <c r="L17" s="44">
        <v>16</v>
      </c>
      <c r="M17" s="44" t="str">
        <f>Droits[[#This Row],[Nom]]&amp;Droits[[#This Row],[Prénom]]</f>
        <v>BRUCEC</v>
      </c>
      <c r="N17" s="45" t="s">
        <v>26</v>
      </c>
      <c r="O17" s="45" t="s">
        <v>78</v>
      </c>
      <c r="P17" s="45">
        <v>25</v>
      </c>
      <c r="Q17" s="45">
        <v>12</v>
      </c>
      <c r="R17" s="45" t="s">
        <v>209</v>
      </c>
    </row>
    <row r="18" spans="1:18" x14ac:dyDescent="0.3">
      <c r="A18" s="43">
        <v>19</v>
      </c>
      <c r="B18" s="43" t="str">
        <f>Absences[[#This Row],[Nom]]&amp;Absences[[#This Row],[Prénom]]</f>
        <v>BOISSONJean-Pierre</v>
      </c>
      <c r="C18" s="47" t="s">
        <v>128</v>
      </c>
      <c r="D18" s="51" t="s">
        <v>127</v>
      </c>
      <c r="E18" s="49" t="str">
        <f>IFERROR(INDEX(Droits[],MATCH(Absences[[#This Row],[concat]], Droits[concat], 0),7),"")</f>
        <v>BJ</v>
      </c>
      <c r="F18" s="52">
        <v>45536</v>
      </c>
      <c r="G18" s="52" t="s">
        <v>310</v>
      </c>
      <c r="H18" s="49">
        <v>20</v>
      </c>
      <c r="I18" s="49" t="s">
        <v>6</v>
      </c>
      <c r="J18" s="49">
        <v>9</v>
      </c>
      <c r="L18" s="44">
        <v>17</v>
      </c>
      <c r="M18" s="44" t="str">
        <f>Droits[[#This Row],[Nom]]&amp;Droits[[#This Row],[Prénom]]</f>
        <v>BRULEBOISJean-Luc</v>
      </c>
      <c r="N18" s="44" t="s">
        <v>136</v>
      </c>
      <c r="O18" s="44" t="s">
        <v>135</v>
      </c>
      <c r="P18" s="45">
        <v>25</v>
      </c>
      <c r="Q18" s="45">
        <v>12</v>
      </c>
      <c r="R18" s="44" t="s">
        <v>213</v>
      </c>
    </row>
    <row r="19" spans="1:18" x14ac:dyDescent="0.3">
      <c r="A19" s="43">
        <v>20</v>
      </c>
      <c r="B19" s="43" t="str">
        <f>Absences[[#This Row],[Nom]]&amp;Absences[[#This Row],[Prénom]]</f>
        <v>BOISSONJean-Pierre</v>
      </c>
      <c r="C19" s="47" t="s">
        <v>128</v>
      </c>
      <c r="D19" s="51" t="s">
        <v>127</v>
      </c>
      <c r="E19" s="51" t="str">
        <f>IFERROR(INDEX(Droits[],MATCH(Absences[[#This Row],[concat]], Droits[concat], 0),7),"")</f>
        <v>BJ</v>
      </c>
      <c r="F19" s="50">
        <v>45727</v>
      </c>
      <c r="G19" s="50" t="s">
        <v>311</v>
      </c>
      <c r="H19" s="51">
        <v>15</v>
      </c>
      <c r="I19" s="51" t="s">
        <v>14</v>
      </c>
      <c r="J19" s="51">
        <v>3</v>
      </c>
      <c r="L19" s="44">
        <v>19</v>
      </c>
      <c r="M19" s="44" t="str">
        <f>Droits[[#This Row],[Nom]]&amp;Droits[[#This Row],[Prénom]]</f>
        <v>BRUNETClaude</v>
      </c>
      <c r="N19" s="44" t="s">
        <v>138</v>
      </c>
      <c r="O19" s="44" t="s">
        <v>79</v>
      </c>
      <c r="P19" s="45">
        <v>25</v>
      </c>
      <c r="Q19" s="45">
        <v>12</v>
      </c>
      <c r="R19" s="44" t="s">
        <v>279</v>
      </c>
    </row>
    <row r="20" spans="1:18" x14ac:dyDescent="0.3">
      <c r="A20" s="43">
        <v>21</v>
      </c>
      <c r="B20" s="43" t="str">
        <f>Absences[[#This Row],[Nom]]&amp;Absences[[#This Row],[Prénom]]</f>
        <v>BOISSONJean-Pierre</v>
      </c>
      <c r="C20" s="47" t="s">
        <v>128</v>
      </c>
      <c r="D20" s="51" t="s">
        <v>127</v>
      </c>
      <c r="E20" s="51" t="str">
        <f>IFERROR(INDEX(Droits[],MATCH(Absences[[#This Row],[concat]], Droits[concat], 0),7),"")</f>
        <v>BJ</v>
      </c>
      <c r="F20" s="50">
        <v>45748</v>
      </c>
      <c r="G20" s="50" t="s">
        <v>312</v>
      </c>
      <c r="H20" s="51">
        <v>22</v>
      </c>
      <c r="I20" s="51" t="s">
        <v>14</v>
      </c>
      <c r="J20" s="51">
        <v>4</v>
      </c>
      <c r="L20" s="44">
        <v>18</v>
      </c>
      <c r="M20" s="44" t="str">
        <f>Droits[[#This Row],[Nom]]&amp;Droits[[#This Row],[Prénom]]</f>
        <v>BRUNETClaudie</v>
      </c>
      <c r="N20" s="44" t="s">
        <v>138</v>
      </c>
      <c r="O20" s="44" t="s">
        <v>137</v>
      </c>
      <c r="P20" s="45">
        <v>25</v>
      </c>
      <c r="Q20" s="45">
        <v>12</v>
      </c>
      <c r="R20" s="44" t="s">
        <v>209</v>
      </c>
    </row>
    <row r="21" spans="1:18" x14ac:dyDescent="0.3">
      <c r="A21" s="43">
        <v>22</v>
      </c>
      <c r="B21" s="43" t="str">
        <f>Absences[[#This Row],[Nom]]&amp;Absences[[#This Row],[Prénom]]</f>
        <v>BOISSONJean-Pierre</v>
      </c>
      <c r="C21" s="47" t="s">
        <v>128</v>
      </c>
      <c r="D21" s="51" t="s">
        <v>127</v>
      </c>
      <c r="E21" s="51" t="str">
        <f>IFERROR(INDEX(Droits[],MATCH(Absences[[#This Row],[concat]], Droits[concat], 0),7),"")</f>
        <v>BJ</v>
      </c>
      <c r="F21" s="50">
        <v>45778</v>
      </c>
      <c r="G21" s="50" t="s">
        <v>313</v>
      </c>
      <c r="H21" s="51">
        <v>11</v>
      </c>
      <c r="I21" s="51" t="s">
        <v>14</v>
      </c>
      <c r="J21" s="51">
        <v>5</v>
      </c>
      <c r="L21" s="44">
        <v>20</v>
      </c>
      <c r="M21" s="44" t="str">
        <f>Droits[[#This Row],[Nom]]&amp;Droits[[#This Row],[Prénom]]</f>
        <v>CATTETAnthony</v>
      </c>
      <c r="N21" s="44" t="s">
        <v>81</v>
      </c>
      <c r="O21" s="44" t="s">
        <v>80</v>
      </c>
      <c r="P21" s="45">
        <v>25</v>
      </c>
      <c r="Q21" s="45">
        <v>12</v>
      </c>
      <c r="R21" s="44" t="s">
        <v>15</v>
      </c>
    </row>
    <row r="22" spans="1:18" x14ac:dyDescent="0.3">
      <c r="A22" s="43">
        <v>23</v>
      </c>
      <c r="B22" s="43" t="str">
        <f>Absences[[#This Row],[Nom]]&amp;Absences[[#This Row],[Prénom]]</f>
        <v>BOURDYMarie-Christine</v>
      </c>
      <c r="C22" s="47" t="s">
        <v>73</v>
      </c>
      <c r="D22" s="49" t="s">
        <v>72</v>
      </c>
      <c r="E22" s="49" t="str">
        <f>IFERROR(INDEX(Droits[],MATCH(Absences[[#This Row],[concat]], Droits[concat], 0),7),"")</f>
        <v>BM2</v>
      </c>
      <c r="F22" s="52">
        <v>45577</v>
      </c>
      <c r="G22" s="52" t="s">
        <v>306</v>
      </c>
      <c r="H22" s="49">
        <v>14</v>
      </c>
      <c r="I22" s="49" t="s">
        <v>74</v>
      </c>
      <c r="J22" s="49">
        <v>10</v>
      </c>
      <c r="L22" s="44">
        <v>21</v>
      </c>
      <c r="M22" s="44" t="str">
        <f>Droits[[#This Row],[Nom]]&amp;Droits[[#This Row],[Prénom]]</f>
        <v>COMTE1Brigitte</v>
      </c>
      <c r="N22" s="44" t="s">
        <v>83</v>
      </c>
      <c r="O22" s="44" t="s">
        <v>82</v>
      </c>
      <c r="P22" s="45">
        <v>25</v>
      </c>
      <c r="Q22" s="45">
        <v>12</v>
      </c>
      <c r="R22" s="44" t="s">
        <v>197</v>
      </c>
    </row>
    <row r="23" spans="1:18" x14ac:dyDescent="0.3">
      <c r="A23" s="43">
        <v>24</v>
      </c>
      <c r="B23" s="43" t="str">
        <f>Absences[[#This Row],[Nom]]&amp;Absences[[#This Row],[Prénom]]</f>
        <v>BOURDYMarie-Christine</v>
      </c>
      <c r="C23" s="47" t="s">
        <v>73</v>
      </c>
      <c r="D23" s="49" t="s">
        <v>72</v>
      </c>
      <c r="E23" s="49" t="str">
        <f>IFERROR(INDEX(Droits[],MATCH(Absences[[#This Row],[concat]], Droits[concat], 0),7),"")</f>
        <v>BM2</v>
      </c>
      <c r="F23" s="52">
        <v>45597</v>
      </c>
      <c r="G23" s="52" t="s">
        <v>314</v>
      </c>
      <c r="H23" s="49">
        <v>20</v>
      </c>
      <c r="I23" s="49" t="s">
        <v>74</v>
      </c>
      <c r="J23" s="49">
        <v>11</v>
      </c>
      <c r="L23" s="44">
        <v>22</v>
      </c>
      <c r="M23" s="44" t="str">
        <f>Droits[[#This Row],[Nom]]&amp;Droits[[#This Row],[Prénom]]</f>
        <v>COMTE2Gérard</v>
      </c>
      <c r="N23" s="44" t="s">
        <v>85</v>
      </c>
      <c r="O23" s="44" t="s">
        <v>84</v>
      </c>
      <c r="P23" s="45">
        <v>25</v>
      </c>
      <c r="Q23" s="45">
        <v>12</v>
      </c>
      <c r="R23" s="44" t="s">
        <v>218</v>
      </c>
    </row>
    <row r="24" spans="1:18" x14ac:dyDescent="0.3">
      <c r="A24" s="43">
        <v>25</v>
      </c>
      <c r="B24" s="43" t="str">
        <f>Absences[[#This Row],[Nom]]&amp;Absences[[#This Row],[Prénom]]</f>
        <v>BOURDYMarie-Christine</v>
      </c>
      <c r="C24" s="47" t="s">
        <v>73</v>
      </c>
      <c r="D24" s="49" t="s">
        <v>72</v>
      </c>
      <c r="E24" s="49" t="str">
        <f>IFERROR(INDEX(Droits[],MATCH(Absences[[#This Row],[concat]], Droits[concat], 0),7),"")</f>
        <v>BM2</v>
      </c>
      <c r="F24" s="52">
        <v>45627</v>
      </c>
      <c r="G24" s="52" t="s">
        <v>315</v>
      </c>
      <c r="H24" s="49">
        <v>21</v>
      </c>
      <c r="I24" s="49" t="s">
        <v>74</v>
      </c>
      <c r="J24" s="49">
        <v>12</v>
      </c>
      <c r="L24" s="44">
        <v>23</v>
      </c>
      <c r="M24" s="44" t="str">
        <f>Droits[[#This Row],[Nom]]&amp;Droits[[#This Row],[Prénom]]</f>
        <v>COMTERGuy</v>
      </c>
      <c r="N24" s="44" t="s">
        <v>140</v>
      </c>
      <c r="O24" s="44" t="s">
        <v>139</v>
      </c>
      <c r="P24" s="45">
        <v>25</v>
      </c>
      <c r="Q24" s="45">
        <v>12</v>
      </c>
      <c r="R24" s="44" t="s">
        <v>291</v>
      </c>
    </row>
    <row r="25" spans="1:18" x14ac:dyDescent="0.3">
      <c r="A25" s="43">
        <v>26</v>
      </c>
      <c r="B25" s="43" t="str">
        <f>Absences[[#This Row],[Nom]]&amp;Absences[[#This Row],[Prénom]]</f>
        <v>BOURDYMarie-Christine</v>
      </c>
      <c r="C25" s="47" t="s">
        <v>73</v>
      </c>
      <c r="D25" s="49" t="s">
        <v>72</v>
      </c>
      <c r="E25" s="49" t="str">
        <f>IFERROR(INDEX(Droits[],MATCH(Absences[[#This Row],[concat]], Droits[concat], 0),7),"")</f>
        <v>BM2</v>
      </c>
      <c r="F25" s="52">
        <v>45658</v>
      </c>
      <c r="G25" s="52">
        <v>45667</v>
      </c>
      <c r="H25" s="49">
        <v>8</v>
      </c>
      <c r="I25" s="49" t="s">
        <v>74</v>
      </c>
      <c r="J25" s="49">
        <v>1</v>
      </c>
      <c r="L25" s="44">
        <v>24</v>
      </c>
      <c r="M25" s="44" t="str">
        <f>Droits[[#This Row],[Nom]]&amp;Droits[[#This Row],[Prénom]]</f>
        <v>COMTEXHenri</v>
      </c>
      <c r="N25" s="44" t="s">
        <v>142</v>
      </c>
      <c r="O25" s="44" t="s">
        <v>141</v>
      </c>
      <c r="P25" s="45">
        <v>25</v>
      </c>
      <c r="Q25" s="45">
        <v>12</v>
      </c>
      <c r="R25" s="44" t="s">
        <v>204</v>
      </c>
    </row>
    <row r="26" spans="1:18" x14ac:dyDescent="0.3">
      <c r="A26" s="43">
        <v>27</v>
      </c>
      <c r="B26" s="43" t="str">
        <f>Absences[[#This Row],[Nom]]&amp;Absences[[#This Row],[Prénom]]</f>
        <v>BRIDEEmmanuel</v>
      </c>
      <c r="C26" s="47" t="s">
        <v>288</v>
      </c>
      <c r="D26" s="49" t="s">
        <v>75</v>
      </c>
      <c r="E26" s="49" t="str">
        <f>IFERROR(INDEX(Droits[],MATCH(Absences[[#This Row],[concat]], Droits[concat], 0),7),"")</f>
        <v>BE2</v>
      </c>
      <c r="F26" s="52">
        <v>45511</v>
      </c>
      <c r="G26" s="52" t="s">
        <v>299</v>
      </c>
      <c r="H26" s="49">
        <v>8.5</v>
      </c>
      <c r="I26" s="49" t="s">
        <v>2</v>
      </c>
      <c r="J26" s="49">
        <v>8</v>
      </c>
      <c r="L26" s="44">
        <v>25</v>
      </c>
      <c r="M26" s="44" t="str">
        <f>Droits[[#This Row],[Nom]]&amp;Droits[[#This Row],[Prénom]]</f>
        <v>CYROT-LALUBINAlain</v>
      </c>
      <c r="N26" s="44" t="s">
        <v>143</v>
      </c>
      <c r="O26" s="44" t="s">
        <v>65</v>
      </c>
      <c r="P26" s="45">
        <v>25</v>
      </c>
      <c r="Q26" s="45">
        <v>12</v>
      </c>
      <c r="R26" s="44" t="s">
        <v>15</v>
      </c>
    </row>
    <row r="27" spans="1:18" x14ac:dyDescent="0.3">
      <c r="A27" s="43">
        <v>28</v>
      </c>
      <c r="B27" s="43" t="str">
        <f>Absences[[#This Row],[Nom]]&amp;Absences[[#This Row],[Prénom]]</f>
        <v>BRIDELFrédéric</v>
      </c>
      <c r="C27" s="47" t="s">
        <v>77</v>
      </c>
      <c r="D27" s="49" t="s">
        <v>76</v>
      </c>
      <c r="E27" s="49" t="str">
        <f>IFERROR(INDEX(Droits[],MATCH(Absences[[#This Row],[concat]], Droits[concat], 0),7),"")</f>
        <v>BF</v>
      </c>
      <c r="F27" s="52">
        <v>45512</v>
      </c>
      <c r="G27" s="52">
        <v>45516</v>
      </c>
      <c r="H27" s="49">
        <v>4</v>
      </c>
      <c r="I27" s="49" t="s">
        <v>2</v>
      </c>
      <c r="J27" s="49">
        <v>8</v>
      </c>
      <c r="L27" s="44">
        <v>26</v>
      </c>
      <c r="M27" s="44" t="str">
        <f>Droits[[#This Row],[Nom]]&amp;Droits[[#This Row],[Prénom]]</f>
        <v>DAUBIGNEYBrigitte</v>
      </c>
      <c r="N27" s="44" t="s">
        <v>86</v>
      </c>
      <c r="O27" s="44" t="s">
        <v>82</v>
      </c>
      <c r="P27" s="45">
        <v>25</v>
      </c>
      <c r="Q27" s="45">
        <v>12</v>
      </c>
      <c r="R27" s="44" t="s">
        <v>206</v>
      </c>
    </row>
    <row r="28" spans="1:18" x14ac:dyDescent="0.3">
      <c r="A28" s="43">
        <v>30</v>
      </c>
      <c r="B28" s="43" t="str">
        <f>Absences[[#This Row],[Nom]]&amp;Absences[[#This Row],[Prénom]]</f>
        <v>BRUCEC</v>
      </c>
      <c r="C28" s="47" t="s">
        <v>26</v>
      </c>
      <c r="D28" s="49" t="s">
        <v>78</v>
      </c>
      <c r="E28" s="49" t="str">
        <f>IFERROR(INDEX(Droits[],MATCH(Absences[[#This Row],[concat]], Droits[concat], 0),7),"")</f>
        <v>BC</v>
      </c>
      <c r="F28" s="52">
        <v>45476</v>
      </c>
      <c r="G28" s="52">
        <v>45478</v>
      </c>
      <c r="H28" s="49">
        <v>3</v>
      </c>
      <c r="I28" s="49" t="s">
        <v>2</v>
      </c>
      <c r="J28" s="49">
        <v>7</v>
      </c>
      <c r="L28" s="44">
        <v>27</v>
      </c>
      <c r="M28" s="44" t="str">
        <f>Droits[[#This Row],[Nom]]&amp;Droits[[#This Row],[Prénom]]</f>
        <v>DERRER</v>
      </c>
      <c r="N28" s="45" t="s">
        <v>144</v>
      </c>
      <c r="O28" s="45" t="s">
        <v>90</v>
      </c>
      <c r="P28" s="45">
        <v>25</v>
      </c>
      <c r="Q28" s="45">
        <v>12</v>
      </c>
      <c r="R28" s="45" t="s">
        <v>219</v>
      </c>
    </row>
    <row r="29" spans="1:18" x14ac:dyDescent="0.3">
      <c r="A29" s="43">
        <v>31</v>
      </c>
      <c r="B29" s="43" t="str">
        <f>Absences[[#This Row],[Nom]]&amp;Absences[[#This Row],[Prénom]]</f>
        <v>BRUCEC</v>
      </c>
      <c r="C29" s="47" t="s">
        <v>26</v>
      </c>
      <c r="D29" s="49" t="s">
        <v>78</v>
      </c>
      <c r="E29" s="49" t="str">
        <f>IFERROR(INDEX(Droits[],MATCH(Absences[[#This Row],[concat]], Droits[concat], 0),7),"")</f>
        <v>BC</v>
      </c>
      <c r="F29" s="52">
        <v>45537</v>
      </c>
      <c r="G29" s="52" t="s">
        <v>318</v>
      </c>
      <c r="H29" s="49">
        <v>9</v>
      </c>
      <c r="I29" s="49" t="s">
        <v>14</v>
      </c>
      <c r="J29" s="49">
        <v>9</v>
      </c>
      <c r="L29" s="44">
        <v>28</v>
      </c>
      <c r="M29" s="44" t="str">
        <f>Droits[[#This Row],[Nom]]&amp;Droits[[#This Row],[Prénom]]</f>
        <v>DORBONMarie-France</v>
      </c>
      <c r="N29" s="44" t="s">
        <v>88</v>
      </c>
      <c r="O29" s="44" t="s">
        <v>87</v>
      </c>
      <c r="P29" s="45">
        <v>25</v>
      </c>
      <c r="Q29" s="45">
        <v>12</v>
      </c>
      <c r="R29" s="44" t="s">
        <v>220</v>
      </c>
    </row>
    <row r="30" spans="1:18" x14ac:dyDescent="0.3">
      <c r="A30" s="43">
        <v>34</v>
      </c>
      <c r="B30" s="43" t="str">
        <f>Absences[[#This Row],[Nom]]&amp;Absences[[#This Row],[Prénom]]</f>
        <v>BRUCEC</v>
      </c>
      <c r="C30" s="47" t="s">
        <v>26</v>
      </c>
      <c r="D30" s="49" t="s">
        <v>78</v>
      </c>
      <c r="E30" s="49" t="str">
        <f>IFERROR(INDEX(Droits[],MATCH(Absences[[#This Row],[concat]], Droits[concat], 0),7),"")</f>
        <v>BC</v>
      </c>
      <c r="F30" s="52">
        <v>45605</v>
      </c>
      <c r="G30" s="52">
        <v>45607</v>
      </c>
      <c r="H30" s="49">
        <v>2</v>
      </c>
      <c r="I30" s="49" t="s">
        <v>5</v>
      </c>
      <c r="J30" s="49">
        <v>11</v>
      </c>
      <c r="L30" s="44">
        <v>29</v>
      </c>
      <c r="M30" s="44" t="str">
        <f>Droits[[#This Row],[Nom]]&amp;Droits[[#This Row],[Prénom]]</f>
        <v>DREVOIL</v>
      </c>
      <c r="N30" s="45" t="s">
        <v>145</v>
      </c>
      <c r="O30" s="45" t="s">
        <v>118</v>
      </c>
      <c r="P30" s="45">
        <v>25</v>
      </c>
      <c r="Q30" s="45">
        <v>12</v>
      </c>
      <c r="R30" s="45" t="s">
        <v>221</v>
      </c>
    </row>
    <row r="31" spans="1:18" x14ac:dyDescent="0.3">
      <c r="A31" s="43">
        <v>39</v>
      </c>
      <c r="B31" s="43" t="str">
        <f>Absences[[#This Row],[Nom]]&amp;Absences[[#This Row],[Prénom]]</f>
        <v>BRUCEC</v>
      </c>
      <c r="C31" s="47" t="s">
        <v>26</v>
      </c>
      <c r="D31" s="49" t="s">
        <v>78</v>
      </c>
      <c r="E31" s="49" t="str">
        <f>IFERROR(INDEX(Droits[],MATCH(Absences[[#This Row],[concat]], Droits[concat], 0),7),"")</f>
        <v>BC</v>
      </c>
      <c r="F31" s="52" t="s">
        <v>329</v>
      </c>
      <c r="G31" s="52" t="s">
        <v>330</v>
      </c>
      <c r="H31" s="49">
        <v>10.5</v>
      </c>
      <c r="I31" s="49" t="s">
        <v>3</v>
      </c>
      <c r="J31" s="49">
        <v>4</v>
      </c>
      <c r="L31" s="44">
        <v>30</v>
      </c>
      <c r="M31" s="44" t="str">
        <f>Droits[[#This Row],[Nom]]&amp;Droits[[#This Row],[Prénom]]</f>
        <v>DUFOURV</v>
      </c>
      <c r="N31" s="45" t="s">
        <v>146</v>
      </c>
      <c r="O31" s="45" t="s">
        <v>124</v>
      </c>
      <c r="P31" s="45">
        <v>25</v>
      </c>
      <c r="Q31" s="45">
        <v>12</v>
      </c>
      <c r="R31" s="45" t="s">
        <v>222</v>
      </c>
    </row>
    <row r="32" spans="1:18" x14ac:dyDescent="0.3">
      <c r="A32" s="43">
        <v>35</v>
      </c>
      <c r="B32" s="43" t="str">
        <f>Absences[[#This Row],[Nom]]&amp;Absences[[#This Row],[Prénom]]</f>
        <v>BRUCEC</v>
      </c>
      <c r="C32" s="47" t="s">
        <v>26</v>
      </c>
      <c r="D32" s="49" t="s">
        <v>78</v>
      </c>
      <c r="E32" s="49" t="str">
        <f>IFERROR(INDEX(Droits[],MATCH(Absences[[#This Row],[concat]], Droits[concat], 0),7),"")</f>
        <v>BC</v>
      </c>
      <c r="F32" s="52" t="s">
        <v>322</v>
      </c>
      <c r="G32" s="52" t="s">
        <v>322</v>
      </c>
      <c r="H32" s="49">
        <v>1</v>
      </c>
      <c r="I32" s="49" t="s">
        <v>2</v>
      </c>
      <c r="J32" s="49">
        <v>1</v>
      </c>
      <c r="L32" s="44">
        <v>31</v>
      </c>
      <c r="M32" s="44" t="str">
        <f>Droits[[#This Row],[Nom]]&amp;Droits[[#This Row],[Prénom]]</f>
        <v>DUMONT-GIRARDClaude</v>
      </c>
      <c r="N32" s="44" t="s">
        <v>147</v>
      </c>
      <c r="O32" s="44" t="s">
        <v>79</v>
      </c>
      <c r="P32" s="45">
        <v>25</v>
      </c>
      <c r="Q32" s="45">
        <v>12</v>
      </c>
      <c r="R32" s="44" t="s">
        <v>223</v>
      </c>
    </row>
    <row r="33" spans="1:18" x14ac:dyDescent="0.3">
      <c r="A33" s="43">
        <v>29</v>
      </c>
      <c r="B33" s="43" t="str">
        <f>Absences[[#This Row],[Nom]]&amp;Absences[[#This Row],[Prénom]]</f>
        <v>BRUCEC</v>
      </c>
      <c r="C33" s="47" t="s">
        <v>26</v>
      </c>
      <c r="D33" s="49" t="s">
        <v>78</v>
      </c>
      <c r="E33" s="49" t="str">
        <f>IFERROR(INDEX(Droits[],MATCH(Absences[[#This Row],[concat]], Droits[concat], 0),7),"")</f>
        <v>BC</v>
      </c>
      <c r="F33" s="52" t="s">
        <v>316</v>
      </c>
      <c r="G33" s="52" t="s">
        <v>317</v>
      </c>
      <c r="H33" s="49">
        <v>4.5</v>
      </c>
      <c r="I33" s="49" t="s">
        <v>6</v>
      </c>
      <c r="J33" s="49">
        <v>6</v>
      </c>
      <c r="L33" s="44">
        <v>32</v>
      </c>
      <c r="M33" s="44" t="str">
        <f>Droits[[#This Row],[Nom]]&amp;Droits[[#This Row],[Prénom]]</f>
        <v>DUVERNOISGeorges</v>
      </c>
      <c r="N33" s="45" t="s">
        <v>149</v>
      </c>
      <c r="O33" s="45" t="s">
        <v>148</v>
      </c>
      <c r="P33" s="45">
        <v>25</v>
      </c>
      <c r="Q33" s="45">
        <v>12</v>
      </c>
      <c r="R33" s="45" t="s">
        <v>224</v>
      </c>
    </row>
    <row r="34" spans="1:18" x14ac:dyDescent="0.3">
      <c r="A34" s="43">
        <v>36</v>
      </c>
      <c r="B34" s="43" t="str">
        <f>Absences[[#This Row],[Nom]]&amp;Absences[[#This Row],[Prénom]]</f>
        <v>BRUCEC</v>
      </c>
      <c r="C34" s="47" t="s">
        <v>26</v>
      </c>
      <c r="D34" s="49" t="s">
        <v>78</v>
      </c>
      <c r="E34" s="49" t="str">
        <f>IFERROR(INDEX(Droits[],MATCH(Absences[[#This Row],[concat]], Droits[concat], 0),7),"")</f>
        <v>BC</v>
      </c>
      <c r="F34" s="52" t="s">
        <v>323</v>
      </c>
      <c r="G34" s="52" t="s">
        <v>324</v>
      </c>
      <c r="H34" s="49">
        <v>3.5</v>
      </c>
      <c r="I34" s="49" t="s">
        <v>2</v>
      </c>
      <c r="J34" s="49">
        <v>1</v>
      </c>
      <c r="L34" s="44">
        <v>33</v>
      </c>
      <c r="M34" s="44" t="str">
        <f>Droits[[#This Row],[Nom]]&amp;Droits[[#This Row],[Prénom]]</f>
        <v>EMMANUELAlexandre</v>
      </c>
      <c r="N34" s="44" t="s">
        <v>38</v>
      </c>
      <c r="O34" s="44" t="s">
        <v>150</v>
      </c>
      <c r="P34" s="45">
        <v>25</v>
      </c>
      <c r="Q34" s="45">
        <v>12</v>
      </c>
      <c r="R34" s="44" t="s">
        <v>225</v>
      </c>
    </row>
    <row r="35" spans="1:18" x14ac:dyDescent="0.3">
      <c r="A35" s="43">
        <v>38</v>
      </c>
      <c r="B35" s="43" t="str">
        <f>Absences[[#This Row],[Nom]]&amp;Absences[[#This Row],[Prénom]]</f>
        <v>BRUCEC</v>
      </c>
      <c r="C35" s="47" t="s">
        <v>26</v>
      </c>
      <c r="D35" s="49" t="s">
        <v>78</v>
      </c>
      <c r="E35" s="49" t="str">
        <f>IFERROR(INDEX(Droits[],MATCH(Absences[[#This Row],[concat]], Droits[concat], 0),7),"")</f>
        <v>BC</v>
      </c>
      <c r="F35" s="52" t="s">
        <v>327</v>
      </c>
      <c r="G35" s="52" t="s">
        <v>328</v>
      </c>
      <c r="H35" s="49">
        <v>5.5</v>
      </c>
      <c r="I35" s="49" t="s">
        <v>2</v>
      </c>
      <c r="J35" s="49">
        <v>2</v>
      </c>
      <c r="L35" s="44">
        <v>34</v>
      </c>
      <c r="M35" s="44" t="str">
        <f>Droits[[#This Row],[Nom]]&amp;Droits[[#This Row],[Prénom]]</f>
        <v>ERICDominique</v>
      </c>
      <c r="N35" s="44" t="s">
        <v>29</v>
      </c>
      <c r="O35" s="44" t="s">
        <v>151</v>
      </c>
      <c r="P35" s="45">
        <v>25</v>
      </c>
      <c r="Q35" s="45">
        <v>12</v>
      </c>
      <c r="R35" s="44" t="s">
        <v>226</v>
      </c>
    </row>
    <row r="36" spans="1:18" x14ac:dyDescent="0.3">
      <c r="A36" s="43">
        <v>32</v>
      </c>
      <c r="B36" s="43" t="str">
        <f>Absences[[#This Row],[Nom]]&amp;Absences[[#This Row],[Prénom]]</f>
        <v>BRUCEC</v>
      </c>
      <c r="C36" s="47" t="s">
        <v>26</v>
      </c>
      <c r="D36" s="49" t="s">
        <v>78</v>
      </c>
      <c r="E36" s="49" t="str">
        <f>IFERROR(INDEX(Droits[],MATCH(Absences[[#This Row],[concat]], Droits[concat], 0),7),"")</f>
        <v>BC</v>
      </c>
      <c r="F36" s="52" t="s">
        <v>319</v>
      </c>
      <c r="G36" s="52" t="s">
        <v>320</v>
      </c>
      <c r="H36" s="49">
        <v>0.5</v>
      </c>
      <c r="I36" s="49" t="s">
        <v>2</v>
      </c>
      <c r="J36" s="49">
        <v>10</v>
      </c>
      <c r="L36" s="44">
        <v>35</v>
      </c>
      <c r="M36" s="44" t="str">
        <f>Droits[[#This Row],[Nom]]&amp;Droits[[#This Row],[Prénom]]</f>
        <v>FABRICERose</v>
      </c>
      <c r="N36" s="45" t="s">
        <v>43</v>
      </c>
      <c r="O36" s="45" t="s">
        <v>92</v>
      </c>
      <c r="P36" s="45">
        <v>25</v>
      </c>
      <c r="Q36" s="45">
        <v>12</v>
      </c>
      <c r="R36" s="45" t="s">
        <v>205</v>
      </c>
    </row>
    <row r="37" spans="1:18" x14ac:dyDescent="0.3">
      <c r="A37" s="43">
        <v>37</v>
      </c>
      <c r="B37" s="43" t="str">
        <f>Absences[[#This Row],[Nom]]&amp;Absences[[#This Row],[Prénom]]</f>
        <v>BRUCEC</v>
      </c>
      <c r="C37" s="47" t="s">
        <v>26</v>
      </c>
      <c r="D37" s="49" t="s">
        <v>78</v>
      </c>
      <c r="E37" s="49" t="str">
        <f>IFERROR(INDEX(Droits[],MATCH(Absences[[#This Row],[concat]], Droits[concat], 0),7),"")</f>
        <v>BC</v>
      </c>
      <c r="F37" s="52" t="s">
        <v>325</v>
      </c>
      <c r="G37" s="52" t="s">
        <v>326</v>
      </c>
      <c r="H37" s="49">
        <v>5.5</v>
      </c>
      <c r="I37" s="49" t="s">
        <v>2</v>
      </c>
      <c r="J37" s="49">
        <v>1</v>
      </c>
      <c r="L37" s="44">
        <v>36</v>
      </c>
      <c r="M37" s="44" t="str">
        <f>Droits[[#This Row],[Nom]]&amp;Droits[[#This Row],[Prénom]]</f>
        <v>FAIVREJean-Michel</v>
      </c>
      <c r="N37" s="44" t="s">
        <v>153</v>
      </c>
      <c r="O37" s="44" t="s">
        <v>152</v>
      </c>
      <c r="P37" s="45">
        <v>25</v>
      </c>
      <c r="Q37" s="45">
        <v>12</v>
      </c>
      <c r="R37" s="44" t="s">
        <v>227</v>
      </c>
    </row>
    <row r="38" spans="1:18" x14ac:dyDescent="0.3">
      <c r="A38" s="43">
        <v>33</v>
      </c>
      <c r="B38" s="43" t="str">
        <f>Absences[[#This Row],[Nom]]&amp;Absences[[#This Row],[Prénom]]</f>
        <v>BRUCEC</v>
      </c>
      <c r="C38" s="47" t="s">
        <v>26</v>
      </c>
      <c r="D38" s="49" t="s">
        <v>78</v>
      </c>
      <c r="E38" s="49" t="str">
        <f>IFERROR(INDEX(Droits[],MATCH(Absences[[#This Row],[concat]], Droits[concat], 0),7),"")</f>
        <v>BC</v>
      </c>
      <c r="F38" s="52" t="s">
        <v>321</v>
      </c>
      <c r="G38" s="52" t="s">
        <v>321</v>
      </c>
      <c r="H38" s="49">
        <v>0.5</v>
      </c>
      <c r="I38" s="49" t="s">
        <v>2</v>
      </c>
      <c r="J38" s="49">
        <v>10</v>
      </c>
      <c r="L38" s="44">
        <v>37</v>
      </c>
      <c r="M38" s="44" t="str">
        <f>Droits[[#This Row],[Nom]]&amp;Droits[[#This Row],[Prénom]]</f>
        <v>FERRAD</v>
      </c>
      <c r="N38" s="45" t="s">
        <v>94</v>
      </c>
      <c r="O38" s="45" t="s">
        <v>93</v>
      </c>
      <c r="P38" s="45">
        <v>25</v>
      </c>
      <c r="Q38" s="45">
        <v>12</v>
      </c>
      <c r="R38" s="45" t="s">
        <v>228</v>
      </c>
    </row>
    <row r="39" spans="1:18" x14ac:dyDescent="0.3">
      <c r="A39" s="43">
        <v>40</v>
      </c>
      <c r="B39" s="43" t="str">
        <f>Absences[[#This Row],[Nom]]&amp;Absences[[#This Row],[Prénom]]</f>
        <v>BRUNETClaude</v>
      </c>
      <c r="C39" s="47" t="s">
        <v>138</v>
      </c>
      <c r="D39" s="49" t="s">
        <v>79</v>
      </c>
      <c r="E39" s="49" t="str">
        <f>IFERROR(INDEX(Droits[],MATCH(Absences[[#This Row],[concat]], Droits[concat], 0),7),"")</f>
        <v>BC2</v>
      </c>
      <c r="F39" s="52" t="s">
        <v>331</v>
      </c>
      <c r="G39" s="52" t="s">
        <v>332</v>
      </c>
      <c r="H39" s="49">
        <v>8</v>
      </c>
      <c r="I39" s="49" t="s">
        <v>3</v>
      </c>
      <c r="J39" s="49">
        <v>8</v>
      </c>
      <c r="L39" s="44">
        <v>38</v>
      </c>
      <c r="M39" s="44" t="str">
        <f>Droits[[#This Row],[Nom]]&amp;Droits[[#This Row],[Prénom]]</f>
        <v>FERRONDaniel</v>
      </c>
      <c r="N39" s="53" t="s">
        <v>199</v>
      </c>
      <c r="O39" s="53" t="s">
        <v>63</v>
      </c>
      <c r="P39" s="53">
        <v>25</v>
      </c>
      <c r="Q39" s="53">
        <v>12</v>
      </c>
      <c r="R39" s="53" t="s">
        <v>273</v>
      </c>
    </row>
    <row r="40" spans="1:18" x14ac:dyDescent="0.3">
      <c r="A40" s="43">
        <v>41</v>
      </c>
      <c r="B40" s="43" t="str">
        <f>Absences[[#This Row],[Nom]]&amp;Absences[[#This Row],[Prénom]]</f>
        <v>CATTETAnthony</v>
      </c>
      <c r="C40" s="47" t="s">
        <v>81</v>
      </c>
      <c r="D40" s="49" t="s">
        <v>80</v>
      </c>
      <c r="E40" s="49" t="str">
        <f>IFERROR(INDEX(Droits[],MATCH(Absences[[#This Row],[concat]], Droits[concat], 0),7),"")</f>
        <v>CA</v>
      </c>
      <c r="F40" s="52">
        <v>45512</v>
      </c>
      <c r="G40" s="52">
        <v>45515</v>
      </c>
      <c r="H40" s="49">
        <v>4</v>
      </c>
      <c r="I40" s="49" t="s">
        <v>2</v>
      </c>
      <c r="J40" s="49">
        <v>8</v>
      </c>
      <c r="L40" s="44">
        <v>39</v>
      </c>
      <c r="M40" s="44" t="str">
        <f>Droits[[#This Row],[Nom]]&amp;Droits[[#This Row],[Prénom]]</f>
        <v>FRANCISBernard</v>
      </c>
      <c r="N40" s="44" t="s">
        <v>32</v>
      </c>
      <c r="O40" s="44" t="s">
        <v>60</v>
      </c>
      <c r="P40" s="45">
        <v>25</v>
      </c>
      <c r="Q40" s="45">
        <v>12</v>
      </c>
      <c r="R40" s="44" t="s">
        <v>208</v>
      </c>
    </row>
    <row r="41" spans="1:18" x14ac:dyDescent="0.3">
      <c r="A41" s="43">
        <v>42</v>
      </c>
      <c r="B41" s="43" t="str">
        <f>Absences[[#This Row],[Nom]]&amp;Absences[[#This Row],[Prénom]]</f>
        <v>CATTETAnthony</v>
      </c>
      <c r="C41" s="47" t="s">
        <v>81</v>
      </c>
      <c r="D41" s="51" t="s">
        <v>80</v>
      </c>
      <c r="E41" s="51" t="str">
        <f>IFERROR(INDEX(Droits[],MATCH(Absences[[#This Row],[concat]], Droits[concat], 0),7),"")</f>
        <v>CA</v>
      </c>
      <c r="F41" s="50">
        <v>45574</v>
      </c>
      <c r="G41" s="50" t="s">
        <v>306</v>
      </c>
      <c r="H41" s="51">
        <v>14</v>
      </c>
      <c r="I41" s="51" t="s">
        <v>2</v>
      </c>
      <c r="J41" s="51">
        <v>10</v>
      </c>
      <c r="L41" s="44">
        <v>40</v>
      </c>
      <c r="M41" s="44" t="str">
        <f>Droits[[#This Row],[Nom]]&amp;Droits[[#This Row],[Prénom]]</f>
        <v>GAGLIARDIChristian</v>
      </c>
      <c r="N41" s="44" t="s">
        <v>96</v>
      </c>
      <c r="O41" s="44" t="s">
        <v>95</v>
      </c>
      <c r="P41" s="45">
        <v>25</v>
      </c>
      <c r="Q41" s="45">
        <v>12</v>
      </c>
      <c r="R41" s="44" t="s">
        <v>210</v>
      </c>
    </row>
    <row r="42" spans="1:18" x14ac:dyDescent="0.3">
      <c r="A42" s="43">
        <v>43</v>
      </c>
      <c r="B42" s="43" t="str">
        <f>Absences[[#This Row],[Nom]]&amp;Absences[[#This Row],[Prénom]]</f>
        <v>CATTETAnthony</v>
      </c>
      <c r="C42" s="47" t="s">
        <v>81</v>
      </c>
      <c r="D42" s="51" t="s">
        <v>80</v>
      </c>
      <c r="E42" s="51" t="str">
        <f>IFERROR(INDEX(Droits[],MATCH(Absences[[#This Row],[concat]], Droits[concat], 0),7),"")</f>
        <v>CA</v>
      </c>
      <c r="F42" s="50">
        <v>45597</v>
      </c>
      <c r="G42" s="50">
        <v>45599</v>
      </c>
      <c r="H42" s="51">
        <v>1</v>
      </c>
      <c r="I42" s="51" t="s">
        <v>2</v>
      </c>
      <c r="J42" s="51">
        <v>11</v>
      </c>
      <c r="L42" s="44">
        <v>41</v>
      </c>
      <c r="M42" s="44" t="str">
        <f>Droits[[#This Row],[Nom]]&amp;Droits[[#This Row],[Prénom]]</f>
        <v>GANDILLETQ</v>
      </c>
      <c r="N42" s="45" t="s">
        <v>97</v>
      </c>
      <c r="O42" s="45" t="s">
        <v>120</v>
      </c>
      <c r="P42" s="45">
        <v>25</v>
      </c>
      <c r="Q42" s="45">
        <v>12</v>
      </c>
      <c r="R42" s="45" t="s">
        <v>229</v>
      </c>
    </row>
    <row r="43" spans="1:18" x14ac:dyDescent="0.3">
      <c r="A43" s="43">
        <v>44</v>
      </c>
      <c r="B43" s="43" t="str">
        <f>Absences[[#This Row],[Nom]]&amp;Absences[[#This Row],[Prénom]]</f>
        <v>COMTE1Brigitte</v>
      </c>
      <c r="C43" s="47" t="s">
        <v>83</v>
      </c>
      <c r="D43" s="49" t="s">
        <v>82</v>
      </c>
      <c r="E43" s="49" t="str">
        <f>IFERROR(INDEX(Droits[],MATCH(Absences[[#This Row],[concat]], Droits[concat], 0),7),"")</f>
        <v>CB</v>
      </c>
      <c r="F43" s="52">
        <v>45512</v>
      </c>
      <c r="G43" s="52">
        <v>45515</v>
      </c>
      <c r="H43" s="49">
        <v>4</v>
      </c>
      <c r="I43" s="49" t="s">
        <v>2</v>
      </c>
      <c r="J43" s="49">
        <v>8</v>
      </c>
      <c r="L43" s="44">
        <v>42</v>
      </c>
      <c r="M43" s="44" t="str">
        <f>Droits[[#This Row],[Nom]]&amp;Droits[[#This Row],[Prénom]]</f>
        <v>GANNEVALFlorence</v>
      </c>
      <c r="N43" s="45" t="s">
        <v>98</v>
      </c>
      <c r="O43" s="44" t="s">
        <v>99</v>
      </c>
      <c r="P43" s="45">
        <v>25</v>
      </c>
      <c r="Q43" s="45">
        <v>12</v>
      </c>
      <c r="R43" s="45" t="s">
        <v>230</v>
      </c>
    </row>
    <row r="44" spans="1:18" x14ac:dyDescent="0.3">
      <c r="A44" s="43">
        <v>45</v>
      </c>
      <c r="B44" s="43" t="str">
        <f>Absences[[#This Row],[Nom]]&amp;Absences[[#This Row],[Prénom]]</f>
        <v>COMTE1Brigitte</v>
      </c>
      <c r="C44" s="47" t="s">
        <v>83</v>
      </c>
      <c r="D44" s="49" t="s">
        <v>82</v>
      </c>
      <c r="E44" s="49" t="str">
        <f>IFERROR(INDEX(Droits[],MATCH(Absences[[#This Row],[concat]], Droits[concat], 0),7),"")</f>
        <v>CB</v>
      </c>
      <c r="F44" s="52">
        <v>45690</v>
      </c>
      <c r="G44" s="52" t="s">
        <v>328</v>
      </c>
      <c r="H44" s="49">
        <v>19</v>
      </c>
      <c r="I44" s="49" t="s">
        <v>2</v>
      </c>
      <c r="J44" s="49">
        <v>2</v>
      </c>
      <c r="L44" s="44">
        <v>43</v>
      </c>
      <c r="M44" s="44" t="str">
        <f>Droits[[#This Row],[Nom]]&amp;Droits[[#This Row],[Prénom]]</f>
        <v>GASTONR</v>
      </c>
      <c r="N44" s="45" t="s">
        <v>31</v>
      </c>
      <c r="O44" s="45" t="s">
        <v>90</v>
      </c>
      <c r="P44" s="45">
        <v>25</v>
      </c>
      <c r="Q44" s="45">
        <v>12</v>
      </c>
      <c r="R44" s="45" t="s">
        <v>231</v>
      </c>
    </row>
    <row r="45" spans="1:18" x14ac:dyDescent="0.3">
      <c r="A45" s="43">
        <v>46</v>
      </c>
      <c r="B45" s="43" t="str">
        <f>Absences[[#This Row],[Nom]]&amp;Absences[[#This Row],[Prénom]]</f>
        <v>COMTE2Gérard</v>
      </c>
      <c r="C45" s="47" t="s">
        <v>85</v>
      </c>
      <c r="D45" s="49" t="s">
        <v>84</v>
      </c>
      <c r="E45" s="49" t="str">
        <f>IFERROR(INDEX(Droits[],MATCH(Absences[[#This Row],[concat]], Droits[concat], 0),7),"")</f>
        <v>CG</v>
      </c>
      <c r="F45" s="52" t="s">
        <v>333</v>
      </c>
      <c r="G45" s="52" t="s">
        <v>303</v>
      </c>
      <c r="H45" s="49">
        <v>3</v>
      </c>
      <c r="I45" s="49" t="s">
        <v>2</v>
      </c>
      <c r="J45" s="49">
        <v>8</v>
      </c>
      <c r="L45" s="44">
        <v>44</v>
      </c>
      <c r="M45" s="44" t="str">
        <f>Droits[[#This Row],[Nom]]&amp;Droits[[#This Row],[Prénom]]</f>
        <v>GAVIGNETT</v>
      </c>
      <c r="N45" s="45" t="s">
        <v>154</v>
      </c>
      <c r="O45" s="45" t="s">
        <v>123</v>
      </c>
      <c r="P45" s="45">
        <v>25</v>
      </c>
      <c r="Q45" s="45">
        <v>12</v>
      </c>
      <c r="R45" s="45" t="s">
        <v>232</v>
      </c>
    </row>
    <row r="46" spans="1:18" x14ac:dyDescent="0.3">
      <c r="A46" s="43">
        <v>47</v>
      </c>
      <c r="B46" s="43" t="str">
        <f>Absences[[#This Row],[Nom]]&amp;Absences[[#This Row],[Prénom]]</f>
        <v>DAUBIGNEYBrigitte</v>
      </c>
      <c r="C46" s="47" t="s">
        <v>86</v>
      </c>
      <c r="D46" s="49" t="s">
        <v>82</v>
      </c>
      <c r="E46" s="49" t="str">
        <f>IFERROR(INDEX(Droits[],MATCH(Absences[[#This Row],[concat]], Droits[concat], 0),7),"")</f>
        <v>DB</v>
      </c>
      <c r="F46" s="52">
        <v>45516</v>
      </c>
      <c r="G46" s="52" t="s">
        <v>334</v>
      </c>
      <c r="H46" s="49">
        <v>13</v>
      </c>
      <c r="I46" s="49" t="s">
        <v>2</v>
      </c>
      <c r="J46" s="49">
        <v>8</v>
      </c>
      <c r="L46" s="44">
        <v>45</v>
      </c>
      <c r="M46" s="44" t="str">
        <f>Droits[[#This Row],[Nom]]&amp;Droits[[#This Row],[Prénom]]</f>
        <v>GENESTA</v>
      </c>
      <c r="N46" s="45" t="s">
        <v>155</v>
      </c>
      <c r="O46" s="45" t="s">
        <v>119</v>
      </c>
      <c r="P46" s="45">
        <v>25</v>
      </c>
      <c r="Q46" s="45">
        <v>12</v>
      </c>
      <c r="R46" s="45" t="s">
        <v>233</v>
      </c>
    </row>
    <row r="47" spans="1:18" x14ac:dyDescent="0.3">
      <c r="A47" s="43">
        <v>48</v>
      </c>
      <c r="B47" s="43" t="str">
        <f>Absences[[#This Row],[Nom]]&amp;Absences[[#This Row],[Prénom]]</f>
        <v>DAUBIGNEYBrigitte</v>
      </c>
      <c r="C47" s="47" t="s">
        <v>86</v>
      </c>
      <c r="D47" s="49" t="s">
        <v>82</v>
      </c>
      <c r="E47" s="49" t="str">
        <f>IFERROR(INDEX(Droits[],MATCH(Absences[[#This Row],[concat]], Droits[concat], 0),7),"")</f>
        <v>DB</v>
      </c>
      <c r="F47" s="52">
        <v>45541</v>
      </c>
      <c r="G47" s="52">
        <v>45542</v>
      </c>
      <c r="H47" s="49">
        <v>2</v>
      </c>
      <c r="I47" s="49" t="s">
        <v>2</v>
      </c>
      <c r="J47" s="49">
        <v>9</v>
      </c>
      <c r="L47" s="44">
        <v>46</v>
      </c>
      <c r="M47" s="44" t="str">
        <f>Droits[[#This Row],[Nom]]&amp;Droits[[#This Row],[Prénom]]</f>
        <v>GEORGESS</v>
      </c>
      <c r="N47" s="45" t="s">
        <v>36</v>
      </c>
      <c r="O47" s="45" t="s">
        <v>91</v>
      </c>
      <c r="P47" s="45">
        <v>25</v>
      </c>
      <c r="Q47" s="45">
        <v>12</v>
      </c>
      <c r="R47" s="45" t="s">
        <v>234</v>
      </c>
    </row>
    <row r="48" spans="1:18" x14ac:dyDescent="0.3">
      <c r="A48" s="43">
        <v>49</v>
      </c>
      <c r="B48" s="43" t="str">
        <f>Absences[[#This Row],[Nom]]&amp;Absences[[#This Row],[Prénom]]</f>
        <v>DERRER</v>
      </c>
      <c r="C48" s="47" t="s">
        <v>144</v>
      </c>
      <c r="D48" s="51" t="s">
        <v>90</v>
      </c>
      <c r="E48" s="51" t="str">
        <f>IFERROR(INDEX(Droits[],MATCH(Absences[[#This Row],[concat]], Droits[concat], 0),7),"")</f>
        <v>DR</v>
      </c>
      <c r="F48" s="50" t="s">
        <v>298</v>
      </c>
      <c r="G48" s="50" t="s">
        <v>297</v>
      </c>
      <c r="H48" s="51">
        <v>7</v>
      </c>
      <c r="I48" s="51" t="s">
        <v>3</v>
      </c>
      <c r="J48" s="51">
        <v>9</v>
      </c>
      <c r="L48" s="44">
        <v>47</v>
      </c>
      <c r="M48" s="44" t="str">
        <f>Droits[[#This Row],[Nom]]&amp;Droits[[#This Row],[Prénom]]</f>
        <v>GÉRARDJean-Christian</v>
      </c>
      <c r="N48" s="44" t="s">
        <v>23</v>
      </c>
      <c r="O48" s="44" t="s">
        <v>156</v>
      </c>
      <c r="P48" s="45">
        <v>25</v>
      </c>
      <c r="Q48" s="45">
        <v>12</v>
      </c>
      <c r="R48" s="44" t="s">
        <v>235</v>
      </c>
    </row>
    <row r="49" spans="1:18" x14ac:dyDescent="0.3">
      <c r="A49" s="43">
        <v>50</v>
      </c>
      <c r="B49" s="43" t="str">
        <f>Absences[[#This Row],[Nom]]&amp;Absences[[#This Row],[Prénom]]</f>
        <v>DORBONMarie-France</v>
      </c>
      <c r="C49" s="47" t="s">
        <v>88</v>
      </c>
      <c r="D49" s="49" t="s">
        <v>87</v>
      </c>
      <c r="E49" s="49" t="str">
        <f>IFERROR(INDEX(Droits[],MATCH(Absences[[#This Row],[concat]], Droits[concat], 0),7),"")</f>
        <v>DM</v>
      </c>
      <c r="F49" s="52">
        <v>45536</v>
      </c>
      <c r="G49" s="52" t="s">
        <v>335</v>
      </c>
      <c r="H49" s="49">
        <v>16</v>
      </c>
      <c r="I49" s="49" t="s">
        <v>2</v>
      </c>
      <c r="J49" s="49">
        <v>9</v>
      </c>
      <c r="L49" s="54">
        <v>100</v>
      </c>
      <c r="M49" s="54" t="str">
        <f>Droits[[#This Row],[Nom]]&amp;Droits[[#This Row],[Prénom]]</f>
        <v>GgChristian</v>
      </c>
      <c r="N49" s="54" t="s">
        <v>390</v>
      </c>
      <c r="O49" s="44" t="s">
        <v>95</v>
      </c>
      <c r="P49" s="53">
        <v>25</v>
      </c>
      <c r="Q49" s="53">
        <v>12</v>
      </c>
      <c r="R49" s="54" t="s">
        <v>210</v>
      </c>
    </row>
    <row r="50" spans="1:18" x14ac:dyDescent="0.3">
      <c r="A50" s="43">
        <v>52</v>
      </c>
      <c r="B50" s="43" t="str">
        <f>Absences[[#This Row],[Nom]]&amp;Absences[[#This Row],[Prénom]]</f>
        <v>EMMANUELAlexandre</v>
      </c>
      <c r="C50" s="47" t="s">
        <v>38</v>
      </c>
      <c r="D50" s="49" t="s">
        <v>150</v>
      </c>
      <c r="E50" s="49" t="str">
        <f>IFERROR(INDEX(Droits[],MATCH(Absences[[#This Row],[concat]], Droits[concat], 0),7),"")</f>
        <v>EA</v>
      </c>
      <c r="F50" s="52">
        <v>45476</v>
      </c>
      <c r="G50" s="52" t="s">
        <v>338</v>
      </c>
      <c r="H50" s="49">
        <v>8</v>
      </c>
      <c r="I50" s="49" t="s">
        <v>2</v>
      </c>
      <c r="J50" s="49">
        <v>7</v>
      </c>
      <c r="L50" s="44">
        <v>48</v>
      </c>
      <c r="M50" s="44" t="str">
        <f>Droits[[#This Row],[Nom]]&amp;Droits[[#This Row],[Prénom]]</f>
        <v>GOBETAlbert</v>
      </c>
      <c r="N50" s="45" t="s">
        <v>157</v>
      </c>
      <c r="O50" s="45" t="s">
        <v>59</v>
      </c>
      <c r="P50" s="45">
        <v>25</v>
      </c>
      <c r="Q50" s="45">
        <v>12</v>
      </c>
      <c r="R50" s="45" t="s">
        <v>280</v>
      </c>
    </row>
    <row r="51" spans="1:18" x14ac:dyDescent="0.3">
      <c r="A51" s="43">
        <v>53</v>
      </c>
      <c r="B51" s="43" t="str">
        <f>Absences[[#This Row],[Nom]]&amp;Absences[[#This Row],[Prénom]]</f>
        <v>EMMANUELAlexandre</v>
      </c>
      <c r="C51" s="47" t="s">
        <v>38</v>
      </c>
      <c r="D51" s="49" t="s">
        <v>150</v>
      </c>
      <c r="E51" s="49" t="str">
        <f>IFERROR(INDEX(Droits[],MATCH(Absences[[#This Row],[concat]], Droits[concat], 0),7),"")</f>
        <v>EA</v>
      </c>
      <c r="F51" s="52">
        <v>45572</v>
      </c>
      <c r="G51" s="52" t="s">
        <v>339</v>
      </c>
      <c r="H51" s="49">
        <v>6</v>
      </c>
      <c r="I51" s="49" t="s">
        <v>2</v>
      </c>
      <c r="J51" s="49">
        <v>10</v>
      </c>
      <c r="L51" s="44">
        <v>49</v>
      </c>
      <c r="M51" s="44" t="str">
        <f>Droits[[#This Row],[Nom]]&amp;Droits[[#This Row],[Prénom]]</f>
        <v>GOMOTCyrille</v>
      </c>
      <c r="N51" s="44" t="s">
        <v>159</v>
      </c>
      <c r="O51" s="44" t="s">
        <v>158</v>
      </c>
      <c r="P51" s="45">
        <v>25</v>
      </c>
      <c r="Q51" s="45">
        <v>12</v>
      </c>
      <c r="R51" s="44" t="s">
        <v>210</v>
      </c>
    </row>
    <row r="52" spans="1:18" x14ac:dyDescent="0.3">
      <c r="A52" s="43">
        <v>54</v>
      </c>
      <c r="B52" s="43" t="str">
        <f>Absences[[#This Row],[Nom]]&amp;Absences[[#This Row],[Prénom]]</f>
        <v>EMMANUELAlexandre</v>
      </c>
      <c r="C52" s="47" t="s">
        <v>38</v>
      </c>
      <c r="D52" s="49" t="s">
        <v>150</v>
      </c>
      <c r="E52" s="49" t="str">
        <f>IFERROR(INDEX(Droits[],MATCH(Absences[[#This Row],[concat]], Droits[concat], 0),7),"")</f>
        <v>EA</v>
      </c>
      <c r="F52" s="52">
        <v>45628</v>
      </c>
      <c r="G52" s="52" t="s">
        <v>307</v>
      </c>
      <c r="H52" s="49">
        <v>10</v>
      </c>
      <c r="I52" s="49" t="s">
        <v>3</v>
      </c>
      <c r="J52" s="49">
        <v>12</v>
      </c>
      <c r="L52" s="44">
        <v>50</v>
      </c>
      <c r="M52" s="44" t="str">
        <f>Droits[[#This Row],[Nom]]&amp;Droits[[#This Row],[Prénom]]</f>
        <v>HECTORF</v>
      </c>
      <c r="N52" s="45" t="s">
        <v>37</v>
      </c>
      <c r="O52" s="45" t="s">
        <v>14</v>
      </c>
      <c r="P52" s="45">
        <v>25</v>
      </c>
      <c r="Q52" s="45">
        <v>12</v>
      </c>
      <c r="R52" s="45" t="s">
        <v>236</v>
      </c>
    </row>
    <row r="53" spans="1:18" x14ac:dyDescent="0.3">
      <c r="A53" s="43">
        <v>56</v>
      </c>
      <c r="B53" s="43" t="str">
        <f>Absences[[#This Row],[Nom]]&amp;Absences[[#This Row],[Prénom]]</f>
        <v>EMMANUELAlexandre</v>
      </c>
      <c r="C53" s="47" t="s">
        <v>38</v>
      </c>
      <c r="D53" s="49" t="s">
        <v>150</v>
      </c>
      <c r="E53" s="49" t="str">
        <f>IFERROR(INDEX(Droits[],MATCH(Absences[[#This Row],[concat]], Droits[concat], 0),7),"")</f>
        <v>EA</v>
      </c>
      <c r="F53" s="52" t="s">
        <v>342</v>
      </c>
      <c r="G53" s="52" t="s">
        <v>343</v>
      </c>
      <c r="H53" s="49">
        <v>6</v>
      </c>
      <c r="I53" s="49" t="s">
        <v>2</v>
      </c>
      <c r="J53" s="49">
        <v>5</v>
      </c>
      <c r="L53" s="44">
        <v>51</v>
      </c>
      <c r="M53" s="44" t="str">
        <f>Droits[[#This Row],[Nom]]&amp;Droits[[#This Row],[Prénom]]</f>
        <v>HOFFMANNJean-Daniel</v>
      </c>
      <c r="N53" s="44" t="s">
        <v>103</v>
      </c>
      <c r="O53" s="44" t="s">
        <v>160</v>
      </c>
      <c r="P53" s="45">
        <v>25</v>
      </c>
      <c r="Q53" s="45">
        <v>12</v>
      </c>
      <c r="R53" s="44" t="s">
        <v>237</v>
      </c>
    </row>
    <row r="54" spans="1:18" x14ac:dyDescent="0.3">
      <c r="A54" s="43">
        <v>55</v>
      </c>
      <c r="B54" s="43" t="str">
        <f>Absences[[#This Row],[Nom]]&amp;Absences[[#This Row],[Prénom]]</f>
        <v>EMMANUELAlexandre</v>
      </c>
      <c r="C54" s="47" t="s">
        <v>38</v>
      </c>
      <c r="D54" s="49" t="s">
        <v>150</v>
      </c>
      <c r="E54" s="49" t="str">
        <f>IFERROR(INDEX(Droits[],MATCH(Absences[[#This Row],[concat]], Droits[concat], 0),7),"")</f>
        <v>EA</v>
      </c>
      <c r="F54" s="52" t="s">
        <v>340</v>
      </c>
      <c r="G54" s="52" t="s">
        <v>341</v>
      </c>
      <c r="H54" s="49">
        <v>3</v>
      </c>
      <c r="I54" s="49" t="s">
        <v>6</v>
      </c>
      <c r="J54" s="49">
        <v>3</v>
      </c>
      <c r="L54" s="44">
        <v>52</v>
      </c>
      <c r="M54" s="44" t="str">
        <f>Droits[[#This Row],[Nom]]&amp;Droits[[#This Row],[Prénom]]</f>
        <v>HUGUESClaude</v>
      </c>
      <c r="N54" s="44" t="s">
        <v>105</v>
      </c>
      <c r="O54" s="44" t="s">
        <v>79</v>
      </c>
      <c r="P54" s="45">
        <v>25</v>
      </c>
      <c r="Q54" s="45">
        <v>12</v>
      </c>
      <c r="R54" s="44" t="s">
        <v>211</v>
      </c>
    </row>
    <row r="55" spans="1:18" x14ac:dyDescent="0.3">
      <c r="A55" s="43">
        <v>51</v>
      </c>
      <c r="B55" s="43" t="str">
        <f>Absences[[#This Row],[Nom]]&amp;Absences[[#This Row],[Prénom]]</f>
        <v>EMMANUELAlexandre</v>
      </c>
      <c r="C55" s="47" t="s">
        <v>38</v>
      </c>
      <c r="D55" s="49" t="s">
        <v>150</v>
      </c>
      <c r="E55" s="49" t="str">
        <f>IFERROR(INDEX(Droits[],MATCH(Absences[[#This Row],[concat]], Droits[concat], 0),7),"")</f>
        <v>EA</v>
      </c>
      <c r="F55" s="52" t="s">
        <v>336</v>
      </c>
      <c r="G55" s="52" t="s">
        <v>337</v>
      </c>
      <c r="H55" s="49">
        <v>4</v>
      </c>
      <c r="I55" s="49" t="s">
        <v>2</v>
      </c>
      <c r="J55" s="49">
        <v>6</v>
      </c>
      <c r="L55" s="44">
        <v>53</v>
      </c>
      <c r="M55" s="44" t="str">
        <f>Droits[[#This Row],[Nom]]&amp;Droits[[#This Row],[Prénom]]</f>
        <v>JACQUENODBernard</v>
      </c>
      <c r="N55" s="44" t="s">
        <v>107</v>
      </c>
      <c r="O55" s="44" t="s">
        <v>60</v>
      </c>
      <c r="P55" s="45">
        <v>25</v>
      </c>
      <c r="Q55" s="45">
        <v>12</v>
      </c>
      <c r="R55" s="44" t="s">
        <v>200</v>
      </c>
    </row>
    <row r="56" spans="1:18" x14ac:dyDescent="0.3">
      <c r="A56" s="43">
        <v>57</v>
      </c>
      <c r="B56" s="43" t="str">
        <f>Absences[[#This Row],[Nom]]&amp;Absences[[#This Row],[Prénom]]</f>
        <v>ERICDominique</v>
      </c>
      <c r="C56" s="47" t="s">
        <v>29</v>
      </c>
      <c r="D56" s="44" t="s">
        <v>151</v>
      </c>
      <c r="E56" s="49" t="str">
        <f>IFERROR(INDEX(Droits[],MATCH(Absences[[#This Row],[concat]], Droits[concat], 0),7),"")</f>
        <v>ED</v>
      </c>
      <c r="F56" s="52">
        <v>45516</v>
      </c>
      <c r="G56" s="52" t="s">
        <v>332</v>
      </c>
      <c r="H56" s="49">
        <v>9</v>
      </c>
      <c r="I56" s="49" t="s">
        <v>12</v>
      </c>
      <c r="J56" s="49">
        <v>8</v>
      </c>
      <c r="L56" s="44">
        <v>54</v>
      </c>
      <c r="M56" s="44" t="str">
        <f>Droits[[#This Row],[Nom]]&amp;Droits[[#This Row],[Prénom]]</f>
        <v>JANIERFlorence</v>
      </c>
      <c r="N56" s="44" t="s">
        <v>108</v>
      </c>
      <c r="O56" s="44" t="s">
        <v>99</v>
      </c>
      <c r="P56" s="45">
        <v>25</v>
      </c>
      <c r="Q56" s="45">
        <v>12</v>
      </c>
      <c r="R56" s="44" t="s">
        <v>238</v>
      </c>
    </row>
    <row r="57" spans="1:18" x14ac:dyDescent="0.3">
      <c r="A57" s="43">
        <v>58</v>
      </c>
      <c r="B57" s="43" t="str">
        <f>Absences[[#This Row],[Nom]]&amp;Absences[[#This Row],[Prénom]]</f>
        <v>ERICDominique</v>
      </c>
      <c r="C57" s="47" t="s">
        <v>29</v>
      </c>
      <c r="D57" s="44" t="s">
        <v>151</v>
      </c>
      <c r="E57" s="49" t="str">
        <f>IFERROR(INDEX(Droits[],MATCH(Absences[[#This Row],[concat]], Droits[concat], 0),7),"")</f>
        <v>ED</v>
      </c>
      <c r="F57" s="52">
        <v>45572</v>
      </c>
      <c r="G57" s="52" t="s">
        <v>344</v>
      </c>
      <c r="H57" s="49">
        <v>14</v>
      </c>
      <c r="I57" s="49" t="s">
        <v>6</v>
      </c>
      <c r="J57" s="49">
        <v>10</v>
      </c>
      <c r="L57" s="44">
        <v>55</v>
      </c>
      <c r="M57" s="44" t="str">
        <f>Droits[[#This Row],[Nom]]&amp;Droits[[#This Row],[Prénom]]</f>
        <v>JEANU</v>
      </c>
      <c r="N57" s="45" t="s">
        <v>39</v>
      </c>
      <c r="O57" s="45" t="s">
        <v>100</v>
      </c>
      <c r="P57" s="45">
        <v>25</v>
      </c>
      <c r="Q57" s="45">
        <v>12</v>
      </c>
      <c r="R57" s="45" t="s">
        <v>239</v>
      </c>
    </row>
    <row r="58" spans="1:18" x14ac:dyDescent="0.3">
      <c r="A58" s="43">
        <v>59</v>
      </c>
      <c r="B58" s="43" t="str">
        <f>Absences[[#This Row],[Nom]]&amp;Absences[[#This Row],[Prénom]]</f>
        <v>FABRICERose</v>
      </c>
      <c r="C58" s="47" t="s">
        <v>43</v>
      </c>
      <c r="D58" s="45" t="s">
        <v>92</v>
      </c>
      <c r="E58" s="49" t="str">
        <f>IFERROR(INDEX(Droits[],MATCH(Absences[[#This Row],[concat]], Droits[concat], 0),7),"")</f>
        <v>FR</v>
      </c>
      <c r="F58" s="52">
        <v>45444</v>
      </c>
      <c r="G58" s="52">
        <v>45446</v>
      </c>
      <c r="H58" s="49">
        <v>2</v>
      </c>
      <c r="I58" s="49" t="s">
        <v>2</v>
      </c>
      <c r="J58" s="49">
        <v>6</v>
      </c>
      <c r="L58" s="44">
        <v>56</v>
      </c>
      <c r="M58" s="44" t="str">
        <f>Droits[[#This Row],[Nom]]&amp;Droits[[#This Row],[Prénom]]</f>
        <v>KARLFrançois</v>
      </c>
      <c r="N58" s="44" t="s">
        <v>35</v>
      </c>
      <c r="O58" s="44" t="s">
        <v>161</v>
      </c>
      <c r="P58" s="45">
        <v>25</v>
      </c>
      <c r="Q58" s="45">
        <v>12</v>
      </c>
      <c r="R58" s="44" t="s">
        <v>240</v>
      </c>
    </row>
    <row r="59" spans="1:18" x14ac:dyDescent="0.3">
      <c r="A59" s="43">
        <v>60</v>
      </c>
      <c r="B59" s="43" t="str">
        <f>Absences[[#This Row],[Nom]]&amp;Absences[[#This Row],[Prénom]]</f>
        <v>FABRICERose</v>
      </c>
      <c r="C59" s="47" t="s">
        <v>43</v>
      </c>
      <c r="D59" s="49" t="s">
        <v>92</v>
      </c>
      <c r="E59" s="49" t="str">
        <f>IFERROR(INDEX(Droits[],MATCH(Absences[[#This Row],[concat]], Droits[concat], 0),7),"")</f>
        <v>FR</v>
      </c>
      <c r="F59" s="52">
        <v>45474</v>
      </c>
      <c r="G59" s="52">
        <v>45475</v>
      </c>
      <c r="H59" s="49">
        <v>1</v>
      </c>
      <c r="I59" s="49" t="s">
        <v>2</v>
      </c>
      <c r="J59" s="49">
        <v>7</v>
      </c>
      <c r="L59" s="44">
        <v>57</v>
      </c>
      <c r="M59" s="44" t="str">
        <f>Droits[[#This Row],[Nom]]&amp;Droits[[#This Row],[Prénom]]</f>
        <v>KENETTAmira</v>
      </c>
      <c r="N59" s="45" t="s">
        <v>45</v>
      </c>
      <c r="O59" s="45" t="s">
        <v>162</v>
      </c>
      <c r="P59" s="45">
        <v>25</v>
      </c>
      <c r="Q59" s="45">
        <v>12</v>
      </c>
      <c r="R59" s="45" t="s">
        <v>241</v>
      </c>
    </row>
    <row r="60" spans="1:18" x14ac:dyDescent="0.3">
      <c r="A60" s="43">
        <v>62</v>
      </c>
      <c r="B60" s="43" t="str">
        <f>Absences[[#This Row],[Nom]]&amp;Absences[[#This Row],[Prénom]]</f>
        <v>FABRICERose</v>
      </c>
      <c r="C60" s="47" t="s">
        <v>43</v>
      </c>
      <c r="D60" s="45" t="s">
        <v>92</v>
      </c>
      <c r="E60" s="55" t="str">
        <f>IFERROR(INDEX(Droits[],MATCH(Absences[[#This Row],[concat]], Droits[concat], 0),7),"")</f>
        <v>FR</v>
      </c>
      <c r="F60" s="56">
        <v>45598</v>
      </c>
      <c r="G60" s="56">
        <v>45606</v>
      </c>
      <c r="H60" s="55">
        <v>7</v>
      </c>
      <c r="I60" s="55" t="s">
        <v>6</v>
      </c>
      <c r="J60" s="55">
        <v>11</v>
      </c>
      <c r="L60" s="44">
        <v>58</v>
      </c>
      <c r="M60" s="44" t="str">
        <f>Droits[[#This Row],[Nom]]&amp;Droits[[#This Row],[Prénom]]</f>
        <v>KRYZEKG</v>
      </c>
      <c r="N60" s="45" t="s">
        <v>163</v>
      </c>
      <c r="O60" s="45" t="s">
        <v>101</v>
      </c>
      <c r="P60" s="45">
        <v>25</v>
      </c>
      <c r="Q60" s="45">
        <v>12</v>
      </c>
      <c r="R60" s="45" t="s">
        <v>242</v>
      </c>
    </row>
    <row r="61" spans="1:18" x14ac:dyDescent="0.3">
      <c r="A61" s="43">
        <v>65</v>
      </c>
      <c r="B61" s="43" t="str">
        <f>Absences[[#This Row],[Nom]]&amp;Absences[[#This Row],[Prénom]]</f>
        <v>FABRICERose</v>
      </c>
      <c r="C61" s="47" t="s">
        <v>43</v>
      </c>
      <c r="D61" s="45" t="s">
        <v>92</v>
      </c>
      <c r="E61" s="55" t="str">
        <f>IFERROR(INDEX(Droits[],MATCH(Absences[[#This Row],[concat]], Droits[concat], 0),7),"")</f>
        <v>FR</v>
      </c>
      <c r="F61" s="56">
        <v>45658</v>
      </c>
      <c r="G61" s="56">
        <v>45661</v>
      </c>
      <c r="H61" s="55">
        <v>4</v>
      </c>
      <c r="I61" s="55" t="s">
        <v>2</v>
      </c>
      <c r="J61" s="55">
        <v>1</v>
      </c>
      <c r="L61" s="44">
        <v>59</v>
      </c>
      <c r="M61" s="44" t="str">
        <f>Droits[[#This Row],[Nom]]&amp;Droits[[#This Row],[Prénom]]</f>
        <v>LAGNIEND</v>
      </c>
      <c r="N61" s="45" t="s">
        <v>164</v>
      </c>
      <c r="O61" s="45" t="s">
        <v>93</v>
      </c>
      <c r="P61" s="45">
        <v>25</v>
      </c>
      <c r="Q61" s="45">
        <v>12</v>
      </c>
      <c r="R61" s="45" t="s">
        <v>243</v>
      </c>
    </row>
    <row r="62" spans="1:18" x14ac:dyDescent="0.3">
      <c r="A62" s="43">
        <v>67</v>
      </c>
      <c r="B62" s="43" t="str">
        <f>Absences[[#This Row],[Nom]]&amp;Absences[[#This Row],[Prénom]]</f>
        <v>FABRICERose</v>
      </c>
      <c r="C62" s="47" t="s">
        <v>43</v>
      </c>
      <c r="D62" s="45" t="s">
        <v>92</v>
      </c>
      <c r="E62" s="55" t="str">
        <f>IFERROR(INDEX(Droits[],MATCH(Absences[[#This Row],[concat]], Droits[concat], 0),7),"")</f>
        <v>FR</v>
      </c>
      <c r="F62" s="56">
        <v>45750</v>
      </c>
      <c r="G62" s="56">
        <v>45752</v>
      </c>
      <c r="H62" s="55">
        <v>3</v>
      </c>
      <c r="I62" s="55" t="s">
        <v>17</v>
      </c>
      <c r="J62" s="55">
        <v>4</v>
      </c>
      <c r="L62" s="44">
        <v>60</v>
      </c>
      <c r="M62" s="44" t="str">
        <f>Droits[[#This Row],[Nom]]&amp;Droits[[#This Row],[Prénom]]</f>
        <v>LEGRANDBabette</v>
      </c>
      <c r="N62" s="44" t="s">
        <v>166</v>
      </c>
      <c r="O62" s="44" t="s">
        <v>165</v>
      </c>
      <c r="P62" s="45">
        <v>25</v>
      </c>
      <c r="Q62" s="45">
        <v>12</v>
      </c>
      <c r="R62" s="44" t="s">
        <v>207</v>
      </c>
    </row>
    <row r="63" spans="1:18" x14ac:dyDescent="0.3">
      <c r="A63" s="43">
        <v>68</v>
      </c>
      <c r="B63" s="43" t="str">
        <f>Absences[[#This Row],[Nom]]&amp;Absences[[#This Row],[Prénom]]</f>
        <v>FABRICERose</v>
      </c>
      <c r="C63" s="47" t="s">
        <v>43</v>
      </c>
      <c r="D63" s="45" t="s">
        <v>92</v>
      </c>
      <c r="E63" s="55" t="str">
        <f>IFERROR(INDEX(Droits[],MATCH(Absences[[#This Row],[concat]], Droits[concat], 0),7),"")</f>
        <v>FR</v>
      </c>
      <c r="F63" s="56">
        <v>45753</v>
      </c>
      <c r="G63" s="56">
        <v>45757</v>
      </c>
      <c r="H63" s="55">
        <v>2</v>
      </c>
      <c r="I63" s="55" t="s">
        <v>3</v>
      </c>
      <c r="J63" s="55">
        <v>4</v>
      </c>
      <c r="L63" s="44">
        <v>61</v>
      </c>
      <c r="M63" s="44" t="str">
        <f>Droits[[#This Row],[Nom]]&amp;Droits[[#This Row],[Prénom]]</f>
        <v>LEILAPhilippe</v>
      </c>
      <c r="N63" s="44" t="s">
        <v>42</v>
      </c>
      <c r="O63" s="44" t="s">
        <v>167</v>
      </c>
      <c r="P63" s="45">
        <v>25</v>
      </c>
      <c r="Q63" s="45">
        <v>12</v>
      </c>
      <c r="R63" s="44" t="s">
        <v>244</v>
      </c>
    </row>
    <row r="64" spans="1:18" x14ac:dyDescent="0.3">
      <c r="A64" s="43">
        <v>66</v>
      </c>
      <c r="B64" s="43" t="str">
        <f>Absences[[#This Row],[Nom]]&amp;Absences[[#This Row],[Prénom]]</f>
        <v>FABRICERose</v>
      </c>
      <c r="C64" s="47" t="s">
        <v>43</v>
      </c>
      <c r="D64" s="45" t="s">
        <v>92</v>
      </c>
      <c r="E64" s="55" t="str">
        <f>IFERROR(INDEX(Droits[],MATCH(Absences[[#This Row],[concat]], Droits[concat], 0),7),"")</f>
        <v>FR</v>
      </c>
      <c r="F64" s="56" t="s">
        <v>348</v>
      </c>
      <c r="G64" s="56" t="s">
        <v>349</v>
      </c>
      <c r="H64" s="55">
        <v>2</v>
      </c>
      <c r="I64" s="55" t="s">
        <v>2</v>
      </c>
      <c r="J64" s="55">
        <v>1</v>
      </c>
      <c r="L64" s="44">
        <v>62</v>
      </c>
      <c r="M64" s="44" t="str">
        <f>Droits[[#This Row],[Nom]]&amp;Droits[[#This Row],[Prénom]]</f>
        <v>LINDAG</v>
      </c>
      <c r="N64" s="45" t="s">
        <v>110</v>
      </c>
      <c r="O64" s="45" t="s">
        <v>101</v>
      </c>
      <c r="P64" s="45">
        <v>25</v>
      </c>
      <c r="Q64" s="45">
        <v>12</v>
      </c>
      <c r="R64" s="45" t="s">
        <v>245</v>
      </c>
    </row>
    <row r="65" spans="1:18" x14ac:dyDescent="0.3">
      <c r="A65" s="43">
        <v>61</v>
      </c>
      <c r="B65" s="43" t="str">
        <f>Absences[[#This Row],[Nom]]&amp;Absences[[#This Row],[Prénom]]</f>
        <v>FABRICERose</v>
      </c>
      <c r="C65" s="47" t="s">
        <v>43</v>
      </c>
      <c r="D65" s="45" t="s">
        <v>92</v>
      </c>
      <c r="E65" s="55" t="str">
        <f>IFERROR(INDEX(Droits[],MATCH(Absences[[#This Row],[concat]], Droits[concat], 0),7),"")</f>
        <v>FR</v>
      </c>
      <c r="F65" s="56" t="s">
        <v>319</v>
      </c>
      <c r="G65" s="56" t="s">
        <v>306</v>
      </c>
      <c r="H65" s="55">
        <v>7</v>
      </c>
      <c r="I65" s="55" t="s">
        <v>6</v>
      </c>
      <c r="J65" s="55">
        <v>10</v>
      </c>
      <c r="L65" s="44">
        <v>64</v>
      </c>
      <c r="M65" s="44" t="str">
        <f>Droits[[#This Row],[Nom]]&amp;Droits[[#This Row],[Prénom]]</f>
        <v>LUCIUSHervé</v>
      </c>
      <c r="N65" s="44" t="s">
        <v>289</v>
      </c>
      <c r="O65" s="44" t="s">
        <v>104</v>
      </c>
      <c r="P65" s="45">
        <v>25</v>
      </c>
      <c r="Q65" s="45">
        <v>12</v>
      </c>
      <c r="R65" s="44" t="s">
        <v>247</v>
      </c>
    </row>
    <row r="66" spans="1:18" x14ac:dyDescent="0.3">
      <c r="A66" s="43">
        <v>64</v>
      </c>
      <c r="B66" s="43" t="str">
        <f>Absences[[#This Row],[Nom]]&amp;Absences[[#This Row],[Prénom]]</f>
        <v>FABRICERose</v>
      </c>
      <c r="C66" s="47" t="s">
        <v>43</v>
      </c>
      <c r="D66" s="45" t="s">
        <v>92</v>
      </c>
      <c r="E66" s="55" t="str">
        <f>IFERROR(INDEX(Droits[],MATCH(Absences[[#This Row],[concat]], Droits[concat], 0),7),"")</f>
        <v>FR</v>
      </c>
      <c r="F66" s="56" t="s">
        <v>347</v>
      </c>
      <c r="G66" s="56" t="s">
        <v>315</v>
      </c>
      <c r="H66" s="55">
        <v>5</v>
      </c>
      <c r="I66" s="55" t="s">
        <v>2</v>
      </c>
      <c r="J66" s="55">
        <v>12</v>
      </c>
      <c r="L66" s="44">
        <v>63</v>
      </c>
      <c r="M66" s="44" t="str">
        <f>Droits[[#This Row],[Nom]]&amp;Droits[[#This Row],[Prénom]]</f>
        <v>LUCIUSMaurice</v>
      </c>
      <c r="N66" s="44" t="s">
        <v>289</v>
      </c>
      <c r="O66" s="44" t="s">
        <v>102</v>
      </c>
      <c r="P66" s="45">
        <v>25</v>
      </c>
      <c r="Q66" s="45">
        <v>12</v>
      </c>
      <c r="R66" s="44" t="s">
        <v>246</v>
      </c>
    </row>
    <row r="67" spans="1:18" x14ac:dyDescent="0.3">
      <c r="A67" s="43">
        <v>63</v>
      </c>
      <c r="B67" s="43" t="str">
        <f>Absences[[#This Row],[Nom]]&amp;Absences[[#This Row],[Prénom]]</f>
        <v>FABRICERose</v>
      </c>
      <c r="C67" s="47" t="s">
        <v>43</v>
      </c>
      <c r="D67" s="45" t="s">
        <v>92</v>
      </c>
      <c r="E67" s="49" t="str">
        <f>IFERROR(INDEX(Droits[],MATCH(Absences[[#This Row],[concat]], Droits[concat], 0),7),"")</f>
        <v>FR</v>
      </c>
      <c r="F67" s="52" t="s">
        <v>345</v>
      </c>
      <c r="G67" s="52" t="s">
        <v>346</v>
      </c>
      <c r="H67" s="49">
        <v>1</v>
      </c>
      <c r="I67" s="49" t="s">
        <v>3</v>
      </c>
      <c r="J67" s="49">
        <v>11</v>
      </c>
      <c r="L67" s="44">
        <v>65</v>
      </c>
      <c r="M67" s="44" t="str">
        <f>Droits[[#This Row],[Nom]]&amp;Droits[[#This Row],[Prénom]]</f>
        <v>MAIREVirginie</v>
      </c>
      <c r="N67" s="44" t="s">
        <v>168</v>
      </c>
      <c r="O67" s="44" t="s">
        <v>106</v>
      </c>
      <c r="P67" s="45">
        <v>25</v>
      </c>
      <c r="Q67" s="45">
        <v>12</v>
      </c>
      <c r="R67" s="44" t="s">
        <v>248</v>
      </c>
    </row>
    <row r="68" spans="1:18" x14ac:dyDescent="0.3">
      <c r="A68" s="43">
        <v>70</v>
      </c>
      <c r="B68" s="43" t="str">
        <f>Absences[[#This Row],[Nom]]&amp;Absences[[#This Row],[Prénom]]</f>
        <v>FERRAD</v>
      </c>
      <c r="C68" s="47" t="s">
        <v>94</v>
      </c>
      <c r="D68" s="55" t="s">
        <v>93</v>
      </c>
      <c r="E68" s="55" t="str">
        <f>IFERROR(INDEX(Droits[],MATCH(Absences[[#This Row],[concat]], Droits[concat], 0),7),"")</f>
        <v>FD</v>
      </c>
      <c r="F68" s="56">
        <v>45536</v>
      </c>
      <c r="G68" s="56">
        <v>45537</v>
      </c>
      <c r="H68" s="55">
        <v>1</v>
      </c>
      <c r="I68" s="55" t="s">
        <v>2</v>
      </c>
      <c r="J68" s="55">
        <v>9</v>
      </c>
      <c r="L68" s="44">
        <v>66</v>
      </c>
      <c r="M68" s="44" t="str">
        <f>Droits[[#This Row],[Nom]]&amp;Droits[[#This Row],[Prénom]]</f>
        <v>MAIROTJean-robert</v>
      </c>
      <c r="N68" s="44" t="s">
        <v>170</v>
      </c>
      <c r="O68" s="44" t="s">
        <v>169</v>
      </c>
      <c r="P68" s="45">
        <v>25</v>
      </c>
      <c r="Q68" s="45">
        <v>12</v>
      </c>
      <c r="R68" s="44" t="s">
        <v>249</v>
      </c>
    </row>
    <row r="69" spans="1:18" x14ac:dyDescent="0.3">
      <c r="A69" s="43">
        <v>69</v>
      </c>
      <c r="B69" s="43" t="str">
        <f>Absences[[#This Row],[Nom]]&amp;Absences[[#This Row],[Prénom]]</f>
        <v>FERRAD</v>
      </c>
      <c r="C69" s="47" t="s">
        <v>94</v>
      </c>
      <c r="D69" s="55" t="s">
        <v>93</v>
      </c>
      <c r="E69" s="55" t="str">
        <f>IFERROR(INDEX(Droits[],MATCH(Absences[[#This Row],[concat]], Droits[concat], 0),7),"")</f>
        <v>FD</v>
      </c>
      <c r="F69" s="56" t="s">
        <v>350</v>
      </c>
      <c r="G69" s="56" t="s">
        <v>334</v>
      </c>
      <c r="H69" s="55">
        <v>12</v>
      </c>
      <c r="I69" s="55" t="s">
        <v>2</v>
      </c>
      <c r="J69" s="55">
        <v>8</v>
      </c>
      <c r="L69" s="44">
        <v>67</v>
      </c>
      <c r="M69" s="44" t="str">
        <f>Droits[[#This Row],[Nom]]&amp;Droits[[#This Row],[Prénom]]</f>
        <v>MARCELLEJ</v>
      </c>
      <c r="N69" s="45" t="s">
        <v>25</v>
      </c>
      <c r="O69" s="45" t="s">
        <v>171</v>
      </c>
      <c r="P69" s="45">
        <v>25</v>
      </c>
      <c r="Q69" s="45">
        <v>12</v>
      </c>
      <c r="R69" s="45" t="s">
        <v>285</v>
      </c>
    </row>
    <row r="70" spans="1:18" x14ac:dyDescent="0.3">
      <c r="A70" s="43">
        <v>73</v>
      </c>
      <c r="B70" s="43" t="str">
        <f>Absences[[#This Row],[Nom]]&amp;Absences[[#This Row],[Prénom]]</f>
        <v>FRANCISBernard</v>
      </c>
      <c r="C70" s="47" t="s">
        <v>32</v>
      </c>
      <c r="D70" s="55" t="s">
        <v>60</v>
      </c>
      <c r="E70" s="55" t="str">
        <f>IFERROR(INDEX(Droits[],MATCH(Absences[[#This Row],[concat]], Droits[concat], 0),7),"")</f>
        <v>FB</v>
      </c>
      <c r="F70" s="56">
        <v>45598</v>
      </c>
      <c r="G70" s="56">
        <v>45598</v>
      </c>
      <c r="H70" s="55">
        <v>1</v>
      </c>
      <c r="I70" s="55" t="s">
        <v>296</v>
      </c>
      <c r="J70" s="55">
        <v>11</v>
      </c>
      <c r="L70" s="44">
        <v>68</v>
      </c>
      <c r="M70" s="44" t="str">
        <f>Droits[[#This Row],[Nom]]&amp;Droits[[#This Row],[Prénom]]</f>
        <v>MARCOK</v>
      </c>
      <c r="N70" s="45" t="s">
        <v>28</v>
      </c>
      <c r="O70" s="45" t="s">
        <v>109</v>
      </c>
      <c r="P70" s="45">
        <v>25</v>
      </c>
      <c r="Q70" s="45">
        <v>12</v>
      </c>
      <c r="R70" s="45" t="s">
        <v>250</v>
      </c>
    </row>
    <row r="71" spans="1:18" x14ac:dyDescent="0.3">
      <c r="A71" s="43">
        <v>74</v>
      </c>
      <c r="B71" s="43" t="str">
        <f>Absences[[#This Row],[Nom]]&amp;Absences[[#This Row],[Prénom]]</f>
        <v>FRANCISBernard</v>
      </c>
      <c r="C71" s="46" t="s">
        <v>32</v>
      </c>
      <c r="D71" s="55" t="s">
        <v>60</v>
      </c>
      <c r="E71" s="55" t="str">
        <f>IFERROR(INDEX(Droits[],MATCH(Absences[[#This Row],[concat]], Droits[concat], 0),7),"")</f>
        <v>FB</v>
      </c>
      <c r="F71" s="56">
        <v>45658</v>
      </c>
      <c r="G71" s="56">
        <v>45667</v>
      </c>
      <c r="H71" s="55">
        <v>8</v>
      </c>
      <c r="I71" s="55" t="s">
        <v>2</v>
      </c>
      <c r="J71" s="55">
        <v>1</v>
      </c>
      <c r="L71" s="44">
        <v>69</v>
      </c>
      <c r="M71" s="44" t="str">
        <f>Droits[[#This Row],[Nom]]&amp;Droits[[#This Row],[Prénom]]</f>
        <v>MATHIEUF</v>
      </c>
      <c r="N71" s="45" t="s">
        <v>20</v>
      </c>
      <c r="O71" s="45" t="s">
        <v>14</v>
      </c>
      <c r="P71" s="45">
        <v>25</v>
      </c>
      <c r="Q71" s="45">
        <v>12</v>
      </c>
      <c r="R71" s="45" t="s">
        <v>251</v>
      </c>
    </row>
    <row r="72" spans="1:18" x14ac:dyDescent="0.3">
      <c r="A72" s="43">
        <v>75</v>
      </c>
      <c r="B72" s="43" t="str">
        <f>Absences[[#This Row],[Nom]]&amp;Absences[[#This Row],[Prénom]]</f>
        <v>FRANCISBernard</v>
      </c>
      <c r="C72" s="47" t="s">
        <v>32</v>
      </c>
      <c r="D72" s="55" t="s">
        <v>60</v>
      </c>
      <c r="E72" s="57" t="str">
        <f>IFERROR(INDEX(Droits[],MATCH(Absences[[#This Row],[concat]], Droits[concat], 0),7),"")</f>
        <v>FB</v>
      </c>
      <c r="F72" s="58">
        <v>45728</v>
      </c>
      <c r="G72" s="58" t="s">
        <v>353</v>
      </c>
      <c r="H72" s="57">
        <v>9</v>
      </c>
      <c r="I72" s="57" t="s">
        <v>6</v>
      </c>
      <c r="J72" s="57">
        <v>3</v>
      </c>
      <c r="L72" s="44">
        <v>70</v>
      </c>
      <c r="M72" s="44" t="str">
        <f>Droits[[#This Row],[Nom]]&amp;Droits[[#This Row],[Prénom]]</f>
        <v>MENETRIERCorinne</v>
      </c>
      <c r="N72" s="44" t="s">
        <v>173</v>
      </c>
      <c r="O72" s="44" t="s">
        <v>172</v>
      </c>
      <c r="P72" s="45">
        <v>25</v>
      </c>
      <c r="Q72" s="45">
        <v>12</v>
      </c>
      <c r="R72" s="44" t="s">
        <v>252</v>
      </c>
    </row>
    <row r="73" spans="1:18" x14ac:dyDescent="0.3">
      <c r="A73" s="43">
        <v>71</v>
      </c>
      <c r="B73" s="43" t="str">
        <f>Absences[[#This Row],[Nom]]&amp;Absences[[#This Row],[Prénom]]</f>
        <v>FRANCISBernard</v>
      </c>
      <c r="C73" s="47" t="s">
        <v>32</v>
      </c>
      <c r="D73" s="55" t="s">
        <v>60</v>
      </c>
      <c r="E73" s="55" t="str">
        <f>IFERROR(INDEX(Droits[],MATCH(Absences[[#This Row],[concat]], Droits[concat], 0),7),"")</f>
        <v>FB</v>
      </c>
      <c r="F73" s="56" t="s">
        <v>318</v>
      </c>
      <c r="G73" s="56" t="s">
        <v>297</v>
      </c>
      <c r="H73" s="55">
        <v>6</v>
      </c>
      <c r="I73" s="55" t="s">
        <v>2</v>
      </c>
      <c r="J73" s="55">
        <v>9</v>
      </c>
      <c r="L73" s="44">
        <v>71</v>
      </c>
      <c r="M73" s="44" t="str">
        <f>Droits[[#This Row],[Nom]]&amp;Droits[[#This Row],[Prénom]]</f>
        <v>MICHELLéa</v>
      </c>
      <c r="N73" s="44" t="s">
        <v>40</v>
      </c>
      <c r="O73" s="44" t="s">
        <v>61</v>
      </c>
      <c r="P73" s="45">
        <v>25</v>
      </c>
      <c r="Q73" s="45">
        <v>12</v>
      </c>
      <c r="R73" s="44" t="s">
        <v>253</v>
      </c>
    </row>
    <row r="74" spans="1:18" x14ac:dyDescent="0.3">
      <c r="A74" s="43">
        <v>72</v>
      </c>
      <c r="B74" s="43" t="str">
        <f>Absences[[#This Row],[Nom]]&amp;Absences[[#This Row],[Prénom]]</f>
        <v>FRANCISBernard</v>
      </c>
      <c r="C74" s="47" t="s">
        <v>32</v>
      </c>
      <c r="D74" s="55" t="s">
        <v>60</v>
      </c>
      <c r="E74" s="55" t="str">
        <f>IFERROR(INDEX(Droits[],MATCH(Absences[[#This Row],[concat]], Droits[concat], 0),7),"")</f>
        <v>FB</v>
      </c>
      <c r="F74" s="56" t="s">
        <v>351</v>
      </c>
      <c r="G74" s="56" t="s">
        <v>352</v>
      </c>
      <c r="H74" s="55">
        <v>2</v>
      </c>
      <c r="I74" s="55" t="s">
        <v>2</v>
      </c>
      <c r="J74" s="55">
        <v>10</v>
      </c>
      <c r="L74" s="44">
        <v>72</v>
      </c>
      <c r="M74" s="44" t="str">
        <f>Droits[[#This Row],[Nom]]&amp;Droits[[#This Row],[Prénom]]</f>
        <v>MONNERETMichelle</v>
      </c>
      <c r="N74" s="44" t="s">
        <v>175</v>
      </c>
      <c r="O74" s="44" t="s">
        <v>174</v>
      </c>
      <c r="P74" s="45">
        <v>25</v>
      </c>
      <c r="Q74" s="45">
        <v>12</v>
      </c>
      <c r="R74" s="44" t="s">
        <v>254</v>
      </c>
    </row>
    <row r="75" spans="1:18" x14ac:dyDescent="0.3">
      <c r="A75" s="43">
        <v>76</v>
      </c>
      <c r="B75" s="43" t="str">
        <f>Absences[[#This Row],[Nom]]&amp;Absences[[#This Row],[Prénom]]</f>
        <v>GANDILLETQ</v>
      </c>
      <c r="C75" s="47" t="s">
        <v>97</v>
      </c>
      <c r="D75" s="45" t="s">
        <v>120</v>
      </c>
      <c r="E75" s="55" t="str">
        <f>IFERROR(INDEX(Droits[],MATCH(Absences[[#This Row],[concat]], Droits[concat], 0),7),"")</f>
        <v>GQ</v>
      </c>
      <c r="F75" s="56">
        <v>45505</v>
      </c>
      <c r="G75" s="56">
        <v>45512</v>
      </c>
      <c r="H75" s="55">
        <v>6</v>
      </c>
      <c r="I75" s="55" t="s">
        <v>2</v>
      </c>
      <c r="J75" s="55">
        <v>8</v>
      </c>
      <c r="L75" s="44">
        <v>75</v>
      </c>
      <c r="M75" s="44" t="str">
        <f>Droits[[#This Row],[Nom]]&amp;Droits[[#This Row],[Prénom]]</f>
        <v>MONNETDaniel</v>
      </c>
      <c r="N75" s="44" t="s">
        <v>290</v>
      </c>
      <c r="O75" s="44" t="s">
        <v>63</v>
      </c>
      <c r="P75" s="45">
        <v>25</v>
      </c>
      <c r="Q75" s="45">
        <v>12</v>
      </c>
      <c r="R75" s="44" t="s">
        <v>256</v>
      </c>
    </row>
    <row r="76" spans="1:18" x14ac:dyDescent="0.3">
      <c r="A76" s="43">
        <v>79</v>
      </c>
      <c r="B76" s="43" t="str">
        <f>Absences[[#This Row],[Nom]]&amp;Absences[[#This Row],[Prénom]]</f>
        <v>GANNEVALFlorence</v>
      </c>
      <c r="C76" s="47" t="s">
        <v>98</v>
      </c>
      <c r="D76" s="55" t="s">
        <v>99</v>
      </c>
      <c r="E76" s="55" t="str">
        <f>IFERROR(INDEX(Droits[],MATCH(Absences[[#This Row],[concat]], Droits[concat], 0),7),"")</f>
        <v>GF</v>
      </c>
      <c r="F76" s="56">
        <v>45566</v>
      </c>
      <c r="G76" s="56" t="s">
        <v>306</v>
      </c>
      <c r="H76" s="55">
        <v>22</v>
      </c>
      <c r="I76" s="55" t="s">
        <v>74</v>
      </c>
      <c r="J76" s="55">
        <v>10</v>
      </c>
      <c r="L76" s="44">
        <v>73</v>
      </c>
      <c r="M76" s="44" t="str">
        <f>Droits[[#This Row],[Nom]]&amp;Droits[[#This Row],[Prénom]]</f>
        <v>MONNETK</v>
      </c>
      <c r="N76" s="45" t="s">
        <v>290</v>
      </c>
      <c r="O76" s="45" t="s">
        <v>109</v>
      </c>
      <c r="P76" s="45">
        <v>25</v>
      </c>
      <c r="Q76" s="45">
        <v>12</v>
      </c>
      <c r="R76" s="45" t="s">
        <v>250</v>
      </c>
    </row>
    <row r="77" spans="1:18" x14ac:dyDescent="0.3">
      <c r="A77" s="43">
        <v>80</v>
      </c>
      <c r="B77" s="43" t="str">
        <f>Absences[[#This Row],[Nom]]&amp;Absences[[#This Row],[Prénom]]</f>
        <v>GANNEVALFlorence</v>
      </c>
      <c r="C77" s="47" t="s">
        <v>98</v>
      </c>
      <c r="D77" s="55" t="s">
        <v>99</v>
      </c>
      <c r="E77" s="55" t="str">
        <f>IFERROR(INDEX(Droits[],MATCH(Absences[[#This Row],[concat]], Droits[concat], 0),7),"")</f>
        <v>GF</v>
      </c>
      <c r="F77" s="56">
        <v>45597</v>
      </c>
      <c r="G77" s="56" t="s">
        <v>314</v>
      </c>
      <c r="H77" s="55">
        <v>21</v>
      </c>
      <c r="I77" s="55" t="s">
        <v>74</v>
      </c>
      <c r="J77" s="55">
        <v>11</v>
      </c>
      <c r="L77" s="44">
        <v>74</v>
      </c>
      <c r="M77" s="44" t="str">
        <f>Droits[[#This Row],[Nom]]&amp;Droits[[#This Row],[Prénom]]</f>
        <v>MONNETPhilippe</v>
      </c>
      <c r="N77" s="44" t="s">
        <v>290</v>
      </c>
      <c r="O77" s="44" t="s">
        <v>167</v>
      </c>
      <c r="P77" s="45">
        <v>25</v>
      </c>
      <c r="Q77" s="45">
        <v>12</v>
      </c>
      <c r="R77" s="44" t="s">
        <v>255</v>
      </c>
    </row>
    <row r="78" spans="1:18" x14ac:dyDescent="0.3">
      <c r="A78" s="43">
        <v>81</v>
      </c>
      <c r="B78" s="43" t="str">
        <f>Absences[[#This Row],[Nom]]&amp;Absences[[#This Row],[Prénom]]</f>
        <v>GANNEVALFlorence</v>
      </c>
      <c r="C78" s="47" t="s">
        <v>98</v>
      </c>
      <c r="D78" s="51" t="s">
        <v>99</v>
      </c>
      <c r="E78" s="51" t="str">
        <f>IFERROR(INDEX(Droits[],MATCH(Absences[[#This Row],[concat]], Droits[concat], 0),7),"")</f>
        <v>GF</v>
      </c>
      <c r="F78" s="50">
        <v>45627</v>
      </c>
      <c r="G78" s="50" t="s">
        <v>355</v>
      </c>
      <c r="H78" s="51">
        <v>9</v>
      </c>
      <c r="I78" s="51" t="s">
        <v>74</v>
      </c>
      <c r="J78" s="51">
        <v>12</v>
      </c>
      <c r="L78" s="44">
        <v>76</v>
      </c>
      <c r="M78" s="44" t="str">
        <f>Droits[[#This Row],[Nom]]&amp;Droits[[#This Row],[Prénom]]</f>
        <v>MONNETODanielle</v>
      </c>
      <c r="N78" s="44" t="s">
        <v>112</v>
      </c>
      <c r="O78" s="44" t="s">
        <v>111</v>
      </c>
      <c r="P78" s="45">
        <v>25</v>
      </c>
      <c r="Q78" s="45">
        <v>12</v>
      </c>
      <c r="R78" s="44" t="s">
        <v>256</v>
      </c>
    </row>
    <row r="79" spans="1:18" x14ac:dyDescent="0.3">
      <c r="A79" s="43">
        <v>82</v>
      </c>
      <c r="B79" s="43" t="str">
        <f>Absences[[#This Row],[Nom]]&amp;Absences[[#This Row],[Prénom]]</f>
        <v>GANNEVALFlorence</v>
      </c>
      <c r="C79" s="47" t="s">
        <v>98</v>
      </c>
      <c r="D79" s="55" t="s">
        <v>99</v>
      </c>
      <c r="E79" s="55" t="str">
        <f>IFERROR(INDEX(Droits[],MATCH(Absences[[#This Row],[concat]], Droits[concat], 0),7),"")</f>
        <v>GF</v>
      </c>
      <c r="F79" s="56">
        <v>45697</v>
      </c>
      <c r="G79" s="56">
        <v>45699</v>
      </c>
      <c r="H79" s="55">
        <v>1.5</v>
      </c>
      <c r="I79" s="55" t="s">
        <v>296</v>
      </c>
      <c r="J79" s="55">
        <v>2</v>
      </c>
      <c r="L79" s="44">
        <v>77</v>
      </c>
      <c r="M79" s="44" t="str">
        <f>Droits[[#This Row],[Nom]]&amp;Droits[[#This Row],[Prénom]]</f>
        <v>MONNIERPascale</v>
      </c>
      <c r="N79" s="44" t="s">
        <v>177</v>
      </c>
      <c r="O79" s="44" t="s">
        <v>176</v>
      </c>
      <c r="P79" s="45">
        <v>25</v>
      </c>
      <c r="Q79" s="45">
        <v>12</v>
      </c>
      <c r="R79" s="44" t="s">
        <v>255</v>
      </c>
    </row>
    <row r="80" spans="1:18" x14ac:dyDescent="0.3">
      <c r="A80" s="43">
        <v>78</v>
      </c>
      <c r="B80" s="43" t="str">
        <f>Absences[[#This Row],[Nom]]&amp;Absences[[#This Row],[Prénom]]</f>
        <v>GANNEVALFlorence</v>
      </c>
      <c r="C80" s="47" t="s">
        <v>98</v>
      </c>
      <c r="D80" s="55" t="s">
        <v>99</v>
      </c>
      <c r="E80" s="55" t="str">
        <f>IFERROR(INDEX(Droits[],MATCH(Absences[[#This Row],[concat]], Droits[concat], 0),7),"")</f>
        <v>GF</v>
      </c>
      <c r="F80" s="56" t="s">
        <v>318</v>
      </c>
      <c r="G80" s="56" t="s">
        <v>354</v>
      </c>
      <c r="H80" s="55">
        <v>12</v>
      </c>
      <c r="I80" s="55" t="s">
        <v>74</v>
      </c>
      <c r="J80" s="55">
        <v>9</v>
      </c>
      <c r="L80" s="44">
        <v>78</v>
      </c>
      <c r="M80" s="44" t="str">
        <f>Droits[[#This Row],[Nom]]&amp;Droits[[#This Row],[Prénom]]</f>
        <v>MULATMarc-Antoine</v>
      </c>
      <c r="N80" s="44" t="s">
        <v>179</v>
      </c>
      <c r="O80" s="44" t="s">
        <v>178</v>
      </c>
      <c r="P80" s="45">
        <v>25</v>
      </c>
      <c r="Q80" s="45">
        <v>12</v>
      </c>
      <c r="R80" s="44" t="s">
        <v>284</v>
      </c>
    </row>
    <row r="81" spans="1:18" x14ac:dyDescent="0.3">
      <c r="A81" s="43">
        <v>77</v>
      </c>
      <c r="B81" s="43" t="str">
        <f>Absences[[#This Row],[Nom]]&amp;Absences[[#This Row],[Prénom]]</f>
        <v>GANNEVALFlorence</v>
      </c>
      <c r="C81" s="47" t="s">
        <v>98</v>
      </c>
      <c r="D81" s="51" t="s">
        <v>99</v>
      </c>
      <c r="E81" s="49" t="str">
        <f>IFERROR(INDEX(Droits[],MATCH(Absences[[#This Row],[concat]], Droits[concat], 0),7),"")</f>
        <v>GF</v>
      </c>
      <c r="F81" s="52" t="s">
        <v>333</v>
      </c>
      <c r="G81" s="52" t="s">
        <v>332</v>
      </c>
      <c r="H81" s="49">
        <v>5</v>
      </c>
      <c r="I81" s="49" t="s">
        <v>2</v>
      </c>
      <c r="J81" s="49">
        <v>8</v>
      </c>
      <c r="L81" s="44">
        <v>79</v>
      </c>
      <c r="M81" s="44" t="str">
        <f>Droits[[#This Row],[Nom]]&amp;Droits[[#This Row],[Prénom]]</f>
        <v>MURIELM</v>
      </c>
      <c r="N81" s="45" t="s">
        <v>34</v>
      </c>
      <c r="O81" s="45" t="s">
        <v>10</v>
      </c>
      <c r="P81" s="45">
        <v>25</v>
      </c>
      <c r="Q81" s="45">
        <v>12</v>
      </c>
      <c r="R81" s="45" t="s">
        <v>283</v>
      </c>
    </row>
    <row r="82" spans="1:18" x14ac:dyDescent="0.3">
      <c r="A82" s="43">
        <v>86</v>
      </c>
      <c r="B82" s="43" t="str">
        <f>Absences[[#This Row],[Nom]]&amp;Absences[[#This Row],[Prénom]]</f>
        <v>GASTONR</v>
      </c>
      <c r="C82" s="47" t="s">
        <v>31</v>
      </c>
      <c r="D82" s="45" t="s">
        <v>90</v>
      </c>
      <c r="E82" s="55" t="str">
        <f>IFERROR(INDEX(Droits[],MATCH(Absences[[#This Row],[concat]], Droits[concat], 0),7),"")</f>
        <v>GR</v>
      </c>
      <c r="F82" s="56">
        <v>45505</v>
      </c>
      <c r="G82" s="56" t="s">
        <v>350</v>
      </c>
      <c r="H82" s="55">
        <v>11</v>
      </c>
      <c r="I82" s="55" t="s">
        <v>2</v>
      </c>
      <c r="J82" s="55">
        <v>8</v>
      </c>
      <c r="L82" s="44">
        <v>80</v>
      </c>
      <c r="M82" s="44" t="str">
        <f>Droits[[#This Row],[Nom]]&amp;Droits[[#This Row],[Prénom]]</f>
        <v>ONCLEF</v>
      </c>
      <c r="N82" s="45" t="s">
        <v>114</v>
      </c>
      <c r="O82" s="45" t="s">
        <v>14</v>
      </c>
      <c r="P82" s="45">
        <v>25</v>
      </c>
      <c r="Q82" s="45">
        <v>12</v>
      </c>
      <c r="R82" s="45" t="s">
        <v>257</v>
      </c>
    </row>
    <row r="83" spans="1:18" x14ac:dyDescent="0.3">
      <c r="A83" s="43">
        <v>87</v>
      </c>
      <c r="B83" s="43" t="str">
        <f>Absences[[#This Row],[Nom]]&amp;Absences[[#This Row],[Prénom]]</f>
        <v>GASTONR</v>
      </c>
      <c r="C83" s="47" t="s">
        <v>31</v>
      </c>
      <c r="D83" s="45" t="s">
        <v>90</v>
      </c>
      <c r="E83" s="55" t="str">
        <f>IFERROR(INDEX(Droits[],MATCH(Absences[[#This Row],[concat]], Droits[concat], 0),7),"")</f>
        <v>GR</v>
      </c>
      <c r="F83" s="56">
        <v>45600</v>
      </c>
      <c r="G83" s="56" t="s">
        <v>359</v>
      </c>
      <c r="H83" s="55">
        <v>9</v>
      </c>
      <c r="I83" s="55" t="s">
        <v>12</v>
      </c>
      <c r="J83" s="55">
        <v>11</v>
      </c>
      <c r="L83" s="54">
        <v>101</v>
      </c>
      <c r="M83" s="54" t="str">
        <f>Droits[[#This Row],[Nom]]&amp;Droits[[#This Row],[Prénom]]</f>
        <v>PASCALP</v>
      </c>
      <c r="N83" s="54" t="s">
        <v>294</v>
      </c>
      <c r="O83" s="44" t="s">
        <v>12</v>
      </c>
      <c r="P83" s="53">
        <v>25</v>
      </c>
      <c r="Q83" s="53">
        <v>12</v>
      </c>
      <c r="R83" s="54" t="s">
        <v>258</v>
      </c>
    </row>
    <row r="84" spans="1:18" x14ac:dyDescent="0.3">
      <c r="A84" s="43">
        <v>88</v>
      </c>
      <c r="B84" s="43" t="str">
        <f>Absences[[#This Row],[Nom]]&amp;Absences[[#This Row],[Prénom]]</f>
        <v>GASTONR</v>
      </c>
      <c r="C84" s="47" t="s">
        <v>31</v>
      </c>
      <c r="D84" s="45" t="s">
        <v>90</v>
      </c>
      <c r="E84" s="55" t="str">
        <f>IFERROR(INDEX(Droits[],MATCH(Absences[[#This Row],[concat]], Droits[concat], 0),7),"")</f>
        <v>GR</v>
      </c>
      <c r="F84" s="56">
        <v>45663</v>
      </c>
      <c r="G84" s="56">
        <v>45667</v>
      </c>
      <c r="H84" s="55">
        <v>3</v>
      </c>
      <c r="I84" s="55" t="s">
        <v>3</v>
      </c>
      <c r="J84" s="55">
        <v>1</v>
      </c>
      <c r="L84" s="44">
        <v>81</v>
      </c>
      <c r="M84" s="44" t="str">
        <f>Droits[[#This Row],[Nom]]&amp;Droits[[#This Row],[Prénom]]</f>
        <v>PASTEURHervé</v>
      </c>
      <c r="N84" s="44" t="s">
        <v>180</v>
      </c>
      <c r="O84" s="44" t="s">
        <v>104</v>
      </c>
      <c r="P84" s="45">
        <v>25</v>
      </c>
      <c r="Q84" s="45">
        <v>12</v>
      </c>
      <c r="R84" s="44" t="s">
        <v>258</v>
      </c>
    </row>
    <row r="85" spans="1:18" x14ac:dyDescent="0.3">
      <c r="A85" s="43">
        <v>85</v>
      </c>
      <c r="B85" s="43" t="str">
        <f>Absences[[#This Row],[Nom]]&amp;Absences[[#This Row],[Prénom]]</f>
        <v>GASTONR</v>
      </c>
      <c r="C85" s="47" t="s">
        <v>31</v>
      </c>
      <c r="D85" s="45" t="s">
        <v>90</v>
      </c>
      <c r="E85" s="55" t="str">
        <f>IFERROR(INDEX(Droits[],MATCH(Absences[[#This Row],[concat]], Droits[concat], 0),7),"")</f>
        <v>GR</v>
      </c>
      <c r="F85" s="56" t="s">
        <v>338</v>
      </c>
      <c r="G85" s="56" t="s">
        <v>338</v>
      </c>
      <c r="H85" s="55">
        <v>0.5</v>
      </c>
      <c r="I85" s="55" t="s">
        <v>3</v>
      </c>
      <c r="J85" s="55">
        <v>7</v>
      </c>
      <c r="L85" s="44">
        <v>82</v>
      </c>
      <c r="M85" s="44" t="str">
        <f>Droits[[#This Row],[Nom]]&amp;Droits[[#This Row],[Prénom]]</f>
        <v>PATEB</v>
      </c>
      <c r="N85" s="45" t="s">
        <v>181</v>
      </c>
      <c r="O85" s="45" t="s">
        <v>67</v>
      </c>
      <c r="P85" s="45">
        <v>25</v>
      </c>
      <c r="Q85" s="45">
        <v>12</v>
      </c>
      <c r="R85" s="45" t="s">
        <v>259</v>
      </c>
    </row>
    <row r="86" spans="1:18" x14ac:dyDescent="0.3">
      <c r="A86" s="43">
        <v>83</v>
      </c>
      <c r="B86" s="43" t="str">
        <f>Absences[[#This Row],[Nom]]&amp;Absences[[#This Row],[Prénom]]</f>
        <v>GASTONR</v>
      </c>
      <c r="C86" s="47" t="s">
        <v>31</v>
      </c>
      <c r="D86" s="45" t="s">
        <v>90</v>
      </c>
      <c r="E86" s="49" t="str">
        <f>IFERROR(INDEX(Droits[],MATCH(Absences[[#This Row],[concat]], Droits[concat], 0),7),"")</f>
        <v>GR</v>
      </c>
      <c r="F86" s="52" t="s">
        <v>356</v>
      </c>
      <c r="G86" s="52" t="s">
        <v>357</v>
      </c>
      <c r="H86" s="49">
        <v>5</v>
      </c>
      <c r="I86" s="49" t="s">
        <v>2</v>
      </c>
      <c r="J86" s="49">
        <v>6</v>
      </c>
      <c r="L86" s="44">
        <v>83</v>
      </c>
      <c r="M86" s="44" t="str">
        <f>Droits[[#This Row],[Nom]]&amp;Droits[[#This Row],[Prénom]]</f>
        <v>PATRICELaurent</v>
      </c>
      <c r="N86" s="59" t="s">
        <v>18</v>
      </c>
      <c r="O86" s="59" t="s">
        <v>182</v>
      </c>
      <c r="P86" s="60">
        <v>25</v>
      </c>
      <c r="Q86" s="60">
        <v>12</v>
      </c>
      <c r="R86" s="59" t="s">
        <v>260</v>
      </c>
    </row>
    <row r="87" spans="1:18" x14ac:dyDescent="0.3">
      <c r="A87" s="43">
        <v>84</v>
      </c>
      <c r="B87" s="43" t="str">
        <f>Absences[[#This Row],[Nom]]&amp;Absences[[#This Row],[Prénom]]</f>
        <v>GASTONR</v>
      </c>
      <c r="C87" s="47" t="s">
        <v>31</v>
      </c>
      <c r="D87" s="45" t="s">
        <v>90</v>
      </c>
      <c r="E87" s="55" t="str">
        <f>IFERROR(INDEX(Droits[],MATCH(Absences[[#This Row],[concat]], Droits[concat], 0),7),"")</f>
        <v>GR</v>
      </c>
      <c r="F87" s="56" t="s">
        <v>358</v>
      </c>
      <c r="G87" s="56" t="s">
        <v>337</v>
      </c>
      <c r="H87" s="55">
        <v>1.5</v>
      </c>
      <c r="I87" s="55" t="s">
        <v>2</v>
      </c>
      <c r="J87" s="55">
        <v>6</v>
      </c>
      <c r="L87" s="44">
        <v>84</v>
      </c>
      <c r="M87" s="44" t="str">
        <f>Droits[[#This Row],[Nom]]&amp;Droits[[#This Row],[Prénom]]</f>
        <v>PATRICIAFrank</v>
      </c>
      <c r="N87" s="44" t="s">
        <v>19</v>
      </c>
      <c r="O87" s="44" t="s">
        <v>183</v>
      </c>
      <c r="P87" s="45">
        <v>25</v>
      </c>
      <c r="Q87" s="45">
        <v>12</v>
      </c>
      <c r="R87" s="44" t="s">
        <v>261</v>
      </c>
    </row>
    <row r="88" spans="1:18" x14ac:dyDescent="0.3">
      <c r="A88" s="43">
        <v>89</v>
      </c>
      <c r="B88" s="43" t="str">
        <f>Absences[[#This Row],[Nom]]&amp;Absences[[#This Row],[Prénom]]</f>
        <v>GENESTA</v>
      </c>
      <c r="C88" s="47" t="s">
        <v>155</v>
      </c>
      <c r="D88" s="57" t="s">
        <v>119</v>
      </c>
      <c r="E88" s="57" t="str">
        <f>IFERROR(INDEX(Droits[],MATCH(Absences[[#This Row],[concat]], Droits[concat], 0),7),"")</f>
        <v>GA</v>
      </c>
      <c r="F88" s="58" t="s">
        <v>355</v>
      </c>
      <c r="G88" s="58" t="s">
        <v>360</v>
      </c>
      <c r="H88" s="57">
        <v>8</v>
      </c>
      <c r="I88" s="57" t="s">
        <v>2</v>
      </c>
      <c r="J88" s="57">
        <v>12</v>
      </c>
      <c r="L88" s="44">
        <v>85</v>
      </c>
      <c r="M88" s="44" t="str">
        <f>Droits[[#This Row],[Nom]]&amp;Droits[[#This Row],[Prénom]]</f>
        <v>PETITJEANFrédéric</v>
      </c>
      <c r="N88" s="44" t="s">
        <v>184</v>
      </c>
      <c r="O88" s="44" t="s">
        <v>76</v>
      </c>
      <c r="P88" s="45">
        <v>25</v>
      </c>
      <c r="Q88" s="45">
        <v>12</v>
      </c>
      <c r="R88" s="44" t="s">
        <v>282</v>
      </c>
    </row>
    <row r="89" spans="1:18" x14ac:dyDescent="0.3">
      <c r="A89" s="43">
        <v>90</v>
      </c>
      <c r="B89" s="43" t="str">
        <f>Absences[[#This Row],[Nom]]&amp;Absences[[#This Row],[Prénom]]</f>
        <v>GEORGESS</v>
      </c>
      <c r="C89" s="47" t="s">
        <v>36</v>
      </c>
      <c r="D89" s="49" t="s">
        <v>91</v>
      </c>
      <c r="E89" s="55" t="str">
        <f>IFERROR(INDEX(Droits[],MATCH(Absences[[#This Row],[concat]], Droits[concat], 0),7),"")</f>
        <v>GS</v>
      </c>
      <c r="F89" s="56">
        <v>45446</v>
      </c>
      <c r="G89" s="56">
        <v>45451</v>
      </c>
      <c r="H89" s="55">
        <v>4</v>
      </c>
      <c r="I89" s="55" t="s">
        <v>2</v>
      </c>
      <c r="J89" s="55">
        <v>6</v>
      </c>
      <c r="L89" s="44">
        <v>86</v>
      </c>
      <c r="M89" s="44" t="str">
        <f>Droits[[#This Row],[Nom]]&amp;Droits[[#This Row],[Prénom]]</f>
        <v>PYONFrance</v>
      </c>
      <c r="N89" s="44" t="s">
        <v>186</v>
      </c>
      <c r="O89" s="44" t="s">
        <v>185</v>
      </c>
      <c r="P89" s="45">
        <v>25</v>
      </c>
      <c r="Q89" s="45">
        <v>12</v>
      </c>
      <c r="R89" s="44" t="s">
        <v>281</v>
      </c>
    </row>
    <row r="90" spans="1:18" x14ac:dyDescent="0.3">
      <c r="A90" s="43">
        <v>92</v>
      </c>
      <c r="B90" s="43" t="str">
        <f>Absences[[#This Row],[Nom]]&amp;Absences[[#This Row],[Prénom]]</f>
        <v>GEORGESS</v>
      </c>
      <c r="C90" s="47" t="s">
        <v>36</v>
      </c>
      <c r="D90" s="49" t="s">
        <v>91</v>
      </c>
      <c r="E90" s="55" t="str">
        <f>IFERROR(INDEX(Droits[],MATCH(Absences[[#This Row],[concat]], Droits[concat], 0),7),"")</f>
        <v>GS</v>
      </c>
      <c r="F90" s="56" t="s">
        <v>350</v>
      </c>
      <c r="G90" s="56" t="s">
        <v>334</v>
      </c>
      <c r="H90" s="55">
        <v>12</v>
      </c>
      <c r="I90" s="55" t="s">
        <v>2</v>
      </c>
      <c r="J90" s="55">
        <v>8</v>
      </c>
      <c r="L90" s="44">
        <v>87</v>
      </c>
      <c r="M90" s="44" t="str">
        <f>Droits[[#This Row],[Nom]]&amp;Droits[[#This Row],[Prénom]]</f>
        <v>RAVIERMonique</v>
      </c>
      <c r="N90" s="44" t="s">
        <v>188</v>
      </c>
      <c r="O90" s="44" t="s">
        <v>187</v>
      </c>
      <c r="P90" s="45">
        <v>25</v>
      </c>
      <c r="Q90" s="45">
        <v>12</v>
      </c>
      <c r="R90" s="44" t="s">
        <v>262</v>
      </c>
    </row>
    <row r="91" spans="1:18" x14ac:dyDescent="0.3">
      <c r="A91" s="43">
        <v>91</v>
      </c>
      <c r="B91" s="43" t="str">
        <f>Absences[[#This Row],[Nom]]&amp;Absences[[#This Row],[Prénom]]</f>
        <v>GEORGESS</v>
      </c>
      <c r="C91" s="47" t="s">
        <v>36</v>
      </c>
      <c r="D91" s="49" t="s">
        <v>91</v>
      </c>
      <c r="E91" s="49" t="str">
        <f>IFERROR(INDEX(Droits[],MATCH(Absences[[#This Row],[concat]], Droits[concat], 0),7),"")</f>
        <v>GS</v>
      </c>
      <c r="F91" s="52" t="s">
        <v>361</v>
      </c>
      <c r="G91" s="52" t="s">
        <v>362</v>
      </c>
      <c r="H91" s="49">
        <v>3</v>
      </c>
      <c r="I91" s="49" t="s">
        <v>2</v>
      </c>
      <c r="J91" s="49">
        <v>7</v>
      </c>
      <c r="L91" s="44">
        <v>88</v>
      </c>
      <c r="M91" s="44" t="str">
        <f>Droits[[#This Row],[Nom]]&amp;Droits[[#This Row],[Prénom]]</f>
        <v>ROBERTPascal</v>
      </c>
      <c r="N91" s="44" t="s">
        <v>41</v>
      </c>
      <c r="O91" s="44" t="s">
        <v>189</v>
      </c>
      <c r="P91" s="45">
        <v>25</v>
      </c>
      <c r="Q91" s="45">
        <v>12</v>
      </c>
      <c r="R91" s="44" t="s">
        <v>263</v>
      </c>
    </row>
    <row r="92" spans="1:18" x14ac:dyDescent="0.3">
      <c r="A92" s="43">
        <v>94</v>
      </c>
      <c r="B92" s="43" t="str">
        <f>Absences[[#This Row],[Nom]]&amp;Absences[[#This Row],[Prénom]]</f>
        <v>GÉRARDJean-Christian</v>
      </c>
      <c r="C92" s="47" t="s">
        <v>23</v>
      </c>
      <c r="D92" s="44" t="s">
        <v>156</v>
      </c>
      <c r="E92" s="55" t="str">
        <f>IFERROR(INDEX(Droits[],MATCH(Absences[[#This Row],[concat]], Droits[concat], 0),7),"")</f>
        <v>GJ</v>
      </c>
      <c r="F92" s="56">
        <v>45516</v>
      </c>
      <c r="G92" s="56" t="s">
        <v>331</v>
      </c>
      <c r="H92" s="55">
        <v>1</v>
      </c>
      <c r="I92" s="55" t="s">
        <v>2</v>
      </c>
      <c r="J92" s="55">
        <v>8</v>
      </c>
      <c r="L92" s="44">
        <v>89</v>
      </c>
      <c r="M92" s="44" t="str">
        <f>Droits[[#This Row],[Nom]]&amp;Droits[[#This Row],[Prénom]]</f>
        <v>ROSIEE</v>
      </c>
      <c r="N92" s="45" t="s">
        <v>27</v>
      </c>
      <c r="O92" s="45" t="s">
        <v>89</v>
      </c>
      <c r="P92" s="45">
        <v>25</v>
      </c>
      <c r="Q92" s="45">
        <v>12</v>
      </c>
      <c r="R92" s="45" t="s">
        <v>201</v>
      </c>
    </row>
    <row r="93" spans="1:18" x14ac:dyDescent="0.3">
      <c r="A93" s="43">
        <v>93</v>
      </c>
      <c r="B93" s="43" t="str">
        <f>Absences[[#This Row],[Nom]]&amp;Absences[[#This Row],[Prénom]]</f>
        <v>GÉRARDJean-Christian</v>
      </c>
      <c r="C93" s="47" t="s">
        <v>23</v>
      </c>
      <c r="D93" s="44" t="s">
        <v>156</v>
      </c>
      <c r="E93" s="55" t="str">
        <f>IFERROR(INDEX(Droits[],MATCH(Absences[[#This Row],[concat]], Droits[concat], 0),7),"")</f>
        <v>GJ</v>
      </c>
      <c r="F93" s="56" t="s">
        <v>363</v>
      </c>
      <c r="G93" s="56" t="s">
        <v>364</v>
      </c>
      <c r="H93" s="55">
        <v>9</v>
      </c>
      <c r="I93" s="55" t="s">
        <v>2</v>
      </c>
      <c r="J93" s="55">
        <v>7</v>
      </c>
      <c r="L93" s="44">
        <v>90</v>
      </c>
      <c r="M93" s="44" t="str">
        <f>Droits[[#This Row],[Nom]]&amp;Droits[[#This Row],[Prénom]]</f>
        <v>SABINEMichel</v>
      </c>
      <c r="N93" s="44" t="s">
        <v>21</v>
      </c>
      <c r="O93" s="44" t="s">
        <v>113</v>
      </c>
      <c r="P93" s="45">
        <v>25</v>
      </c>
      <c r="Q93" s="45">
        <v>12</v>
      </c>
      <c r="R93" s="44" t="s">
        <v>264</v>
      </c>
    </row>
    <row r="94" spans="1:18" x14ac:dyDescent="0.3">
      <c r="A94" s="43">
        <v>95</v>
      </c>
      <c r="B94" s="43" t="str">
        <f>Absences[[#This Row],[Nom]]&amp;Absences[[#This Row],[Prénom]]</f>
        <v>HECTORF</v>
      </c>
      <c r="C94" s="47" t="s">
        <v>37</v>
      </c>
      <c r="D94" s="61" t="s">
        <v>14</v>
      </c>
      <c r="E94" s="49" t="str">
        <f>IFERROR(INDEX(Droits[],MATCH(Absences[[#This Row],[concat]], Droits[concat], 0),7),"")</f>
        <v>HF</v>
      </c>
      <c r="F94" s="52">
        <v>45446</v>
      </c>
      <c r="G94" s="52" t="s">
        <v>365</v>
      </c>
      <c r="H94" s="49">
        <v>9</v>
      </c>
      <c r="I94" s="49" t="s">
        <v>6</v>
      </c>
      <c r="J94" s="49">
        <v>6</v>
      </c>
      <c r="L94" s="44">
        <v>91</v>
      </c>
      <c r="M94" s="44" t="str">
        <f>Droits[[#This Row],[Nom]]&amp;Droits[[#This Row],[Prénom]]</f>
        <v>SACHAP</v>
      </c>
      <c r="N94" s="45" t="s">
        <v>30</v>
      </c>
      <c r="O94" s="45" t="s">
        <v>12</v>
      </c>
      <c r="P94" s="45">
        <v>25</v>
      </c>
      <c r="Q94" s="45">
        <v>12</v>
      </c>
      <c r="R94" s="45" t="s">
        <v>265</v>
      </c>
    </row>
    <row r="95" spans="1:18" x14ac:dyDescent="0.3">
      <c r="A95" s="43">
        <v>97</v>
      </c>
      <c r="B95" s="43" t="str">
        <f>Absences[[#This Row],[Nom]]&amp;Absences[[#This Row],[Prénom]]</f>
        <v>HECTORF</v>
      </c>
      <c r="C95" s="47" t="s">
        <v>37</v>
      </c>
      <c r="D95" s="61" t="s">
        <v>14</v>
      </c>
      <c r="E95" s="55" t="str">
        <f>IFERROR(INDEX(Droits[],MATCH(Absences[[#This Row],[concat]], Droits[concat], 0),7),"")</f>
        <v>HF</v>
      </c>
      <c r="F95" s="56">
        <v>45658</v>
      </c>
      <c r="G95" s="56">
        <v>45659</v>
      </c>
      <c r="H95" s="55">
        <v>1</v>
      </c>
      <c r="I95" s="55" t="s">
        <v>3</v>
      </c>
      <c r="J95" s="55">
        <v>1</v>
      </c>
      <c r="L95" s="44">
        <v>92</v>
      </c>
      <c r="M95" s="44" t="str">
        <f>Droits[[#This Row],[Nom]]&amp;Droits[[#This Row],[Prénom]]</f>
        <v>SANDRAJacques</v>
      </c>
      <c r="N95" s="44" t="s">
        <v>24</v>
      </c>
      <c r="O95" s="44" t="s">
        <v>190</v>
      </c>
      <c r="P95" s="45">
        <v>25</v>
      </c>
      <c r="Q95" s="45">
        <v>12</v>
      </c>
      <c r="R95" s="44" t="s">
        <v>266</v>
      </c>
    </row>
    <row r="96" spans="1:18" x14ac:dyDescent="0.3">
      <c r="A96" s="43">
        <v>98</v>
      </c>
      <c r="B96" s="43" t="str">
        <f>Absences[[#This Row],[Nom]]&amp;Absences[[#This Row],[Prénom]]</f>
        <v>HECTORF</v>
      </c>
      <c r="C96" s="47" t="s">
        <v>37</v>
      </c>
      <c r="D96" s="61" t="s">
        <v>14</v>
      </c>
      <c r="E96" s="55" t="str">
        <f>IFERROR(INDEX(Droits[],MATCH(Absences[[#This Row],[concat]], Droits[concat], 0),7),"")</f>
        <v>HF</v>
      </c>
      <c r="F96" s="56">
        <v>45749</v>
      </c>
      <c r="G96" s="56">
        <v>45750</v>
      </c>
      <c r="H96" s="55">
        <v>2</v>
      </c>
      <c r="I96" s="55" t="s">
        <v>3</v>
      </c>
      <c r="J96" s="55">
        <v>4</v>
      </c>
      <c r="L96" s="44">
        <v>93</v>
      </c>
      <c r="M96" s="44" t="str">
        <f>Droits[[#This Row],[Nom]]&amp;Droits[[#This Row],[Prénom]]</f>
        <v>SENOTJosie</v>
      </c>
      <c r="N96" s="44" t="s">
        <v>121</v>
      </c>
      <c r="O96" s="44" t="s">
        <v>191</v>
      </c>
      <c r="P96" s="45">
        <v>25</v>
      </c>
      <c r="Q96" s="45">
        <v>12</v>
      </c>
      <c r="R96" s="44" t="s">
        <v>266</v>
      </c>
    </row>
    <row r="97" spans="1:18" x14ac:dyDescent="0.3">
      <c r="A97" s="43">
        <v>99</v>
      </c>
      <c r="B97" s="43" t="str">
        <f>Absences[[#This Row],[Nom]]&amp;Absences[[#This Row],[Prénom]]</f>
        <v>HECTORF</v>
      </c>
      <c r="C97" s="47" t="s">
        <v>37</v>
      </c>
      <c r="D97" s="61" t="s">
        <v>14</v>
      </c>
      <c r="E97" s="55" t="str">
        <f>IFERROR(INDEX(Droits[],MATCH(Absences[[#This Row],[concat]], Droits[concat], 0),7),"")</f>
        <v>HF</v>
      </c>
      <c r="F97" s="56">
        <v>45785</v>
      </c>
      <c r="G97" s="56">
        <v>45789</v>
      </c>
      <c r="H97" s="55">
        <v>2</v>
      </c>
      <c r="I97" s="55" t="s">
        <v>14</v>
      </c>
      <c r="J97" s="55">
        <v>5</v>
      </c>
      <c r="L97" s="44">
        <v>94</v>
      </c>
      <c r="M97" s="44" t="str">
        <f>Droits[[#This Row],[Nom]]&amp;Droits[[#This Row],[Prénom]]</f>
        <v>STEYAERTO</v>
      </c>
      <c r="N97" s="45" t="s">
        <v>192</v>
      </c>
      <c r="O97" s="45" t="s">
        <v>115</v>
      </c>
      <c r="P97" s="45">
        <v>25</v>
      </c>
      <c r="Q97" s="45">
        <v>12</v>
      </c>
      <c r="R97" s="45" t="s">
        <v>267</v>
      </c>
    </row>
    <row r="98" spans="1:18" x14ac:dyDescent="0.3">
      <c r="A98" s="43">
        <v>96</v>
      </c>
      <c r="B98" s="43" t="str">
        <f>Absences[[#This Row],[Nom]]&amp;Absences[[#This Row],[Prénom]]</f>
        <v>HECTORF</v>
      </c>
      <c r="C98" s="47" t="s">
        <v>37</v>
      </c>
      <c r="D98" s="61" t="s">
        <v>14</v>
      </c>
      <c r="E98" s="61" t="str">
        <f>IFERROR(INDEX(Droits[],MATCH(Absences[[#This Row],[concat]], Droits[concat], 0),7),"")</f>
        <v>HF</v>
      </c>
      <c r="F98" s="62" t="s">
        <v>366</v>
      </c>
      <c r="G98" s="62" t="s">
        <v>367</v>
      </c>
      <c r="H98" s="61">
        <v>3.5</v>
      </c>
      <c r="I98" s="61" t="s">
        <v>3</v>
      </c>
      <c r="J98" s="61">
        <v>8</v>
      </c>
      <c r="L98" s="44">
        <v>95</v>
      </c>
      <c r="M98" s="44" t="str">
        <f>Droits[[#This Row],[Nom]]&amp;Droits[[#This Row],[Prénom]]</f>
        <v>SUSSOTY</v>
      </c>
      <c r="N98" s="45" t="s">
        <v>122</v>
      </c>
      <c r="O98" s="45" t="s">
        <v>116</v>
      </c>
      <c r="P98" s="45">
        <v>25</v>
      </c>
      <c r="Q98" s="45">
        <v>12</v>
      </c>
      <c r="R98" s="45" t="s">
        <v>268</v>
      </c>
    </row>
    <row r="99" spans="1:18" x14ac:dyDescent="0.3">
      <c r="A99" s="43">
        <v>100</v>
      </c>
      <c r="B99" s="43" t="str">
        <f>Absences[[#This Row],[Nom]]&amp;Absences[[#This Row],[Prénom]]</f>
        <v>HOFFMANNJean-Daniel</v>
      </c>
      <c r="C99" s="47" t="s">
        <v>103</v>
      </c>
      <c r="D99" s="44" t="s">
        <v>160</v>
      </c>
      <c r="E99" s="63" t="str">
        <f>IFERROR(INDEX(Droits[],MATCH(Absences[[#This Row],[concat]], Droits[concat], 0),7),"")</f>
        <v>HJ</v>
      </c>
      <c r="F99" s="64">
        <v>45474</v>
      </c>
      <c r="G99" s="64" t="s">
        <v>363</v>
      </c>
      <c r="H99" s="63">
        <v>9</v>
      </c>
      <c r="I99" s="63" t="s">
        <v>2</v>
      </c>
      <c r="J99" s="63">
        <v>7</v>
      </c>
      <c r="L99" s="44">
        <v>96</v>
      </c>
      <c r="M99" s="44" t="str">
        <f>Droits[[#This Row],[Nom]]&amp;Droits[[#This Row],[Prénom]]</f>
        <v>SUZIEBrigitte</v>
      </c>
      <c r="N99" s="44" t="s">
        <v>33</v>
      </c>
      <c r="O99" s="44" t="s">
        <v>82</v>
      </c>
      <c r="P99" s="45">
        <v>25</v>
      </c>
      <c r="Q99" s="45">
        <v>12</v>
      </c>
      <c r="R99" s="44" t="s">
        <v>269</v>
      </c>
    </row>
    <row r="100" spans="1:18" x14ac:dyDescent="0.3">
      <c r="A100" s="43">
        <v>101</v>
      </c>
      <c r="B100" s="43" t="str">
        <f>Absences[[#This Row],[Nom]]&amp;Absences[[#This Row],[Prénom]]</f>
        <v>HOFFMANNJean-Daniel</v>
      </c>
      <c r="C100" s="47" t="s">
        <v>103</v>
      </c>
      <c r="D100" s="44" t="s">
        <v>160</v>
      </c>
      <c r="E100" s="63" t="str">
        <f>IFERROR(INDEX(Droits[],MATCH(Absences[[#This Row],[concat]], Droits[concat], 0),7),"")</f>
        <v>HJ</v>
      </c>
      <c r="F100" s="64">
        <v>45667</v>
      </c>
      <c r="G100" s="64" t="s">
        <v>368</v>
      </c>
      <c r="H100" s="63">
        <v>8</v>
      </c>
      <c r="I100" s="63" t="s">
        <v>2</v>
      </c>
      <c r="J100" s="63">
        <v>1</v>
      </c>
      <c r="L100" s="44">
        <v>97</v>
      </c>
      <c r="M100" s="44" t="str">
        <f>Droits[[#This Row],[Nom]]&amp;Droits[[#This Row],[Prénom]]</f>
        <v>TANGUYI</v>
      </c>
      <c r="N100" s="45" t="s">
        <v>125</v>
      </c>
      <c r="O100" s="45" t="s">
        <v>117</v>
      </c>
      <c r="P100" s="45">
        <v>25</v>
      </c>
      <c r="Q100" s="45">
        <v>12</v>
      </c>
      <c r="R100" s="45" t="s">
        <v>270</v>
      </c>
    </row>
    <row r="101" spans="1:18" x14ac:dyDescent="0.3">
      <c r="A101" s="43">
        <v>102</v>
      </c>
      <c r="B101" s="43" t="str">
        <f>Absences[[#This Row],[Nom]]&amp;Absences[[#This Row],[Prénom]]</f>
        <v>HUGUESClaude</v>
      </c>
      <c r="C101" s="47" t="s">
        <v>105</v>
      </c>
      <c r="D101" s="44" t="s">
        <v>79</v>
      </c>
      <c r="E101" s="63" t="str">
        <f>IFERROR(INDEX(Droits[],MATCH(Absences[[#This Row],[concat]], Droits[concat], 0),7),"")</f>
        <v>HC</v>
      </c>
      <c r="F101" s="64" t="s">
        <v>369</v>
      </c>
      <c r="G101" s="64" t="s">
        <v>362</v>
      </c>
      <c r="H101" s="63">
        <v>6</v>
      </c>
      <c r="I101" s="63" t="s">
        <v>2</v>
      </c>
      <c r="J101" s="63">
        <v>7</v>
      </c>
      <c r="L101" s="44">
        <v>98</v>
      </c>
      <c r="M101" s="44" t="str">
        <f>Droits[[#This Row],[Nom]]&amp;Droits[[#This Row],[Prénom]]</f>
        <v>TERONJean-Louis</v>
      </c>
      <c r="N101" s="44" t="s">
        <v>194</v>
      </c>
      <c r="O101" s="65" t="s">
        <v>193</v>
      </c>
      <c r="P101" s="45">
        <v>25</v>
      </c>
      <c r="Q101" s="45">
        <v>12</v>
      </c>
      <c r="R101" s="44" t="s">
        <v>271</v>
      </c>
    </row>
    <row r="102" spans="1:18" x14ac:dyDescent="0.3">
      <c r="A102" s="43">
        <v>103</v>
      </c>
      <c r="B102" s="43" t="str">
        <f>Absences[[#This Row],[Nom]]&amp;Absences[[#This Row],[Prénom]]</f>
        <v>JACQUENODBernard</v>
      </c>
      <c r="C102" s="47" t="s">
        <v>107</v>
      </c>
      <c r="D102" s="44" t="s">
        <v>60</v>
      </c>
      <c r="E102" s="63" t="str">
        <f>IFERROR(INDEX(Droits[],MATCH(Absences[[#This Row],[concat]], Droits[concat], 0),7),"")</f>
        <v>JB</v>
      </c>
      <c r="F102" s="64">
        <v>45636</v>
      </c>
      <c r="G102" s="64" t="s">
        <v>315</v>
      </c>
      <c r="H102" s="63">
        <v>15</v>
      </c>
      <c r="I102" s="63" t="s">
        <v>74</v>
      </c>
      <c r="J102" s="63">
        <v>12</v>
      </c>
      <c r="L102" s="44">
        <v>99</v>
      </c>
      <c r="M102" s="44" t="str">
        <f>Droits[[#This Row],[Nom]]&amp;Droits[[#This Row],[Prénom]]</f>
        <v>TODESCHINIThierry</v>
      </c>
      <c r="N102" s="44" t="s">
        <v>196</v>
      </c>
      <c r="O102" s="65" t="s">
        <v>195</v>
      </c>
      <c r="P102" s="45">
        <v>25</v>
      </c>
      <c r="Q102" s="45">
        <v>12</v>
      </c>
      <c r="R102" s="44" t="s">
        <v>272</v>
      </c>
    </row>
    <row r="103" spans="1:18" x14ac:dyDescent="0.3">
      <c r="A103" s="43">
        <v>104</v>
      </c>
      <c r="B103" s="43" t="str">
        <f>Absences[[#This Row],[Nom]]&amp;Absences[[#This Row],[Prénom]]</f>
        <v>JACQUENODBernard</v>
      </c>
      <c r="C103" s="47" t="s">
        <v>107</v>
      </c>
      <c r="D103" s="44" t="s">
        <v>60</v>
      </c>
      <c r="E103" s="63" t="str">
        <f>IFERROR(INDEX(Droits[],MATCH(Absences[[#This Row],[concat]], Droits[concat], 0),7),"")</f>
        <v>JB</v>
      </c>
      <c r="F103" s="64">
        <v>45658</v>
      </c>
      <c r="G103" s="64" t="s">
        <v>326</v>
      </c>
      <c r="H103" s="63">
        <v>22</v>
      </c>
      <c r="I103" s="63" t="s">
        <v>74</v>
      </c>
      <c r="J103" s="63">
        <v>12</v>
      </c>
    </row>
    <row r="104" spans="1:18" x14ac:dyDescent="0.3">
      <c r="A104" s="43">
        <v>105</v>
      </c>
      <c r="B104" s="43" t="str">
        <f>Absences[[#This Row],[Nom]]&amp;Absences[[#This Row],[Prénom]]</f>
        <v>JACQUENODBernard</v>
      </c>
      <c r="C104" s="47" t="s">
        <v>107</v>
      </c>
      <c r="D104" s="44" t="s">
        <v>60</v>
      </c>
      <c r="E104" s="63" t="str">
        <f>IFERROR(INDEX(Droits[],MATCH(Absences[[#This Row],[concat]], Droits[concat], 0),7),"")</f>
        <v>JB</v>
      </c>
      <c r="F104" s="64">
        <v>45689</v>
      </c>
      <c r="G104" s="64" t="s">
        <v>328</v>
      </c>
      <c r="H104" s="63">
        <v>20</v>
      </c>
      <c r="I104" s="63" t="s">
        <v>74</v>
      </c>
      <c r="J104" s="63">
        <v>2</v>
      </c>
    </row>
    <row r="105" spans="1:18" x14ac:dyDescent="0.3">
      <c r="A105" s="43">
        <v>106</v>
      </c>
      <c r="B105" s="43" t="str">
        <f>Absences[[#This Row],[Nom]]&amp;Absences[[#This Row],[Prénom]]</f>
        <v>JANIERFlorence</v>
      </c>
      <c r="C105" s="47" t="s">
        <v>108</v>
      </c>
      <c r="D105" s="63" t="s">
        <v>99</v>
      </c>
      <c r="E105" s="63" t="str">
        <f>IFERROR(INDEX(Droits[],MATCH(Absences[[#This Row],[concat]], Droits[concat], 0),7),"")</f>
        <v>JF</v>
      </c>
      <c r="F105" s="64">
        <v>45444</v>
      </c>
      <c r="G105" s="64" t="s">
        <v>365</v>
      </c>
      <c r="H105" s="63">
        <v>11</v>
      </c>
      <c r="I105" s="63" t="s">
        <v>12</v>
      </c>
      <c r="J105" s="63">
        <v>6</v>
      </c>
    </row>
    <row r="106" spans="1:18" x14ac:dyDescent="0.3">
      <c r="A106" s="43">
        <v>107</v>
      </c>
      <c r="B106" s="43" t="str">
        <f>Absences[[#This Row],[Nom]]&amp;Absences[[#This Row],[Prénom]]</f>
        <v>JANIERFlorence</v>
      </c>
      <c r="C106" s="47" t="s">
        <v>108</v>
      </c>
      <c r="D106" s="63" t="s">
        <v>99</v>
      </c>
      <c r="E106" s="63" t="str">
        <f>IFERROR(INDEX(Droits[],MATCH(Absences[[#This Row],[concat]], Droits[concat], 0),7),"")</f>
        <v>JF</v>
      </c>
      <c r="F106" s="64">
        <v>45511</v>
      </c>
      <c r="G106" s="64" t="s">
        <v>300</v>
      </c>
      <c r="H106" s="63">
        <v>6</v>
      </c>
      <c r="I106" s="63" t="s">
        <v>2</v>
      </c>
      <c r="J106" s="63">
        <v>8</v>
      </c>
    </row>
    <row r="107" spans="1:18" x14ac:dyDescent="0.3">
      <c r="A107" s="43">
        <v>108</v>
      </c>
      <c r="B107" s="43" t="str">
        <f>Absences[[#This Row],[Nom]]&amp;Absences[[#This Row],[Prénom]]</f>
        <v>JANIERFlorence</v>
      </c>
      <c r="C107" s="47" t="s">
        <v>108</v>
      </c>
      <c r="D107" s="63" t="s">
        <v>99</v>
      </c>
      <c r="E107" s="63" t="str">
        <f>IFERROR(INDEX(Droits[],MATCH(Absences[[#This Row],[concat]], Droits[concat], 0),7),"")</f>
        <v>JF</v>
      </c>
      <c r="F107" s="64" t="s">
        <v>350</v>
      </c>
      <c r="G107" s="64" t="s">
        <v>367</v>
      </c>
      <c r="H107" s="63">
        <v>8</v>
      </c>
      <c r="I107" s="63" t="s">
        <v>6</v>
      </c>
      <c r="J107" s="63">
        <v>8</v>
      </c>
    </row>
    <row r="108" spans="1:18" x14ac:dyDescent="0.3">
      <c r="A108" s="43">
        <v>109</v>
      </c>
      <c r="B108" s="43" t="str">
        <f>Absences[[#This Row],[Nom]]&amp;Absences[[#This Row],[Prénom]]</f>
        <v>KARLFrançois</v>
      </c>
      <c r="C108" s="47" t="s">
        <v>35</v>
      </c>
      <c r="D108" s="44" t="s">
        <v>161</v>
      </c>
      <c r="E108" s="63" t="str">
        <f>IFERROR(INDEX(Droits[],MATCH(Absences[[#This Row],[concat]], Droits[concat], 0),7),"")</f>
        <v>KF</v>
      </c>
      <c r="F108" s="64">
        <v>45781</v>
      </c>
      <c r="G108" s="64">
        <v>45786</v>
      </c>
      <c r="H108" s="63">
        <v>3</v>
      </c>
      <c r="I108" s="63" t="s">
        <v>5</v>
      </c>
      <c r="J108" s="63">
        <v>5</v>
      </c>
    </row>
    <row r="109" spans="1:18" x14ac:dyDescent="0.3">
      <c r="A109" s="43">
        <v>110</v>
      </c>
      <c r="B109" s="43" t="str">
        <f>Absences[[#This Row],[Nom]]&amp;Absences[[#This Row],[Prénom]]</f>
        <v>KENETTAmira</v>
      </c>
      <c r="C109" s="47" t="s">
        <v>45</v>
      </c>
      <c r="D109" s="45" t="s">
        <v>162</v>
      </c>
      <c r="E109" s="63" t="str">
        <f>IFERROR(INDEX(Droits[],MATCH(Absences[[#This Row],[concat]], Droits[concat], 0),7),"")</f>
        <v>Km</v>
      </c>
      <c r="F109" s="64">
        <v>45453</v>
      </c>
      <c r="G109" s="64" t="s">
        <v>370</v>
      </c>
      <c r="H109" s="63">
        <v>3</v>
      </c>
      <c r="I109" s="63" t="s">
        <v>2</v>
      </c>
      <c r="J109" s="63">
        <v>6</v>
      </c>
    </row>
    <row r="110" spans="1:18" x14ac:dyDescent="0.3">
      <c r="A110" s="43">
        <v>113</v>
      </c>
      <c r="B110" s="43" t="str">
        <f>Absences[[#This Row],[Nom]]&amp;Absences[[#This Row],[Prénom]]</f>
        <v>KENETTAmira</v>
      </c>
      <c r="C110" s="47" t="s">
        <v>45</v>
      </c>
      <c r="D110" s="45" t="s">
        <v>162</v>
      </c>
      <c r="E110" s="63" t="str">
        <f>IFERROR(INDEX(Droits[],MATCH(Absences[[#This Row],[concat]], Droits[concat], 0),7),"")</f>
        <v>Km</v>
      </c>
      <c r="F110" s="64">
        <v>45536</v>
      </c>
      <c r="G110" s="64">
        <v>45539</v>
      </c>
      <c r="H110" s="63">
        <v>2</v>
      </c>
      <c r="I110" s="63" t="s">
        <v>2</v>
      </c>
      <c r="J110" s="63">
        <v>9</v>
      </c>
    </row>
    <row r="111" spans="1:18" x14ac:dyDescent="0.3">
      <c r="A111" s="43">
        <v>115</v>
      </c>
      <c r="B111" s="43" t="str">
        <f>Absences[[#This Row],[Nom]]&amp;Absences[[#This Row],[Prénom]]</f>
        <v>KENETTAmira</v>
      </c>
      <c r="C111" s="47" t="s">
        <v>45</v>
      </c>
      <c r="D111" s="45" t="s">
        <v>162</v>
      </c>
      <c r="E111" s="63" t="str">
        <f>IFERROR(INDEX(Droits[],MATCH(Absences[[#This Row],[concat]], Droits[concat], 0),7),"")</f>
        <v>Km</v>
      </c>
      <c r="F111" s="64">
        <v>45726</v>
      </c>
      <c r="G111" s="64" t="s">
        <v>373</v>
      </c>
      <c r="H111" s="63">
        <v>3</v>
      </c>
      <c r="I111" s="63" t="s">
        <v>2</v>
      </c>
      <c r="J111" s="63">
        <v>3</v>
      </c>
    </row>
    <row r="112" spans="1:18" x14ac:dyDescent="0.3">
      <c r="A112" s="43">
        <v>114</v>
      </c>
      <c r="B112" s="43" t="str">
        <f>Absences[[#This Row],[Nom]]&amp;Absences[[#This Row],[Prénom]]</f>
        <v>KENETTAmira</v>
      </c>
      <c r="C112" s="47" t="s">
        <v>45</v>
      </c>
      <c r="D112" s="45" t="s">
        <v>162</v>
      </c>
      <c r="E112" s="63" t="str">
        <f>IFERROR(INDEX(Droits[],MATCH(Absences[[#This Row],[concat]], Droits[concat], 0),7),"")</f>
        <v>Km</v>
      </c>
      <c r="F112" s="64" t="s">
        <v>371</v>
      </c>
      <c r="G112" s="64" t="s">
        <v>372</v>
      </c>
      <c r="H112" s="63">
        <v>4.5</v>
      </c>
      <c r="I112" s="63" t="s">
        <v>6</v>
      </c>
      <c r="J112" s="63">
        <v>9</v>
      </c>
    </row>
    <row r="113" spans="1:10" x14ac:dyDescent="0.3">
      <c r="A113" s="43">
        <v>111</v>
      </c>
      <c r="B113" s="43" t="str">
        <f>Absences[[#This Row],[Nom]]&amp;Absences[[#This Row],[Prénom]]</f>
        <v>KENETTAmira</v>
      </c>
      <c r="C113" s="47" t="s">
        <v>45</v>
      </c>
      <c r="D113" s="45" t="s">
        <v>162</v>
      </c>
      <c r="E113" s="63" t="str">
        <f>IFERROR(INDEX(Droits[],MATCH(Absences[[#This Row],[concat]], Droits[concat], 0),7),"")</f>
        <v>Km</v>
      </c>
      <c r="F113" s="64" t="s">
        <v>369</v>
      </c>
      <c r="G113" s="64" t="s">
        <v>361</v>
      </c>
      <c r="H113" s="63">
        <v>4</v>
      </c>
      <c r="I113" s="63" t="s">
        <v>14</v>
      </c>
      <c r="J113" s="63">
        <v>7</v>
      </c>
    </row>
    <row r="114" spans="1:10" x14ac:dyDescent="0.3">
      <c r="A114" s="43">
        <v>112</v>
      </c>
      <c r="B114" s="43" t="str">
        <f>Absences[[#This Row],[Nom]]&amp;Absences[[#This Row],[Prénom]]</f>
        <v>KENETTAmira</v>
      </c>
      <c r="C114" s="47" t="s">
        <v>45</v>
      </c>
      <c r="D114" s="45" t="s">
        <v>162</v>
      </c>
      <c r="E114" s="63" t="str">
        <f>IFERROR(INDEX(Droits[],MATCH(Absences[[#This Row],[concat]], Droits[concat], 0),7),"")</f>
        <v>Km</v>
      </c>
      <c r="F114" s="64" t="s">
        <v>332</v>
      </c>
      <c r="G114" s="64" t="s">
        <v>334</v>
      </c>
      <c r="H114" s="63">
        <v>4</v>
      </c>
      <c r="I114" s="63" t="s">
        <v>2</v>
      </c>
      <c r="J114" s="63">
        <v>8</v>
      </c>
    </row>
    <row r="115" spans="1:10" x14ac:dyDescent="0.3">
      <c r="A115" s="43">
        <v>116</v>
      </c>
      <c r="B115" s="43" t="str">
        <f>Absences[[#This Row],[Nom]]&amp;Absences[[#This Row],[Prénom]]</f>
        <v>LEILAPhilippe</v>
      </c>
      <c r="C115" s="47" t="s">
        <v>42</v>
      </c>
      <c r="D115" s="63" t="s">
        <v>167</v>
      </c>
      <c r="E115" s="63" t="str">
        <f>IFERROR(INDEX(Droits[],MATCH(Absences[[#This Row],[concat]], Droits[concat], 0),7),"")</f>
        <v>LP</v>
      </c>
      <c r="F115" s="64">
        <v>45453</v>
      </c>
      <c r="G115" s="64" t="s">
        <v>337</v>
      </c>
      <c r="H115" s="63">
        <v>15</v>
      </c>
      <c r="I115" s="63" t="s">
        <v>74</v>
      </c>
      <c r="J115" s="63">
        <v>6</v>
      </c>
    </row>
    <row r="116" spans="1:10" x14ac:dyDescent="0.3">
      <c r="A116" s="43">
        <v>117</v>
      </c>
      <c r="B116" s="43" t="str">
        <f>Absences[[#This Row],[Nom]]&amp;Absences[[#This Row],[Prénom]]</f>
        <v>LEILAPhilippe</v>
      </c>
      <c r="C116" s="47" t="s">
        <v>42</v>
      </c>
      <c r="D116" s="63" t="s">
        <v>167</v>
      </c>
      <c r="E116" s="63" t="str">
        <f>IFERROR(INDEX(Droits[],MATCH(Absences[[#This Row],[concat]], Droits[concat], 0),7),"")</f>
        <v>LP</v>
      </c>
      <c r="F116" s="64">
        <v>45474</v>
      </c>
      <c r="G116" s="64" t="s">
        <v>362</v>
      </c>
      <c r="H116" s="63">
        <v>20</v>
      </c>
      <c r="I116" s="63" t="s">
        <v>74</v>
      </c>
      <c r="J116" s="63">
        <v>7</v>
      </c>
    </row>
    <row r="117" spans="1:10" x14ac:dyDescent="0.3">
      <c r="A117" s="43">
        <v>118</v>
      </c>
      <c r="B117" s="43" t="str">
        <f>Absences[[#This Row],[Nom]]&amp;Absences[[#This Row],[Prénom]]</f>
        <v>LEILAPhilippe</v>
      </c>
      <c r="C117" s="47" t="s">
        <v>42</v>
      </c>
      <c r="D117" s="63" t="s">
        <v>167</v>
      </c>
      <c r="E117" s="63" t="str">
        <f>IFERROR(INDEX(Droits[],MATCH(Absences[[#This Row],[concat]], Droits[concat], 0),7),"")</f>
        <v>LP</v>
      </c>
      <c r="F117" s="64">
        <v>45505</v>
      </c>
      <c r="G117" s="64" t="s">
        <v>334</v>
      </c>
      <c r="H117" s="63">
        <v>22</v>
      </c>
      <c r="I117" s="63" t="s">
        <v>74</v>
      </c>
      <c r="J117" s="63">
        <v>8</v>
      </c>
    </row>
    <row r="118" spans="1:10" x14ac:dyDescent="0.3">
      <c r="A118" s="43">
        <v>119</v>
      </c>
      <c r="B118" s="43" t="str">
        <f>Absences[[#This Row],[Nom]]&amp;Absences[[#This Row],[Prénom]]</f>
        <v>LEILAPhilippe</v>
      </c>
      <c r="C118" s="47" t="s">
        <v>42</v>
      </c>
      <c r="D118" s="63" t="s">
        <v>167</v>
      </c>
      <c r="E118" s="63" t="str">
        <f>IFERROR(INDEX(Droits[],MATCH(Absences[[#This Row],[concat]], Droits[concat], 0),7),"")</f>
        <v>LP</v>
      </c>
      <c r="F118" s="64">
        <v>45537</v>
      </c>
      <c r="G118" s="64" t="s">
        <v>374</v>
      </c>
      <c r="H118" s="63">
        <v>13</v>
      </c>
      <c r="I118" s="63" t="s">
        <v>74</v>
      </c>
      <c r="J118" s="63">
        <v>9</v>
      </c>
    </row>
    <row r="119" spans="1:10" x14ac:dyDescent="0.3">
      <c r="A119" s="43">
        <v>122</v>
      </c>
      <c r="B119" s="43" t="str">
        <f>Absences[[#This Row],[Nom]]&amp;Absences[[#This Row],[Prénom]]</f>
        <v>LEILAPhilippe</v>
      </c>
      <c r="C119" s="47" t="s">
        <v>42</v>
      </c>
      <c r="D119" s="63" t="s">
        <v>167</v>
      </c>
      <c r="E119" s="63" t="str">
        <f>IFERROR(INDEX(Droits[],MATCH(Absences[[#This Row],[concat]], Droits[concat], 0),7),"")</f>
        <v>LP</v>
      </c>
      <c r="F119" s="64">
        <v>45717</v>
      </c>
      <c r="G119" s="64" t="s">
        <v>376</v>
      </c>
      <c r="H119" s="63">
        <v>21</v>
      </c>
      <c r="I119" s="63" t="s">
        <v>74</v>
      </c>
      <c r="J119" s="63">
        <v>3</v>
      </c>
    </row>
    <row r="120" spans="1:10" x14ac:dyDescent="0.3">
      <c r="A120" s="43">
        <v>123</v>
      </c>
      <c r="B120" s="43" t="str">
        <f>Absences[[#This Row],[Nom]]&amp;Absences[[#This Row],[Prénom]]</f>
        <v>LEILAPhilippe</v>
      </c>
      <c r="C120" s="47" t="s">
        <v>42</v>
      </c>
      <c r="D120" s="63" t="s">
        <v>167</v>
      </c>
      <c r="E120" s="63" t="str">
        <f>IFERROR(INDEX(Droits[],MATCH(Absences[[#This Row],[concat]], Droits[concat], 0),7),"")</f>
        <v>LP</v>
      </c>
      <c r="F120" s="64">
        <v>45778</v>
      </c>
      <c r="G120" s="64" t="s">
        <v>313</v>
      </c>
      <c r="H120" s="63">
        <v>9</v>
      </c>
      <c r="I120" s="63" t="s">
        <v>74</v>
      </c>
      <c r="J120" s="63">
        <v>5</v>
      </c>
    </row>
    <row r="121" spans="1:10" x14ac:dyDescent="0.3">
      <c r="A121" s="43">
        <v>120</v>
      </c>
      <c r="B121" s="43" t="str">
        <f>Absences[[#This Row],[Nom]]&amp;Absences[[#This Row],[Prénom]]</f>
        <v>LEILAPhilippe</v>
      </c>
      <c r="C121" s="47" t="s">
        <v>42</v>
      </c>
      <c r="D121" s="63" t="s">
        <v>167</v>
      </c>
      <c r="E121" s="63" t="str">
        <f>IFERROR(INDEX(Droits[],MATCH(Absences[[#This Row],[concat]], Droits[concat], 0),7),"")</f>
        <v>LP</v>
      </c>
      <c r="F121" s="64" t="s">
        <v>375</v>
      </c>
      <c r="G121" s="64" t="s">
        <v>314</v>
      </c>
      <c r="H121" s="63">
        <v>9</v>
      </c>
      <c r="I121" s="63" t="s">
        <v>2</v>
      </c>
      <c r="J121" s="63">
        <v>11</v>
      </c>
    </row>
    <row r="122" spans="1:10" x14ac:dyDescent="0.3">
      <c r="A122" s="43">
        <v>121</v>
      </c>
      <c r="B122" s="43" t="str">
        <f>Absences[[#This Row],[Nom]]&amp;Absences[[#This Row],[Prénom]]</f>
        <v>LEILAPhilippe</v>
      </c>
      <c r="C122" s="47" t="s">
        <v>42</v>
      </c>
      <c r="D122" s="63" t="s">
        <v>167</v>
      </c>
      <c r="E122" s="63" t="str">
        <f>IFERROR(INDEX(Droits[],MATCH(Absences[[#This Row],[concat]], Droits[concat], 0),7),"")</f>
        <v>LP</v>
      </c>
      <c r="F122" s="64" t="s">
        <v>360</v>
      </c>
      <c r="G122" s="64" t="s">
        <v>315</v>
      </c>
      <c r="H122" s="63">
        <v>5</v>
      </c>
      <c r="I122" s="63" t="s">
        <v>2</v>
      </c>
      <c r="J122" s="63">
        <v>12</v>
      </c>
    </row>
    <row r="123" spans="1:10" x14ac:dyDescent="0.3">
      <c r="A123" s="43">
        <v>124</v>
      </c>
      <c r="B123" s="43" t="str">
        <f>Absences[[#This Row],[Nom]]&amp;Absences[[#This Row],[Prénom]]</f>
        <v>LINDAG</v>
      </c>
      <c r="C123" s="47" t="s">
        <v>110</v>
      </c>
      <c r="D123" s="63" t="s">
        <v>101</v>
      </c>
      <c r="E123" s="63" t="str">
        <f>IFERROR(INDEX(Droits[],MATCH(Absences[[#This Row],[concat]], Droits[concat], 0),7),"")</f>
        <v>LG</v>
      </c>
      <c r="F123" s="64">
        <v>45514</v>
      </c>
      <c r="G123" s="64" t="s">
        <v>299</v>
      </c>
      <c r="H123" s="63">
        <v>6</v>
      </c>
      <c r="I123" s="63" t="s">
        <v>2</v>
      </c>
      <c r="J123" s="63">
        <v>8</v>
      </c>
    </row>
    <row r="124" spans="1:10" x14ac:dyDescent="0.3">
      <c r="A124" s="43">
        <v>125</v>
      </c>
      <c r="B124" s="43" t="str">
        <f>Absences[[#This Row],[Nom]]&amp;Absences[[#This Row],[Prénom]]</f>
        <v>MARCELLEJ</v>
      </c>
      <c r="C124" s="47" t="s">
        <v>25</v>
      </c>
      <c r="D124" s="63" t="s">
        <v>171</v>
      </c>
      <c r="E124" s="63" t="str">
        <f>IFERROR(INDEX(Droits[],MATCH(Absences[[#This Row],[concat]], Droits[concat], 0),7),"")</f>
        <v>MJ2</v>
      </c>
      <c r="F124" s="64">
        <v>45753</v>
      </c>
      <c r="G124" s="64" t="s">
        <v>377</v>
      </c>
      <c r="H124" s="63">
        <v>10</v>
      </c>
      <c r="I124" s="63" t="s">
        <v>2</v>
      </c>
      <c r="J124" s="63">
        <v>4</v>
      </c>
    </row>
    <row r="125" spans="1:10" x14ac:dyDescent="0.3">
      <c r="A125" s="43">
        <v>126</v>
      </c>
      <c r="B125" s="43" t="str">
        <f>Absences[[#This Row],[Nom]]&amp;Absences[[#This Row],[Prénom]]</f>
        <v>MATHIEUF</v>
      </c>
      <c r="C125" s="47" t="s">
        <v>20</v>
      </c>
      <c r="D125" s="63" t="s">
        <v>14</v>
      </c>
      <c r="E125" s="63" t="str">
        <f>IFERROR(INDEX(Droits[],MATCH(Absences[[#This Row],[concat]], Droits[concat], 0),7),"")</f>
        <v>MF</v>
      </c>
      <c r="F125" s="64">
        <v>45484</v>
      </c>
      <c r="G125" s="64" t="s">
        <v>369</v>
      </c>
      <c r="H125" s="63">
        <v>8</v>
      </c>
      <c r="I125" s="63" t="s">
        <v>5</v>
      </c>
      <c r="J125" s="63">
        <v>7</v>
      </c>
    </row>
    <row r="126" spans="1:10" x14ac:dyDescent="0.3">
      <c r="A126" s="43">
        <v>127</v>
      </c>
      <c r="B126" s="43" t="str">
        <f>Absences[[#This Row],[Nom]]&amp;Absences[[#This Row],[Prénom]]</f>
        <v>MATHIEUF</v>
      </c>
      <c r="C126" s="47" t="s">
        <v>20</v>
      </c>
      <c r="D126" s="63" t="s">
        <v>14</v>
      </c>
      <c r="E126" s="63" t="str">
        <f>IFERROR(INDEX(Droits[],MATCH(Absences[[#This Row],[concat]], Droits[concat], 0),7),"")</f>
        <v>MF</v>
      </c>
      <c r="F126" s="64" t="s">
        <v>378</v>
      </c>
      <c r="G126" s="64" t="s">
        <v>379</v>
      </c>
      <c r="H126" s="63">
        <v>4</v>
      </c>
      <c r="I126" s="63" t="s">
        <v>2</v>
      </c>
      <c r="J126" s="63">
        <v>3</v>
      </c>
    </row>
    <row r="127" spans="1:10" x14ac:dyDescent="0.3">
      <c r="A127" s="43">
        <v>128</v>
      </c>
      <c r="B127" s="43" t="str">
        <f>Absences[[#This Row],[Nom]]&amp;Absences[[#This Row],[Prénom]]</f>
        <v>MICHELLéa</v>
      </c>
      <c r="C127" s="47" t="s">
        <v>40</v>
      </c>
      <c r="D127" s="63" t="s">
        <v>61</v>
      </c>
      <c r="E127" s="63" t="str">
        <f>IFERROR(INDEX(Droits[],MATCH(Absences[[#This Row],[concat]], Droits[concat], 0),7),"")</f>
        <v>ML</v>
      </c>
      <c r="F127" s="64" t="s">
        <v>350</v>
      </c>
      <c r="G127" s="64" t="s">
        <v>380</v>
      </c>
      <c r="H127" s="63">
        <v>7</v>
      </c>
      <c r="I127" s="63" t="s">
        <v>2</v>
      </c>
      <c r="J127" s="63">
        <v>8</v>
      </c>
    </row>
    <row r="128" spans="1:10" x14ac:dyDescent="0.3">
      <c r="A128" s="43">
        <v>129</v>
      </c>
      <c r="B128" s="43" t="str">
        <f>Absences[[#This Row],[Nom]]&amp;Absences[[#This Row],[Prénom]]</f>
        <v>MONNETPhilippe</v>
      </c>
      <c r="C128" s="47" t="s">
        <v>290</v>
      </c>
      <c r="D128" s="63" t="s">
        <v>167</v>
      </c>
      <c r="E128" s="63" t="str">
        <f>IFERROR(INDEX(Droits[],MATCH(Absences[[#This Row],[concat]], Droits[concat], 0),7),"")</f>
        <v>MP</v>
      </c>
      <c r="F128" s="64" t="s">
        <v>381</v>
      </c>
      <c r="G128" s="64" t="s">
        <v>323</v>
      </c>
      <c r="H128" s="63">
        <v>3</v>
      </c>
      <c r="I128" s="63" t="s">
        <v>2</v>
      </c>
      <c r="J128" s="63">
        <v>1</v>
      </c>
    </row>
    <row r="129" spans="1:10" x14ac:dyDescent="0.3">
      <c r="A129" s="43">
        <v>130</v>
      </c>
      <c r="B129" s="43" t="str">
        <f>Absences[[#This Row],[Nom]]&amp;Absences[[#This Row],[Prénom]]</f>
        <v>MONNETODanielle</v>
      </c>
      <c r="C129" s="47" t="s">
        <v>112</v>
      </c>
      <c r="D129" s="63" t="s">
        <v>111</v>
      </c>
      <c r="E129" s="63" t="str">
        <f>IFERROR(INDEX(Droits[],MATCH(Absences[[#This Row],[concat]], Droits[concat], 0),7),"")</f>
        <v>MD</v>
      </c>
      <c r="F129" s="64">
        <v>45513</v>
      </c>
      <c r="G129" s="64" t="s">
        <v>299</v>
      </c>
      <c r="H129" s="63">
        <v>7</v>
      </c>
      <c r="I129" s="63" t="s">
        <v>2</v>
      </c>
      <c r="J129" s="63">
        <v>8</v>
      </c>
    </row>
    <row r="130" spans="1:10" x14ac:dyDescent="0.3">
      <c r="A130" s="43">
        <v>135</v>
      </c>
      <c r="B130" s="43" t="str">
        <f>Absences[[#This Row],[Nom]]&amp;Absences[[#This Row],[Prénom]]</f>
        <v>MURIELM</v>
      </c>
      <c r="C130" s="47" t="s">
        <v>34</v>
      </c>
      <c r="D130" s="63" t="s">
        <v>10</v>
      </c>
      <c r="E130" s="63" t="str">
        <f>IFERROR(INDEX(Droits[],MATCH(Absences[[#This Row],[concat]], Droits[concat], 0),7),"")</f>
        <v>MM2</v>
      </c>
      <c r="F130" s="64">
        <v>45778</v>
      </c>
      <c r="G130" s="64">
        <v>45783</v>
      </c>
      <c r="H130" s="63">
        <v>3</v>
      </c>
      <c r="I130" s="63" t="s">
        <v>3</v>
      </c>
      <c r="J130" s="63">
        <v>5</v>
      </c>
    </row>
    <row r="131" spans="1:10" x14ac:dyDescent="0.3">
      <c r="A131" s="43">
        <v>133</v>
      </c>
      <c r="B131" s="43" t="str">
        <f>Absences[[#This Row],[Nom]]&amp;Absences[[#This Row],[Prénom]]</f>
        <v>MURIELM</v>
      </c>
      <c r="C131" s="47" t="s">
        <v>34</v>
      </c>
      <c r="D131" s="63" t="s">
        <v>10</v>
      </c>
      <c r="E131" s="63" t="str">
        <f>IFERROR(INDEX(Droits[],MATCH(Absences[[#This Row],[concat]], Droits[concat], 0),7),"")</f>
        <v>MM2</v>
      </c>
      <c r="F131" s="64" t="s">
        <v>383</v>
      </c>
      <c r="G131" s="64" t="s">
        <v>384</v>
      </c>
      <c r="H131" s="63">
        <v>6</v>
      </c>
      <c r="I131" s="63" t="s">
        <v>3</v>
      </c>
      <c r="J131" s="63">
        <v>3</v>
      </c>
    </row>
    <row r="132" spans="1:10" x14ac:dyDescent="0.3">
      <c r="A132" s="43">
        <v>134</v>
      </c>
      <c r="B132" s="43" t="str">
        <f>Absences[[#This Row],[Nom]]&amp;Absences[[#This Row],[Prénom]]</f>
        <v>MURIELM</v>
      </c>
      <c r="C132" s="47" t="s">
        <v>34</v>
      </c>
      <c r="D132" s="63" t="s">
        <v>10</v>
      </c>
      <c r="E132" s="63" t="str">
        <f>IFERROR(INDEX(Droits[],MATCH(Absences[[#This Row],[concat]], Droits[concat], 0),7),"")</f>
        <v>MM2</v>
      </c>
      <c r="F132" s="64" t="s">
        <v>385</v>
      </c>
      <c r="G132" s="64" t="s">
        <v>341</v>
      </c>
      <c r="H132" s="63">
        <v>1.5</v>
      </c>
      <c r="I132" s="63" t="s">
        <v>2</v>
      </c>
      <c r="J132" s="63">
        <v>3</v>
      </c>
    </row>
    <row r="133" spans="1:10" x14ac:dyDescent="0.3">
      <c r="A133" s="43">
        <v>131</v>
      </c>
      <c r="B133" s="43" t="str">
        <f>Absences[[#This Row],[Nom]]&amp;Absences[[#This Row],[Prénom]]</f>
        <v>MURIELM</v>
      </c>
      <c r="C133" s="47" t="s">
        <v>34</v>
      </c>
      <c r="D133" s="63" t="s">
        <v>10</v>
      </c>
      <c r="E133" s="63" t="str">
        <f>IFERROR(INDEX(Droits[],MATCH(Absences[[#This Row],[concat]], Droits[concat], 0),7),"")</f>
        <v>MM2</v>
      </c>
      <c r="F133" s="64" t="s">
        <v>328</v>
      </c>
      <c r="G133" s="64" t="s">
        <v>328</v>
      </c>
      <c r="H133" s="63">
        <v>1</v>
      </c>
      <c r="I133" s="63" t="s">
        <v>2</v>
      </c>
      <c r="J133" s="63">
        <v>2</v>
      </c>
    </row>
    <row r="134" spans="1:10" x14ac:dyDescent="0.3">
      <c r="A134" s="43">
        <v>132</v>
      </c>
      <c r="B134" s="43" t="str">
        <f>Absences[[#This Row],[Nom]]&amp;Absences[[#This Row],[Prénom]]</f>
        <v>MURIELM</v>
      </c>
      <c r="C134" s="47" t="s">
        <v>34</v>
      </c>
      <c r="D134" s="63" t="s">
        <v>10</v>
      </c>
      <c r="E134" s="63" t="str">
        <f>IFERROR(INDEX(Droits[],MATCH(Absences[[#This Row],[concat]], Droits[concat], 0),7),"")</f>
        <v>MM2</v>
      </c>
      <c r="F134" s="64" t="s">
        <v>382</v>
      </c>
      <c r="G134" s="64">
        <v>45723</v>
      </c>
      <c r="H134" s="63">
        <v>5.5</v>
      </c>
      <c r="I134" s="63" t="s">
        <v>2</v>
      </c>
      <c r="J134" s="63">
        <v>1</v>
      </c>
    </row>
    <row r="135" spans="1:10" x14ac:dyDescent="0.3">
      <c r="A135" s="43">
        <v>136</v>
      </c>
      <c r="B135" s="43" t="str">
        <f>Absences[[#This Row],[Nom]]&amp;Absences[[#This Row],[Prénom]]</f>
        <v>ONCLEF</v>
      </c>
      <c r="C135" s="47" t="s">
        <v>114</v>
      </c>
      <c r="D135" s="63" t="s">
        <v>14</v>
      </c>
      <c r="E135" s="63" t="str">
        <f>IFERROR(INDEX(Droits[],MATCH(Absences[[#This Row],[concat]], Droits[concat], 0),7),"")</f>
        <v>OF</v>
      </c>
      <c r="F135" s="64">
        <v>45540</v>
      </c>
      <c r="G135" s="64">
        <v>45543</v>
      </c>
      <c r="H135" s="63">
        <v>4</v>
      </c>
      <c r="I135" s="63" t="s">
        <v>17</v>
      </c>
      <c r="J135" s="63">
        <v>9</v>
      </c>
    </row>
    <row r="136" spans="1:10" x14ac:dyDescent="0.3">
      <c r="A136" s="43">
        <v>137</v>
      </c>
      <c r="B136" s="43" t="str">
        <f>Absences[[#This Row],[Nom]]&amp;Absences[[#This Row],[Prénom]]</f>
        <v>PASCALP</v>
      </c>
      <c r="C136" s="47" t="s">
        <v>294</v>
      </c>
      <c r="D136" s="63" t="s">
        <v>12</v>
      </c>
      <c r="E136" s="63" t="str">
        <f>IFERROR(INDEX(Droits[],MATCH(Absences[[#This Row],[concat]], Droits[concat], 0),7),"")</f>
        <v>PH</v>
      </c>
      <c r="F136" s="64">
        <v>45505</v>
      </c>
      <c r="G136" s="64">
        <v>45515</v>
      </c>
      <c r="H136" s="63">
        <v>9</v>
      </c>
      <c r="I136" s="63" t="s">
        <v>2</v>
      </c>
      <c r="J136" s="63">
        <v>8</v>
      </c>
    </row>
    <row r="137" spans="1:10" x14ac:dyDescent="0.3">
      <c r="A137" s="43">
        <v>138</v>
      </c>
      <c r="B137" s="43" t="str">
        <f>Absences[[#This Row],[Nom]]&amp;Absences[[#This Row],[Prénom]]</f>
        <v>PATRICELaurent</v>
      </c>
      <c r="C137" s="47" t="s">
        <v>18</v>
      </c>
      <c r="D137" s="77" t="s">
        <v>182</v>
      </c>
      <c r="E137" s="63" t="str">
        <f>IFERROR(INDEX(Droits[],MATCH(Absences[[#This Row],[concat]], Droits[concat], 0),7),"")</f>
        <v>PL</v>
      </c>
      <c r="F137" s="64">
        <v>45474</v>
      </c>
      <c r="G137" s="64" t="s">
        <v>363</v>
      </c>
      <c r="H137" s="63">
        <v>9</v>
      </c>
      <c r="I137" s="63" t="s">
        <v>14</v>
      </c>
      <c r="J137" s="63">
        <v>7</v>
      </c>
    </row>
    <row r="138" spans="1:10" x14ac:dyDescent="0.3">
      <c r="A138" s="43">
        <v>139</v>
      </c>
      <c r="B138" s="43" t="str">
        <f>Absences[[#This Row],[Nom]]&amp;Absences[[#This Row],[Prénom]]</f>
        <v>PATRICELaurent</v>
      </c>
      <c r="C138" s="47" t="s">
        <v>18</v>
      </c>
      <c r="D138" s="77" t="s">
        <v>182</v>
      </c>
      <c r="E138" s="63" t="str">
        <f>IFERROR(INDEX(Droits[],MATCH(Absences[[#This Row],[concat]], Droits[concat], 0),7),"")</f>
        <v>PL</v>
      </c>
      <c r="F138" s="64">
        <v>45505</v>
      </c>
      <c r="G138" s="64">
        <v>45512</v>
      </c>
      <c r="H138" s="63">
        <v>4</v>
      </c>
      <c r="I138" s="63" t="s">
        <v>2</v>
      </c>
      <c r="J138" s="63">
        <v>8</v>
      </c>
    </row>
    <row r="139" spans="1:10" x14ac:dyDescent="0.3">
      <c r="A139" s="43">
        <v>140</v>
      </c>
      <c r="B139" s="43" t="str">
        <f>Absences[[#This Row],[Nom]]&amp;Absences[[#This Row],[Prénom]]</f>
        <v>PATRICIAFrank</v>
      </c>
      <c r="C139" s="47" t="s">
        <v>19</v>
      </c>
      <c r="D139" s="76" t="s">
        <v>183</v>
      </c>
      <c r="E139" s="63" t="str">
        <f>IFERROR(INDEX(Droits[],MATCH(Absences[[#This Row],[concat]], Droits[concat], 0),7),"")</f>
        <v>PF</v>
      </c>
      <c r="F139" s="64">
        <v>45717</v>
      </c>
      <c r="G139" s="64">
        <v>45717</v>
      </c>
      <c r="H139" s="63">
        <v>1</v>
      </c>
      <c r="I139" s="63" t="s">
        <v>2</v>
      </c>
      <c r="J139" s="63">
        <v>3</v>
      </c>
    </row>
    <row r="140" spans="1:10" x14ac:dyDescent="0.3">
      <c r="A140" s="43">
        <v>141</v>
      </c>
      <c r="B140" s="43" t="str">
        <f>Absences[[#This Row],[Nom]]&amp;Absences[[#This Row],[Prénom]]</f>
        <v>PHILIPPEI</v>
      </c>
      <c r="C140" s="47" t="s">
        <v>295</v>
      </c>
      <c r="D140" s="63" t="s">
        <v>117</v>
      </c>
      <c r="E140" s="63" t="str">
        <f>IFERROR(INDEX(Droits[],MATCH(Absences[[#This Row],[concat]], Droits[concat], 0),7),"")</f>
        <v/>
      </c>
      <c r="F140" s="64">
        <v>45505</v>
      </c>
      <c r="G140" s="64" t="s">
        <v>308</v>
      </c>
      <c r="H140" s="63">
        <v>14</v>
      </c>
      <c r="I140" s="63" t="s">
        <v>16</v>
      </c>
      <c r="J140" s="63">
        <v>8</v>
      </c>
    </row>
    <row r="141" spans="1:10" x14ac:dyDescent="0.3">
      <c r="A141" s="43">
        <v>142</v>
      </c>
      <c r="B141" s="43" t="str">
        <f>Absences[[#This Row],[Nom]]&amp;Absences[[#This Row],[Prénom]]</f>
        <v>PHILIPPEI</v>
      </c>
      <c r="C141" s="47" t="s">
        <v>295</v>
      </c>
      <c r="D141" s="63" t="s">
        <v>117</v>
      </c>
      <c r="E141" s="63" t="str">
        <f>IFERROR(INDEX(Droits[],MATCH(Absences[[#This Row],[concat]], Droits[concat], 0),7),"")</f>
        <v/>
      </c>
      <c r="F141" s="64">
        <v>45546</v>
      </c>
      <c r="G141" s="64" t="s">
        <v>298</v>
      </c>
      <c r="H141" s="63">
        <v>3</v>
      </c>
      <c r="I141" s="63" t="s">
        <v>8</v>
      </c>
      <c r="J141" s="63">
        <v>9</v>
      </c>
    </row>
    <row r="142" spans="1:10" x14ac:dyDescent="0.3">
      <c r="A142" s="43">
        <v>144</v>
      </c>
      <c r="B142" s="43" t="str">
        <f>Absences[[#This Row],[Nom]]&amp;Absences[[#This Row],[Prénom]]</f>
        <v>SABINEMichel</v>
      </c>
      <c r="C142" s="47" t="s">
        <v>21</v>
      </c>
      <c r="D142" s="76" t="s">
        <v>113</v>
      </c>
      <c r="E142" s="63" t="str">
        <f>IFERROR(INDEX(Droits[],MATCH(Absences[[#This Row],[concat]], Droits[concat], 0),7),"")</f>
        <v>SM</v>
      </c>
      <c r="F142" s="64">
        <v>45505</v>
      </c>
      <c r="G142" s="64">
        <v>45508</v>
      </c>
      <c r="H142" s="63">
        <v>4</v>
      </c>
      <c r="I142" s="63" t="s">
        <v>2</v>
      </c>
      <c r="J142" s="63">
        <v>8</v>
      </c>
    </row>
    <row r="143" spans="1:10" x14ac:dyDescent="0.3">
      <c r="A143" s="43">
        <v>143</v>
      </c>
      <c r="B143" s="43" t="str">
        <f>Absences[[#This Row],[Nom]]&amp;Absences[[#This Row],[Prénom]]</f>
        <v>SABINEMichel</v>
      </c>
      <c r="C143" s="47" t="s">
        <v>21</v>
      </c>
      <c r="D143" s="76" t="s">
        <v>113</v>
      </c>
      <c r="E143" s="63" t="str">
        <f>IFERROR(INDEX(Droits[],MATCH(Absences[[#This Row],[concat]], Droits[concat], 0),7),"")</f>
        <v>SM</v>
      </c>
      <c r="F143" s="64" t="s">
        <v>386</v>
      </c>
      <c r="G143" s="64" t="s">
        <v>362</v>
      </c>
      <c r="H143" s="63">
        <v>7</v>
      </c>
      <c r="I143" s="63" t="s">
        <v>2</v>
      </c>
      <c r="J143" s="63">
        <v>7</v>
      </c>
    </row>
    <row r="144" spans="1:10" x14ac:dyDescent="0.3">
      <c r="A144" s="43">
        <v>146</v>
      </c>
      <c r="B144" s="43" t="str">
        <f>Absences[[#This Row],[Nom]]&amp;Absences[[#This Row],[Prénom]]</f>
        <v>SACHAP</v>
      </c>
      <c r="C144" s="47" t="s">
        <v>30</v>
      </c>
      <c r="D144" s="63" t="s">
        <v>12</v>
      </c>
      <c r="E144" s="63" t="str">
        <f>IFERROR(INDEX(Droits[],MATCH(Absences[[#This Row],[concat]], Droits[concat], 0),7),"")</f>
        <v>SP</v>
      </c>
      <c r="F144" s="64" t="s">
        <v>387</v>
      </c>
      <c r="G144" s="64" t="s">
        <v>352</v>
      </c>
      <c r="H144" s="63">
        <v>3</v>
      </c>
      <c r="I144" s="63" t="s">
        <v>2</v>
      </c>
      <c r="J144" s="63">
        <v>10</v>
      </c>
    </row>
    <row r="145" spans="1:10" x14ac:dyDescent="0.3">
      <c r="A145" s="43">
        <v>145</v>
      </c>
      <c r="B145" s="43" t="str">
        <f>Absences[[#This Row],[Nom]]&amp;Absences[[#This Row],[Prénom]]</f>
        <v>SACHAP</v>
      </c>
      <c r="C145" s="47" t="s">
        <v>30</v>
      </c>
      <c r="D145" s="63" t="s">
        <v>12</v>
      </c>
      <c r="E145" s="63" t="str">
        <f>IFERROR(INDEX(Droits[],MATCH(Absences[[#This Row],[concat]], Droits[concat], 0),7),"")</f>
        <v>SP</v>
      </c>
      <c r="F145" s="64" t="s">
        <v>337</v>
      </c>
      <c r="G145" s="64" t="s">
        <v>337</v>
      </c>
      <c r="H145" s="63">
        <v>1</v>
      </c>
      <c r="I145" s="63" t="s">
        <v>5</v>
      </c>
      <c r="J145" s="63">
        <v>6</v>
      </c>
    </row>
    <row r="146" spans="1:10" x14ac:dyDescent="0.3">
      <c r="A146" s="43">
        <v>147</v>
      </c>
      <c r="B146" s="43" t="str">
        <f>Absences[[#This Row],[Nom]]&amp;Absences[[#This Row],[Prénom]]</f>
        <v>SANDRAJacques</v>
      </c>
      <c r="C146" s="47" t="s">
        <v>24</v>
      </c>
      <c r="D146" s="44" t="s">
        <v>190</v>
      </c>
      <c r="E146" s="44" t="str">
        <f>IFERROR(INDEX(Droits[],MATCH(Absences[[#This Row],[concat]], Droits[concat], 0),7),"")</f>
        <v>SJ</v>
      </c>
      <c r="F146" s="64">
        <v>45485</v>
      </c>
      <c r="G146" s="64">
        <v>45485</v>
      </c>
      <c r="H146" s="63">
        <v>1</v>
      </c>
      <c r="I146" s="63" t="s">
        <v>17</v>
      </c>
      <c r="J146" s="63">
        <v>7</v>
      </c>
    </row>
    <row r="147" spans="1:10" x14ac:dyDescent="0.3">
      <c r="A147" s="43">
        <v>148</v>
      </c>
      <c r="B147" s="43" t="str">
        <f>Absences[[#This Row],[Nom]]&amp;Absences[[#This Row],[Prénom]]</f>
        <v>SANDRAJacques</v>
      </c>
      <c r="C147" s="47" t="s">
        <v>24</v>
      </c>
      <c r="D147" s="44" t="s">
        <v>190</v>
      </c>
      <c r="E147" s="44" t="str">
        <f>IFERROR(INDEX(Droits[],MATCH(Absences[[#This Row],[concat]], Droits[concat], 0),7),"")</f>
        <v>SJ</v>
      </c>
      <c r="F147" s="64">
        <v>45536</v>
      </c>
      <c r="G147" s="64" t="s">
        <v>298</v>
      </c>
      <c r="H147" s="63">
        <v>9</v>
      </c>
      <c r="I147" s="63" t="s">
        <v>2</v>
      </c>
      <c r="J147" s="63">
        <v>9</v>
      </c>
    </row>
    <row r="148" spans="1:10" x14ac:dyDescent="0.3">
      <c r="A148" s="43">
        <v>149</v>
      </c>
      <c r="B148" s="43" t="str">
        <f>Absences[[#This Row],[Nom]]&amp;Absences[[#This Row],[Prénom]]</f>
        <v>SENOTJosie</v>
      </c>
      <c r="C148" s="47" t="s">
        <v>121</v>
      </c>
      <c r="D148" s="76" t="s">
        <v>191</v>
      </c>
      <c r="E148" s="63" t="str">
        <f>IFERROR(INDEX(Droits[],MATCH(Absences[[#This Row],[concat]], Droits[concat], 0),7),"")</f>
        <v>SJ</v>
      </c>
      <c r="F148" s="64">
        <v>45505</v>
      </c>
      <c r="G148" s="64">
        <v>45516</v>
      </c>
      <c r="H148" s="63">
        <v>9</v>
      </c>
      <c r="I148" s="63" t="s">
        <v>6</v>
      </c>
      <c r="J148" s="63">
        <v>8</v>
      </c>
    </row>
    <row r="149" spans="1:10" x14ac:dyDescent="0.3">
      <c r="A149" s="43">
        <v>150</v>
      </c>
      <c r="B149" s="43" t="str">
        <f>Absences[[#This Row],[Nom]]&amp;Absences[[#This Row],[Prénom]]</f>
        <v>SUSSOTY</v>
      </c>
      <c r="C149" s="47" t="s">
        <v>122</v>
      </c>
      <c r="D149" s="63" t="s">
        <v>116</v>
      </c>
      <c r="E149" s="63" t="str">
        <f>IFERROR(INDEX(Droits[],MATCH(Absences[[#This Row],[concat]], Droits[concat], 0),7),"")</f>
        <v>SY</v>
      </c>
      <c r="F149" s="64" t="s">
        <v>331</v>
      </c>
      <c r="G149" s="64" t="s">
        <v>308</v>
      </c>
      <c r="H149" s="63">
        <v>3</v>
      </c>
      <c r="I149" s="63" t="s">
        <v>2</v>
      </c>
      <c r="J149" s="63">
        <v>8</v>
      </c>
    </row>
    <row r="150" spans="1:10" x14ac:dyDescent="0.3">
      <c r="A150" s="43">
        <v>151</v>
      </c>
      <c r="B150" s="43" t="str">
        <f>Absences[[#This Row],[Nom]]&amp;Absences[[#This Row],[Prénom]]</f>
        <v>SUZIEBrigitte</v>
      </c>
      <c r="C150" s="47" t="s">
        <v>33</v>
      </c>
      <c r="D150" s="76" t="s">
        <v>82</v>
      </c>
      <c r="E150" s="63" t="str">
        <f>IFERROR(INDEX(Droits[],MATCH(Absences[[#This Row],[concat]], Droits[concat], 0),7),"")</f>
        <v>SB</v>
      </c>
      <c r="F150" s="64" t="s">
        <v>388</v>
      </c>
      <c r="G150" s="64" t="s">
        <v>389</v>
      </c>
      <c r="H150" s="63">
        <v>2</v>
      </c>
      <c r="I150" s="63" t="s">
        <v>5</v>
      </c>
      <c r="J150" s="63">
        <v>2</v>
      </c>
    </row>
    <row r="151" spans="1:10" x14ac:dyDescent="0.3">
      <c r="A151" s="43">
        <v>152</v>
      </c>
      <c r="B151" s="43" t="str">
        <f>Absences[[#This Row],[Nom]]&amp;Absences[[#This Row],[Prénom]]</f>
        <v>TANGUYI</v>
      </c>
      <c r="C151" s="48" t="s">
        <v>125</v>
      </c>
      <c r="D151" s="63" t="s">
        <v>117</v>
      </c>
      <c r="E151" s="63" t="str">
        <f>IFERROR(INDEX(Droits[],MATCH(Absences[[#This Row],[concat]], Droits[concat], 0),7),"")</f>
        <v>TI</v>
      </c>
      <c r="F151" s="64">
        <v>45718</v>
      </c>
      <c r="G151" s="64">
        <v>45726</v>
      </c>
      <c r="H151" s="63">
        <v>5</v>
      </c>
      <c r="I151" s="63" t="s">
        <v>2</v>
      </c>
      <c r="J151" s="63">
        <v>3</v>
      </c>
    </row>
  </sheetData>
  <sortState ref="A2:J2">
    <sortCondition ref="C2"/>
    <sortCondition ref="F2"/>
  </sortState>
  <phoneticPr fontId="5" type="noConversion"/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5DEAA-01C5-4B78-B3E9-72B1A77E6876}">
  <sheetPr codeName="Feuil1"/>
  <dimension ref="A1:CY30"/>
  <sheetViews>
    <sheetView showGridLines="0" showZeros="0" tabSelected="1" workbookViewId="0">
      <pane xSplit="2" ySplit="2" topLeftCell="C6" activePane="bottomRight" state="frozen"/>
      <selection pane="topRight" activeCell="C1" sqref="C1"/>
      <selection pane="bottomLeft" activeCell="A2" sqref="A2"/>
      <selection pane="bottomRight" activeCell="L23" sqref="L23"/>
    </sheetView>
  </sheetViews>
  <sheetFormatPr baseColWidth="10" defaultRowHeight="14.4" x14ac:dyDescent="0.3"/>
  <cols>
    <col min="1" max="1" width="19.5546875" style="1" customWidth="1"/>
    <col min="2" max="2" width="8.5546875" customWidth="1"/>
    <col min="3" max="13" width="10" style="1" customWidth="1"/>
    <col min="14" max="16" width="10" customWidth="1"/>
  </cols>
  <sheetData>
    <row r="1" spans="1:103" x14ac:dyDescent="0.3">
      <c r="A1" s="79" t="s">
        <v>392</v>
      </c>
      <c r="C1" s="78" t="s">
        <v>6</v>
      </c>
      <c r="D1" s="68" t="s">
        <v>213</v>
      </c>
      <c r="E1" s="67" t="s">
        <v>212</v>
      </c>
      <c r="F1" s="68" t="s">
        <v>214</v>
      </c>
      <c r="G1" s="69" t="s">
        <v>202</v>
      </c>
      <c r="H1" s="68" t="s">
        <v>209</v>
      </c>
      <c r="I1" s="67" t="s">
        <v>275</v>
      </c>
      <c r="J1" s="68" t="s">
        <v>213</v>
      </c>
      <c r="K1" s="67" t="s">
        <v>215</v>
      </c>
      <c r="L1" s="68" t="s">
        <v>216</v>
      </c>
      <c r="M1" s="67" t="s">
        <v>274</v>
      </c>
      <c r="N1" s="68" t="s">
        <v>276</v>
      </c>
      <c r="O1" s="67" t="s">
        <v>277</v>
      </c>
      <c r="P1" s="68" t="s">
        <v>278</v>
      </c>
      <c r="Q1" s="67" t="s">
        <v>217</v>
      </c>
      <c r="R1" s="70" t="s">
        <v>209</v>
      </c>
      <c r="S1" s="67" t="s">
        <v>213</v>
      </c>
      <c r="T1" s="68" t="s">
        <v>209</v>
      </c>
      <c r="U1" s="67" t="s">
        <v>279</v>
      </c>
      <c r="V1" s="68" t="s">
        <v>15</v>
      </c>
      <c r="W1" s="67" t="s">
        <v>197</v>
      </c>
      <c r="X1" s="68" t="s">
        <v>218</v>
      </c>
      <c r="Y1" s="67" t="s">
        <v>291</v>
      </c>
      <c r="Z1" s="68" t="s">
        <v>204</v>
      </c>
      <c r="AA1" s="67" t="s">
        <v>15</v>
      </c>
      <c r="AB1" s="68" t="s">
        <v>206</v>
      </c>
      <c r="AC1" s="69" t="s">
        <v>219</v>
      </c>
      <c r="AD1" s="68" t="s">
        <v>220</v>
      </c>
      <c r="AE1" s="69" t="s">
        <v>221</v>
      </c>
      <c r="AF1" s="70" t="s">
        <v>222</v>
      </c>
      <c r="AG1" s="67" t="s">
        <v>223</v>
      </c>
      <c r="AH1" s="70" t="s">
        <v>224</v>
      </c>
      <c r="AI1" s="67" t="s">
        <v>225</v>
      </c>
      <c r="AJ1" s="68" t="s">
        <v>226</v>
      </c>
      <c r="AK1" s="69" t="s">
        <v>205</v>
      </c>
      <c r="AL1" s="68" t="s">
        <v>227</v>
      </c>
      <c r="AM1" s="69" t="s">
        <v>228</v>
      </c>
      <c r="AN1" s="70" t="s">
        <v>273</v>
      </c>
      <c r="AO1" s="67" t="s">
        <v>208</v>
      </c>
      <c r="AP1" s="68" t="s">
        <v>210</v>
      </c>
      <c r="AQ1" s="69" t="s">
        <v>229</v>
      </c>
      <c r="AR1" s="70" t="s">
        <v>230</v>
      </c>
      <c r="AS1" s="69" t="s">
        <v>231</v>
      </c>
      <c r="AT1" s="70" t="s">
        <v>232</v>
      </c>
      <c r="AU1" s="69" t="s">
        <v>233</v>
      </c>
      <c r="AV1" s="70" t="s">
        <v>234</v>
      </c>
      <c r="AW1" s="67" t="s">
        <v>235</v>
      </c>
      <c r="AX1" s="68" t="s">
        <v>210</v>
      </c>
      <c r="AY1" s="69" t="s">
        <v>280</v>
      </c>
      <c r="AZ1" s="68" t="s">
        <v>210</v>
      </c>
      <c r="BA1" s="69" t="s">
        <v>236</v>
      </c>
      <c r="BB1" s="68" t="s">
        <v>237</v>
      </c>
      <c r="BC1" s="67" t="s">
        <v>211</v>
      </c>
      <c r="BD1" s="68" t="s">
        <v>200</v>
      </c>
      <c r="BE1" s="67" t="s">
        <v>238</v>
      </c>
      <c r="BF1" s="70" t="s">
        <v>239</v>
      </c>
      <c r="BG1" s="67" t="s">
        <v>240</v>
      </c>
      <c r="BH1" s="70" t="s">
        <v>241</v>
      </c>
      <c r="BI1" s="69" t="s">
        <v>242</v>
      </c>
      <c r="BJ1" s="70" t="s">
        <v>243</v>
      </c>
      <c r="BK1" s="67" t="s">
        <v>207</v>
      </c>
      <c r="BL1" s="68" t="s">
        <v>244</v>
      </c>
      <c r="BM1" s="69" t="s">
        <v>245</v>
      </c>
      <c r="BN1" s="68" t="s">
        <v>246</v>
      </c>
      <c r="BO1" s="67" t="s">
        <v>247</v>
      </c>
      <c r="BP1" s="68" t="s">
        <v>248</v>
      </c>
      <c r="BQ1" s="67" t="s">
        <v>249</v>
      </c>
      <c r="BR1" s="70" t="s">
        <v>285</v>
      </c>
      <c r="BS1" s="69" t="s">
        <v>250</v>
      </c>
      <c r="BT1" s="70" t="s">
        <v>251</v>
      </c>
      <c r="BU1" s="67" t="s">
        <v>252</v>
      </c>
      <c r="BV1" s="68" t="s">
        <v>253</v>
      </c>
      <c r="BW1" s="67" t="s">
        <v>254</v>
      </c>
      <c r="BX1" s="70" t="s">
        <v>250</v>
      </c>
      <c r="BY1" s="67" t="s">
        <v>255</v>
      </c>
      <c r="BZ1" s="68" t="s">
        <v>256</v>
      </c>
      <c r="CA1" s="67" t="s">
        <v>256</v>
      </c>
      <c r="CB1" s="68" t="s">
        <v>255</v>
      </c>
      <c r="CC1" s="67" t="s">
        <v>284</v>
      </c>
      <c r="CD1" s="70" t="s">
        <v>283</v>
      </c>
      <c r="CE1" s="69" t="s">
        <v>257</v>
      </c>
      <c r="CF1" s="68" t="s">
        <v>258</v>
      </c>
      <c r="CG1" s="67" t="s">
        <v>258</v>
      </c>
      <c r="CH1" s="70" t="s">
        <v>259</v>
      </c>
      <c r="CI1" s="71" t="s">
        <v>260</v>
      </c>
      <c r="CJ1" s="68" t="s">
        <v>261</v>
      </c>
      <c r="CK1" s="67" t="s">
        <v>282</v>
      </c>
      <c r="CL1" s="68" t="s">
        <v>281</v>
      </c>
      <c r="CM1" s="67" t="s">
        <v>262</v>
      </c>
      <c r="CN1" s="68" t="s">
        <v>263</v>
      </c>
      <c r="CO1" s="69" t="s">
        <v>201</v>
      </c>
      <c r="CP1" s="68" t="s">
        <v>264</v>
      </c>
      <c r="CQ1" s="69" t="s">
        <v>265</v>
      </c>
      <c r="CR1" s="68" t="s">
        <v>266</v>
      </c>
      <c r="CS1" s="67" t="s">
        <v>266</v>
      </c>
      <c r="CT1" s="70" t="s">
        <v>267</v>
      </c>
      <c r="CU1" s="69" t="s">
        <v>268</v>
      </c>
      <c r="CV1" s="68" t="s">
        <v>269</v>
      </c>
      <c r="CW1" s="69" t="s">
        <v>270</v>
      </c>
      <c r="CX1" s="68" t="s">
        <v>271</v>
      </c>
      <c r="CY1" s="67" t="s">
        <v>272</v>
      </c>
    </row>
    <row r="2" spans="1:103" s="19" customFormat="1" ht="29.1" customHeight="1" x14ac:dyDescent="0.3">
      <c r="A2" s="34" t="s">
        <v>0</v>
      </c>
      <c r="B2" s="33" t="s">
        <v>1</v>
      </c>
      <c r="C2" s="34" t="s">
        <v>292</v>
      </c>
      <c r="D2" s="72" t="s">
        <v>62</v>
      </c>
      <c r="E2" s="72" t="s">
        <v>64</v>
      </c>
      <c r="F2" s="72" t="s">
        <v>66</v>
      </c>
      <c r="G2" s="72" t="s">
        <v>44</v>
      </c>
      <c r="H2" s="72" t="s">
        <v>69</v>
      </c>
      <c r="I2" s="72" t="s">
        <v>71</v>
      </c>
      <c r="J2" s="72" t="s">
        <v>128</v>
      </c>
      <c r="K2" s="72" t="s">
        <v>130</v>
      </c>
      <c r="L2" s="72" t="s">
        <v>132</v>
      </c>
      <c r="M2" s="72" t="s">
        <v>73</v>
      </c>
      <c r="N2" s="72" t="s">
        <v>288</v>
      </c>
      <c r="O2" s="72" t="s">
        <v>288</v>
      </c>
      <c r="P2" s="72" t="s">
        <v>134</v>
      </c>
      <c r="Q2" s="72" t="s">
        <v>77</v>
      </c>
      <c r="R2" s="72" t="s">
        <v>26</v>
      </c>
      <c r="S2" s="72" t="s">
        <v>136</v>
      </c>
      <c r="T2" s="72" t="s">
        <v>138</v>
      </c>
      <c r="U2" s="72" t="s">
        <v>138</v>
      </c>
      <c r="V2" s="72" t="s">
        <v>81</v>
      </c>
      <c r="W2" s="72" t="s">
        <v>83</v>
      </c>
      <c r="X2" s="72" t="s">
        <v>85</v>
      </c>
      <c r="Y2" s="72" t="s">
        <v>140</v>
      </c>
      <c r="Z2" s="72" t="s">
        <v>142</v>
      </c>
      <c r="AA2" s="72" t="s">
        <v>143</v>
      </c>
      <c r="AB2" s="72" t="s">
        <v>86</v>
      </c>
      <c r="AC2" s="72" t="s">
        <v>144</v>
      </c>
      <c r="AD2" s="72" t="s">
        <v>88</v>
      </c>
      <c r="AE2" s="72" t="s">
        <v>145</v>
      </c>
      <c r="AF2" s="72" t="s">
        <v>146</v>
      </c>
      <c r="AG2" s="72" t="s">
        <v>147</v>
      </c>
      <c r="AH2" s="72" t="s">
        <v>149</v>
      </c>
      <c r="AI2" s="72" t="s">
        <v>38</v>
      </c>
      <c r="AJ2" s="72" t="s">
        <v>29</v>
      </c>
      <c r="AK2" s="72" t="s">
        <v>43</v>
      </c>
      <c r="AL2" s="72" t="s">
        <v>153</v>
      </c>
      <c r="AM2" s="72" t="s">
        <v>94</v>
      </c>
      <c r="AN2" s="72" t="s">
        <v>199</v>
      </c>
      <c r="AO2" s="72" t="s">
        <v>32</v>
      </c>
      <c r="AP2" s="72" t="s">
        <v>96</v>
      </c>
      <c r="AQ2" s="72" t="s">
        <v>97</v>
      </c>
      <c r="AR2" s="72" t="s">
        <v>98</v>
      </c>
      <c r="AS2" s="72" t="s">
        <v>31</v>
      </c>
      <c r="AT2" s="72" t="s">
        <v>154</v>
      </c>
      <c r="AU2" s="72" t="s">
        <v>155</v>
      </c>
      <c r="AV2" s="72" t="s">
        <v>36</v>
      </c>
      <c r="AW2" s="72" t="s">
        <v>23</v>
      </c>
      <c r="AX2" s="72" t="s">
        <v>390</v>
      </c>
      <c r="AY2" s="72" t="s">
        <v>157</v>
      </c>
      <c r="AZ2" s="72" t="s">
        <v>159</v>
      </c>
      <c r="BA2" s="72" t="s">
        <v>37</v>
      </c>
      <c r="BB2" s="72" t="s">
        <v>103</v>
      </c>
      <c r="BC2" s="72" t="s">
        <v>105</v>
      </c>
      <c r="BD2" s="72" t="s">
        <v>107</v>
      </c>
      <c r="BE2" s="72" t="s">
        <v>108</v>
      </c>
      <c r="BF2" s="72" t="s">
        <v>39</v>
      </c>
      <c r="BG2" s="72" t="s">
        <v>35</v>
      </c>
      <c r="BH2" s="72" t="s">
        <v>45</v>
      </c>
      <c r="BI2" s="72" t="s">
        <v>163</v>
      </c>
      <c r="BJ2" s="72" t="s">
        <v>164</v>
      </c>
      <c r="BK2" s="72" t="s">
        <v>166</v>
      </c>
      <c r="BL2" s="72" t="s">
        <v>42</v>
      </c>
      <c r="BM2" s="72" t="s">
        <v>110</v>
      </c>
      <c r="BN2" s="72" t="s">
        <v>289</v>
      </c>
      <c r="BO2" s="72" t="s">
        <v>289</v>
      </c>
      <c r="BP2" s="72" t="s">
        <v>168</v>
      </c>
      <c r="BQ2" s="72" t="s">
        <v>170</v>
      </c>
      <c r="BR2" s="72" t="s">
        <v>25</v>
      </c>
      <c r="BS2" s="72" t="s">
        <v>28</v>
      </c>
      <c r="BT2" s="72" t="s">
        <v>20</v>
      </c>
      <c r="BU2" s="72" t="s">
        <v>173</v>
      </c>
      <c r="BV2" s="72" t="s">
        <v>40</v>
      </c>
      <c r="BW2" s="72" t="s">
        <v>175</v>
      </c>
      <c r="BX2" s="72" t="s">
        <v>290</v>
      </c>
      <c r="BY2" s="72" t="s">
        <v>290</v>
      </c>
      <c r="BZ2" s="72" t="s">
        <v>290</v>
      </c>
      <c r="CA2" s="72" t="s">
        <v>112</v>
      </c>
      <c r="CB2" s="72" t="s">
        <v>177</v>
      </c>
      <c r="CC2" s="72" t="s">
        <v>179</v>
      </c>
      <c r="CD2" s="72" t="s">
        <v>34</v>
      </c>
      <c r="CE2" s="72" t="s">
        <v>114</v>
      </c>
      <c r="CF2" s="72" t="s">
        <v>294</v>
      </c>
      <c r="CG2" s="72" t="s">
        <v>180</v>
      </c>
      <c r="CH2" s="72" t="s">
        <v>181</v>
      </c>
      <c r="CI2" s="72" t="s">
        <v>18</v>
      </c>
      <c r="CJ2" s="72" t="s">
        <v>19</v>
      </c>
      <c r="CK2" s="72" t="s">
        <v>184</v>
      </c>
      <c r="CL2" s="72" t="s">
        <v>186</v>
      </c>
      <c r="CM2" s="72" t="s">
        <v>188</v>
      </c>
      <c r="CN2" s="72" t="s">
        <v>41</v>
      </c>
      <c r="CO2" s="72" t="s">
        <v>27</v>
      </c>
      <c r="CP2" s="72" t="s">
        <v>21</v>
      </c>
      <c r="CQ2" s="72" t="s">
        <v>30</v>
      </c>
      <c r="CR2" s="72" t="s">
        <v>24</v>
      </c>
      <c r="CS2" s="72" t="s">
        <v>121</v>
      </c>
      <c r="CT2" s="72" t="s">
        <v>192</v>
      </c>
      <c r="CU2" s="72" t="s">
        <v>122</v>
      </c>
      <c r="CV2" s="72" t="s">
        <v>33</v>
      </c>
      <c r="CW2" s="72" t="s">
        <v>125</v>
      </c>
      <c r="CX2" s="73" t="s">
        <v>194</v>
      </c>
      <c r="CY2" s="73" t="s">
        <v>196</v>
      </c>
    </row>
    <row r="3" spans="1:103" x14ac:dyDescent="0.3">
      <c r="A3" s="36" t="s">
        <v>46</v>
      </c>
      <c r="B3" s="21" t="s">
        <v>2</v>
      </c>
      <c r="C3" s="32">
        <f>SUMIFS(Absences[Duree],Absences[Ph.],recap!C$1,Absences[Type],recap!$B3)</f>
        <v>0</v>
      </c>
      <c r="D3" s="31">
        <f>SUMIFS(Absences[Duree],Absences[Ph.],recap!D$1,Absences[Type],recap!$B3)</f>
        <v>3</v>
      </c>
      <c r="E3" s="31">
        <f>SUMIFS(Absences[Duree],Absences[Ph.],recap!E$1,Absences[Type],recap!$B3)</f>
        <v>1</v>
      </c>
      <c r="F3" s="31">
        <f>SUMIFS(Absences[Duree],Absences[Ph.],recap!F$1,Absences[Type],recap!$B3)</f>
        <v>12</v>
      </c>
      <c r="G3" s="31">
        <f>SUMIFS(Absences[Duree],Absences[Ph.],recap!G$1,Absences[Type],recap!$B3)</f>
        <v>0</v>
      </c>
      <c r="H3" s="31">
        <f>SUMIFS(Absences[Duree],Absences[Ph.],recap!H$1,Absences[Type],recap!$B3)</f>
        <v>24.5</v>
      </c>
      <c r="I3" s="31">
        <f>SUMIFS(Absences[Duree],Absences[Ph.],recap!I$1,Absences[Type],recap!$B3)</f>
        <v>0</v>
      </c>
      <c r="J3" s="31">
        <f>SUMIFS(Absences[Duree],Absences[Ph.],recap!J$1,Absences[Type],recap!$B3)</f>
        <v>3</v>
      </c>
      <c r="K3" s="31">
        <f>SUMIFS(Absences[Duree],Absences[Ph.],recap!K$1,Absences[Type],recap!$B3)</f>
        <v>0</v>
      </c>
      <c r="L3" s="31">
        <f>SUMIFS(Absences[Duree],Absences[Ph.],recap!L$1,Absences[Type],recap!$B3)</f>
        <v>0</v>
      </c>
      <c r="M3" s="31">
        <f>SUMIFS(Absences[Duree],Absences[Ph.],recap!M$1,Absences[Type],recap!$B3)</f>
        <v>0</v>
      </c>
      <c r="N3" s="31">
        <f>SUMIFS(Absences[Duree],Absences[Ph.],recap!N$1,Absences[Type],recap!$B3)</f>
        <v>0</v>
      </c>
      <c r="O3" s="31">
        <f>SUMIFS(Absences[Duree],Absences[Ph.],recap!O$1,Absences[Type],recap!$B3)</f>
        <v>8.5</v>
      </c>
      <c r="P3" s="31">
        <f>SUMIFS(Absences[Duree],Absences[Ph.],recap!P$1,Absences[Type],recap!$B3)</f>
        <v>0</v>
      </c>
      <c r="Q3" s="31">
        <f>SUMIFS(Absences[Duree],Absences[Ph.],recap!Q$1,Absences[Type],recap!$B3)</f>
        <v>4</v>
      </c>
      <c r="R3" s="31">
        <f>SUMIFS(Absences[Duree],Absences[Ph.],recap!R$1,Absences[Type],recap!$B3)</f>
        <v>24.5</v>
      </c>
      <c r="S3" s="31">
        <f>SUMIFS(Absences[Duree],Absences[Ph.],recap!S$1,Absences[Type],recap!$B3)</f>
        <v>3</v>
      </c>
      <c r="T3" s="31">
        <f>SUMIFS(Absences[Duree],Absences[Ph.],recap!T$1,Absences[Type],recap!$B3)</f>
        <v>24.5</v>
      </c>
      <c r="U3" s="31">
        <f>SUMIFS(Absences[Duree],Absences[Ph.],recap!U$1,Absences[Type],recap!$B3)</f>
        <v>0</v>
      </c>
      <c r="V3" s="31">
        <f>SUMIFS(Absences[Duree],Absences[Ph.],recap!V$1,Absences[Type],recap!$B3)</f>
        <v>19</v>
      </c>
      <c r="W3" s="31">
        <f>SUMIFS(Absences[Duree],Absences[Ph.],recap!W$1,Absences[Type],recap!$B3)</f>
        <v>23</v>
      </c>
      <c r="X3" s="31">
        <f>SUMIFS(Absences[Duree],Absences[Ph.],recap!X$1,Absences[Type],recap!$B3)</f>
        <v>3</v>
      </c>
      <c r="Y3" s="31">
        <f>SUMIFS(Absences[Duree],Absences[Ph.],recap!Y$1,Absences[Type],recap!$B3)</f>
        <v>0</v>
      </c>
      <c r="Z3" s="31">
        <f>SUMIFS(Absences[Duree],Absences[Ph.],recap!Z$1,Absences[Type],recap!$B3)</f>
        <v>0</v>
      </c>
      <c r="AA3" s="31">
        <f>SUMIFS(Absences[Duree],Absences[Ph.],recap!AA$1,Absences[Type],recap!$B3)</f>
        <v>19</v>
      </c>
      <c r="AB3" s="31">
        <f>SUMIFS(Absences[Duree],Absences[Ph.],recap!AB$1,Absences[Type],recap!$B3)</f>
        <v>15</v>
      </c>
      <c r="AC3" s="31">
        <f>SUMIFS(Absences[Duree],Absences[Ph.],recap!AC$1,Absences[Type],recap!$B3)</f>
        <v>0</v>
      </c>
      <c r="AD3" s="31">
        <f>SUMIFS(Absences[Duree],Absences[Ph.],recap!AD$1,Absences[Type],recap!$B3)</f>
        <v>16</v>
      </c>
      <c r="AE3" s="31">
        <f>SUMIFS(Absences[Duree],Absences[Ph.],recap!AE$1,Absences[Type],recap!$B3)</f>
        <v>0</v>
      </c>
      <c r="AF3" s="31">
        <f>SUMIFS(Absences[Duree],Absences[Ph.],recap!AF$1,Absences[Type],recap!$B3)</f>
        <v>0</v>
      </c>
      <c r="AG3" s="31">
        <f>SUMIFS(Absences[Duree],Absences[Ph.],recap!AG$1,Absences[Type],recap!$B3)</f>
        <v>0</v>
      </c>
      <c r="AH3" s="31">
        <f>SUMIFS(Absences[Duree],Absences[Ph.],recap!AH$1,Absences[Type],recap!$B3)</f>
        <v>0</v>
      </c>
      <c r="AI3" s="31">
        <f>SUMIFS(Absences[Duree],Absences[Ph.],recap!AI$1,Absences[Type],recap!$B3)</f>
        <v>24</v>
      </c>
      <c r="AJ3" s="31">
        <f>SUMIFS(Absences[Duree],Absences[Ph.],recap!AJ$1,Absences[Type],recap!$B3)</f>
        <v>0</v>
      </c>
      <c r="AK3" s="31">
        <f>SUMIFS(Absences[Duree],Absences[Ph.],recap!AK$1,Absences[Type],recap!$B3)</f>
        <v>14</v>
      </c>
      <c r="AL3" s="31">
        <f>SUMIFS(Absences[Duree],Absences[Ph.],recap!AL$1,Absences[Type],recap!$B3)</f>
        <v>0</v>
      </c>
      <c r="AM3" s="31">
        <f>SUMIFS(Absences[Duree],Absences[Ph.],recap!AM$1,Absences[Type],recap!$B3)</f>
        <v>13</v>
      </c>
      <c r="AN3" s="31">
        <f>SUMIFS(Absences[Duree],Absences[Ph.],recap!AN$1,Absences[Type],recap!$B3)</f>
        <v>0</v>
      </c>
      <c r="AO3" s="31">
        <f>SUMIFS(Absences[Duree],Absences[Ph.],recap!AO$1,Absences[Type],recap!$B3)</f>
        <v>16</v>
      </c>
      <c r="AP3" s="31">
        <f>SUMIFS(Absences[Duree],Absences[Ph.],recap!AP$1,Absences[Type],recap!$B3)</f>
        <v>0</v>
      </c>
      <c r="AQ3" s="31">
        <f>SUMIFS(Absences[Duree],Absences[Ph.],recap!AQ$1,Absences[Type],recap!$B3)</f>
        <v>6</v>
      </c>
      <c r="AR3" s="31">
        <f>SUMIFS(Absences[Duree],Absences[Ph.],recap!AR$1,Absences[Type],recap!$B3)</f>
        <v>5</v>
      </c>
      <c r="AS3" s="31">
        <f>SUMIFS(Absences[Duree],Absences[Ph.],recap!AS$1,Absences[Type],recap!$B3)</f>
        <v>17.5</v>
      </c>
      <c r="AT3" s="31">
        <f>SUMIFS(Absences[Duree],Absences[Ph.],recap!AT$1,Absences[Type],recap!$B3)</f>
        <v>0</v>
      </c>
      <c r="AU3" s="31">
        <f>SUMIFS(Absences[Duree],Absences[Ph.],recap!AU$1,Absences[Type],recap!$B3)</f>
        <v>8</v>
      </c>
      <c r="AV3" s="31">
        <f>SUMIFS(Absences[Duree],Absences[Ph.],recap!AV$1,Absences[Type],recap!$B3)</f>
        <v>19</v>
      </c>
      <c r="AW3" s="31">
        <f>SUMIFS(Absences[Duree],Absences[Ph.],recap!AW$1,Absences[Type],recap!$B3)</f>
        <v>10</v>
      </c>
      <c r="AX3" s="31">
        <f>SUMIFS(Absences[Duree],Absences[Ph.],recap!AX$1,Absences[Type],recap!$B3)</f>
        <v>0</v>
      </c>
      <c r="AY3" s="31">
        <f>SUMIFS(Absences[Duree],Absences[Ph.],recap!AY$1,Absences[Type],recap!$B3)</f>
        <v>0</v>
      </c>
      <c r="AZ3" s="31">
        <f>SUMIFS(Absences[Duree],Absences[Ph.],recap!AZ$1,Absences[Type],recap!$B3)</f>
        <v>0</v>
      </c>
      <c r="BA3" s="31">
        <f>SUMIFS(Absences[Duree],Absences[Ph.],recap!BA$1,Absences[Type],recap!$B3)</f>
        <v>0</v>
      </c>
      <c r="BB3" s="31">
        <f>SUMIFS(Absences[Duree],Absences[Ph.],recap!BB$1,Absences[Type],recap!$B3)</f>
        <v>17</v>
      </c>
      <c r="BC3" s="31">
        <f>SUMIFS(Absences[Duree],Absences[Ph.],recap!BC$1,Absences[Type],recap!$B3)</f>
        <v>6</v>
      </c>
      <c r="BD3" s="31">
        <f>SUMIFS(Absences[Duree],Absences[Ph.],recap!BD$1,Absences[Type],recap!$B3)</f>
        <v>0</v>
      </c>
      <c r="BE3" s="31">
        <f>SUMIFS(Absences[Duree],Absences[Ph.],recap!BE$1,Absences[Type],recap!$B3)</f>
        <v>6</v>
      </c>
      <c r="BF3" s="31">
        <f>SUMIFS(Absences[Duree],Absences[Ph.],recap!BF$1,Absences[Type],recap!$B3)</f>
        <v>0</v>
      </c>
      <c r="BG3" s="31">
        <f>SUMIFS(Absences[Duree],Absences[Ph.],recap!BG$1,Absences[Type],recap!$B3)</f>
        <v>0</v>
      </c>
      <c r="BH3" s="31">
        <f>SUMIFS(Absences[Duree],Absences[Ph.],recap!BH$1,Absences[Type],recap!$B3)</f>
        <v>12</v>
      </c>
      <c r="BI3" s="31">
        <f>SUMIFS(Absences[Duree],Absences[Ph.],recap!BI$1,Absences[Type],recap!$B3)</f>
        <v>0</v>
      </c>
      <c r="BJ3" s="31">
        <f>SUMIFS(Absences[Duree],Absences[Ph.],recap!BJ$1,Absences[Type],recap!$B3)</f>
        <v>0</v>
      </c>
      <c r="BK3" s="31">
        <f>SUMIFS(Absences[Duree],Absences[Ph.],recap!BK$1,Absences[Type],recap!$B3)</f>
        <v>0</v>
      </c>
      <c r="BL3" s="31">
        <f>SUMIFS(Absences[Duree],Absences[Ph.],recap!BL$1,Absences[Type],recap!$B3)</f>
        <v>14</v>
      </c>
      <c r="BM3" s="31">
        <f>SUMIFS(Absences[Duree],Absences[Ph.],recap!BM$1,Absences[Type],recap!$B3)</f>
        <v>6</v>
      </c>
      <c r="BN3" s="31">
        <f>SUMIFS(Absences[Duree],Absences[Ph.],recap!BN$1,Absences[Type],recap!$B3)</f>
        <v>0</v>
      </c>
      <c r="BO3" s="31">
        <f>SUMIFS(Absences[Duree],Absences[Ph.],recap!BO$1,Absences[Type],recap!$B3)</f>
        <v>0</v>
      </c>
      <c r="BP3" s="31">
        <f>SUMIFS(Absences[Duree],Absences[Ph.],recap!BP$1,Absences[Type],recap!$B3)</f>
        <v>0</v>
      </c>
      <c r="BQ3" s="31">
        <f>SUMIFS(Absences[Duree],Absences[Ph.],recap!BQ$1,Absences[Type],recap!$B3)</f>
        <v>0</v>
      </c>
      <c r="BR3" s="31">
        <f>SUMIFS(Absences[Duree],Absences[Ph.],recap!BR$1,Absences[Type],recap!$B3)</f>
        <v>10</v>
      </c>
      <c r="BS3" s="31">
        <f>SUMIFS(Absences[Duree],Absences[Ph.],recap!BS$1,Absences[Type],recap!$B3)</f>
        <v>0</v>
      </c>
      <c r="BT3" s="31">
        <f>SUMIFS(Absences[Duree],Absences[Ph.],recap!BT$1,Absences[Type],recap!$B3)</f>
        <v>4</v>
      </c>
      <c r="BU3" s="31">
        <f>SUMIFS(Absences[Duree],Absences[Ph.],recap!BU$1,Absences[Type],recap!$B3)</f>
        <v>0</v>
      </c>
      <c r="BV3" s="31">
        <f>SUMIFS(Absences[Duree],Absences[Ph.],recap!BV$1,Absences[Type],recap!$B3)</f>
        <v>7</v>
      </c>
      <c r="BW3" s="31">
        <f>SUMIFS(Absences[Duree],Absences[Ph.],recap!BW$1,Absences[Type],recap!$B3)</f>
        <v>0</v>
      </c>
      <c r="BX3" s="31">
        <f>SUMIFS(Absences[Duree],Absences[Ph.],recap!BX$1,Absences[Type],recap!$B3)</f>
        <v>0</v>
      </c>
      <c r="BY3" s="31">
        <f>SUMIFS(Absences[Duree],Absences[Ph.],recap!BY$1,Absences[Type],recap!$B3)</f>
        <v>3</v>
      </c>
      <c r="BZ3" s="31">
        <f>SUMIFS(Absences[Duree],Absences[Ph.],recap!BZ$1,Absences[Type],recap!$B3)</f>
        <v>7</v>
      </c>
      <c r="CA3" s="31">
        <f>SUMIFS(Absences[Duree],Absences[Ph.],recap!CA$1,Absences[Type],recap!$B3)</f>
        <v>7</v>
      </c>
      <c r="CB3" s="31">
        <f>SUMIFS(Absences[Duree],Absences[Ph.],recap!CB$1,Absences[Type],recap!$B3)</f>
        <v>3</v>
      </c>
      <c r="CC3" s="31">
        <f>SUMIFS(Absences[Duree],Absences[Ph.],recap!CC$1,Absences[Type],recap!$B3)</f>
        <v>0</v>
      </c>
      <c r="CD3" s="31">
        <f>SUMIFS(Absences[Duree],Absences[Ph.],recap!CD$1,Absences[Type],recap!$B3)</f>
        <v>8</v>
      </c>
      <c r="CE3" s="31">
        <f>SUMIFS(Absences[Duree],Absences[Ph.],recap!CE$1,Absences[Type],recap!$B3)</f>
        <v>0</v>
      </c>
      <c r="CF3" s="31">
        <f>SUMIFS(Absences[Duree],Absences[Ph.],recap!CF$1,Absences[Type],recap!$B3)</f>
        <v>9</v>
      </c>
      <c r="CG3" s="31">
        <f>SUMIFS(Absences[Duree],Absences[Ph.],recap!CG$1,Absences[Type],recap!$B3)</f>
        <v>9</v>
      </c>
      <c r="CH3" s="31">
        <f>SUMIFS(Absences[Duree],Absences[Ph.],recap!CH$1,Absences[Type],recap!$B3)</f>
        <v>0</v>
      </c>
      <c r="CI3" s="31">
        <f>SUMIFS(Absences[Duree],Absences[Ph.],recap!CI$1,Absences[Type],recap!$B3)</f>
        <v>4</v>
      </c>
      <c r="CJ3" s="31">
        <f>SUMIFS(Absences[Duree],Absences[Ph.],recap!CJ$1,Absences[Type],recap!$B3)</f>
        <v>1</v>
      </c>
      <c r="CK3" s="31">
        <f>SUMIFS(Absences[Duree],Absences[Ph.],recap!CK$1,Absences[Type],recap!$B3)</f>
        <v>0</v>
      </c>
      <c r="CL3" s="31">
        <f>SUMIFS(Absences[Duree],Absences[Ph.],recap!CL$1,Absences[Type],recap!$B3)</f>
        <v>0</v>
      </c>
      <c r="CM3" s="31">
        <f>SUMIFS(Absences[Duree],Absences[Ph.],recap!CM$1,Absences[Type],recap!$B3)</f>
        <v>0</v>
      </c>
      <c r="CN3" s="31">
        <f>SUMIFS(Absences[Duree],Absences[Ph.],recap!CN$1,Absences[Type],recap!$B3)</f>
        <v>0</v>
      </c>
      <c r="CO3" s="31">
        <f>SUMIFS(Absences[Duree],Absences[Ph.],recap!CO$1,Absences[Type],recap!$B3)</f>
        <v>0</v>
      </c>
      <c r="CP3" s="31">
        <f>SUMIFS(Absences[Duree],Absences[Ph.],recap!CP$1,Absences[Type],recap!$B3)</f>
        <v>11</v>
      </c>
      <c r="CQ3" s="31">
        <f>SUMIFS(Absences[Duree],Absences[Ph.],recap!CQ$1,Absences[Type],recap!$B3)</f>
        <v>3</v>
      </c>
      <c r="CR3" s="31">
        <f>SUMIFS(Absences[Duree],Absences[Ph.],recap!CR$1,Absences[Type],recap!$B3)</f>
        <v>9</v>
      </c>
      <c r="CS3" s="31">
        <f>SUMIFS(Absences[Duree],Absences[Ph.],recap!CS$1,Absences[Type],recap!$B3)</f>
        <v>9</v>
      </c>
      <c r="CT3" s="31">
        <f>SUMIFS(Absences[Duree],Absences[Ph.],recap!CT$1,Absences[Type],recap!$B3)</f>
        <v>0</v>
      </c>
      <c r="CU3" s="31">
        <f>SUMIFS(Absences[Duree],Absences[Ph.],recap!CU$1,Absences[Type],recap!$B3)</f>
        <v>3</v>
      </c>
      <c r="CV3" s="31">
        <f>SUMIFS(Absences[Duree],Absences[Ph.],recap!CV$1,Absences[Type],recap!$B3)</f>
        <v>0</v>
      </c>
      <c r="CW3" s="31">
        <f>SUMIFS(Absences[Duree],Absences[Ph.],recap!CW$1,Absences[Type],recap!$B3)</f>
        <v>5</v>
      </c>
      <c r="CX3" s="31">
        <f>SUMIFS(Absences[Duree],Absences[Ph.],recap!CX$1,Absences[Type],recap!$B3)</f>
        <v>0</v>
      </c>
      <c r="CY3" s="31">
        <f>SUMIFS(Absences[Duree],Absences[Ph.],recap!CY$1,Absences[Type],recap!$B3)</f>
        <v>0</v>
      </c>
    </row>
    <row r="4" spans="1:103" x14ac:dyDescent="0.3">
      <c r="A4" s="36" t="s">
        <v>3</v>
      </c>
      <c r="B4" s="22" t="s">
        <v>3</v>
      </c>
      <c r="C4" s="32">
        <f>SUMIFS(Absences[Duree],Absences[Ph.],recap!C$1,Absences[Type],recap!$B4)</f>
        <v>0</v>
      </c>
      <c r="D4" s="31">
        <f>SUMIFS(Absences[Duree],Absences[Ph.],recap!D$1,Absences[Type],recap!$B4)</f>
        <v>0</v>
      </c>
      <c r="E4" s="31">
        <f>SUMIFS(Absences[Duree],Absences[Ph.],recap!E$1,Absences[Type],recap!$B4)</f>
        <v>0</v>
      </c>
      <c r="F4" s="31">
        <f>SUMIFS(Absences[Duree],Absences[Ph.],recap!F$1,Absences[Type],recap!$B4)</f>
        <v>8.5</v>
      </c>
      <c r="G4" s="31">
        <f>SUMIFS(Absences[Duree],Absences[Ph.],recap!G$1,Absences[Type],recap!$B4)</f>
        <v>0.5</v>
      </c>
      <c r="H4" s="31">
        <f>SUMIFS(Absences[Duree],Absences[Ph.],recap!H$1,Absences[Type],recap!$B4)</f>
        <v>16.5</v>
      </c>
      <c r="I4" s="31">
        <f>SUMIFS(Absences[Duree],Absences[Ph.],recap!I$1,Absences[Type],recap!$B4)</f>
        <v>0</v>
      </c>
      <c r="J4" s="31">
        <f>SUMIFS(Absences[Duree],Absences[Ph.],recap!J$1,Absences[Type],recap!$B4)</f>
        <v>0</v>
      </c>
      <c r="K4" s="31">
        <f>SUMIFS(Absences[Duree],Absences[Ph.],recap!K$1,Absences[Type],recap!$B4)</f>
        <v>0</v>
      </c>
      <c r="L4" s="31">
        <f>SUMIFS(Absences[Duree],Absences[Ph.],recap!L$1,Absences[Type],recap!$B4)</f>
        <v>0</v>
      </c>
      <c r="M4" s="31">
        <f>SUMIFS(Absences[Duree],Absences[Ph.],recap!M$1,Absences[Type],recap!$B4)</f>
        <v>0</v>
      </c>
      <c r="N4" s="31">
        <f>SUMIFS(Absences[Duree],Absences[Ph.],recap!N$1,Absences[Type],recap!$B4)</f>
        <v>0</v>
      </c>
      <c r="O4" s="31">
        <f>SUMIFS(Absences[Duree],Absences[Ph.],recap!O$1,Absences[Type],recap!$B4)</f>
        <v>0</v>
      </c>
      <c r="P4" s="31">
        <f>SUMIFS(Absences[Duree],Absences[Ph.],recap!P$1,Absences[Type],recap!$B4)</f>
        <v>0</v>
      </c>
      <c r="Q4" s="31">
        <f>SUMIFS(Absences[Duree],Absences[Ph.],recap!Q$1,Absences[Type],recap!$B4)</f>
        <v>0</v>
      </c>
      <c r="R4" s="31">
        <f>SUMIFS(Absences[Duree],Absences[Ph.],recap!R$1,Absences[Type],recap!$B4)</f>
        <v>16.5</v>
      </c>
      <c r="S4" s="31">
        <f>SUMIFS(Absences[Duree],Absences[Ph.],recap!S$1,Absences[Type],recap!$B4)</f>
        <v>0</v>
      </c>
      <c r="T4" s="31">
        <f>SUMIFS(Absences[Duree],Absences[Ph.],recap!T$1,Absences[Type],recap!$B4)</f>
        <v>16.5</v>
      </c>
      <c r="U4" s="31">
        <f>SUMIFS(Absences[Duree],Absences[Ph.],recap!U$1,Absences[Type],recap!$B4)</f>
        <v>8</v>
      </c>
      <c r="V4" s="31">
        <f>SUMIFS(Absences[Duree],Absences[Ph.],recap!V$1,Absences[Type],recap!$B4)</f>
        <v>0</v>
      </c>
      <c r="W4" s="31">
        <f>SUMIFS(Absences[Duree],Absences[Ph.],recap!W$1,Absences[Type],recap!$B4)</f>
        <v>0</v>
      </c>
      <c r="X4" s="31">
        <f>SUMIFS(Absences[Duree],Absences[Ph.],recap!X$1,Absences[Type],recap!$B4)</f>
        <v>0</v>
      </c>
      <c r="Y4" s="31">
        <f>SUMIFS(Absences[Duree],Absences[Ph.],recap!Y$1,Absences[Type],recap!$B4)</f>
        <v>0</v>
      </c>
      <c r="Z4" s="31">
        <f>SUMIFS(Absences[Duree],Absences[Ph.],recap!Z$1,Absences[Type],recap!$B4)</f>
        <v>0</v>
      </c>
      <c r="AA4" s="31">
        <f>SUMIFS(Absences[Duree],Absences[Ph.],recap!AA$1,Absences[Type],recap!$B4)</f>
        <v>0</v>
      </c>
      <c r="AB4" s="31">
        <f>SUMIFS(Absences[Duree],Absences[Ph.],recap!AB$1,Absences[Type],recap!$B4)</f>
        <v>0</v>
      </c>
      <c r="AC4" s="31">
        <f>SUMIFS(Absences[Duree],Absences[Ph.],recap!AC$1,Absences[Type],recap!$B4)</f>
        <v>7</v>
      </c>
      <c r="AD4" s="31">
        <f>SUMIFS(Absences[Duree],Absences[Ph.],recap!AD$1,Absences[Type],recap!$B4)</f>
        <v>0</v>
      </c>
      <c r="AE4" s="31">
        <f>SUMIFS(Absences[Duree],Absences[Ph.],recap!AE$1,Absences[Type],recap!$B4)</f>
        <v>0</v>
      </c>
      <c r="AF4" s="31">
        <f>SUMIFS(Absences[Duree],Absences[Ph.],recap!AF$1,Absences[Type],recap!$B4)</f>
        <v>0</v>
      </c>
      <c r="AG4" s="31">
        <f>SUMIFS(Absences[Duree],Absences[Ph.],recap!AG$1,Absences[Type],recap!$B4)</f>
        <v>0</v>
      </c>
      <c r="AH4" s="31">
        <f>SUMIFS(Absences[Duree],Absences[Ph.],recap!AH$1,Absences[Type],recap!$B4)</f>
        <v>0</v>
      </c>
      <c r="AI4" s="31">
        <f>SUMIFS(Absences[Duree],Absences[Ph.],recap!AI$1,Absences[Type],recap!$B4)</f>
        <v>10</v>
      </c>
      <c r="AJ4" s="31">
        <f>SUMIFS(Absences[Duree],Absences[Ph.],recap!AJ$1,Absences[Type],recap!$B4)</f>
        <v>0</v>
      </c>
      <c r="AK4" s="31">
        <f>SUMIFS(Absences[Duree],Absences[Ph.],recap!AK$1,Absences[Type],recap!$B4)</f>
        <v>3</v>
      </c>
      <c r="AL4" s="31">
        <f>SUMIFS(Absences[Duree],Absences[Ph.],recap!AL$1,Absences[Type],recap!$B4)</f>
        <v>0</v>
      </c>
      <c r="AM4" s="31">
        <f>SUMIFS(Absences[Duree],Absences[Ph.],recap!AM$1,Absences[Type],recap!$B4)</f>
        <v>0</v>
      </c>
      <c r="AN4" s="31">
        <f>SUMIFS(Absences[Duree],Absences[Ph.],recap!AN$1,Absences[Type],recap!$B4)</f>
        <v>0</v>
      </c>
      <c r="AO4" s="31">
        <f>SUMIFS(Absences[Duree],Absences[Ph.],recap!AO$1,Absences[Type],recap!$B4)</f>
        <v>0</v>
      </c>
      <c r="AP4" s="31">
        <f>SUMIFS(Absences[Duree],Absences[Ph.],recap!AP$1,Absences[Type],recap!$B4)</f>
        <v>0</v>
      </c>
      <c r="AQ4" s="31">
        <f>SUMIFS(Absences[Duree],Absences[Ph.],recap!AQ$1,Absences[Type],recap!$B4)</f>
        <v>0</v>
      </c>
      <c r="AR4" s="31">
        <f>SUMIFS(Absences[Duree],Absences[Ph.],recap!AR$1,Absences[Type],recap!$B4)</f>
        <v>0</v>
      </c>
      <c r="AS4" s="31">
        <f>SUMIFS(Absences[Duree],Absences[Ph.],recap!AS$1,Absences[Type],recap!$B4)</f>
        <v>3.5</v>
      </c>
      <c r="AT4" s="31">
        <f>SUMIFS(Absences[Duree],Absences[Ph.],recap!AT$1,Absences[Type],recap!$B4)</f>
        <v>0</v>
      </c>
      <c r="AU4" s="31">
        <f>SUMIFS(Absences[Duree],Absences[Ph.],recap!AU$1,Absences[Type],recap!$B4)</f>
        <v>0</v>
      </c>
      <c r="AV4" s="31">
        <f>SUMIFS(Absences[Duree],Absences[Ph.],recap!AV$1,Absences[Type],recap!$B4)</f>
        <v>0</v>
      </c>
      <c r="AW4" s="31">
        <f>SUMIFS(Absences[Duree],Absences[Ph.],recap!AW$1,Absences[Type],recap!$B4)</f>
        <v>0</v>
      </c>
      <c r="AX4" s="31">
        <f>SUMIFS(Absences[Duree],Absences[Ph.],recap!AX$1,Absences[Type],recap!$B4)</f>
        <v>0</v>
      </c>
      <c r="AY4" s="31">
        <f>SUMIFS(Absences[Duree],Absences[Ph.],recap!AY$1,Absences[Type],recap!$B4)</f>
        <v>0</v>
      </c>
      <c r="AZ4" s="31">
        <f>SUMIFS(Absences[Duree],Absences[Ph.],recap!AZ$1,Absences[Type],recap!$B4)</f>
        <v>0</v>
      </c>
      <c r="BA4" s="31">
        <f>SUMIFS(Absences[Duree],Absences[Ph.],recap!BA$1,Absences[Type],recap!$B4)</f>
        <v>6.5</v>
      </c>
      <c r="BB4" s="31">
        <f>SUMIFS(Absences[Duree],Absences[Ph.],recap!BB$1,Absences[Type],recap!$B4)</f>
        <v>0</v>
      </c>
      <c r="BC4" s="31">
        <f>SUMIFS(Absences[Duree],Absences[Ph.],recap!BC$1,Absences[Type],recap!$B4)</f>
        <v>0</v>
      </c>
      <c r="BD4" s="31">
        <f>SUMIFS(Absences[Duree],Absences[Ph.],recap!BD$1,Absences[Type],recap!$B4)</f>
        <v>0</v>
      </c>
      <c r="BE4" s="31">
        <f>SUMIFS(Absences[Duree],Absences[Ph.],recap!BE$1,Absences[Type],recap!$B4)</f>
        <v>0</v>
      </c>
      <c r="BF4" s="31">
        <f>SUMIFS(Absences[Duree],Absences[Ph.],recap!BF$1,Absences[Type],recap!$B4)</f>
        <v>0</v>
      </c>
      <c r="BG4" s="31">
        <f>SUMIFS(Absences[Duree],Absences[Ph.],recap!BG$1,Absences[Type],recap!$B4)</f>
        <v>0</v>
      </c>
      <c r="BH4" s="31">
        <f>SUMIFS(Absences[Duree],Absences[Ph.],recap!BH$1,Absences[Type],recap!$B4)</f>
        <v>0</v>
      </c>
      <c r="BI4" s="31">
        <f>SUMIFS(Absences[Duree],Absences[Ph.],recap!BI$1,Absences[Type],recap!$B4)</f>
        <v>0</v>
      </c>
      <c r="BJ4" s="31">
        <f>SUMIFS(Absences[Duree],Absences[Ph.],recap!BJ$1,Absences[Type],recap!$B4)</f>
        <v>0</v>
      </c>
      <c r="BK4" s="31">
        <f>SUMIFS(Absences[Duree],Absences[Ph.],recap!BK$1,Absences[Type],recap!$B4)</f>
        <v>0</v>
      </c>
      <c r="BL4" s="31">
        <f>SUMIFS(Absences[Duree],Absences[Ph.],recap!BL$1,Absences[Type],recap!$B4)</f>
        <v>0</v>
      </c>
      <c r="BM4" s="31">
        <f>SUMIFS(Absences[Duree],Absences[Ph.],recap!BM$1,Absences[Type],recap!$B4)</f>
        <v>0</v>
      </c>
      <c r="BN4" s="31">
        <f>SUMIFS(Absences[Duree],Absences[Ph.],recap!BN$1,Absences[Type],recap!$B4)</f>
        <v>0</v>
      </c>
      <c r="BO4" s="31">
        <f>SUMIFS(Absences[Duree],Absences[Ph.],recap!BO$1,Absences[Type],recap!$B4)</f>
        <v>0</v>
      </c>
      <c r="BP4" s="31">
        <f>SUMIFS(Absences[Duree],Absences[Ph.],recap!BP$1,Absences[Type],recap!$B4)</f>
        <v>0</v>
      </c>
      <c r="BQ4" s="31">
        <f>SUMIFS(Absences[Duree],Absences[Ph.],recap!BQ$1,Absences[Type],recap!$B4)</f>
        <v>0</v>
      </c>
      <c r="BR4" s="31">
        <f>SUMIFS(Absences[Duree],Absences[Ph.],recap!BR$1,Absences[Type],recap!$B4)</f>
        <v>0</v>
      </c>
      <c r="BS4" s="31">
        <f>SUMIFS(Absences[Duree],Absences[Ph.],recap!BS$1,Absences[Type],recap!$B4)</f>
        <v>0</v>
      </c>
      <c r="BT4" s="31">
        <f>SUMIFS(Absences[Duree],Absences[Ph.],recap!BT$1,Absences[Type],recap!$B4)</f>
        <v>0</v>
      </c>
      <c r="BU4" s="31">
        <f>SUMIFS(Absences[Duree],Absences[Ph.],recap!BU$1,Absences[Type],recap!$B4)</f>
        <v>0</v>
      </c>
      <c r="BV4" s="31">
        <f>SUMIFS(Absences[Duree],Absences[Ph.],recap!BV$1,Absences[Type],recap!$B4)</f>
        <v>0</v>
      </c>
      <c r="BW4" s="31">
        <f>SUMIFS(Absences[Duree],Absences[Ph.],recap!BW$1,Absences[Type],recap!$B4)</f>
        <v>0</v>
      </c>
      <c r="BX4" s="31">
        <f>SUMIFS(Absences[Duree],Absences[Ph.],recap!BX$1,Absences[Type],recap!$B4)</f>
        <v>0</v>
      </c>
      <c r="BY4" s="31">
        <f>SUMIFS(Absences[Duree],Absences[Ph.],recap!BY$1,Absences[Type],recap!$B4)</f>
        <v>0</v>
      </c>
      <c r="BZ4" s="31">
        <f>SUMIFS(Absences[Duree],Absences[Ph.],recap!BZ$1,Absences[Type],recap!$B4)</f>
        <v>0</v>
      </c>
      <c r="CA4" s="31">
        <f>SUMIFS(Absences[Duree],Absences[Ph.],recap!CA$1,Absences[Type],recap!$B4)</f>
        <v>0</v>
      </c>
      <c r="CB4" s="31">
        <f>SUMIFS(Absences[Duree],Absences[Ph.],recap!CB$1,Absences[Type],recap!$B4)</f>
        <v>0</v>
      </c>
      <c r="CC4" s="31">
        <f>SUMIFS(Absences[Duree],Absences[Ph.],recap!CC$1,Absences[Type],recap!$B4)</f>
        <v>0</v>
      </c>
      <c r="CD4" s="31">
        <f>SUMIFS(Absences[Duree],Absences[Ph.],recap!CD$1,Absences[Type],recap!$B4)</f>
        <v>9</v>
      </c>
      <c r="CE4" s="31">
        <f>SUMIFS(Absences[Duree],Absences[Ph.],recap!CE$1,Absences[Type],recap!$B4)</f>
        <v>0</v>
      </c>
      <c r="CF4" s="31">
        <f>SUMIFS(Absences[Duree],Absences[Ph.],recap!CF$1,Absences[Type],recap!$B4)</f>
        <v>0</v>
      </c>
      <c r="CG4" s="31">
        <f>SUMIFS(Absences[Duree],Absences[Ph.],recap!CG$1,Absences[Type],recap!$B4)</f>
        <v>0</v>
      </c>
      <c r="CH4" s="31">
        <f>SUMIFS(Absences[Duree],Absences[Ph.],recap!CH$1,Absences[Type],recap!$B4)</f>
        <v>0</v>
      </c>
      <c r="CI4" s="31">
        <f>SUMIFS(Absences[Duree],Absences[Ph.],recap!CI$1,Absences[Type],recap!$B4)</f>
        <v>0</v>
      </c>
      <c r="CJ4" s="31">
        <f>SUMIFS(Absences[Duree],Absences[Ph.],recap!CJ$1,Absences[Type],recap!$B4)</f>
        <v>0</v>
      </c>
      <c r="CK4" s="31">
        <f>SUMIFS(Absences[Duree],Absences[Ph.],recap!CK$1,Absences[Type],recap!$B4)</f>
        <v>0</v>
      </c>
      <c r="CL4" s="31">
        <f>SUMIFS(Absences[Duree],Absences[Ph.],recap!CL$1,Absences[Type],recap!$B4)</f>
        <v>0</v>
      </c>
      <c r="CM4" s="31">
        <f>SUMIFS(Absences[Duree],Absences[Ph.],recap!CM$1,Absences[Type],recap!$B4)</f>
        <v>0</v>
      </c>
      <c r="CN4" s="31">
        <f>SUMIFS(Absences[Duree],Absences[Ph.],recap!CN$1,Absences[Type],recap!$B4)</f>
        <v>0</v>
      </c>
      <c r="CO4" s="31">
        <f>SUMIFS(Absences[Duree],Absences[Ph.],recap!CO$1,Absences[Type],recap!$B4)</f>
        <v>0</v>
      </c>
      <c r="CP4" s="31">
        <f>SUMIFS(Absences[Duree],Absences[Ph.],recap!CP$1,Absences[Type],recap!$B4)</f>
        <v>0</v>
      </c>
      <c r="CQ4" s="31">
        <f>SUMIFS(Absences[Duree],Absences[Ph.],recap!CQ$1,Absences[Type],recap!$B4)</f>
        <v>0</v>
      </c>
      <c r="CR4" s="31">
        <f>SUMIFS(Absences[Duree],Absences[Ph.],recap!CR$1,Absences[Type],recap!$B4)</f>
        <v>0</v>
      </c>
      <c r="CS4" s="31">
        <f>SUMIFS(Absences[Duree],Absences[Ph.],recap!CS$1,Absences[Type],recap!$B4)</f>
        <v>0</v>
      </c>
      <c r="CT4" s="31">
        <f>SUMIFS(Absences[Duree],Absences[Ph.],recap!CT$1,Absences[Type],recap!$B4)</f>
        <v>0</v>
      </c>
      <c r="CU4" s="31">
        <f>SUMIFS(Absences[Duree],Absences[Ph.],recap!CU$1,Absences[Type],recap!$B4)</f>
        <v>0</v>
      </c>
      <c r="CV4" s="31">
        <f>SUMIFS(Absences[Duree],Absences[Ph.],recap!CV$1,Absences[Type],recap!$B4)</f>
        <v>0</v>
      </c>
      <c r="CW4" s="31">
        <f>SUMIFS(Absences[Duree],Absences[Ph.],recap!CW$1,Absences[Type],recap!$B4)</f>
        <v>0</v>
      </c>
      <c r="CX4" s="31">
        <f>SUMIFS(Absences[Duree],Absences[Ph.],recap!CX$1,Absences[Type],recap!$B4)</f>
        <v>0</v>
      </c>
      <c r="CY4" s="31">
        <f>SUMIFS(Absences[Duree],Absences[Ph.],recap!CY$1,Absences[Type],recap!$B4)</f>
        <v>0</v>
      </c>
    </row>
    <row r="5" spans="1:103" x14ac:dyDescent="0.3">
      <c r="A5" s="36" t="s">
        <v>4</v>
      </c>
      <c r="B5" s="23" t="s">
        <v>5</v>
      </c>
      <c r="C5" s="32">
        <f>SUMIFS(Absences[Duree],Absences[Ph.],recap!C$1,Absences[Type],recap!$B5)</f>
        <v>0</v>
      </c>
      <c r="D5" s="31">
        <f>SUMIFS(Absences[Duree],Absences[Ph.],recap!D$1,Absences[Type],recap!$B5)</f>
        <v>0</v>
      </c>
      <c r="E5" s="31">
        <f>SUMIFS(Absences[Duree],Absences[Ph.],recap!E$1,Absences[Type],recap!$B5)</f>
        <v>0</v>
      </c>
      <c r="F5" s="31">
        <f>SUMIFS(Absences[Duree],Absences[Ph.],recap!F$1,Absences[Type],recap!$B5)</f>
        <v>0</v>
      </c>
      <c r="G5" s="31">
        <f>SUMIFS(Absences[Duree],Absences[Ph.],recap!G$1,Absences[Type],recap!$B5)</f>
        <v>0</v>
      </c>
      <c r="H5" s="31">
        <f>SUMIFS(Absences[Duree],Absences[Ph.],recap!H$1,Absences[Type],recap!$B5)</f>
        <v>2</v>
      </c>
      <c r="I5" s="31">
        <f>SUMIFS(Absences[Duree],Absences[Ph.],recap!I$1,Absences[Type],recap!$B5)</f>
        <v>0</v>
      </c>
      <c r="J5" s="31">
        <f>SUMIFS(Absences[Duree],Absences[Ph.],recap!J$1,Absences[Type],recap!$B5)</f>
        <v>0</v>
      </c>
      <c r="K5" s="31">
        <f>SUMIFS(Absences[Duree],Absences[Ph.],recap!K$1,Absences[Type],recap!$B5)</f>
        <v>0</v>
      </c>
      <c r="L5" s="31">
        <f>SUMIFS(Absences[Duree],Absences[Ph.],recap!L$1,Absences[Type],recap!$B5)</f>
        <v>0</v>
      </c>
      <c r="M5" s="31">
        <f>SUMIFS(Absences[Duree],Absences[Ph.],recap!M$1,Absences[Type],recap!$B5)</f>
        <v>0</v>
      </c>
      <c r="N5" s="31">
        <f>SUMIFS(Absences[Duree],Absences[Ph.],recap!N$1,Absences[Type],recap!$B5)</f>
        <v>0</v>
      </c>
      <c r="O5" s="31">
        <f>SUMIFS(Absences[Duree],Absences[Ph.],recap!O$1,Absences[Type],recap!$B5)</f>
        <v>0</v>
      </c>
      <c r="P5" s="31">
        <f>SUMIFS(Absences[Duree],Absences[Ph.],recap!P$1,Absences[Type],recap!$B5)</f>
        <v>0</v>
      </c>
      <c r="Q5" s="31">
        <f>SUMIFS(Absences[Duree],Absences[Ph.],recap!Q$1,Absences[Type],recap!$B5)</f>
        <v>0</v>
      </c>
      <c r="R5" s="31">
        <f>SUMIFS(Absences[Duree],Absences[Ph.],recap!R$1,Absences[Type],recap!$B5)</f>
        <v>2</v>
      </c>
      <c r="S5" s="31">
        <f>SUMIFS(Absences[Duree],Absences[Ph.],recap!S$1,Absences[Type],recap!$B5)</f>
        <v>0</v>
      </c>
      <c r="T5" s="31">
        <f>SUMIFS(Absences[Duree],Absences[Ph.],recap!T$1,Absences[Type],recap!$B5)</f>
        <v>2</v>
      </c>
      <c r="U5" s="31">
        <f>SUMIFS(Absences[Duree],Absences[Ph.],recap!U$1,Absences[Type],recap!$B5)</f>
        <v>0</v>
      </c>
      <c r="V5" s="31">
        <f>SUMIFS(Absences[Duree],Absences[Ph.],recap!V$1,Absences[Type],recap!$B5)</f>
        <v>0</v>
      </c>
      <c r="W5" s="31">
        <f>SUMIFS(Absences[Duree],Absences[Ph.],recap!W$1,Absences[Type],recap!$B5)</f>
        <v>0</v>
      </c>
      <c r="X5" s="31">
        <f>SUMIFS(Absences[Duree],Absences[Ph.],recap!X$1,Absences[Type],recap!$B5)</f>
        <v>0</v>
      </c>
      <c r="Y5" s="31">
        <f>SUMIFS(Absences[Duree],Absences[Ph.],recap!Y$1,Absences[Type],recap!$B5)</f>
        <v>0</v>
      </c>
      <c r="Z5" s="31">
        <f>SUMIFS(Absences[Duree],Absences[Ph.],recap!Z$1,Absences[Type],recap!$B5)</f>
        <v>0</v>
      </c>
      <c r="AA5" s="31">
        <f>SUMIFS(Absences[Duree],Absences[Ph.],recap!AA$1,Absences[Type],recap!$B5)</f>
        <v>0</v>
      </c>
      <c r="AB5" s="31">
        <f>SUMIFS(Absences[Duree],Absences[Ph.],recap!AB$1,Absences[Type],recap!$B5)</f>
        <v>0</v>
      </c>
      <c r="AC5" s="31">
        <f>SUMIFS(Absences[Duree],Absences[Ph.],recap!AC$1,Absences[Type],recap!$B5)</f>
        <v>0</v>
      </c>
      <c r="AD5" s="31">
        <f>SUMIFS(Absences[Duree],Absences[Ph.],recap!AD$1,Absences[Type],recap!$B5)</f>
        <v>0</v>
      </c>
      <c r="AE5" s="31">
        <f>SUMIFS(Absences[Duree],Absences[Ph.],recap!AE$1,Absences[Type],recap!$B5)</f>
        <v>0</v>
      </c>
      <c r="AF5" s="31">
        <f>SUMIFS(Absences[Duree],Absences[Ph.],recap!AF$1,Absences[Type],recap!$B5)</f>
        <v>0</v>
      </c>
      <c r="AG5" s="31">
        <f>SUMIFS(Absences[Duree],Absences[Ph.],recap!AG$1,Absences[Type],recap!$B5)</f>
        <v>0</v>
      </c>
      <c r="AH5" s="31">
        <f>SUMIFS(Absences[Duree],Absences[Ph.],recap!AH$1,Absences[Type],recap!$B5)</f>
        <v>0</v>
      </c>
      <c r="AI5" s="31">
        <f>SUMIFS(Absences[Duree],Absences[Ph.],recap!AI$1,Absences[Type],recap!$B5)</f>
        <v>0</v>
      </c>
      <c r="AJ5" s="31">
        <f>SUMIFS(Absences[Duree],Absences[Ph.],recap!AJ$1,Absences[Type],recap!$B5)</f>
        <v>0</v>
      </c>
      <c r="AK5" s="31">
        <f>SUMIFS(Absences[Duree],Absences[Ph.],recap!AK$1,Absences[Type],recap!$B5)</f>
        <v>0</v>
      </c>
      <c r="AL5" s="31">
        <f>SUMIFS(Absences[Duree],Absences[Ph.],recap!AL$1,Absences[Type],recap!$B5)</f>
        <v>0</v>
      </c>
      <c r="AM5" s="31">
        <f>SUMIFS(Absences[Duree],Absences[Ph.],recap!AM$1,Absences[Type],recap!$B5)</f>
        <v>0</v>
      </c>
      <c r="AN5" s="31">
        <f>SUMIFS(Absences[Duree],Absences[Ph.],recap!AN$1,Absences[Type],recap!$B5)</f>
        <v>0</v>
      </c>
      <c r="AO5" s="31">
        <f>SUMIFS(Absences[Duree],Absences[Ph.],recap!AO$1,Absences[Type],recap!$B5)</f>
        <v>0</v>
      </c>
      <c r="AP5" s="31">
        <f>SUMIFS(Absences[Duree],Absences[Ph.],recap!AP$1,Absences[Type],recap!$B5)</f>
        <v>0</v>
      </c>
      <c r="AQ5" s="31">
        <f>SUMIFS(Absences[Duree],Absences[Ph.],recap!AQ$1,Absences[Type],recap!$B5)</f>
        <v>0</v>
      </c>
      <c r="AR5" s="31">
        <f>SUMIFS(Absences[Duree],Absences[Ph.],recap!AR$1,Absences[Type],recap!$B5)</f>
        <v>0</v>
      </c>
      <c r="AS5" s="31">
        <f>SUMIFS(Absences[Duree],Absences[Ph.],recap!AS$1,Absences[Type],recap!$B5)</f>
        <v>0</v>
      </c>
      <c r="AT5" s="31">
        <f>SUMIFS(Absences[Duree],Absences[Ph.],recap!AT$1,Absences[Type],recap!$B5)</f>
        <v>0</v>
      </c>
      <c r="AU5" s="31">
        <f>SUMIFS(Absences[Duree],Absences[Ph.],recap!AU$1,Absences[Type],recap!$B5)</f>
        <v>0</v>
      </c>
      <c r="AV5" s="31">
        <f>SUMIFS(Absences[Duree],Absences[Ph.],recap!AV$1,Absences[Type],recap!$B5)</f>
        <v>0</v>
      </c>
      <c r="AW5" s="31">
        <f>SUMIFS(Absences[Duree],Absences[Ph.],recap!AW$1,Absences[Type],recap!$B5)</f>
        <v>0</v>
      </c>
      <c r="AX5" s="31">
        <f>SUMIFS(Absences[Duree],Absences[Ph.],recap!AX$1,Absences[Type],recap!$B5)</f>
        <v>0</v>
      </c>
      <c r="AY5" s="31">
        <f>SUMIFS(Absences[Duree],Absences[Ph.],recap!AY$1,Absences[Type],recap!$B5)</f>
        <v>0</v>
      </c>
      <c r="AZ5" s="31">
        <f>SUMIFS(Absences[Duree],Absences[Ph.],recap!AZ$1,Absences[Type],recap!$B5)</f>
        <v>0</v>
      </c>
      <c r="BA5" s="31">
        <f>SUMIFS(Absences[Duree],Absences[Ph.],recap!BA$1,Absences[Type],recap!$B5)</f>
        <v>0</v>
      </c>
      <c r="BB5" s="31">
        <f>SUMIFS(Absences[Duree],Absences[Ph.],recap!BB$1,Absences[Type],recap!$B5)</f>
        <v>0</v>
      </c>
      <c r="BC5" s="31">
        <f>SUMIFS(Absences[Duree],Absences[Ph.],recap!BC$1,Absences[Type],recap!$B5)</f>
        <v>0</v>
      </c>
      <c r="BD5" s="31">
        <f>SUMIFS(Absences[Duree],Absences[Ph.],recap!BD$1,Absences[Type],recap!$B5)</f>
        <v>0</v>
      </c>
      <c r="BE5" s="31">
        <f>SUMIFS(Absences[Duree],Absences[Ph.],recap!BE$1,Absences[Type],recap!$B5)</f>
        <v>0</v>
      </c>
      <c r="BF5" s="31">
        <f>SUMIFS(Absences[Duree],Absences[Ph.],recap!BF$1,Absences[Type],recap!$B5)</f>
        <v>0</v>
      </c>
      <c r="BG5" s="31">
        <f>SUMIFS(Absences[Duree],Absences[Ph.],recap!BG$1,Absences[Type],recap!$B5)</f>
        <v>3</v>
      </c>
      <c r="BH5" s="31">
        <f>SUMIFS(Absences[Duree],Absences[Ph.],recap!BH$1,Absences[Type],recap!$B5)</f>
        <v>0</v>
      </c>
      <c r="BI5" s="31">
        <f>SUMIFS(Absences[Duree],Absences[Ph.],recap!BI$1,Absences[Type],recap!$B5)</f>
        <v>0</v>
      </c>
      <c r="BJ5" s="31">
        <f>SUMIFS(Absences[Duree],Absences[Ph.],recap!BJ$1,Absences[Type],recap!$B5)</f>
        <v>0</v>
      </c>
      <c r="BK5" s="31">
        <f>SUMIFS(Absences[Duree],Absences[Ph.],recap!BK$1,Absences[Type],recap!$B5)</f>
        <v>0</v>
      </c>
      <c r="BL5" s="31">
        <f>SUMIFS(Absences[Duree],Absences[Ph.],recap!BL$1,Absences[Type],recap!$B5)</f>
        <v>0</v>
      </c>
      <c r="BM5" s="31">
        <f>SUMIFS(Absences[Duree],Absences[Ph.],recap!BM$1,Absences[Type],recap!$B5)</f>
        <v>0</v>
      </c>
      <c r="BN5" s="31">
        <f>SUMIFS(Absences[Duree],Absences[Ph.],recap!BN$1,Absences[Type],recap!$B5)</f>
        <v>0</v>
      </c>
      <c r="BO5" s="31">
        <f>SUMIFS(Absences[Duree],Absences[Ph.],recap!BO$1,Absences[Type],recap!$B5)</f>
        <v>0</v>
      </c>
      <c r="BP5" s="31">
        <f>SUMIFS(Absences[Duree],Absences[Ph.],recap!BP$1,Absences[Type],recap!$B5)</f>
        <v>0</v>
      </c>
      <c r="BQ5" s="31">
        <f>SUMIFS(Absences[Duree],Absences[Ph.],recap!BQ$1,Absences[Type],recap!$B5)</f>
        <v>0</v>
      </c>
      <c r="BR5" s="31">
        <f>SUMIFS(Absences[Duree],Absences[Ph.],recap!BR$1,Absences[Type],recap!$B5)</f>
        <v>0</v>
      </c>
      <c r="BS5" s="31">
        <f>SUMIFS(Absences[Duree],Absences[Ph.],recap!BS$1,Absences[Type],recap!$B5)</f>
        <v>0</v>
      </c>
      <c r="BT5" s="31">
        <f>SUMIFS(Absences[Duree],Absences[Ph.],recap!BT$1,Absences[Type],recap!$B5)</f>
        <v>8</v>
      </c>
      <c r="BU5" s="31">
        <f>SUMIFS(Absences[Duree],Absences[Ph.],recap!BU$1,Absences[Type],recap!$B5)</f>
        <v>0</v>
      </c>
      <c r="BV5" s="31">
        <f>SUMIFS(Absences[Duree],Absences[Ph.],recap!BV$1,Absences[Type],recap!$B5)</f>
        <v>0</v>
      </c>
      <c r="BW5" s="31">
        <f>SUMIFS(Absences[Duree],Absences[Ph.],recap!BW$1,Absences[Type],recap!$B5)</f>
        <v>0</v>
      </c>
      <c r="BX5" s="31">
        <f>SUMIFS(Absences[Duree],Absences[Ph.],recap!BX$1,Absences[Type],recap!$B5)</f>
        <v>0</v>
      </c>
      <c r="BY5" s="31">
        <f>SUMIFS(Absences[Duree],Absences[Ph.],recap!BY$1,Absences[Type],recap!$B5)</f>
        <v>0</v>
      </c>
      <c r="BZ5" s="31">
        <f>SUMIFS(Absences[Duree],Absences[Ph.],recap!BZ$1,Absences[Type],recap!$B5)</f>
        <v>0</v>
      </c>
      <c r="CA5" s="31">
        <f>SUMIFS(Absences[Duree],Absences[Ph.],recap!CA$1,Absences[Type],recap!$B5)</f>
        <v>0</v>
      </c>
      <c r="CB5" s="31">
        <f>SUMIFS(Absences[Duree],Absences[Ph.],recap!CB$1,Absences[Type],recap!$B5)</f>
        <v>0</v>
      </c>
      <c r="CC5" s="31">
        <f>SUMIFS(Absences[Duree],Absences[Ph.],recap!CC$1,Absences[Type],recap!$B5)</f>
        <v>0</v>
      </c>
      <c r="CD5" s="31">
        <f>SUMIFS(Absences[Duree],Absences[Ph.],recap!CD$1,Absences[Type],recap!$B5)</f>
        <v>0</v>
      </c>
      <c r="CE5" s="31">
        <f>SUMIFS(Absences[Duree],Absences[Ph.],recap!CE$1,Absences[Type],recap!$B5)</f>
        <v>0</v>
      </c>
      <c r="CF5" s="31">
        <f>SUMIFS(Absences[Duree],Absences[Ph.],recap!CF$1,Absences[Type],recap!$B5)</f>
        <v>0</v>
      </c>
      <c r="CG5" s="31">
        <f>SUMIFS(Absences[Duree],Absences[Ph.],recap!CG$1,Absences[Type],recap!$B5)</f>
        <v>0</v>
      </c>
      <c r="CH5" s="31">
        <f>SUMIFS(Absences[Duree],Absences[Ph.],recap!CH$1,Absences[Type],recap!$B5)</f>
        <v>0</v>
      </c>
      <c r="CI5" s="31">
        <f>SUMIFS(Absences[Duree],Absences[Ph.],recap!CI$1,Absences[Type],recap!$B5)</f>
        <v>0</v>
      </c>
      <c r="CJ5" s="31">
        <f>SUMIFS(Absences[Duree],Absences[Ph.],recap!CJ$1,Absences[Type],recap!$B5)</f>
        <v>0</v>
      </c>
      <c r="CK5" s="31">
        <f>SUMIFS(Absences[Duree],Absences[Ph.],recap!CK$1,Absences[Type],recap!$B5)</f>
        <v>0</v>
      </c>
      <c r="CL5" s="31">
        <f>SUMIFS(Absences[Duree],Absences[Ph.],recap!CL$1,Absences[Type],recap!$B5)</f>
        <v>0</v>
      </c>
      <c r="CM5" s="31">
        <f>SUMIFS(Absences[Duree],Absences[Ph.],recap!CM$1,Absences[Type],recap!$B5)</f>
        <v>0</v>
      </c>
      <c r="CN5" s="31">
        <f>SUMIFS(Absences[Duree],Absences[Ph.],recap!CN$1,Absences[Type],recap!$B5)</f>
        <v>0</v>
      </c>
      <c r="CO5" s="31">
        <f>SUMIFS(Absences[Duree],Absences[Ph.],recap!CO$1,Absences[Type],recap!$B5)</f>
        <v>0</v>
      </c>
      <c r="CP5" s="31">
        <f>SUMIFS(Absences[Duree],Absences[Ph.],recap!CP$1,Absences[Type],recap!$B5)</f>
        <v>0</v>
      </c>
      <c r="CQ5" s="31">
        <f>SUMIFS(Absences[Duree],Absences[Ph.],recap!CQ$1,Absences[Type],recap!$B5)</f>
        <v>1</v>
      </c>
      <c r="CR5" s="31">
        <f>SUMIFS(Absences[Duree],Absences[Ph.],recap!CR$1,Absences[Type],recap!$B5)</f>
        <v>0</v>
      </c>
      <c r="CS5" s="31">
        <f>SUMIFS(Absences[Duree],Absences[Ph.],recap!CS$1,Absences[Type],recap!$B5)</f>
        <v>0</v>
      </c>
      <c r="CT5" s="31">
        <f>SUMIFS(Absences[Duree],Absences[Ph.],recap!CT$1,Absences[Type],recap!$B5)</f>
        <v>0</v>
      </c>
      <c r="CU5" s="31">
        <f>SUMIFS(Absences[Duree],Absences[Ph.],recap!CU$1,Absences[Type],recap!$B5)</f>
        <v>0</v>
      </c>
      <c r="CV5" s="31">
        <f>SUMIFS(Absences[Duree],Absences[Ph.],recap!CV$1,Absences[Type],recap!$B5)</f>
        <v>2</v>
      </c>
      <c r="CW5" s="31">
        <f>SUMIFS(Absences[Duree],Absences[Ph.],recap!CW$1,Absences[Type],recap!$B5)</f>
        <v>0</v>
      </c>
      <c r="CX5" s="31">
        <f>SUMIFS(Absences[Duree],Absences[Ph.],recap!CX$1,Absences[Type],recap!$B5)</f>
        <v>0</v>
      </c>
      <c r="CY5" s="31">
        <f>SUMIFS(Absences[Duree],Absences[Ph.],recap!CY$1,Absences[Type],recap!$B5)</f>
        <v>0</v>
      </c>
    </row>
    <row r="6" spans="1:103" x14ac:dyDescent="0.3">
      <c r="A6" s="36" t="s">
        <v>47</v>
      </c>
      <c r="B6" s="24" t="s">
        <v>6</v>
      </c>
      <c r="C6" s="32">
        <f>SUMIFS(Absences[Duree],Absences[Ph.],recap!C$1,Absences[Type],recap!$B6)</f>
        <v>0</v>
      </c>
      <c r="D6" s="31">
        <f>SUMIFS(Absences[Duree],Absences[Ph.],recap!D$1,Absences[Type],recap!$B6)</f>
        <v>22</v>
      </c>
      <c r="E6" s="31">
        <f>SUMIFS(Absences[Duree],Absences[Ph.],recap!E$1,Absences[Type],recap!$B6)</f>
        <v>0</v>
      </c>
      <c r="F6" s="31">
        <f>SUMIFS(Absences[Duree],Absences[Ph.],recap!F$1,Absences[Type],recap!$B6)</f>
        <v>0</v>
      </c>
      <c r="G6" s="31">
        <f>SUMIFS(Absences[Duree],Absences[Ph.],recap!G$1,Absences[Type],recap!$B6)</f>
        <v>1.5</v>
      </c>
      <c r="H6" s="31">
        <f>SUMIFS(Absences[Duree],Absences[Ph.],recap!H$1,Absences[Type],recap!$B6)</f>
        <v>36.5</v>
      </c>
      <c r="I6" s="31">
        <f>SUMIFS(Absences[Duree],Absences[Ph.],recap!I$1,Absences[Type],recap!$B6)</f>
        <v>26</v>
      </c>
      <c r="J6" s="31">
        <f>SUMIFS(Absences[Duree],Absences[Ph.],recap!J$1,Absences[Type],recap!$B6)</f>
        <v>22</v>
      </c>
      <c r="K6" s="31">
        <f>SUMIFS(Absences[Duree],Absences[Ph.],recap!K$1,Absences[Type],recap!$B6)</f>
        <v>0</v>
      </c>
      <c r="L6" s="31">
        <f>SUMIFS(Absences[Duree],Absences[Ph.],recap!L$1,Absences[Type],recap!$B6)</f>
        <v>0</v>
      </c>
      <c r="M6" s="31">
        <f>SUMIFS(Absences[Duree],Absences[Ph.],recap!M$1,Absences[Type],recap!$B6)</f>
        <v>0</v>
      </c>
      <c r="N6" s="31">
        <f>SUMIFS(Absences[Duree],Absences[Ph.],recap!N$1,Absences[Type],recap!$B6)</f>
        <v>0</v>
      </c>
      <c r="O6" s="31">
        <f>SUMIFS(Absences[Duree],Absences[Ph.],recap!O$1,Absences[Type],recap!$B6)</f>
        <v>0</v>
      </c>
      <c r="P6" s="31">
        <f>SUMIFS(Absences[Duree],Absences[Ph.],recap!P$1,Absences[Type],recap!$B6)</f>
        <v>0</v>
      </c>
      <c r="Q6" s="31">
        <f>SUMIFS(Absences[Duree],Absences[Ph.],recap!Q$1,Absences[Type],recap!$B6)</f>
        <v>0</v>
      </c>
      <c r="R6" s="31">
        <f>SUMIFS(Absences[Duree],Absences[Ph.],recap!R$1,Absences[Type],recap!$B6)</f>
        <v>36.5</v>
      </c>
      <c r="S6" s="31">
        <f>SUMIFS(Absences[Duree],Absences[Ph.],recap!S$1,Absences[Type],recap!$B6)</f>
        <v>22</v>
      </c>
      <c r="T6" s="31">
        <f>SUMIFS(Absences[Duree],Absences[Ph.],recap!T$1,Absences[Type],recap!$B6)</f>
        <v>36.5</v>
      </c>
      <c r="U6" s="31">
        <f>SUMIFS(Absences[Duree],Absences[Ph.],recap!U$1,Absences[Type],recap!$B6)</f>
        <v>0</v>
      </c>
      <c r="V6" s="31">
        <f>SUMIFS(Absences[Duree],Absences[Ph.],recap!V$1,Absences[Type],recap!$B6)</f>
        <v>0</v>
      </c>
      <c r="W6" s="31">
        <f>SUMIFS(Absences[Duree],Absences[Ph.],recap!W$1,Absences[Type],recap!$B6)</f>
        <v>0</v>
      </c>
      <c r="X6" s="31">
        <f>SUMIFS(Absences[Duree],Absences[Ph.],recap!X$1,Absences[Type],recap!$B6)</f>
        <v>0</v>
      </c>
      <c r="Y6" s="31">
        <f>SUMIFS(Absences[Duree],Absences[Ph.],recap!Y$1,Absences[Type],recap!$B6)</f>
        <v>0</v>
      </c>
      <c r="Z6" s="31">
        <f>SUMIFS(Absences[Duree],Absences[Ph.],recap!Z$1,Absences[Type],recap!$B6)</f>
        <v>0</v>
      </c>
      <c r="AA6" s="31">
        <f>SUMIFS(Absences[Duree],Absences[Ph.],recap!AA$1,Absences[Type],recap!$B6)</f>
        <v>0</v>
      </c>
      <c r="AB6" s="31">
        <f>SUMIFS(Absences[Duree],Absences[Ph.],recap!AB$1,Absences[Type],recap!$B6)</f>
        <v>0</v>
      </c>
      <c r="AC6" s="31">
        <f>SUMIFS(Absences[Duree],Absences[Ph.],recap!AC$1,Absences[Type],recap!$B6)</f>
        <v>0</v>
      </c>
      <c r="AD6" s="31">
        <f>SUMIFS(Absences[Duree],Absences[Ph.],recap!AD$1,Absences[Type],recap!$B6)</f>
        <v>0</v>
      </c>
      <c r="AE6" s="31">
        <f>SUMIFS(Absences[Duree],Absences[Ph.],recap!AE$1,Absences[Type],recap!$B6)</f>
        <v>0</v>
      </c>
      <c r="AF6" s="31">
        <f>SUMIFS(Absences[Duree],Absences[Ph.],recap!AF$1,Absences[Type],recap!$B6)</f>
        <v>0</v>
      </c>
      <c r="AG6" s="31">
        <f>SUMIFS(Absences[Duree],Absences[Ph.],recap!AG$1,Absences[Type],recap!$B6)</f>
        <v>0</v>
      </c>
      <c r="AH6" s="31">
        <f>SUMIFS(Absences[Duree],Absences[Ph.],recap!AH$1,Absences[Type],recap!$B6)</f>
        <v>0</v>
      </c>
      <c r="AI6" s="31">
        <f>SUMIFS(Absences[Duree],Absences[Ph.],recap!AI$1,Absences[Type],recap!$B6)</f>
        <v>3</v>
      </c>
      <c r="AJ6" s="31">
        <f>SUMIFS(Absences[Duree],Absences[Ph.],recap!AJ$1,Absences[Type],recap!$B6)</f>
        <v>14</v>
      </c>
      <c r="AK6" s="31">
        <f>SUMIFS(Absences[Duree],Absences[Ph.],recap!AK$1,Absences[Type],recap!$B6)</f>
        <v>14</v>
      </c>
      <c r="AL6" s="31">
        <f>SUMIFS(Absences[Duree],Absences[Ph.],recap!AL$1,Absences[Type],recap!$B6)</f>
        <v>0</v>
      </c>
      <c r="AM6" s="31">
        <f>SUMIFS(Absences[Duree],Absences[Ph.],recap!AM$1,Absences[Type],recap!$B6)</f>
        <v>0</v>
      </c>
      <c r="AN6" s="31">
        <f>SUMIFS(Absences[Duree],Absences[Ph.],recap!AN$1,Absences[Type],recap!$B6)</f>
        <v>0</v>
      </c>
      <c r="AO6" s="31">
        <f>SUMIFS(Absences[Duree],Absences[Ph.],recap!AO$1,Absences[Type],recap!$B6)</f>
        <v>9</v>
      </c>
      <c r="AP6" s="31">
        <f>SUMIFS(Absences[Duree],Absences[Ph.],recap!AP$1,Absences[Type],recap!$B6)</f>
        <v>0</v>
      </c>
      <c r="AQ6" s="31">
        <f>SUMIFS(Absences[Duree],Absences[Ph.],recap!AQ$1,Absences[Type],recap!$B6)</f>
        <v>0</v>
      </c>
      <c r="AR6" s="31">
        <f>SUMIFS(Absences[Duree],Absences[Ph.],recap!AR$1,Absences[Type],recap!$B6)</f>
        <v>0</v>
      </c>
      <c r="AS6" s="31">
        <f>SUMIFS(Absences[Duree],Absences[Ph.],recap!AS$1,Absences[Type],recap!$B6)</f>
        <v>0</v>
      </c>
      <c r="AT6" s="31">
        <f>SUMIFS(Absences[Duree],Absences[Ph.],recap!AT$1,Absences[Type],recap!$B6)</f>
        <v>0</v>
      </c>
      <c r="AU6" s="31">
        <f>SUMIFS(Absences[Duree],Absences[Ph.],recap!AU$1,Absences[Type],recap!$B6)</f>
        <v>0</v>
      </c>
      <c r="AV6" s="31">
        <f>SUMIFS(Absences[Duree],Absences[Ph.],recap!AV$1,Absences[Type],recap!$B6)</f>
        <v>0</v>
      </c>
      <c r="AW6" s="31">
        <f>SUMIFS(Absences[Duree],Absences[Ph.],recap!AW$1,Absences[Type],recap!$B6)</f>
        <v>0</v>
      </c>
      <c r="AX6" s="31">
        <f>SUMIFS(Absences[Duree],Absences[Ph.],recap!AX$1,Absences[Type],recap!$B6)</f>
        <v>0</v>
      </c>
      <c r="AY6" s="31">
        <f>SUMIFS(Absences[Duree],Absences[Ph.],recap!AY$1,Absences[Type],recap!$B6)</f>
        <v>0</v>
      </c>
      <c r="AZ6" s="31">
        <f>SUMIFS(Absences[Duree],Absences[Ph.],recap!AZ$1,Absences[Type],recap!$B6)</f>
        <v>0</v>
      </c>
      <c r="BA6" s="31">
        <f>SUMIFS(Absences[Duree],Absences[Ph.],recap!BA$1,Absences[Type],recap!$B6)</f>
        <v>9</v>
      </c>
      <c r="BB6" s="31">
        <f>SUMIFS(Absences[Duree],Absences[Ph.],recap!BB$1,Absences[Type],recap!$B6)</f>
        <v>0</v>
      </c>
      <c r="BC6" s="31">
        <f>SUMIFS(Absences[Duree],Absences[Ph.],recap!BC$1,Absences[Type],recap!$B6)</f>
        <v>0</v>
      </c>
      <c r="BD6" s="31">
        <f>SUMIFS(Absences[Duree],Absences[Ph.],recap!BD$1,Absences[Type],recap!$B6)</f>
        <v>0</v>
      </c>
      <c r="BE6" s="31">
        <f>SUMIFS(Absences[Duree],Absences[Ph.],recap!BE$1,Absences[Type],recap!$B6)</f>
        <v>8</v>
      </c>
      <c r="BF6" s="31">
        <f>SUMIFS(Absences[Duree],Absences[Ph.],recap!BF$1,Absences[Type],recap!$B6)</f>
        <v>0</v>
      </c>
      <c r="BG6" s="31">
        <f>SUMIFS(Absences[Duree],Absences[Ph.],recap!BG$1,Absences[Type],recap!$B6)</f>
        <v>0</v>
      </c>
      <c r="BH6" s="31">
        <f>SUMIFS(Absences[Duree],Absences[Ph.],recap!BH$1,Absences[Type],recap!$B6)</f>
        <v>4.5</v>
      </c>
      <c r="BI6" s="31">
        <f>SUMIFS(Absences[Duree],Absences[Ph.],recap!BI$1,Absences[Type],recap!$B6)</f>
        <v>0</v>
      </c>
      <c r="BJ6" s="31">
        <f>SUMIFS(Absences[Duree],Absences[Ph.],recap!BJ$1,Absences[Type],recap!$B6)</f>
        <v>0</v>
      </c>
      <c r="BK6" s="31">
        <f>SUMIFS(Absences[Duree],Absences[Ph.],recap!BK$1,Absences[Type],recap!$B6)</f>
        <v>0</v>
      </c>
      <c r="BL6" s="31">
        <f>SUMIFS(Absences[Duree],Absences[Ph.],recap!BL$1,Absences[Type],recap!$B6)</f>
        <v>0</v>
      </c>
      <c r="BM6" s="31">
        <f>SUMIFS(Absences[Duree],Absences[Ph.],recap!BM$1,Absences[Type],recap!$B6)</f>
        <v>0</v>
      </c>
      <c r="BN6" s="31">
        <f>SUMIFS(Absences[Duree],Absences[Ph.],recap!BN$1,Absences[Type],recap!$B6)</f>
        <v>0</v>
      </c>
      <c r="BO6" s="31">
        <f>SUMIFS(Absences[Duree],Absences[Ph.],recap!BO$1,Absences[Type],recap!$B6)</f>
        <v>0</v>
      </c>
      <c r="BP6" s="31">
        <f>SUMIFS(Absences[Duree],Absences[Ph.],recap!BP$1,Absences[Type],recap!$B6)</f>
        <v>0</v>
      </c>
      <c r="BQ6" s="31">
        <f>SUMIFS(Absences[Duree],Absences[Ph.],recap!BQ$1,Absences[Type],recap!$B6)</f>
        <v>0</v>
      </c>
      <c r="BR6" s="31">
        <f>SUMIFS(Absences[Duree],Absences[Ph.],recap!BR$1,Absences[Type],recap!$B6)</f>
        <v>0</v>
      </c>
      <c r="BS6" s="31">
        <f>SUMIFS(Absences[Duree],Absences[Ph.],recap!BS$1,Absences[Type],recap!$B6)</f>
        <v>0</v>
      </c>
      <c r="BT6" s="31">
        <f>SUMIFS(Absences[Duree],Absences[Ph.],recap!BT$1,Absences[Type],recap!$B6)</f>
        <v>0</v>
      </c>
      <c r="BU6" s="31">
        <f>SUMIFS(Absences[Duree],Absences[Ph.],recap!BU$1,Absences[Type],recap!$B6)</f>
        <v>0</v>
      </c>
      <c r="BV6" s="31">
        <f>SUMIFS(Absences[Duree],Absences[Ph.],recap!BV$1,Absences[Type],recap!$B6)</f>
        <v>0</v>
      </c>
      <c r="BW6" s="31">
        <f>SUMIFS(Absences[Duree],Absences[Ph.],recap!BW$1,Absences[Type],recap!$B6)</f>
        <v>0</v>
      </c>
      <c r="BX6" s="31">
        <f>SUMIFS(Absences[Duree],Absences[Ph.],recap!BX$1,Absences[Type],recap!$B6)</f>
        <v>0</v>
      </c>
      <c r="BY6" s="31">
        <f>SUMIFS(Absences[Duree],Absences[Ph.],recap!BY$1,Absences[Type],recap!$B6)</f>
        <v>0</v>
      </c>
      <c r="BZ6" s="31">
        <f>SUMIFS(Absences[Duree],Absences[Ph.],recap!BZ$1,Absences[Type],recap!$B6)</f>
        <v>0</v>
      </c>
      <c r="CA6" s="31">
        <f>SUMIFS(Absences[Duree],Absences[Ph.],recap!CA$1,Absences[Type],recap!$B6)</f>
        <v>0</v>
      </c>
      <c r="CB6" s="31">
        <f>SUMIFS(Absences[Duree],Absences[Ph.],recap!CB$1,Absences[Type],recap!$B6)</f>
        <v>0</v>
      </c>
      <c r="CC6" s="31">
        <f>SUMIFS(Absences[Duree],Absences[Ph.],recap!CC$1,Absences[Type],recap!$B6)</f>
        <v>0</v>
      </c>
      <c r="CD6" s="31">
        <f>SUMIFS(Absences[Duree],Absences[Ph.],recap!CD$1,Absences[Type],recap!$B6)</f>
        <v>0</v>
      </c>
      <c r="CE6" s="31">
        <f>SUMIFS(Absences[Duree],Absences[Ph.],recap!CE$1,Absences[Type],recap!$B6)</f>
        <v>0</v>
      </c>
      <c r="CF6" s="31">
        <f>SUMIFS(Absences[Duree],Absences[Ph.],recap!CF$1,Absences[Type],recap!$B6)</f>
        <v>0</v>
      </c>
      <c r="CG6" s="31">
        <f>SUMIFS(Absences[Duree],Absences[Ph.],recap!CG$1,Absences[Type],recap!$B6)</f>
        <v>0</v>
      </c>
      <c r="CH6" s="31">
        <f>SUMIFS(Absences[Duree],Absences[Ph.],recap!CH$1,Absences[Type],recap!$B6)</f>
        <v>0</v>
      </c>
      <c r="CI6" s="31">
        <f>SUMIFS(Absences[Duree],Absences[Ph.],recap!CI$1,Absences[Type],recap!$B6)</f>
        <v>0</v>
      </c>
      <c r="CJ6" s="31">
        <f>SUMIFS(Absences[Duree],Absences[Ph.],recap!CJ$1,Absences[Type],recap!$B6)</f>
        <v>0</v>
      </c>
      <c r="CK6" s="31">
        <f>SUMIFS(Absences[Duree],Absences[Ph.],recap!CK$1,Absences[Type],recap!$B6)</f>
        <v>0</v>
      </c>
      <c r="CL6" s="31">
        <f>SUMIFS(Absences[Duree],Absences[Ph.],recap!CL$1,Absences[Type],recap!$B6)</f>
        <v>0</v>
      </c>
      <c r="CM6" s="31">
        <f>SUMIFS(Absences[Duree],Absences[Ph.],recap!CM$1,Absences[Type],recap!$B6)</f>
        <v>0</v>
      </c>
      <c r="CN6" s="31">
        <f>SUMIFS(Absences[Duree],Absences[Ph.],recap!CN$1,Absences[Type],recap!$B6)</f>
        <v>0</v>
      </c>
      <c r="CO6" s="31">
        <f>SUMIFS(Absences[Duree],Absences[Ph.],recap!CO$1,Absences[Type],recap!$B6)</f>
        <v>0</v>
      </c>
      <c r="CP6" s="31">
        <f>SUMIFS(Absences[Duree],Absences[Ph.],recap!CP$1,Absences[Type],recap!$B6)</f>
        <v>0</v>
      </c>
      <c r="CQ6" s="31">
        <f>SUMIFS(Absences[Duree],Absences[Ph.],recap!CQ$1,Absences[Type],recap!$B6)</f>
        <v>0</v>
      </c>
      <c r="CR6" s="31">
        <f>SUMIFS(Absences[Duree],Absences[Ph.],recap!CR$1,Absences[Type],recap!$B6)</f>
        <v>9</v>
      </c>
      <c r="CS6" s="31">
        <f>SUMIFS(Absences[Duree],Absences[Ph.],recap!CS$1,Absences[Type],recap!$B6)</f>
        <v>9</v>
      </c>
      <c r="CT6" s="31">
        <f>SUMIFS(Absences[Duree],Absences[Ph.],recap!CT$1,Absences[Type],recap!$B6)</f>
        <v>0</v>
      </c>
      <c r="CU6" s="31">
        <f>SUMIFS(Absences[Duree],Absences[Ph.],recap!CU$1,Absences[Type],recap!$B6)</f>
        <v>0</v>
      </c>
      <c r="CV6" s="31">
        <f>SUMIFS(Absences[Duree],Absences[Ph.],recap!CV$1,Absences[Type],recap!$B6)</f>
        <v>0</v>
      </c>
      <c r="CW6" s="31">
        <f>SUMIFS(Absences[Duree],Absences[Ph.],recap!CW$1,Absences[Type],recap!$B6)</f>
        <v>0</v>
      </c>
      <c r="CX6" s="31">
        <f>SUMIFS(Absences[Duree],Absences[Ph.],recap!CX$1,Absences[Type],recap!$B6)</f>
        <v>0</v>
      </c>
      <c r="CY6" s="31">
        <f>SUMIFS(Absences[Duree],Absences[Ph.],recap!CY$1,Absences[Type],recap!$B6)</f>
        <v>0</v>
      </c>
    </row>
    <row r="7" spans="1:103" x14ac:dyDescent="0.3">
      <c r="A7" s="37" t="s">
        <v>7</v>
      </c>
      <c r="B7" s="25" t="s">
        <v>8</v>
      </c>
      <c r="C7" s="32">
        <f>SUMIFS(Absences[Duree],Absences[Ph.],recap!C$1,Absences[Type],recap!$B7)</f>
        <v>0</v>
      </c>
      <c r="D7" s="31">
        <f>SUMIFS(Absences[Duree],Absences[Ph.],recap!D$1,Absences[Type],recap!$B7)</f>
        <v>0</v>
      </c>
      <c r="E7" s="31">
        <f>SUMIFS(Absences[Duree],Absences[Ph.],recap!E$1,Absences[Type],recap!$B7)</f>
        <v>0</v>
      </c>
      <c r="F7" s="31">
        <f>SUMIFS(Absences[Duree],Absences[Ph.],recap!F$1,Absences[Type],recap!$B7)</f>
        <v>0</v>
      </c>
      <c r="G7" s="31">
        <f>SUMIFS(Absences[Duree],Absences[Ph.],recap!G$1,Absences[Type],recap!$B7)</f>
        <v>0</v>
      </c>
      <c r="H7" s="31">
        <f>SUMIFS(Absences[Duree],Absences[Ph.],recap!H$1,Absences[Type],recap!$B7)</f>
        <v>0</v>
      </c>
      <c r="I7" s="31">
        <f>SUMIFS(Absences[Duree],Absences[Ph.],recap!I$1,Absences[Type],recap!$B7)</f>
        <v>0</v>
      </c>
      <c r="J7" s="31">
        <f>SUMIFS(Absences[Duree],Absences[Ph.],recap!J$1,Absences[Type],recap!$B7)</f>
        <v>0</v>
      </c>
      <c r="K7" s="31">
        <f>SUMIFS(Absences[Duree],Absences[Ph.],recap!K$1,Absences[Type],recap!$B7)</f>
        <v>0</v>
      </c>
      <c r="L7" s="31">
        <f>SUMIFS(Absences[Duree],Absences[Ph.],recap!L$1,Absences[Type],recap!$B7)</f>
        <v>0</v>
      </c>
      <c r="M7" s="31">
        <f>SUMIFS(Absences[Duree],Absences[Ph.],recap!M$1,Absences[Type],recap!$B7)</f>
        <v>0</v>
      </c>
      <c r="N7" s="31">
        <f>SUMIFS(Absences[Duree],Absences[Ph.],recap!N$1,Absences[Type],recap!$B7)</f>
        <v>0</v>
      </c>
      <c r="O7" s="31">
        <f>SUMIFS(Absences[Duree],Absences[Ph.],recap!O$1,Absences[Type],recap!$B7)</f>
        <v>0</v>
      </c>
      <c r="P7" s="31">
        <f>SUMIFS(Absences[Duree],Absences[Ph.],recap!P$1,Absences[Type],recap!$B7)</f>
        <v>0</v>
      </c>
      <c r="Q7" s="31">
        <f>SUMIFS(Absences[Duree],Absences[Ph.],recap!Q$1,Absences[Type],recap!$B7)</f>
        <v>0</v>
      </c>
      <c r="R7" s="31">
        <f>SUMIFS(Absences[Duree],Absences[Ph.],recap!R$1,Absences[Type],recap!$B7)</f>
        <v>0</v>
      </c>
      <c r="S7" s="31">
        <f>SUMIFS(Absences[Duree],Absences[Ph.],recap!S$1,Absences[Type],recap!$B7)</f>
        <v>0</v>
      </c>
      <c r="T7" s="31">
        <f>SUMIFS(Absences[Duree],Absences[Ph.],recap!T$1,Absences[Type],recap!$B7)</f>
        <v>0</v>
      </c>
      <c r="U7" s="31">
        <f>SUMIFS(Absences[Duree],Absences[Ph.],recap!U$1,Absences[Type],recap!$B7)</f>
        <v>0</v>
      </c>
      <c r="V7" s="31">
        <f>SUMIFS(Absences[Duree],Absences[Ph.],recap!V$1,Absences[Type],recap!$B7)</f>
        <v>0</v>
      </c>
      <c r="W7" s="31">
        <f>SUMIFS(Absences[Duree],Absences[Ph.],recap!W$1,Absences[Type],recap!$B7)</f>
        <v>0</v>
      </c>
      <c r="X7" s="31">
        <f>SUMIFS(Absences[Duree],Absences[Ph.],recap!X$1,Absences[Type],recap!$B7)</f>
        <v>0</v>
      </c>
      <c r="Y7" s="31">
        <f>SUMIFS(Absences[Duree],Absences[Ph.],recap!Y$1,Absences[Type],recap!$B7)</f>
        <v>0</v>
      </c>
      <c r="Z7" s="31">
        <f>SUMIFS(Absences[Duree],Absences[Ph.],recap!Z$1,Absences[Type],recap!$B7)</f>
        <v>0</v>
      </c>
      <c r="AA7" s="31">
        <f>SUMIFS(Absences[Duree],Absences[Ph.],recap!AA$1,Absences[Type],recap!$B7)</f>
        <v>0</v>
      </c>
      <c r="AB7" s="31">
        <f>SUMIFS(Absences[Duree],Absences[Ph.],recap!AB$1,Absences[Type],recap!$B7)</f>
        <v>0</v>
      </c>
      <c r="AC7" s="31">
        <f>SUMIFS(Absences[Duree],Absences[Ph.],recap!AC$1,Absences[Type],recap!$B7)</f>
        <v>0</v>
      </c>
      <c r="AD7" s="31">
        <f>SUMIFS(Absences[Duree],Absences[Ph.],recap!AD$1,Absences[Type],recap!$B7)</f>
        <v>0</v>
      </c>
      <c r="AE7" s="31">
        <f>SUMIFS(Absences[Duree],Absences[Ph.],recap!AE$1,Absences[Type],recap!$B7)</f>
        <v>0</v>
      </c>
      <c r="AF7" s="31">
        <f>SUMIFS(Absences[Duree],Absences[Ph.],recap!AF$1,Absences[Type],recap!$B7)</f>
        <v>0</v>
      </c>
      <c r="AG7" s="31">
        <f>SUMIFS(Absences[Duree],Absences[Ph.],recap!AG$1,Absences[Type],recap!$B7)</f>
        <v>0</v>
      </c>
      <c r="AH7" s="31">
        <f>SUMIFS(Absences[Duree],Absences[Ph.],recap!AH$1,Absences[Type],recap!$B7)</f>
        <v>0</v>
      </c>
      <c r="AI7" s="31">
        <f>SUMIFS(Absences[Duree],Absences[Ph.],recap!AI$1,Absences[Type],recap!$B7)</f>
        <v>0</v>
      </c>
      <c r="AJ7" s="31">
        <f>SUMIFS(Absences[Duree],Absences[Ph.],recap!AJ$1,Absences[Type],recap!$B7)</f>
        <v>0</v>
      </c>
      <c r="AK7" s="31">
        <f>SUMIFS(Absences[Duree],Absences[Ph.],recap!AK$1,Absences[Type],recap!$B7)</f>
        <v>0</v>
      </c>
      <c r="AL7" s="31">
        <f>SUMIFS(Absences[Duree],Absences[Ph.],recap!AL$1,Absences[Type],recap!$B7)</f>
        <v>0</v>
      </c>
      <c r="AM7" s="31">
        <f>SUMIFS(Absences[Duree],Absences[Ph.],recap!AM$1,Absences[Type],recap!$B7)</f>
        <v>0</v>
      </c>
      <c r="AN7" s="31">
        <f>SUMIFS(Absences[Duree],Absences[Ph.],recap!AN$1,Absences[Type],recap!$B7)</f>
        <v>0</v>
      </c>
      <c r="AO7" s="31">
        <f>SUMIFS(Absences[Duree],Absences[Ph.],recap!AO$1,Absences[Type],recap!$B7)</f>
        <v>0</v>
      </c>
      <c r="AP7" s="31">
        <f>SUMIFS(Absences[Duree],Absences[Ph.],recap!AP$1,Absences[Type],recap!$B7)</f>
        <v>0</v>
      </c>
      <c r="AQ7" s="31">
        <f>SUMIFS(Absences[Duree],Absences[Ph.],recap!AQ$1,Absences[Type],recap!$B7)</f>
        <v>0</v>
      </c>
      <c r="AR7" s="31">
        <f>SUMIFS(Absences[Duree],Absences[Ph.],recap!AR$1,Absences[Type],recap!$B7)</f>
        <v>0</v>
      </c>
      <c r="AS7" s="31">
        <f>SUMIFS(Absences[Duree],Absences[Ph.],recap!AS$1,Absences[Type],recap!$B7)</f>
        <v>0</v>
      </c>
      <c r="AT7" s="31">
        <f>SUMIFS(Absences[Duree],Absences[Ph.],recap!AT$1,Absences[Type],recap!$B7)</f>
        <v>0</v>
      </c>
      <c r="AU7" s="31">
        <f>SUMIFS(Absences[Duree],Absences[Ph.],recap!AU$1,Absences[Type],recap!$B7)</f>
        <v>0</v>
      </c>
      <c r="AV7" s="31">
        <f>SUMIFS(Absences[Duree],Absences[Ph.],recap!AV$1,Absences[Type],recap!$B7)</f>
        <v>0</v>
      </c>
      <c r="AW7" s="31">
        <f>SUMIFS(Absences[Duree],Absences[Ph.],recap!AW$1,Absences[Type],recap!$B7)</f>
        <v>0</v>
      </c>
      <c r="AX7" s="31">
        <f>SUMIFS(Absences[Duree],Absences[Ph.],recap!AX$1,Absences[Type],recap!$B7)</f>
        <v>0</v>
      </c>
      <c r="AY7" s="31">
        <f>SUMIFS(Absences[Duree],Absences[Ph.],recap!AY$1,Absences[Type],recap!$B7)</f>
        <v>0</v>
      </c>
      <c r="AZ7" s="31">
        <f>SUMIFS(Absences[Duree],Absences[Ph.],recap!AZ$1,Absences[Type],recap!$B7)</f>
        <v>0</v>
      </c>
      <c r="BA7" s="31">
        <f>SUMIFS(Absences[Duree],Absences[Ph.],recap!BA$1,Absences[Type],recap!$B7)</f>
        <v>0</v>
      </c>
      <c r="BB7" s="31">
        <f>SUMIFS(Absences[Duree],Absences[Ph.],recap!BB$1,Absences[Type],recap!$B7)</f>
        <v>0</v>
      </c>
      <c r="BC7" s="31">
        <f>SUMIFS(Absences[Duree],Absences[Ph.],recap!BC$1,Absences[Type],recap!$B7)</f>
        <v>0</v>
      </c>
      <c r="BD7" s="31">
        <f>SUMIFS(Absences[Duree],Absences[Ph.],recap!BD$1,Absences[Type],recap!$B7)</f>
        <v>0</v>
      </c>
      <c r="BE7" s="31">
        <f>SUMIFS(Absences[Duree],Absences[Ph.],recap!BE$1,Absences[Type],recap!$B7)</f>
        <v>0</v>
      </c>
      <c r="BF7" s="31">
        <f>SUMIFS(Absences[Duree],Absences[Ph.],recap!BF$1,Absences[Type],recap!$B7)</f>
        <v>0</v>
      </c>
      <c r="BG7" s="31">
        <f>SUMIFS(Absences[Duree],Absences[Ph.],recap!BG$1,Absences[Type],recap!$B7)</f>
        <v>0</v>
      </c>
      <c r="BH7" s="31">
        <f>SUMIFS(Absences[Duree],Absences[Ph.],recap!BH$1,Absences[Type],recap!$B7)</f>
        <v>0</v>
      </c>
      <c r="BI7" s="31">
        <f>SUMIFS(Absences[Duree],Absences[Ph.],recap!BI$1,Absences[Type],recap!$B7)</f>
        <v>0</v>
      </c>
      <c r="BJ7" s="31">
        <f>SUMIFS(Absences[Duree],Absences[Ph.],recap!BJ$1,Absences[Type],recap!$B7)</f>
        <v>0</v>
      </c>
      <c r="BK7" s="31">
        <f>SUMIFS(Absences[Duree],Absences[Ph.],recap!BK$1,Absences[Type],recap!$B7)</f>
        <v>0</v>
      </c>
      <c r="BL7" s="31">
        <f>SUMIFS(Absences[Duree],Absences[Ph.],recap!BL$1,Absences[Type],recap!$B7)</f>
        <v>0</v>
      </c>
      <c r="BM7" s="31">
        <f>SUMIFS(Absences[Duree],Absences[Ph.],recap!BM$1,Absences[Type],recap!$B7)</f>
        <v>0</v>
      </c>
      <c r="BN7" s="31">
        <f>SUMIFS(Absences[Duree],Absences[Ph.],recap!BN$1,Absences[Type],recap!$B7)</f>
        <v>0</v>
      </c>
      <c r="BO7" s="31">
        <f>SUMIFS(Absences[Duree],Absences[Ph.],recap!BO$1,Absences[Type],recap!$B7)</f>
        <v>0</v>
      </c>
      <c r="BP7" s="31">
        <f>SUMIFS(Absences[Duree],Absences[Ph.],recap!BP$1,Absences[Type],recap!$B7)</f>
        <v>0</v>
      </c>
      <c r="BQ7" s="31">
        <f>SUMIFS(Absences[Duree],Absences[Ph.],recap!BQ$1,Absences[Type],recap!$B7)</f>
        <v>0</v>
      </c>
      <c r="BR7" s="31">
        <f>SUMIFS(Absences[Duree],Absences[Ph.],recap!BR$1,Absences[Type],recap!$B7)</f>
        <v>0</v>
      </c>
      <c r="BS7" s="31">
        <f>SUMIFS(Absences[Duree],Absences[Ph.],recap!BS$1,Absences[Type],recap!$B7)</f>
        <v>0</v>
      </c>
      <c r="BT7" s="31">
        <f>SUMIFS(Absences[Duree],Absences[Ph.],recap!BT$1,Absences[Type],recap!$B7)</f>
        <v>0</v>
      </c>
      <c r="BU7" s="31">
        <f>SUMIFS(Absences[Duree],Absences[Ph.],recap!BU$1,Absences[Type],recap!$B7)</f>
        <v>0</v>
      </c>
      <c r="BV7" s="31">
        <f>SUMIFS(Absences[Duree],Absences[Ph.],recap!BV$1,Absences[Type],recap!$B7)</f>
        <v>0</v>
      </c>
      <c r="BW7" s="31">
        <f>SUMIFS(Absences[Duree],Absences[Ph.],recap!BW$1,Absences[Type],recap!$B7)</f>
        <v>0</v>
      </c>
      <c r="BX7" s="31">
        <f>SUMIFS(Absences[Duree],Absences[Ph.],recap!BX$1,Absences[Type],recap!$B7)</f>
        <v>0</v>
      </c>
      <c r="BY7" s="31">
        <f>SUMIFS(Absences[Duree],Absences[Ph.],recap!BY$1,Absences[Type],recap!$B7)</f>
        <v>0</v>
      </c>
      <c r="BZ7" s="31">
        <f>SUMIFS(Absences[Duree],Absences[Ph.],recap!BZ$1,Absences[Type],recap!$B7)</f>
        <v>0</v>
      </c>
      <c r="CA7" s="31">
        <f>SUMIFS(Absences[Duree],Absences[Ph.],recap!CA$1,Absences[Type],recap!$B7)</f>
        <v>0</v>
      </c>
      <c r="CB7" s="31">
        <f>SUMIFS(Absences[Duree],Absences[Ph.],recap!CB$1,Absences[Type],recap!$B7)</f>
        <v>0</v>
      </c>
      <c r="CC7" s="31">
        <f>SUMIFS(Absences[Duree],Absences[Ph.],recap!CC$1,Absences[Type],recap!$B7)</f>
        <v>0</v>
      </c>
      <c r="CD7" s="31">
        <f>SUMIFS(Absences[Duree],Absences[Ph.],recap!CD$1,Absences[Type],recap!$B7)</f>
        <v>0</v>
      </c>
      <c r="CE7" s="31">
        <f>SUMIFS(Absences[Duree],Absences[Ph.],recap!CE$1,Absences[Type],recap!$B7)</f>
        <v>0</v>
      </c>
      <c r="CF7" s="31">
        <f>SUMIFS(Absences[Duree],Absences[Ph.],recap!CF$1,Absences[Type],recap!$B7)</f>
        <v>0</v>
      </c>
      <c r="CG7" s="31">
        <f>SUMIFS(Absences[Duree],Absences[Ph.],recap!CG$1,Absences[Type],recap!$B7)</f>
        <v>0</v>
      </c>
      <c r="CH7" s="31">
        <f>SUMIFS(Absences[Duree],Absences[Ph.],recap!CH$1,Absences[Type],recap!$B7)</f>
        <v>0</v>
      </c>
      <c r="CI7" s="31">
        <f>SUMIFS(Absences[Duree],Absences[Ph.],recap!CI$1,Absences[Type],recap!$B7)</f>
        <v>0</v>
      </c>
      <c r="CJ7" s="31">
        <f>SUMIFS(Absences[Duree],Absences[Ph.],recap!CJ$1,Absences[Type],recap!$B7)</f>
        <v>0</v>
      </c>
      <c r="CK7" s="31">
        <f>SUMIFS(Absences[Duree],Absences[Ph.],recap!CK$1,Absences[Type],recap!$B7)</f>
        <v>0</v>
      </c>
      <c r="CL7" s="31">
        <f>SUMIFS(Absences[Duree],Absences[Ph.],recap!CL$1,Absences[Type],recap!$B7)</f>
        <v>0</v>
      </c>
      <c r="CM7" s="31">
        <f>SUMIFS(Absences[Duree],Absences[Ph.],recap!CM$1,Absences[Type],recap!$B7)</f>
        <v>0</v>
      </c>
      <c r="CN7" s="31">
        <f>SUMIFS(Absences[Duree],Absences[Ph.],recap!CN$1,Absences[Type],recap!$B7)</f>
        <v>0</v>
      </c>
      <c r="CO7" s="31">
        <f>SUMIFS(Absences[Duree],Absences[Ph.],recap!CO$1,Absences[Type],recap!$B7)</f>
        <v>0</v>
      </c>
      <c r="CP7" s="31">
        <f>SUMIFS(Absences[Duree],Absences[Ph.],recap!CP$1,Absences[Type],recap!$B7)</f>
        <v>0</v>
      </c>
      <c r="CQ7" s="31">
        <f>SUMIFS(Absences[Duree],Absences[Ph.],recap!CQ$1,Absences[Type],recap!$B7)</f>
        <v>0</v>
      </c>
      <c r="CR7" s="31">
        <f>SUMIFS(Absences[Duree],Absences[Ph.],recap!CR$1,Absences[Type],recap!$B7)</f>
        <v>0</v>
      </c>
      <c r="CS7" s="31">
        <f>SUMIFS(Absences[Duree],Absences[Ph.],recap!CS$1,Absences[Type],recap!$B7)</f>
        <v>0</v>
      </c>
      <c r="CT7" s="31">
        <f>SUMIFS(Absences[Duree],Absences[Ph.],recap!CT$1,Absences[Type],recap!$B7)</f>
        <v>0</v>
      </c>
      <c r="CU7" s="31">
        <f>SUMIFS(Absences[Duree],Absences[Ph.],recap!CU$1,Absences[Type],recap!$B7)</f>
        <v>0</v>
      </c>
      <c r="CV7" s="31">
        <f>SUMIFS(Absences[Duree],Absences[Ph.],recap!CV$1,Absences[Type],recap!$B7)</f>
        <v>0</v>
      </c>
      <c r="CW7" s="31">
        <f>SUMIFS(Absences[Duree],Absences[Ph.],recap!CW$1,Absences[Type],recap!$B7)</f>
        <v>0</v>
      </c>
      <c r="CX7" s="31">
        <f>SUMIFS(Absences[Duree],Absences[Ph.],recap!CX$1,Absences[Type],recap!$B7)</f>
        <v>0</v>
      </c>
      <c r="CY7" s="31">
        <f>SUMIFS(Absences[Duree],Absences[Ph.],recap!CY$1,Absences[Type],recap!$B7)</f>
        <v>0</v>
      </c>
    </row>
    <row r="8" spans="1:103" x14ac:dyDescent="0.3">
      <c r="A8" s="36" t="s">
        <v>9</v>
      </c>
      <c r="B8" s="26" t="s">
        <v>10</v>
      </c>
      <c r="C8" s="32">
        <f>SUMIFS(Absences[Duree],Absences[Ph.],recap!C$1,Absences[Type],recap!$B8)</f>
        <v>0</v>
      </c>
      <c r="D8" s="31">
        <f>SUMIFS(Absences[Duree],Absences[Ph.],recap!D$1,Absences[Type],recap!$B8)</f>
        <v>0</v>
      </c>
      <c r="E8" s="31">
        <f>SUMIFS(Absences[Duree],Absences[Ph.],recap!E$1,Absences[Type],recap!$B8)</f>
        <v>0</v>
      </c>
      <c r="F8" s="31">
        <f>SUMIFS(Absences[Duree],Absences[Ph.],recap!F$1,Absences[Type],recap!$B8)</f>
        <v>0</v>
      </c>
      <c r="G8" s="31">
        <f>SUMIFS(Absences[Duree],Absences[Ph.],recap!G$1,Absences[Type],recap!$B8)</f>
        <v>0</v>
      </c>
      <c r="H8" s="31">
        <f>SUMIFS(Absences[Duree],Absences[Ph.],recap!H$1,Absences[Type],recap!$B8)</f>
        <v>0</v>
      </c>
      <c r="I8" s="31">
        <f>SUMIFS(Absences[Duree],Absences[Ph.],recap!I$1,Absences[Type],recap!$B8)</f>
        <v>0</v>
      </c>
      <c r="J8" s="31">
        <f>SUMIFS(Absences[Duree],Absences[Ph.],recap!J$1,Absences[Type],recap!$B8)</f>
        <v>0</v>
      </c>
      <c r="K8" s="31">
        <f>SUMIFS(Absences[Duree],Absences[Ph.],recap!K$1,Absences[Type],recap!$B8)</f>
        <v>0</v>
      </c>
      <c r="L8" s="31">
        <f>SUMIFS(Absences[Duree],Absences[Ph.],recap!L$1,Absences[Type],recap!$B8)</f>
        <v>0</v>
      </c>
      <c r="M8" s="31">
        <f>SUMIFS(Absences[Duree],Absences[Ph.],recap!M$1,Absences[Type],recap!$B8)</f>
        <v>0</v>
      </c>
      <c r="N8" s="31">
        <f>SUMIFS(Absences[Duree],Absences[Ph.],recap!N$1,Absences[Type],recap!$B8)</f>
        <v>0</v>
      </c>
      <c r="O8" s="31">
        <f>SUMIFS(Absences[Duree],Absences[Ph.],recap!O$1,Absences[Type],recap!$B8)</f>
        <v>0</v>
      </c>
      <c r="P8" s="31">
        <f>SUMIFS(Absences[Duree],Absences[Ph.],recap!P$1,Absences[Type],recap!$B8)</f>
        <v>0</v>
      </c>
      <c r="Q8" s="31">
        <f>SUMIFS(Absences[Duree],Absences[Ph.],recap!Q$1,Absences[Type],recap!$B8)</f>
        <v>0</v>
      </c>
      <c r="R8" s="31">
        <f>SUMIFS(Absences[Duree],Absences[Ph.],recap!R$1,Absences[Type],recap!$B8)</f>
        <v>0</v>
      </c>
      <c r="S8" s="31">
        <f>SUMIFS(Absences[Duree],Absences[Ph.],recap!S$1,Absences[Type],recap!$B8)</f>
        <v>0</v>
      </c>
      <c r="T8" s="31">
        <f>SUMIFS(Absences[Duree],Absences[Ph.],recap!T$1,Absences[Type],recap!$B8)</f>
        <v>0</v>
      </c>
      <c r="U8" s="31">
        <f>SUMIFS(Absences[Duree],Absences[Ph.],recap!U$1,Absences[Type],recap!$B8)</f>
        <v>0</v>
      </c>
      <c r="V8" s="31">
        <f>SUMIFS(Absences[Duree],Absences[Ph.],recap!V$1,Absences[Type],recap!$B8)</f>
        <v>0</v>
      </c>
      <c r="W8" s="31">
        <f>SUMIFS(Absences[Duree],Absences[Ph.],recap!W$1,Absences[Type],recap!$B8)</f>
        <v>0</v>
      </c>
      <c r="X8" s="31">
        <f>SUMIFS(Absences[Duree],Absences[Ph.],recap!X$1,Absences[Type],recap!$B8)</f>
        <v>0</v>
      </c>
      <c r="Y8" s="31">
        <f>SUMIFS(Absences[Duree],Absences[Ph.],recap!Y$1,Absences[Type],recap!$B8)</f>
        <v>0</v>
      </c>
      <c r="Z8" s="31">
        <f>SUMIFS(Absences[Duree],Absences[Ph.],recap!Z$1,Absences[Type],recap!$B8)</f>
        <v>0</v>
      </c>
      <c r="AA8" s="31">
        <f>SUMIFS(Absences[Duree],Absences[Ph.],recap!AA$1,Absences[Type],recap!$B8)</f>
        <v>0</v>
      </c>
      <c r="AB8" s="31">
        <f>SUMIFS(Absences[Duree],Absences[Ph.],recap!AB$1,Absences[Type],recap!$B8)</f>
        <v>0</v>
      </c>
      <c r="AC8" s="31">
        <f>SUMIFS(Absences[Duree],Absences[Ph.],recap!AC$1,Absences[Type],recap!$B8)</f>
        <v>0</v>
      </c>
      <c r="AD8" s="31">
        <f>SUMIFS(Absences[Duree],Absences[Ph.],recap!AD$1,Absences[Type],recap!$B8)</f>
        <v>0</v>
      </c>
      <c r="AE8" s="31">
        <f>SUMIFS(Absences[Duree],Absences[Ph.],recap!AE$1,Absences[Type],recap!$B8)</f>
        <v>0</v>
      </c>
      <c r="AF8" s="31">
        <f>SUMIFS(Absences[Duree],Absences[Ph.],recap!AF$1,Absences[Type],recap!$B8)</f>
        <v>0</v>
      </c>
      <c r="AG8" s="31">
        <f>SUMIFS(Absences[Duree],Absences[Ph.],recap!AG$1,Absences[Type],recap!$B8)</f>
        <v>0</v>
      </c>
      <c r="AH8" s="31">
        <f>SUMIFS(Absences[Duree],Absences[Ph.],recap!AH$1,Absences[Type],recap!$B8)</f>
        <v>0</v>
      </c>
      <c r="AI8" s="31">
        <f>SUMIFS(Absences[Duree],Absences[Ph.],recap!AI$1,Absences[Type],recap!$B8)</f>
        <v>0</v>
      </c>
      <c r="AJ8" s="31">
        <f>SUMIFS(Absences[Duree],Absences[Ph.],recap!AJ$1,Absences[Type],recap!$B8)</f>
        <v>0</v>
      </c>
      <c r="AK8" s="31">
        <f>SUMIFS(Absences[Duree],Absences[Ph.],recap!AK$1,Absences[Type],recap!$B8)</f>
        <v>0</v>
      </c>
      <c r="AL8" s="31">
        <f>SUMIFS(Absences[Duree],Absences[Ph.],recap!AL$1,Absences[Type],recap!$B8)</f>
        <v>0</v>
      </c>
      <c r="AM8" s="31">
        <f>SUMIFS(Absences[Duree],Absences[Ph.],recap!AM$1,Absences[Type],recap!$B8)</f>
        <v>0</v>
      </c>
      <c r="AN8" s="31">
        <f>SUMIFS(Absences[Duree],Absences[Ph.],recap!AN$1,Absences[Type],recap!$B8)</f>
        <v>0</v>
      </c>
      <c r="AO8" s="31">
        <f>SUMIFS(Absences[Duree],Absences[Ph.],recap!AO$1,Absences[Type],recap!$B8)</f>
        <v>0</v>
      </c>
      <c r="AP8" s="31">
        <f>SUMIFS(Absences[Duree],Absences[Ph.],recap!AP$1,Absences[Type],recap!$B8)</f>
        <v>0</v>
      </c>
      <c r="AQ8" s="31">
        <f>SUMIFS(Absences[Duree],Absences[Ph.],recap!AQ$1,Absences[Type],recap!$B8)</f>
        <v>0</v>
      </c>
      <c r="AR8" s="31">
        <f>SUMIFS(Absences[Duree],Absences[Ph.],recap!AR$1,Absences[Type],recap!$B8)</f>
        <v>0</v>
      </c>
      <c r="AS8" s="31">
        <f>SUMIFS(Absences[Duree],Absences[Ph.],recap!AS$1,Absences[Type],recap!$B8)</f>
        <v>0</v>
      </c>
      <c r="AT8" s="31">
        <f>SUMIFS(Absences[Duree],Absences[Ph.],recap!AT$1,Absences[Type],recap!$B8)</f>
        <v>0</v>
      </c>
      <c r="AU8" s="31">
        <f>SUMIFS(Absences[Duree],Absences[Ph.],recap!AU$1,Absences[Type],recap!$B8)</f>
        <v>0</v>
      </c>
      <c r="AV8" s="31">
        <f>SUMIFS(Absences[Duree],Absences[Ph.],recap!AV$1,Absences[Type],recap!$B8)</f>
        <v>0</v>
      </c>
      <c r="AW8" s="31">
        <f>SUMIFS(Absences[Duree],Absences[Ph.],recap!AW$1,Absences[Type],recap!$B8)</f>
        <v>0</v>
      </c>
      <c r="AX8" s="31">
        <f>SUMIFS(Absences[Duree],Absences[Ph.],recap!AX$1,Absences[Type],recap!$B8)</f>
        <v>0</v>
      </c>
      <c r="AY8" s="31">
        <f>SUMIFS(Absences[Duree],Absences[Ph.],recap!AY$1,Absences[Type],recap!$B8)</f>
        <v>0</v>
      </c>
      <c r="AZ8" s="31">
        <f>SUMIFS(Absences[Duree],Absences[Ph.],recap!AZ$1,Absences[Type],recap!$B8)</f>
        <v>0</v>
      </c>
      <c r="BA8" s="31">
        <f>SUMIFS(Absences[Duree],Absences[Ph.],recap!BA$1,Absences[Type],recap!$B8)</f>
        <v>0</v>
      </c>
      <c r="BB8" s="31">
        <f>SUMIFS(Absences[Duree],Absences[Ph.],recap!BB$1,Absences[Type],recap!$B8)</f>
        <v>0</v>
      </c>
      <c r="BC8" s="31">
        <f>SUMIFS(Absences[Duree],Absences[Ph.],recap!BC$1,Absences[Type],recap!$B8)</f>
        <v>0</v>
      </c>
      <c r="BD8" s="31">
        <f>SUMIFS(Absences[Duree],Absences[Ph.],recap!BD$1,Absences[Type],recap!$B8)</f>
        <v>0</v>
      </c>
      <c r="BE8" s="31">
        <f>SUMIFS(Absences[Duree],Absences[Ph.],recap!BE$1,Absences[Type],recap!$B8)</f>
        <v>0</v>
      </c>
      <c r="BF8" s="31">
        <f>SUMIFS(Absences[Duree],Absences[Ph.],recap!BF$1,Absences[Type],recap!$B8)</f>
        <v>0</v>
      </c>
      <c r="BG8" s="31">
        <f>SUMIFS(Absences[Duree],Absences[Ph.],recap!BG$1,Absences[Type],recap!$B8)</f>
        <v>0</v>
      </c>
      <c r="BH8" s="31">
        <f>SUMIFS(Absences[Duree],Absences[Ph.],recap!BH$1,Absences[Type],recap!$B8)</f>
        <v>0</v>
      </c>
      <c r="BI8" s="31">
        <f>SUMIFS(Absences[Duree],Absences[Ph.],recap!BI$1,Absences[Type],recap!$B8)</f>
        <v>0</v>
      </c>
      <c r="BJ8" s="31">
        <f>SUMIFS(Absences[Duree],Absences[Ph.],recap!BJ$1,Absences[Type],recap!$B8)</f>
        <v>0</v>
      </c>
      <c r="BK8" s="31">
        <f>SUMIFS(Absences[Duree],Absences[Ph.],recap!BK$1,Absences[Type],recap!$B8)</f>
        <v>0</v>
      </c>
      <c r="BL8" s="31">
        <f>SUMIFS(Absences[Duree],Absences[Ph.],recap!BL$1,Absences[Type],recap!$B8)</f>
        <v>0</v>
      </c>
      <c r="BM8" s="31">
        <f>SUMIFS(Absences[Duree],Absences[Ph.],recap!BM$1,Absences[Type],recap!$B8)</f>
        <v>0</v>
      </c>
      <c r="BN8" s="31">
        <f>SUMIFS(Absences[Duree],Absences[Ph.],recap!BN$1,Absences[Type],recap!$B8)</f>
        <v>0</v>
      </c>
      <c r="BO8" s="31">
        <f>SUMIFS(Absences[Duree],Absences[Ph.],recap!BO$1,Absences[Type],recap!$B8)</f>
        <v>0</v>
      </c>
      <c r="BP8" s="31">
        <f>SUMIFS(Absences[Duree],Absences[Ph.],recap!BP$1,Absences[Type],recap!$B8)</f>
        <v>0</v>
      </c>
      <c r="BQ8" s="31">
        <f>SUMIFS(Absences[Duree],Absences[Ph.],recap!BQ$1,Absences[Type],recap!$B8)</f>
        <v>0</v>
      </c>
      <c r="BR8" s="31">
        <f>SUMIFS(Absences[Duree],Absences[Ph.],recap!BR$1,Absences[Type],recap!$B8)</f>
        <v>0</v>
      </c>
      <c r="BS8" s="31">
        <f>SUMIFS(Absences[Duree],Absences[Ph.],recap!BS$1,Absences[Type],recap!$B8)</f>
        <v>0</v>
      </c>
      <c r="BT8" s="31">
        <f>SUMIFS(Absences[Duree],Absences[Ph.],recap!BT$1,Absences[Type],recap!$B8)</f>
        <v>0</v>
      </c>
      <c r="BU8" s="31">
        <f>SUMIFS(Absences[Duree],Absences[Ph.],recap!BU$1,Absences[Type],recap!$B8)</f>
        <v>0</v>
      </c>
      <c r="BV8" s="31">
        <f>SUMIFS(Absences[Duree],Absences[Ph.],recap!BV$1,Absences[Type],recap!$B8)</f>
        <v>0</v>
      </c>
      <c r="BW8" s="31">
        <f>SUMIFS(Absences[Duree],Absences[Ph.],recap!BW$1,Absences[Type],recap!$B8)</f>
        <v>0</v>
      </c>
      <c r="BX8" s="31">
        <f>SUMIFS(Absences[Duree],Absences[Ph.],recap!BX$1,Absences[Type],recap!$B8)</f>
        <v>0</v>
      </c>
      <c r="BY8" s="31">
        <f>SUMIFS(Absences[Duree],Absences[Ph.],recap!BY$1,Absences[Type],recap!$B8)</f>
        <v>0</v>
      </c>
      <c r="BZ8" s="31">
        <f>SUMIFS(Absences[Duree],Absences[Ph.],recap!BZ$1,Absences[Type],recap!$B8)</f>
        <v>0</v>
      </c>
      <c r="CA8" s="31">
        <f>SUMIFS(Absences[Duree],Absences[Ph.],recap!CA$1,Absences[Type],recap!$B8)</f>
        <v>0</v>
      </c>
      <c r="CB8" s="31">
        <f>SUMIFS(Absences[Duree],Absences[Ph.],recap!CB$1,Absences[Type],recap!$B8)</f>
        <v>0</v>
      </c>
      <c r="CC8" s="31">
        <f>SUMIFS(Absences[Duree],Absences[Ph.],recap!CC$1,Absences[Type],recap!$B8)</f>
        <v>0</v>
      </c>
      <c r="CD8" s="31">
        <f>SUMIFS(Absences[Duree],Absences[Ph.],recap!CD$1,Absences[Type],recap!$B8)</f>
        <v>0</v>
      </c>
      <c r="CE8" s="31">
        <f>SUMIFS(Absences[Duree],Absences[Ph.],recap!CE$1,Absences[Type],recap!$B8)</f>
        <v>0</v>
      </c>
      <c r="CF8" s="31">
        <f>SUMIFS(Absences[Duree],Absences[Ph.],recap!CF$1,Absences[Type],recap!$B8)</f>
        <v>0</v>
      </c>
      <c r="CG8" s="31">
        <f>SUMIFS(Absences[Duree],Absences[Ph.],recap!CG$1,Absences[Type],recap!$B8)</f>
        <v>0</v>
      </c>
      <c r="CH8" s="31">
        <f>SUMIFS(Absences[Duree],Absences[Ph.],recap!CH$1,Absences[Type],recap!$B8)</f>
        <v>0</v>
      </c>
      <c r="CI8" s="31">
        <f>SUMIFS(Absences[Duree],Absences[Ph.],recap!CI$1,Absences[Type],recap!$B8)</f>
        <v>0</v>
      </c>
      <c r="CJ8" s="31">
        <f>SUMIFS(Absences[Duree],Absences[Ph.],recap!CJ$1,Absences[Type],recap!$B8)</f>
        <v>0</v>
      </c>
      <c r="CK8" s="31">
        <f>SUMIFS(Absences[Duree],Absences[Ph.],recap!CK$1,Absences[Type],recap!$B8)</f>
        <v>0</v>
      </c>
      <c r="CL8" s="31">
        <f>SUMIFS(Absences[Duree],Absences[Ph.],recap!CL$1,Absences[Type],recap!$B8)</f>
        <v>0</v>
      </c>
      <c r="CM8" s="31">
        <f>SUMIFS(Absences[Duree],Absences[Ph.],recap!CM$1,Absences[Type],recap!$B8)</f>
        <v>0</v>
      </c>
      <c r="CN8" s="31">
        <f>SUMIFS(Absences[Duree],Absences[Ph.],recap!CN$1,Absences[Type],recap!$B8)</f>
        <v>0</v>
      </c>
      <c r="CO8" s="31">
        <f>SUMIFS(Absences[Duree],Absences[Ph.],recap!CO$1,Absences[Type],recap!$B8)</f>
        <v>0</v>
      </c>
      <c r="CP8" s="31">
        <f>SUMIFS(Absences[Duree],Absences[Ph.],recap!CP$1,Absences[Type],recap!$B8)</f>
        <v>0</v>
      </c>
      <c r="CQ8" s="31">
        <f>SUMIFS(Absences[Duree],Absences[Ph.],recap!CQ$1,Absences[Type],recap!$B8)</f>
        <v>0</v>
      </c>
      <c r="CR8" s="31">
        <f>SUMIFS(Absences[Duree],Absences[Ph.],recap!CR$1,Absences[Type],recap!$B8)</f>
        <v>0</v>
      </c>
      <c r="CS8" s="31">
        <f>SUMIFS(Absences[Duree],Absences[Ph.],recap!CS$1,Absences[Type],recap!$B8)</f>
        <v>0</v>
      </c>
      <c r="CT8" s="31">
        <f>SUMIFS(Absences[Duree],Absences[Ph.],recap!CT$1,Absences[Type],recap!$B8)</f>
        <v>0</v>
      </c>
      <c r="CU8" s="31">
        <f>SUMIFS(Absences[Duree],Absences[Ph.],recap!CU$1,Absences[Type],recap!$B8)</f>
        <v>0</v>
      </c>
      <c r="CV8" s="31">
        <f>SUMIFS(Absences[Duree],Absences[Ph.],recap!CV$1,Absences[Type],recap!$B8)</f>
        <v>0</v>
      </c>
      <c r="CW8" s="31">
        <f>SUMIFS(Absences[Duree],Absences[Ph.],recap!CW$1,Absences[Type],recap!$B8)</f>
        <v>0</v>
      </c>
      <c r="CX8" s="31">
        <f>SUMIFS(Absences[Duree],Absences[Ph.],recap!CX$1,Absences[Type],recap!$B8)</f>
        <v>0</v>
      </c>
      <c r="CY8" s="31">
        <f>SUMIFS(Absences[Duree],Absences[Ph.],recap!CY$1,Absences[Type],recap!$B8)</f>
        <v>0</v>
      </c>
    </row>
    <row r="9" spans="1:103" x14ac:dyDescent="0.3">
      <c r="A9" s="36" t="s">
        <v>11</v>
      </c>
      <c r="B9" s="27" t="s">
        <v>12</v>
      </c>
      <c r="C9" s="32">
        <f>SUMIFS(Absences[Duree],Absences[Ph.],recap!C$1,Absences[Type],recap!$B9)</f>
        <v>0</v>
      </c>
      <c r="D9" s="31">
        <f>SUMIFS(Absences[Duree],Absences[Ph.],recap!D$1,Absences[Type],recap!$B9)</f>
        <v>0</v>
      </c>
      <c r="E9" s="31">
        <f>SUMIFS(Absences[Duree],Absences[Ph.],recap!E$1,Absences[Type],recap!$B9)</f>
        <v>0</v>
      </c>
      <c r="F9" s="31">
        <f>SUMIFS(Absences[Duree],Absences[Ph.],recap!F$1,Absences[Type],recap!$B9)</f>
        <v>0</v>
      </c>
      <c r="G9" s="31">
        <f>SUMIFS(Absences[Duree],Absences[Ph.],recap!G$1,Absences[Type],recap!$B9)</f>
        <v>0</v>
      </c>
      <c r="H9" s="31">
        <f>SUMIFS(Absences[Duree],Absences[Ph.],recap!H$1,Absences[Type],recap!$B9)</f>
        <v>0</v>
      </c>
      <c r="I9" s="31">
        <f>SUMIFS(Absences[Duree],Absences[Ph.],recap!I$1,Absences[Type],recap!$B9)</f>
        <v>0</v>
      </c>
      <c r="J9" s="31">
        <f>SUMIFS(Absences[Duree],Absences[Ph.],recap!J$1,Absences[Type],recap!$B9)</f>
        <v>0</v>
      </c>
      <c r="K9" s="31">
        <f>SUMIFS(Absences[Duree],Absences[Ph.],recap!K$1,Absences[Type],recap!$B9)</f>
        <v>0</v>
      </c>
      <c r="L9" s="31">
        <f>SUMIFS(Absences[Duree],Absences[Ph.],recap!L$1,Absences[Type],recap!$B9)</f>
        <v>0</v>
      </c>
      <c r="M9" s="31">
        <f>SUMIFS(Absences[Duree],Absences[Ph.],recap!M$1,Absences[Type],recap!$B9)</f>
        <v>0</v>
      </c>
      <c r="N9" s="31">
        <f>SUMIFS(Absences[Duree],Absences[Ph.],recap!N$1,Absences[Type],recap!$B9)</f>
        <v>0</v>
      </c>
      <c r="O9" s="31">
        <f>SUMIFS(Absences[Duree],Absences[Ph.],recap!O$1,Absences[Type],recap!$B9)</f>
        <v>0</v>
      </c>
      <c r="P9" s="31">
        <f>SUMIFS(Absences[Duree],Absences[Ph.],recap!P$1,Absences[Type],recap!$B9)</f>
        <v>0</v>
      </c>
      <c r="Q9" s="31">
        <f>SUMIFS(Absences[Duree],Absences[Ph.],recap!Q$1,Absences[Type],recap!$B9)</f>
        <v>0</v>
      </c>
      <c r="R9" s="31">
        <f>SUMIFS(Absences[Duree],Absences[Ph.],recap!R$1,Absences[Type],recap!$B9)</f>
        <v>0</v>
      </c>
      <c r="S9" s="31">
        <f>SUMIFS(Absences[Duree],Absences[Ph.],recap!S$1,Absences[Type],recap!$B9)</f>
        <v>0</v>
      </c>
      <c r="T9" s="31">
        <f>SUMIFS(Absences[Duree],Absences[Ph.],recap!T$1,Absences[Type],recap!$B9)</f>
        <v>0</v>
      </c>
      <c r="U9" s="31">
        <f>SUMIFS(Absences[Duree],Absences[Ph.],recap!U$1,Absences[Type],recap!$B9)</f>
        <v>0</v>
      </c>
      <c r="V9" s="31">
        <f>SUMIFS(Absences[Duree],Absences[Ph.],recap!V$1,Absences[Type],recap!$B9)</f>
        <v>0</v>
      </c>
      <c r="W9" s="31">
        <f>SUMIFS(Absences[Duree],Absences[Ph.],recap!W$1,Absences[Type],recap!$B9)</f>
        <v>0</v>
      </c>
      <c r="X9" s="31">
        <f>SUMIFS(Absences[Duree],Absences[Ph.],recap!X$1,Absences[Type],recap!$B9)</f>
        <v>0</v>
      </c>
      <c r="Y9" s="31">
        <f>SUMIFS(Absences[Duree],Absences[Ph.],recap!Y$1,Absences[Type],recap!$B9)</f>
        <v>0</v>
      </c>
      <c r="Z9" s="31">
        <f>SUMIFS(Absences[Duree],Absences[Ph.],recap!Z$1,Absences[Type],recap!$B9)</f>
        <v>0</v>
      </c>
      <c r="AA9" s="31">
        <f>SUMIFS(Absences[Duree],Absences[Ph.],recap!AA$1,Absences[Type],recap!$B9)</f>
        <v>0</v>
      </c>
      <c r="AB9" s="31">
        <f>SUMIFS(Absences[Duree],Absences[Ph.],recap!AB$1,Absences[Type],recap!$B9)</f>
        <v>0</v>
      </c>
      <c r="AC9" s="31">
        <f>SUMIFS(Absences[Duree],Absences[Ph.],recap!AC$1,Absences[Type],recap!$B9)</f>
        <v>0</v>
      </c>
      <c r="AD9" s="31">
        <f>SUMIFS(Absences[Duree],Absences[Ph.],recap!AD$1,Absences[Type],recap!$B9)</f>
        <v>0</v>
      </c>
      <c r="AE9" s="31">
        <f>SUMIFS(Absences[Duree],Absences[Ph.],recap!AE$1,Absences[Type],recap!$B9)</f>
        <v>0</v>
      </c>
      <c r="AF9" s="31">
        <f>SUMIFS(Absences[Duree],Absences[Ph.],recap!AF$1,Absences[Type],recap!$B9)</f>
        <v>0</v>
      </c>
      <c r="AG9" s="31">
        <f>SUMIFS(Absences[Duree],Absences[Ph.],recap!AG$1,Absences[Type],recap!$B9)</f>
        <v>0</v>
      </c>
      <c r="AH9" s="31">
        <f>SUMIFS(Absences[Duree],Absences[Ph.],recap!AH$1,Absences[Type],recap!$B9)</f>
        <v>0</v>
      </c>
      <c r="AI9" s="31">
        <f>SUMIFS(Absences[Duree],Absences[Ph.],recap!AI$1,Absences[Type],recap!$B9)</f>
        <v>0</v>
      </c>
      <c r="AJ9" s="31">
        <f>SUMIFS(Absences[Duree],Absences[Ph.],recap!AJ$1,Absences[Type],recap!$B9)</f>
        <v>9</v>
      </c>
      <c r="AK9" s="31">
        <f>SUMIFS(Absences[Duree],Absences[Ph.],recap!AK$1,Absences[Type],recap!$B9)</f>
        <v>0</v>
      </c>
      <c r="AL9" s="31">
        <f>SUMIFS(Absences[Duree],Absences[Ph.],recap!AL$1,Absences[Type],recap!$B9)</f>
        <v>0</v>
      </c>
      <c r="AM9" s="31">
        <f>SUMIFS(Absences[Duree],Absences[Ph.],recap!AM$1,Absences[Type],recap!$B9)</f>
        <v>0</v>
      </c>
      <c r="AN9" s="31">
        <f>SUMIFS(Absences[Duree],Absences[Ph.],recap!AN$1,Absences[Type],recap!$B9)</f>
        <v>0</v>
      </c>
      <c r="AO9" s="31">
        <f>SUMIFS(Absences[Duree],Absences[Ph.],recap!AO$1,Absences[Type],recap!$B9)</f>
        <v>0</v>
      </c>
      <c r="AP9" s="31">
        <f>SUMIFS(Absences[Duree],Absences[Ph.],recap!AP$1,Absences[Type],recap!$B9)</f>
        <v>0</v>
      </c>
      <c r="AQ9" s="31">
        <f>SUMIFS(Absences[Duree],Absences[Ph.],recap!AQ$1,Absences[Type],recap!$B9)</f>
        <v>0</v>
      </c>
      <c r="AR9" s="31">
        <f>SUMIFS(Absences[Duree],Absences[Ph.],recap!AR$1,Absences[Type],recap!$B9)</f>
        <v>0</v>
      </c>
      <c r="AS9" s="31">
        <f>SUMIFS(Absences[Duree],Absences[Ph.],recap!AS$1,Absences[Type],recap!$B9)</f>
        <v>9</v>
      </c>
      <c r="AT9" s="31">
        <f>SUMIFS(Absences[Duree],Absences[Ph.],recap!AT$1,Absences[Type],recap!$B9)</f>
        <v>0</v>
      </c>
      <c r="AU9" s="31">
        <f>SUMIFS(Absences[Duree],Absences[Ph.],recap!AU$1,Absences[Type],recap!$B9)</f>
        <v>0</v>
      </c>
      <c r="AV9" s="31">
        <f>SUMIFS(Absences[Duree],Absences[Ph.],recap!AV$1,Absences[Type],recap!$B9)</f>
        <v>0</v>
      </c>
      <c r="AW9" s="31">
        <f>SUMIFS(Absences[Duree],Absences[Ph.],recap!AW$1,Absences[Type],recap!$B9)</f>
        <v>0</v>
      </c>
      <c r="AX9" s="31">
        <f>SUMIFS(Absences[Duree],Absences[Ph.],recap!AX$1,Absences[Type],recap!$B9)</f>
        <v>0</v>
      </c>
      <c r="AY9" s="31">
        <f>SUMIFS(Absences[Duree],Absences[Ph.],recap!AY$1,Absences[Type],recap!$B9)</f>
        <v>0</v>
      </c>
      <c r="AZ9" s="31">
        <f>SUMIFS(Absences[Duree],Absences[Ph.],recap!AZ$1,Absences[Type],recap!$B9)</f>
        <v>0</v>
      </c>
      <c r="BA9" s="31">
        <f>SUMIFS(Absences[Duree],Absences[Ph.],recap!BA$1,Absences[Type],recap!$B9)</f>
        <v>0</v>
      </c>
      <c r="BB9" s="31">
        <f>SUMIFS(Absences[Duree],Absences[Ph.],recap!BB$1,Absences[Type],recap!$B9)</f>
        <v>0</v>
      </c>
      <c r="BC9" s="31">
        <f>SUMIFS(Absences[Duree],Absences[Ph.],recap!BC$1,Absences[Type],recap!$B9)</f>
        <v>0</v>
      </c>
      <c r="BD9" s="31">
        <f>SUMIFS(Absences[Duree],Absences[Ph.],recap!BD$1,Absences[Type],recap!$B9)</f>
        <v>0</v>
      </c>
      <c r="BE9" s="31">
        <f>SUMIFS(Absences[Duree],Absences[Ph.],recap!BE$1,Absences[Type],recap!$B9)</f>
        <v>11</v>
      </c>
      <c r="BF9" s="31">
        <f>SUMIFS(Absences[Duree],Absences[Ph.],recap!BF$1,Absences[Type],recap!$B9)</f>
        <v>0</v>
      </c>
      <c r="BG9" s="31">
        <f>SUMIFS(Absences[Duree],Absences[Ph.],recap!BG$1,Absences[Type],recap!$B9)</f>
        <v>0</v>
      </c>
      <c r="BH9" s="31">
        <f>SUMIFS(Absences[Duree],Absences[Ph.],recap!BH$1,Absences[Type],recap!$B9)</f>
        <v>0</v>
      </c>
      <c r="BI9" s="31">
        <f>SUMIFS(Absences[Duree],Absences[Ph.],recap!BI$1,Absences[Type],recap!$B9)</f>
        <v>0</v>
      </c>
      <c r="BJ9" s="31">
        <f>SUMIFS(Absences[Duree],Absences[Ph.],recap!BJ$1,Absences[Type],recap!$B9)</f>
        <v>0</v>
      </c>
      <c r="BK9" s="31">
        <f>SUMIFS(Absences[Duree],Absences[Ph.],recap!BK$1,Absences[Type],recap!$B9)</f>
        <v>0</v>
      </c>
      <c r="BL9" s="31">
        <f>SUMIFS(Absences[Duree],Absences[Ph.],recap!BL$1,Absences[Type],recap!$B9)</f>
        <v>0</v>
      </c>
      <c r="BM9" s="31">
        <f>SUMIFS(Absences[Duree],Absences[Ph.],recap!BM$1,Absences[Type],recap!$B9)</f>
        <v>0</v>
      </c>
      <c r="BN9" s="31">
        <f>SUMIFS(Absences[Duree],Absences[Ph.],recap!BN$1,Absences[Type],recap!$B9)</f>
        <v>0</v>
      </c>
      <c r="BO9" s="31">
        <f>SUMIFS(Absences[Duree],Absences[Ph.],recap!BO$1,Absences[Type],recap!$B9)</f>
        <v>0</v>
      </c>
      <c r="BP9" s="31">
        <f>SUMIFS(Absences[Duree],Absences[Ph.],recap!BP$1,Absences[Type],recap!$B9)</f>
        <v>0</v>
      </c>
      <c r="BQ9" s="31">
        <f>SUMIFS(Absences[Duree],Absences[Ph.],recap!BQ$1,Absences[Type],recap!$B9)</f>
        <v>0</v>
      </c>
      <c r="BR9" s="31">
        <f>SUMIFS(Absences[Duree],Absences[Ph.],recap!BR$1,Absences[Type],recap!$B9)</f>
        <v>0</v>
      </c>
      <c r="BS9" s="31">
        <f>SUMIFS(Absences[Duree],Absences[Ph.],recap!BS$1,Absences[Type],recap!$B9)</f>
        <v>0</v>
      </c>
      <c r="BT9" s="31">
        <f>SUMIFS(Absences[Duree],Absences[Ph.],recap!BT$1,Absences[Type],recap!$B9)</f>
        <v>0</v>
      </c>
      <c r="BU9" s="31">
        <f>SUMIFS(Absences[Duree],Absences[Ph.],recap!BU$1,Absences[Type],recap!$B9)</f>
        <v>0</v>
      </c>
      <c r="BV9" s="31">
        <f>SUMIFS(Absences[Duree],Absences[Ph.],recap!BV$1,Absences[Type],recap!$B9)</f>
        <v>0</v>
      </c>
      <c r="BW9" s="31">
        <f>SUMIFS(Absences[Duree],Absences[Ph.],recap!BW$1,Absences[Type],recap!$B9)</f>
        <v>0</v>
      </c>
      <c r="BX9" s="31">
        <f>SUMIFS(Absences[Duree],Absences[Ph.],recap!BX$1,Absences[Type],recap!$B9)</f>
        <v>0</v>
      </c>
      <c r="BY9" s="31">
        <f>SUMIFS(Absences[Duree],Absences[Ph.],recap!BY$1,Absences[Type],recap!$B9)</f>
        <v>0</v>
      </c>
      <c r="BZ9" s="31">
        <f>SUMIFS(Absences[Duree],Absences[Ph.],recap!BZ$1,Absences[Type],recap!$B9)</f>
        <v>0</v>
      </c>
      <c r="CA9" s="31">
        <f>SUMIFS(Absences[Duree],Absences[Ph.],recap!CA$1,Absences[Type],recap!$B9)</f>
        <v>0</v>
      </c>
      <c r="CB9" s="31">
        <f>SUMIFS(Absences[Duree],Absences[Ph.],recap!CB$1,Absences[Type],recap!$B9)</f>
        <v>0</v>
      </c>
      <c r="CC9" s="31">
        <f>SUMIFS(Absences[Duree],Absences[Ph.],recap!CC$1,Absences[Type],recap!$B9)</f>
        <v>0</v>
      </c>
      <c r="CD9" s="31">
        <f>SUMIFS(Absences[Duree],Absences[Ph.],recap!CD$1,Absences[Type],recap!$B9)</f>
        <v>0</v>
      </c>
      <c r="CE9" s="31">
        <f>SUMIFS(Absences[Duree],Absences[Ph.],recap!CE$1,Absences[Type],recap!$B9)</f>
        <v>0</v>
      </c>
      <c r="CF9" s="31">
        <f>SUMIFS(Absences[Duree],Absences[Ph.],recap!CF$1,Absences[Type],recap!$B9)</f>
        <v>0</v>
      </c>
      <c r="CG9" s="31">
        <f>SUMIFS(Absences[Duree],Absences[Ph.],recap!CG$1,Absences[Type],recap!$B9)</f>
        <v>0</v>
      </c>
      <c r="CH9" s="31">
        <f>SUMIFS(Absences[Duree],Absences[Ph.],recap!CH$1,Absences[Type],recap!$B9)</f>
        <v>0</v>
      </c>
      <c r="CI9" s="31">
        <f>SUMIFS(Absences[Duree],Absences[Ph.],recap!CI$1,Absences[Type],recap!$B9)</f>
        <v>0</v>
      </c>
      <c r="CJ9" s="31">
        <f>SUMIFS(Absences[Duree],Absences[Ph.],recap!CJ$1,Absences[Type],recap!$B9)</f>
        <v>0</v>
      </c>
      <c r="CK9" s="31">
        <f>SUMIFS(Absences[Duree],Absences[Ph.],recap!CK$1,Absences[Type],recap!$B9)</f>
        <v>0</v>
      </c>
      <c r="CL9" s="31">
        <f>SUMIFS(Absences[Duree],Absences[Ph.],recap!CL$1,Absences[Type],recap!$B9)</f>
        <v>0</v>
      </c>
      <c r="CM9" s="31">
        <f>SUMIFS(Absences[Duree],Absences[Ph.],recap!CM$1,Absences[Type],recap!$B9)</f>
        <v>0</v>
      </c>
      <c r="CN9" s="31">
        <f>SUMIFS(Absences[Duree],Absences[Ph.],recap!CN$1,Absences[Type],recap!$B9)</f>
        <v>0</v>
      </c>
      <c r="CO9" s="31">
        <f>SUMIFS(Absences[Duree],Absences[Ph.],recap!CO$1,Absences[Type],recap!$B9)</f>
        <v>0</v>
      </c>
      <c r="CP9" s="31">
        <f>SUMIFS(Absences[Duree],Absences[Ph.],recap!CP$1,Absences[Type],recap!$B9)</f>
        <v>0</v>
      </c>
      <c r="CQ9" s="31">
        <f>SUMIFS(Absences[Duree],Absences[Ph.],recap!CQ$1,Absences[Type],recap!$B9)</f>
        <v>0</v>
      </c>
      <c r="CR9" s="31">
        <f>SUMIFS(Absences[Duree],Absences[Ph.],recap!CR$1,Absences[Type],recap!$B9)</f>
        <v>0</v>
      </c>
      <c r="CS9" s="31">
        <f>SUMIFS(Absences[Duree],Absences[Ph.],recap!CS$1,Absences[Type],recap!$B9)</f>
        <v>0</v>
      </c>
      <c r="CT9" s="31">
        <f>SUMIFS(Absences[Duree],Absences[Ph.],recap!CT$1,Absences[Type],recap!$B9)</f>
        <v>0</v>
      </c>
      <c r="CU9" s="31">
        <f>SUMIFS(Absences[Duree],Absences[Ph.],recap!CU$1,Absences[Type],recap!$B9)</f>
        <v>0</v>
      </c>
      <c r="CV9" s="31">
        <f>SUMIFS(Absences[Duree],Absences[Ph.],recap!CV$1,Absences[Type],recap!$B9)</f>
        <v>0</v>
      </c>
      <c r="CW9" s="31">
        <f>SUMIFS(Absences[Duree],Absences[Ph.],recap!CW$1,Absences[Type],recap!$B9)</f>
        <v>0</v>
      </c>
      <c r="CX9" s="31">
        <f>SUMIFS(Absences[Duree],Absences[Ph.],recap!CX$1,Absences[Type],recap!$B9)</f>
        <v>0</v>
      </c>
      <c r="CY9" s="31">
        <f>SUMIFS(Absences[Duree],Absences[Ph.],recap!CY$1,Absences[Type],recap!$B9)</f>
        <v>0</v>
      </c>
    </row>
    <row r="10" spans="1:103" x14ac:dyDescent="0.3">
      <c r="A10" s="36" t="s">
        <v>13</v>
      </c>
      <c r="B10" s="20" t="s">
        <v>14</v>
      </c>
      <c r="C10" s="32">
        <f>SUMIFS(Absences[Duree],Absences[Ph.],recap!C$1,Absences[Type],recap!$B10)</f>
        <v>0</v>
      </c>
      <c r="D10" s="31">
        <f>SUMIFS(Absences[Duree],Absences[Ph.],recap!D$1,Absences[Type],recap!$B10)</f>
        <v>48</v>
      </c>
      <c r="E10" s="31">
        <f>SUMIFS(Absences[Duree],Absences[Ph.],recap!E$1,Absences[Type],recap!$B10)</f>
        <v>0</v>
      </c>
      <c r="F10" s="31">
        <f>SUMIFS(Absences[Duree],Absences[Ph.],recap!F$1,Absences[Type],recap!$B10)</f>
        <v>7</v>
      </c>
      <c r="G10" s="31">
        <f>SUMIFS(Absences[Duree],Absences[Ph.],recap!G$1,Absences[Type],recap!$B10)</f>
        <v>0</v>
      </c>
      <c r="H10" s="31">
        <f>SUMIFS(Absences[Duree],Absences[Ph.],recap!H$1,Absences[Type],recap!$B10)</f>
        <v>9</v>
      </c>
      <c r="I10" s="31">
        <f>SUMIFS(Absences[Duree],Absences[Ph.],recap!I$1,Absences[Type],recap!$B10)</f>
        <v>14</v>
      </c>
      <c r="J10" s="31">
        <f>SUMIFS(Absences[Duree],Absences[Ph.],recap!J$1,Absences[Type],recap!$B10)</f>
        <v>48</v>
      </c>
      <c r="K10" s="31">
        <f>SUMIFS(Absences[Duree],Absences[Ph.],recap!K$1,Absences[Type],recap!$B10)</f>
        <v>0</v>
      </c>
      <c r="L10" s="31">
        <f>SUMIFS(Absences[Duree],Absences[Ph.],recap!L$1,Absences[Type],recap!$B10)</f>
        <v>0</v>
      </c>
      <c r="M10" s="31">
        <f>SUMIFS(Absences[Duree],Absences[Ph.],recap!M$1,Absences[Type],recap!$B10)</f>
        <v>0</v>
      </c>
      <c r="N10" s="31">
        <f>SUMIFS(Absences[Duree],Absences[Ph.],recap!N$1,Absences[Type],recap!$B10)</f>
        <v>0</v>
      </c>
      <c r="O10" s="31">
        <f>SUMIFS(Absences[Duree],Absences[Ph.],recap!O$1,Absences[Type],recap!$B10)</f>
        <v>0</v>
      </c>
      <c r="P10" s="31">
        <f>SUMIFS(Absences[Duree],Absences[Ph.],recap!P$1,Absences[Type],recap!$B10)</f>
        <v>0</v>
      </c>
      <c r="Q10" s="31">
        <f>SUMIFS(Absences[Duree],Absences[Ph.],recap!Q$1,Absences[Type],recap!$B10)</f>
        <v>0</v>
      </c>
      <c r="R10" s="31">
        <f>SUMIFS(Absences[Duree],Absences[Ph.],recap!R$1,Absences[Type],recap!$B10)</f>
        <v>9</v>
      </c>
      <c r="S10" s="31">
        <f>SUMIFS(Absences[Duree],Absences[Ph.],recap!S$1,Absences[Type],recap!$B10)</f>
        <v>48</v>
      </c>
      <c r="T10" s="31">
        <f>SUMIFS(Absences[Duree],Absences[Ph.],recap!T$1,Absences[Type],recap!$B10)</f>
        <v>9</v>
      </c>
      <c r="U10" s="31">
        <f>SUMIFS(Absences[Duree],Absences[Ph.],recap!U$1,Absences[Type],recap!$B10)</f>
        <v>0</v>
      </c>
      <c r="V10" s="31">
        <f>SUMIFS(Absences[Duree],Absences[Ph.],recap!V$1,Absences[Type],recap!$B10)</f>
        <v>0</v>
      </c>
      <c r="W10" s="31">
        <f>SUMIFS(Absences[Duree],Absences[Ph.],recap!W$1,Absences[Type],recap!$B10)</f>
        <v>0</v>
      </c>
      <c r="X10" s="31">
        <f>SUMIFS(Absences[Duree],Absences[Ph.],recap!X$1,Absences[Type],recap!$B10)</f>
        <v>0</v>
      </c>
      <c r="Y10" s="31">
        <f>SUMIFS(Absences[Duree],Absences[Ph.],recap!Y$1,Absences[Type],recap!$B10)</f>
        <v>0</v>
      </c>
      <c r="Z10" s="31">
        <f>SUMIFS(Absences[Duree],Absences[Ph.],recap!Z$1,Absences[Type],recap!$B10)</f>
        <v>0</v>
      </c>
      <c r="AA10" s="31">
        <f>SUMIFS(Absences[Duree],Absences[Ph.],recap!AA$1,Absences[Type],recap!$B10)</f>
        <v>0</v>
      </c>
      <c r="AB10" s="31">
        <f>SUMIFS(Absences[Duree],Absences[Ph.],recap!AB$1,Absences[Type],recap!$B10)</f>
        <v>0</v>
      </c>
      <c r="AC10" s="31">
        <f>SUMIFS(Absences[Duree],Absences[Ph.],recap!AC$1,Absences[Type],recap!$B10)</f>
        <v>0</v>
      </c>
      <c r="AD10" s="31">
        <f>SUMIFS(Absences[Duree],Absences[Ph.],recap!AD$1,Absences[Type],recap!$B10)</f>
        <v>0</v>
      </c>
      <c r="AE10" s="31">
        <f>SUMIFS(Absences[Duree],Absences[Ph.],recap!AE$1,Absences[Type],recap!$B10)</f>
        <v>0</v>
      </c>
      <c r="AF10" s="31">
        <f>SUMIFS(Absences[Duree],Absences[Ph.],recap!AF$1,Absences[Type],recap!$B10)</f>
        <v>0</v>
      </c>
      <c r="AG10" s="31">
        <f>SUMIFS(Absences[Duree],Absences[Ph.],recap!AG$1,Absences[Type],recap!$B10)</f>
        <v>0</v>
      </c>
      <c r="AH10" s="31">
        <f>SUMIFS(Absences[Duree],Absences[Ph.],recap!AH$1,Absences[Type],recap!$B10)</f>
        <v>0</v>
      </c>
      <c r="AI10" s="31">
        <f>SUMIFS(Absences[Duree],Absences[Ph.],recap!AI$1,Absences[Type],recap!$B10)</f>
        <v>0</v>
      </c>
      <c r="AJ10" s="31">
        <f>SUMIFS(Absences[Duree],Absences[Ph.],recap!AJ$1,Absences[Type],recap!$B10)</f>
        <v>0</v>
      </c>
      <c r="AK10" s="31">
        <f>SUMIFS(Absences[Duree],Absences[Ph.],recap!AK$1,Absences[Type],recap!$B10)</f>
        <v>0</v>
      </c>
      <c r="AL10" s="31">
        <f>SUMIFS(Absences[Duree],Absences[Ph.],recap!AL$1,Absences[Type],recap!$B10)</f>
        <v>0</v>
      </c>
      <c r="AM10" s="31">
        <f>SUMIFS(Absences[Duree],Absences[Ph.],recap!AM$1,Absences[Type],recap!$B10)</f>
        <v>0</v>
      </c>
      <c r="AN10" s="31">
        <f>SUMIFS(Absences[Duree],Absences[Ph.],recap!AN$1,Absences[Type],recap!$B10)</f>
        <v>0</v>
      </c>
      <c r="AO10" s="31">
        <f>SUMIFS(Absences[Duree],Absences[Ph.],recap!AO$1,Absences[Type],recap!$B10)</f>
        <v>0</v>
      </c>
      <c r="AP10" s="31">
        <f>SUMIFS(Absences[Duree],Absences[Ph.],recap!AP$1,Absences[Type],recap!$B10)</f>
        <v>0</v>
      </c>
      <c r="AQ10" s="31">
        <f>SUMIFS(Absences[Duree],Absences[Ph.],recap!AQ$1,Absences[Type],recap!$B10)</f>
        <v>0</v>
      </c>
      <c r="AR10" s="31">
        <f>SUMIFS(Absences[Duree],Absences[Ph.],recap!AR$1,Absences[Type],recap!$B10)</f>
        <v>0</v>
      </c>
      <c r="AS10" s="31">
        <f>SUMIFS(Absences[Duree],Absences[Ph.],recap!AS$1,Absences[Type],recap!$B10)</f>
        <v>0</v>
      </c>
      <c r="AT10" s="31">
        <f>SUMIFS(Absences[Duree],Absences[Ph.],recap!AT$1,Absences[Type],recap!$B10)</f>
        <v>0</v>
      </c>
      <c r="AU10" s="31">
        <f>SUMIFS(Absences[Duree],Absences[Ph.],recap!AU$1,Absences[Type],recap!$B10)</f>
        <v>0</v>
      </c>
      <c r="AV10" s="31">
        <f>SUMIFS(Absences[Duree],Absences[Ph.],recap!AV$1,Absences[Type],recap!$B10)</f>
        <v>0</v>
      </c>
      <c r="AW10" s="31">
        <f>SUMIFS(Absences[Duree],Absences[Ph.],recap!AW$1,Absences[Type],recap!$B10)</f>
        <v>0</v>
      </c>
      <c r="AX10" s="31">
        <f>SUMIFS(Absences[Duree],Absences[Ph.],recap!AX$1,Absences[Type],recap!$B10)</f>
        <v>0</v>
      </c>
      <c r="AY10" s="31">
        <f>SUMIFS(Absences[Duree],Absences[Ph.],recap!AY$1,Absences[Type],recap!$B10)</f>
        <v>0</v>
      </c>
      <c r="AZ10" s="31">
        <f>SUMIFS(Absences[Duree],Absences[Ph.],recap!AZ$1,Absences[Type],recap!$B10)</f>
        <v>0</v>
      </c>
      <c r="BA10" s="31">
        <f>SUMIFS(Absences[Duree],Absences[Ph.],recap!BA$1,Absences[Type],recap!$B10)</f>
        <v>2</v>
      </c>
      <c r="BB10" s="31">
        <f>SUMIFS(Absences[Duree],Absences[Ph.],recap!BB$1,Absences[Type],recap!$B10)</f>
        <v>0</v>
      </c>
      <c r="BC10" s="31">
        <f>SUMIFS(Absences[Duree],Absences[Ph.],recap!BC$1,Absences[Type],recap!$B10)</f>
        <v>0</v>
      </c>
      <c r="BD10" s="31">
        <f>SUMIFS(Absences[Duree],Absences[Ph.],recap!BD$1,Absences[Type],recap!$B10)</f>
        <v>0</v>
      </c>
      <c r="BE10" s="31">
        <f>SUMIFS(Absences[Duree],Absences[Ph.],recap!BE$1,Absences[Type],recap!$B10)</f>
        <v>0</v>
      </c>
      <c r="BF10" s="31">
        <f>SUMIFS(Absences[Duree],Absences[Ph.],recap!BF$1,Absences[Type],recap!$B10)</f>
        <v>0</v>
      </c>
      <c r="BG10" s="31">
        <f>SUMIFS(Absences[Duree],Absences[Ph.],recap!BG$1,Absences[Type],recap!$B10)</f>
        <v>0</v>
      </c>
      <c r="BH10" s="31">
        <f>SUMIFS(Absences[Duree],Absences[Ph.],recap!BH$1,Absences[Type],recap!$B10)</f>
        <v>4</v>
      </c>
      <c r="BI10" s="31">
        <f>SUMIFS(Absences[Duree],Absences[Ph.],recap!BI$1,Absences[Type],recap!$B10)</f>
        <v>0</v>
      </c>
      <c r="BJ10" s="31">
        <f>SUMIFS(Absences[Duree],Absences[Ph.],recap!BJ$1,Absences[Type],recap!$B10)</f>
        <v>0</v>
      </c>
      <c r="BK10" s="31">
        <f>SUMIFS(Absences[Duree],Absences[Ph.],recap!BK$1,Absences[Type],recap!$B10)</f>
        <v>0</v>
      </c>
      <c r="BL10" s="31">
        <f>SUMIFS(Absences[Duree],Absences[Ph.],recap!BL$1,Absences[Type],recap!$B10)</f>
        <v>0</v>
      </c>
      <c r="BM10" s="31">
        <f>SUMIFS(Absences[Duree],Absences[Ph.],recap!BM$1,Absences[Type],recap!$B10)</f>
        <v>0</v>
      </c>
      <c r="BN10" s="31">
        <f>SUMIFS(Absences[Duree],Absences[Ph.],recap!BN$1,Absences[Type],recap!$B10)</f>
        <v>0</v>
      </c>
      <c r="BO10" s="31">
        <f>SUMIFS(Absences[Duree],Absences[Ph.],recap!BO$1,Absences[Type],recap!$B10)</f>
        <v>0</v>
      </c>
      <c r="BP10" s="31">
        <f>SUMIFS(Absences[Duree],Absences[Ph.],recap!BP$1,Absences[Type],recap!$B10)</f>
        <v>0</v>
      </c>
      <c r="BQ10" s="31">
        <f>SUMIFS(Absences[Duree],Absences[Ph.],recap!BQ$1,Absences[Type],recap!$B10)</f>
        <v>0</v>
      </c>
      <c r="BR10" s="31">
        <f>SUMIFS(Absences[Duree],Absences[Ph.],recap!BR$1,Absences[Type],recap!$B10)</f>
        <v>0</v>
      </c>
      <c r="BS10" s="31">
        <f>SUMIFS(Absences[Duree],Absences[Ph.],recap!BS$1,Absences[Type],recap!$B10)</f>
        <v>0</v>
      </c>
      <c r="BT10" s="31">
        <f>SUMIFS(Absences[Duree],Absences[Ph.],recap!BT$1,Absences[Type],recap!$B10)</f>
        <v>0</v>
      </c>
      <c r="BU10" s="31">
        <f>SUMIFS(Absences[Duree],Absences[Ph.],recap!BU$1,Absences[Type],recap!$B10)</f>
        <v>0</v>
      </c>
      <c r="BV10" s="31">
        <f>SUMIFS(Absences[Duree],Absences[Ph.],recap!BV$1,Absences[Type],recap!$B10)</f>
        <v>0</v>
      </c>
      <c r="BW10" s="31">
        <f>SUMIFS(Absences[Duree],Absences[Ph.],recap!BW$1,Absences[Type],recap!$B10)</f>
        <v>0</v>
      </c>
      <c r="BX10" s="31">
        <f>SUMIFS(Absences[Duree],Absences[Ph.],recap!BX$1,Absences[Type],recap!$B10)</f>
        <v>0</v>
      </c>
      <c r="BY10" s="31">
        <f>SUMIFS(Absences[Duree],Absences[Ph.],recap!BY$1,Absences[Type],recap!$B10)</f>
        <v>0</v>
      </c>
      <c r="BZ10" s="31">
        <f>SUMIFS(Absences[Duree],Absences[Ph.],recap!BZ$1,Absences[Type],recap!$B10)</f>
        <v>0</v>
      </c>
      <c r="CA10" s="31">
        <f>SUMIFS(Absences[Duree],Absences[Ph.],recap!CA$1,Absences[Type],recap!$B10)</f>
        <v>0</v>
      </c>
      <c r="CB10" s="31">
        <f>SUMIFS(Absences[Duree],Absences[Ph.],recap!CB$1,Absences[Type],recap!$B10)</f>
        <v>0</v>
      </c>
      <c r="CC10" s="31">
        <f>SUMIFS(Absences[Duree],Absences[Ph.],recap!CC$1,Absences[Type],recap!$B10)</f>
        <v>0</v>
      </c>
      <c r="CD10" s="31">
        <f>SUMIFS(Absences[Duree],Absences[Ph.],recap!CD$1,Absences[Type],recap!$B10)</f>
        <v>0</v>
      </c>
      <c r="CE10" s="31">
        <f>SUMIFS(Absences[Duree],Absences[Ph.],recap!CE$1,Absences[Type],recap!$B10)</f>
        <v>0</v>
      </c>
      <c r="CF10" s="31">
        <f>SUMIFS(Absences[Duree],Absences[Ph.],recap!CF$1,Absences[Type],recap!$B10)</f>
        <v>0</v>
      </c>
      <c r="CG10" s="31">
        <f>SUMIFS(Absences[Duree],Absences[Ph.],recap!CG$1,Absences[Type],recap!$B10)</f>
        <v>0</v>
      </c>
      <c r="CH10" s="31">
        <f>SUMIFS(Absences[Duree],Absences[Ph.],recap!CH$1,Absences[Type],recap!$B10)</f>
        <v>0</v>
      </c>
      <c r="CI10" s="31">
        <f>SUMIFS(Absences[Duree],Absences[Ph.],recap!CI$1,Absences[Type],recap!$B10)</f>
        <v>9</v>
      </c>
      <c r="CJ10" s="31">
        <f>SUMIFS(Absences[Duree],Absences[Ph.],recap!CJ$1,Absences[Type],recap!$B10)</f>
        <v>0</v>
      </c>
      <c r="CK10" s="31">
        <f>SUMIFS(Absences[Duree],Absences[Ph.],recap!CK$1,Absences[Type],recap!$B10)</f>
        <v>0</v>
      </c>
      <c r="CL10" s="31">
        <f>SUMIFS(Absences[Duree],Absences[Ph.],recap!CL$1,Absences[Type],recap!$B10)</f>
        <v>0</v>
      </c>
      <c r="CM10" s="31">
        <f>SUMIFS(Absences[Duree],Absences[Ph.],recap!CM$1,Absences[Type],recap!$B10)</f>
        <v>0</v>
      </c>
      <c r="CN10" s="31">
        <f>SUMIFS(Absences[Duree],Absences[Ph.],recap!CN$1,Absences[Type],recap!$B10)</f>
        <v>0</v>
      </c>
      <c r="CO10" s="31">
        <f>SUMIFS(Absences[Duree],Absences[Ph.],recap!CO$1,Absences[Type],recap!$B10)</f>
        <v>0</v>
      </c>
      <c r="CP10" s="31">
        <f>SUMIFS(Absences[Duree],Absences[Ph.],recap!CP$1,Absences[Type],recap!$B10)</f>
        <v>0</v>
      </c>
      <c r="CQ10" s="31">
        <f>SUMIFS(Absences[Duree],Absences[Ph.],recap!CQ$1,Absences[Type],recap!$B10)</f>
        <v>0</v>
      </c>
      <c r="CR10" s="31">
        <f>SUMIFS(Absences[Duree],Absences[Ph.],recap!CR$1,Absences[Type],recap!$B10)</f>
        <v>0</v>
      </c>
      <c r="CS10" s="31">
        <f>SUMIFS(Absences[Duree],Absences[Ph.],recap!CS$1,Absences[Type],recap!$B10)</f>
        <v>0</v>
      </c>
      <c r="CT10" s="31">
        <f>SUMIFS(Absences[Duree],Absences[Ph.],recap!CT$1,Absences[Type],recap!$B10)</f>
        <v>0</v>
      </c>
      <c r="CU10" s="31">
        <f>SUMIFS(Absences[Duree],Absences[Ph.],recap!CU$1,Absences[Type],recap!$B10)</f>
        <v>0</v>
      </c>
      <c r="CV10" s="31">
        <f>SUMIFS(Absences[Duree],Absences[Ph.],recap!CV$1,Absences[Type],recap!$B10)</f>
        <v>0</v>
      </c>
      <c r="CW10" s="31">
        <f>SUMIFS(Absences[Duree],Absences[Ph.],recap!CW$1,Absences[Type],recap!$B10)</f>
        <v>0</v>
      </c>
      <c r="CX10" s="31">
        <f>SUMIFS(Absences[Duree],Absences[Ph.],recap!CX$1,Absences[Type],recap!$B10)</f>
        <v>0</v>
      </c>
      <c r="CY10" s="31">
        <f>SUMIFS(Absences[Duree],Absences[Ph.],recap!CY$1,Absences[Type],recap!$B10)</f>
        <v>0</v>
      </c>
    </row>
    <row r="11" spans="1:103" x14ac:dyDescent="0.3">
      <c r="A11" s="36" t="s">
        <v>48</v>
      </c>
      <c r="B11" s="28" t="s">
        <v>15</v>
      </c>
      <c r="C11" s="32">
        <f>SUMIFS(Absences[Duree],Absences[Ph.],recap!C$1,Absences[Type],recap!$B11)</f>
        <v>0</v>
      </c>
      <c r="D11" s="31">
        <f>SUMIFS(Absences[Duree],Absences[Ph.],recap!D$1,Absences[Type],recap!$B11)</f>
        <v>0</v>
      </c>
      <c r="E11" s="31">
        <f>SUMIFS(Absences[Duree],Absences[Ph.],recap!E$1,Absences[Type],recap!$B11)</f>
        <v>0</v>
      </c>
      <c r="F11" s="31">
        <f>SUMIFS(Absences[Duree],Absences[Ph.],recap!F$1,Absences[Type],recap!$B11)</f>
        <v>0</v>
      </c>
      <c r="G11" s="31">
        <f>SUMIFS(Absences[Duree],Absences[Ph.],recap!G$1,Absences[Type],recap!$B11)</f>
        <v>0</v>
      </c>
      <c r="H11" s="31">
        <f>SUMIFS(Absences[Duree],Absences[Ph.],recap!H$1,Absences[Type],recap!$B11)</f>
        <v>0</v>
      </c>
      <c r="I11" s="31">
        <f>SUMIFS(Absences[Duree],Absences[Ph.],recap!I$1,Absences[Type],recap!$B11)</f>
        <v>0</v>
      </c>
      <c r="J11" s="31">
        <f>SUMIFS(Absences[Duree],Absences[Ph.],recap!J$1,Absences[Type],recap!$B11)</f>
        <v>0</v>
      </c>
      <c r="K11" s="31">
        <f>SUMIFS(Absences[Duree],Absences[Ph.],recap!K$1,Absences[Type],recap!$B11)</f>
        <v>0</v>
      </c>
      <c r="L11" s="31">
        <f>SUMIFS(Absences[Duree],Absences[Ph.],recap!L$1,Absences[Type],recap!$B11)</f>
        <v>0</v>
      </c>
      <c r="M11" s="31">
        <f>SUMIFS(Absences[Duree],Absences[Ph.],recap!M$1,Absences[Type],recap!$B11)</f>
        <v>0</v>
      </c>
      <c r="N11" s="31">
        <f>SUMIFS(Absences[Duree],Absences[Ph.],recap!N$1,Absences[Type],recap!$B11)</f>
        <v>0</v>
      </c>
      <c r="O11" s="31">
        <f>SUMIFS(Absences[Duree],Absences[Ph.],recap!O$1,Absences[Type],recap!$B11)</f>
        <v>0</v>
      </c>
      <c r="P11" s="31">
        <f>SUMIFS(Absences[Duree],Absences[Ph.],recap!P$1,Absences[Type],recap!$B11)</f>
        <v>0</v>
      </c>
      <c r="Q11" s="31">
        <f>SUMIFS(Absences[Duree],Absences[Ph.],recap!Q$1,Absences[Type],recap!$B11)</f>
        <v>0</v>
      </c>
      <c r="R11" s="31">
        <f>SUMIFS(Absences[Duree],Absences[Ph.],recap!R$1,Absences[Type],recap!$B11)</f>
        <v>0</v>
      </c>
      <c r="S11" s="31">
        <f>SUMIFS(Absences[Duree],Absences[Ph.],recap!S$1,Absences[Type],recap!$B11)</f>
        <v>0</v>
      </c>
      <c r="T11" s="31">
        <f>SUMIFS(Absences[Duree],Absences[Ph.],recap!T$1,Absences[Type],recap!$B11)</f>
        <v>0</v>
      </c>
      <c r="U11" s="31">
        <f>SUMIFS(Absences[Duree],Absences[Ph.],recap!U$1,Absences[Type],recap!$B11)</f>
        <v>0</v>
      </c>
      <c r="V11" s="31">
        <f>SUMIFS(Absences[Duree],Absences[Ph.],recap!V$1,Absences[Type],recap!$B11)</f>
        <v>0</v>
      </c>
      <c r="W11" s="31">
        <f>SUMIFS(Absences[Duree],Absences[Ph.],recap!W$1,Absences[Type],recap!$B11)</f>
        <v>0</v>
      </c>
      <c r="X11" s="31">
        <f>SUMIFS(Absences[Duree],Absences[Ph.],recap!X$1,Absences[Type],recap!$B11)</f>
        <v>0</v>
      </c>
      <c r="Y11" s="31">
        <f>SUMIFS(Absences[Duree],Absences[Ph.],recap!Y$1,Absences[Type],recap!$B11)</f>
        <v>0</v>
      </c>
      <c r="Z11" s="31">
        <f>SUMIFS(Absences[Duree],Absences[Ph.],recap!Z$1,Absences[Type],recap!$B11)</f>
        <v>0</v>
      </c>
      <c r="AA11" s="31">
        <f>SUMIFS(Absences[Duree],Absences[Ph.],recap!AA$1,Absences[Type],recap!$B11)</f>
        <v>0</v>
      </c>
      <c r="AB11" s="31">
        <f>SUMIFS(Absences[Duree],Absences[Ph.],recap!AB$1,Absences[Type],recap!$B11)</f>
        <v>0</v>
      </c>
      <c r="AC11" s="31">
        <f>SUMIFS(Absences[Duree],Absences[Ph.],recap!AC$1,Absences[Type],recap!$B11)</f>
        <v>0</v>
      </c>
      <c r="AD11" s="31">
        <f>SUMIFS(Absences[Duree],Absences[Ph.],recap!AD$1,Absences[Type],recap!$B11)</f>
        <v>0</v>
      </c>
      <c r="AE11" s="31">
        <f>SUMIFS(Absences[Duree],Absences[Ph.],recap!AE$1,Absences[Type],recap!$B11)</f>
        <v>0</v>
      </c>
      <c r="AF11" s="31">
        <f>SUMIFS(Absences[Duree],Absences[Ph.],recap!AF$1,Absences[Type],recap!$B11)</f>
        <v>0</v>
      </c>
      <c r="AG11" s="31">
        <f>SUMIFS(Absences[Duree],Absences[Ph.],recap!AG$1,Absences[Type],recap!$B11)</f>
        <v>0</v>
      </c>
      <c r="AH11" s="31">
        <f>SUMIFS(Absences[Duree],Absences[Ph.],recap!AH$1,Absences[Type],recap!$B11)</f>
        <v>0</v>
      </c>
      <c r="AI11" s="31">
        <f>SUMIFS(Absences[Duree],Absences[Ph.],recap!AI$1,Absences[Type],recap!$B11)</f>
        <v>0</v>
      </c>
      <c r="AJ11" s="31">
        <f>SUMIFS(Absences[Duree],Absences[Ph.],recap!AJ$1,Absences[Type],recap!$B11)</f>
        <v>0</v>
      </c>
      <c r="AK11" s="31">
        <f>SUMIFS(Absences[Duree],Absences[Ph.],recap!AK$1,Absences[Type],recap!$B11)</f>
        <v>0</v>
      </c>
      <c r="AL11" s="31">
        <f>SUMIFS(Absences[Duree],Absences[Ph.],recap!AL$1,Absences[Type],recap!$B11)</f>
        <v>0</v>
      </c>
      <c r="AM11" s="31">
        <f>SUMIFS(Absences[Duree],Absences[Ph.],recap!AM$1,Absences[Type],recap!$B11)</f>
        <v>0</v>
      </c>
      <c r="AN11" s="31">
        <f>SUMIFS(Absences[Duree],Absences[Ph.],recap!AN$1,Absences[Type],recap!$B11)</f>
        <v>0</v>
      </c>
      <c r="AO11" s="31">
        <f>SUMIFS(Absences[Duree],Absences[Ph.],recap!AO$1,Absences[Type],recap!$B11)</f>
        <v>0</v>
      </c>
      <c r="AP11" s="31">
        <f>SUMIFS(Absences[Duree],Absences[Ph.],recap!AP$1,Absences[Type],recap!$B11)</f>
        <v>0</v>
      </c>
      <c r="AQ11" s="31">
        <f>SUMIFS(Absences[Duree],Absences[Ph.],recap!AQ$1,Absences[Type],recap!$B11)</f>
        <v>0</v>
      </c>
      <c r="AR11" s="31">
        <f>SUMIFS(Absences[Duree],Absences[Ph.],recap!AR$1,Absences[Type],recap!$B11)</f>
        <v>0</v>
      </c>
      <c r="AS11" s="31">
        <f>SUMIFS(Absences[Duree],Absences[Ph.],recap!AS$1,Absences[Type],recap!$B11)</f>
        <v>0</v>
      </c>
      <c r="AT11" s="31">
        <f>SUMIFS(Absences[Duree],Absences[Ph.],recap!AT$1,Absences[Type],recap!$B11)</f>
        <v>0</v>
      </c>
      <c r="AU11" s="31">
        <f>SUMIFS(Absences[Duree],Absences[Ph.],recap!AU$1,Absences[Type],recap!$B11)</f>
        <v>0</v>
      </c>
      <c r="AV11" s="31">
        <f>SUMIFS(Absences[Duree],Absences[Ph.],recap!AV$1,Absences[Type],recap!$B11)</f>
        <v>0</v>
      </c>
      <c r="AW11" s="31">
        <f>SUMIFS(Absences[Duree],Absences[Ph.],recap!AW$1,Absences[Type],recap!$B11)</f>
        <v>0</v>
      </c>
      <c r="AX11" s="31">
        <f>SUMIFS(Absences[Duree],Absences[Ph.],recap!AX$1,Absences[Type],recap!$B11)</f>
        <v>0</v>
      </c>
      <c r="AY11" s="31">
        <f>SUMIFS(Absences[Duree],Absences[Ph.],recap!AY$1,Absences[Type],recap!$B11)</f>
        <v>0</v>
      </c>
      <c r="AZ11" s="31">
        <f>SUMIFS(Absences[Duree],Absences[Ph.],recap!AZ$1,Absences[Type],recap!$B11)</f>
        <v>0</v>
      </c>
      <c r="BA11" s="31">
        <f>SUMIFS(Absences[Duree],Absences[Ph.],recap!BA$1,Absences[Type],recap!$B11)</f>
        <v>0</v>
      </c>
      <c r="BB11" s="31">
        <f>SUMIFS(Absences[Duree],Absences[Ph.],recap!BB$1,Absences[Type],recap!$B11)</f>
        <v>0</v>
      </c>
      <c r="BC11" s="31">
        <f>SUMIFS(Absences[Duree],Absences[Ph.],recap!BC$1,Absences[Type],recap!$B11)</f>
        <v>0</v>
      </c>
      <c r="BD11" s="31">
        <f>SUMIFS(Absences[Duree],Absences[Ph.],recap!BD$1,Absences[Type],recap!$B11)</f>
        <v>0</v>
      </c>
      <c r="BE11" s="31">
        <f>SUMIFS(Absences[Duree],Absences[Ph.],recap!BE$1,Absences[Type],recap!$B11)</f>
        <v>0</v>
      </c>
      <c r="BF11" s="31">
        <f>SUMIFS(Absences[Duree],Absences[Ph.],recap!BF$1,Absences[Type],recap!$B11)</f>
        <v>0</v>
      </c>
      <c r="BG11" s="31">
        <f>SUMIFS(Absences[Duree],Absences[Ph.],recap!BG$1,Absences[Type],recap!$B11)</f>
        <v>0</v>
      </c>
      <c r="BH11" s="31">
        <f>SUMIFS(Absences[Duree],Absences[Ph.],recap!BH$1,Absences[Type],recap!$B11)</f>
        <v>0</v>
      </c>
      <c r="BI11" s="31">
        <f>SUMIFS(Absences[Duree],Absences[Ph.],recap!BI$1,Absences[Type],recap!$B11)</f>
        <v>0</v>
      </c>
      <c r="BJ11" s="31">
        <f>SUMIFS(Absences[Duree],Absences[Ph.],recap!BJ$1,Absences[Type],recap!$B11)</f>
        <v>0</v>
      </c>
      <c r="BK11" s="31">
        <f>SUMIFS(Absences[Duree],Absences[Ph.],recap!BK$1,Absences[Type],recap!$B11)</f>
        <v>0</v>
      </c>
      <c r="BL11" s="31">
        <f>SUMIFS(Absences[Duree],Absences[Ph.],recap!BL$1,Absences[Type],recap!$B11)</f>
        <v>0</v>
      </c>
      <c r="BM11" s="31">
        <f>SUMIFS(Absences[Duree],Absences[Ph.],recap!BM$1,Absences[Type],recap!$B11)</f>
        <v>0</v>
      </c>
      <c r="BN11" s="31">
        <f>SUMIFS(Absences[Duree],Absences[Ph.],recap!BN$1,Absences[Type],recap!$B11)</f>
        <v>0</v>
      </c>
      <c r="BO11" s="31">
        <f>SUMIFS(Absences[Duree],Absences[Ph.],recap!BO$1,Absences[Type],recap!$B11)</f>
        <v>0</v>
      </c>
      <c r="BP11" s="31">
        <f>SUMIFS(Absences[Duree],Absences[Ph.],recap!BP$1,Absences[Type],recap!$B11)</f>
        <v>0</v>
      </c>
      <c r="BQ11" s="31">
        <f>SUMIFS(Absences[Duree],Absences[Ph.],recap!BQ$1,Absences[Type],recap!$B11)</f>
        <v>0</v>
      </c>
      <c r="BR11" s="31">
        <f>SUMIFS(Absences[Duree],Absences[Ph.],recap!BR$1,Absences[Type],recap!$B11)</f>
        <v>0</v>
      </c>
      <c r="BS11" s="31">
        <f>SUMIFS(Absences[Duree],Absences[Ph.],recap!BS$1,Absences[Type],recap!$B11)</f>
        <v>0</v>
      </c>
      <c r="BT11" s="31">
        <f>SUMIFS(Absences[Duree],Absences[Ph.],recap!BT$1,Absences[Type],recap!$B11)</f>
        <v>0</v>
      </c>
      <c r="BU11" s="31">
        <f>SUMIFS(Absences[Duree],Absences[Ph.],recap!BU$1,Absences[Type],recap!$B11)</f>
        <v>0</v>
      </c>
      <c r="BV11" s="31">
        <f>SUMIFS(Absences[Duree],Absences[Ph.],recap!BV$1,Absences[Type],recap!$B11)</f>
        <v>0</v>
      </c>
      <c r="BW11" s="31">
        <f>SUMIFS(Absences[Duree],Absences[Ph.],recap!BW$1,Absences[Type],recap!$B11)</f>
        <v>0</v>
      </c>
      <c r="BX11" s="31">
        <f>SUMIFS(Absences[Duree],Absences[Ph.],recap!BX$1,Absences[Type],recap!$B11)</f>
        <v>0</v>
      </c>
      <c r="BY11" s="31">
        <f>SUMIFS(Absences[Duree],Absences[Ph.],recap!BY$1,Absences[Type],recap!$B11)</f>
        <v>0</v>
      </c>
      <c r="BZ11" s="31">
        <f>SUMIFS(Absences[Duree],Absences[Ph.],recap!BZ$1,Absences[Type],recap!$B11)</f>
        <v>0</v>
      </c>
      <c r="CA11" s="31">
        <f>SUMIFS(Absences[Duree],Absences[Ph.],recap!CA$1,Absences[Type],recap!$B11)</f>
        <v>0</v>
      </c>
      <c r="CB11" s="31">
        <f>SUMIFS(Absences[Duree],Absences[Ph.],recap!CB$1,Absences[Type],recap!$B11)</f>
        <v>0</v>
      </c>
      <c r="CC11" s="31">
        <f>SUMIFS(Absences[Duree],Absences[Ph.],recap!CC$1,Absences[Type],recap!$B11)</f>
        <v>0</v>
      </c>
      <c r="CD11" s="31">
        <f>SUMIFS(Absences[Duree],Absences[Ph.],recap!CD$1,Absences[Type],recap!$B11)</f>
        <v>0</v>
      </c>
      <c r="CE11" s="31">
        <f>SUMIFS(Absences[Duree],Absences[Ph.],recap!CE$1,Absences[Type],recap!$B11)</f>
        <v>0</v>
      </c>
      <c r="CF11" s="31">
        <f>SUMIFS(Absences[Duree],Absences[Ph.],recap!CF$1,Absences[Type],recap!$B11)</f>
        <v>0</v>
      </c>
      <c r="CG11" s="31">
        <f>SUMIFS(Absences[Duree],Absences[Ph.],recap!CG$1,Absences[Type],recap!$B11)</f>
        <v>0</v>
      </c>
      <c r="CH11" s="31">
        <f>SUMIFS(Absences[Duree],Absences[Ph.],recap!CH$1,Absences[Type],recap!$B11)</f>
        <v>0</v>
      </c>
      <c r="CI11" s="31">
        <f>SUMIFS(Absences[Duree],Absences[Ph.],recap!CI$1,Absences[Type],recap!$B11)</f>
        <v>0</v>
      </c>
      <c r="CJ11" s="31">
        <f>SUMIFS(Absences[Duree],Absences[Ph.],recap!CJ$1,Absences[Type],recap!$B11)</f>
        <v>0</v>
      </c>
      <c r="CK11" s="31">
        <f>SUMIFS(Absences[Duree],Absences[Ph.],recap!CK$1,Absences[Type],recap!$B11)</f>
        <v>0</v>
      </c>
      <c r="CL11" s="31">
        <f>SUMIFS(Absences[Duree],Absences[Ph.],recap!CL$1,Absences[Type],recap!$B11)</f>
        <v>0</v>
      </c>
      <c r="CM11" s="31">
        <f>SUMIFS(Absences[Duree],Absences[Ph.],recap!CM$1,Absences[Type],recap!$B11)</f>
        <v>0</v>
      </c>
      <c r="CN11" s="31">
        <f>SUMIFS(Absences[Duree],Absences[Ph.],recap!CN$1,Absences[Type],recap!$B11)</f>
        <v>0</v>
      </c>
      <c r="CO11" s="31">
        <f>SUMIFS(Absences[Duree],Absences[Ph.],recap!CO$1,Absences[Type],recap!$B11)</f>
        <v>0</v>
      </c>
      <c r="CP11" s="31">
        <f>SUMIFS(Absences[Duree],Absences[Ph.],recap!CP$1,Absences[Type],recap!$B11)</f>
        <v>0</v>
      </c>
      <c r="CQ11" s="31">
        <f>SUMIFS(Absences[Duree],Absences[Ph.],recap!CQ$1,Absences[Type],recap!$B11)</f>
        <v>0</v>
      </c>
      <c r="CR11" s="31">
        <f>SUMIFS(Absences[Duree],Absences[Ph.],recap!CR$1,Absences[Type],recap!$B11)</f>
        <v>0</v>
      </c>
      <c r="CS11" s="31">
        <f>SUMIFS(Absences[Duree],Absences[Ph.],recap!CS$1,Absences[Type],recap!$B11)</f>
        <v>0</v>
      </c>
      <c r="CT11" s="31">
        <f>SUMIFS(Absences[Duree],Absences[Ph.],recap!CT$1,Absences[Type],recap!$B11)</f>
        <v>0</v>
      </c>
      <c r="CU11" s="31">
        <f>SUMIFS(Absences[Duree],Absences[Ph.],recap!CU$1,Absences[Type],recap!$B11)</f>
        <v>0</v>
      </c>
      <c r="CV11" s="31">
        <f>SUMIFS(Absences[Duree],Absences[Ph.],recap!CV$1,Absences[Type],recap!$B11)</f>
        <v>0</v>
      </c>
      <c r="CW11" s="31">
        <f>SUMIFS(Absences[Duree],Absences[Ph.],recap!CW$1,Absences[Type],recap!$B11)</f>
        <v>0</v>
      </c>
      <c r="CX11" s="31">
        <f>SUMIFS(Absences[Duree],Absences[Ph.],recap!CX$1,Absences[Type],recap!$B11)</f>
        <v>0</v>
      </c>
      <c r="CY11" s="31">
        <f>SUMIFS(Absences[Duree],Absences[Ph.],recap!CY$1,Absences[Type],recap!$B11)</f>
        <v>0</v>
      </c>
    </row>
    <row r="12" spans="1:103" x14ac:dyDescent="0.3">
      <c r="A12" s="36" t="s">
        <v>49</v>
      </c>
      <c r="B12" s="29" t="s">
        <v>16</v>
      </c>
      <c r="C12" s="32">
        <f>SUMIFS(Absences[Duree],Absences[Ph.],recap!C$1,Absences[Type],recap!$B12)</f>
        <v>0</v>
      </c>
      <c r="D12" s="31">
        <f>SUMIFS(Absences[Duree],Absences[Ph.],recap!D$1,Absences[Type],recap!$B12)</f>
        <v>0</v>
      </c>
      <c r="E12" s="31">
        <f>SUMIFS(Absences[Duree],Absences[Ph.],recap!E$1,Absences[Type],recap!$B12)</f>
        <v>0</v>
      </c>
      <c r="F12" s="31">
        <f>SUMIFS(Absences[Duree],Absences[Ph.],recap!F$1,Absences[Type],recap!$B12)</f>
        <v>0</v>
      </c>
      <c r="G12" s="31">
        <f>SUMIFS(Absences[Duree],Absences[Ph.],recap!G$1,Absences[Type],recap!$B12)</f>
        <v>0</v>
      </c>
      <c r="H12" s="31">
        <f>SUMIFS(Absences[Duree],Absences[Ph.],recap!H$1,Absences[Type],recap!$B12)</f>
        <v>0</v>
      </c>
      <c r="I12" s="31">
        <f>SUMIFS(Absences[Duree],Absences[Ph.],recap!I$1,Absences[Type],recap!$B12)</f>
        <v>0</v>
      </c>
      <c r="J12" s="31">
        <f>SUMIFS(Absences[Duree],Absences[Ph.],recap!J$1,Absences[Type],recap!$B12)</f>
        <v>0</v>
      </c>
      <c r="K12" s="31">
        <f>SUMIFS(Absences[Duree],Absences[Ph.],recap!K$1,Absences[Type],recap!$B12)</f>
        <v>0</v>
      </c>
      <c r="L12" s="31">
        <f>SUMIFS(Absences[Duree],Absences[Ph.],recap!L$1,Absences[Type],recap!$B12)</f>
        <v>0</v>
      </c>
      <c r="M12" s="31">
        <f>SUMIFS(Absences[Duree],Absences[Ph.],recap!M$1,Absences[Type],recap!$B12)</f>
        <v>0</v>
      </c>
      <c r="N12" s="31">
        <f>SUMIFS(Absences[Duree],Absences[Ph.],recap!N$1,Absences[Type],recap!$B12)</f>
        <v>0</v>
      </c>
      <c r="O12" s="31">
        <f>SUMIFS(Absences[Duree],Absences[Ph.],recap!O$1,Absences[Type],recap!$B12)</f>
        <v>0</v>
      </c>
      <c r="P12" s="31">
        <f>SUMIFS(Absences[Duree],Absences[Ph.],recap!P$1,Absences[Type],recap!$B12)</f>
        <v>0</v>
      </c>
      <c r="Q12" s="31">
        <f>SUMIFS(Absences[Duree],Absences[Ph.],recap!Q$1,Absences[Type],recap!$B12)</f>
        <v>0</v>
      </c>
      <c r="R12" s="31">
        <f>SUMIFS(Absences[Duree],Absences[Ph.],recap!R$1,Absences[Type],recap!$B12)</f>
        <v>0</v>
      </c>
      <c r="S12" s="31">
        <f>SUMIFS(Absences[Duree],Absences[Ph.],recap!S$1,Absences[Type],recap!$B12)</f>
        <v>0</v>
      </c>
      <c r="T12" s="31">
        <f>SUMIFS(Absences[Duree],Absences[Ph.],recap!T$1,Absences[Type],recap!$B12)</f>
        <v>0</v>
      </c>
      <c r="U12" s="31">
        <f>SUMIFS(Absences[Duree],Absences[Ph.],recap!U$1,Absences[Type],recap!$B12)</f>
        <v>0</v>
      </c>
      <c r="V12" s="31">
        <f>SUMIFS(Absences[Duree],Absences[Ph.],recap!V$1,Absences[Type],recap!$B12)</f>
        <v>0</v>
      </c>
      <c r="W12" s="31">
        <f>SUMIFS(Absences[Duree],Absences[Ph.],recap!W$1,Absences[Type],recap!$B12)</f>
        <v>0</v>
      </c>
      <c r="X12" s="31">
        <f>SUMIFS(Absences[Duree],Absences[Ph.],recap!X$1,Absences[Type],recap!$B12)</f>
        <v>0</v>
      </c>
      <c r="Y12" s="31">
        <f>SUMIFS(Absences[Duree],Absences[Ph.],recap!Y$1,Absences[Type],recap!$B12)</f>
        <v>0</v>
      </c>
      <c r="Z12" s="31">
        <f>SUMIFS(Absences[Duree],Absences[Ph.],recap!Z$1,Absences[Type],recap!$B12)</f>
        <v>0</v>
      </c>
      <c r="AA12" s="31">
        <f>SUMIFS(Absences[Duree],Absences[Ph.],recap!AA$1,Absences[Type],recap!$B12)</f>
        <v>0</v>
      </c>
      <c r="AB12" s="31">
        <f>SUMIFS(Absences[Duree],Absences[Ph.],recap!AB$1,Absences[Type],recap!$B12)</f>
        <v>0</v>
      </c>
      <c r="AC12" s="31">
        <f>SUMIFS(Absences[Duree],Absences[Ph.],recap!AC$1,Absences[Type],recap!$B12)</f>
        <v>0</v>
      </c>
      <c r="AD12" s="31">
        <f>SUMIFS(Absences[Duree],Absences[Ph.],recap!AD$1,Absences[Type],recap!$B12)</f>
        <v>0</v>
      </c>
      <c r="AE12" s="31">
        <f>SUMIFS(Absences[Duree],Absences[Ph.],recap!AE$1,Absences[Type],recap!$B12)</f>
        <v>0</v>
      </c>
      <c r="AF12" s="31">
        <f>SUMIFS(Absences[Duree],Absences[Ph.],recap!AF$1,Absences[Type],recap!$B12)</f>
        <v>0</v>
      </c>
      <c r="AG12" s="31">
        <f>SUMIFS(Absences[Duree],Absences[Ph.],recap!AG$1,Absences[Type],recap!$B12)</f>
        <v>0</v>
      </c>
      <c r="AH12" s="31">
        <f>SUMIFS(Absences[Duree],Absences[Ph.],recap!AH$1,Absences[Type],recap!$B12)</f>
        <v>0</v>
      </c>
      <c r="AI12" s="31">
        <f>SUMIFS(Absences[Duree],Absences[Ph.],recap!AI$1,Absences[Type],recap!$B12)</f>
        <v>0</v>
      </c>
      <c r="AJ12" s="31">
        <f>SUMIFS(Absences[Duree],Absences[Ph.],recap!AJ$1,Absences[Type],recap!$B12)</f>
        <v>0</v>
      </c>
      <c r="AK12" s="31">
        <f>SUMIFS(Absences[Duree],Absences[Ph.],recap!AK$1,Absences[Type],recap!$B12)</f>
        <v>0</v>
      </c>
      <c r="AL12" s="31">
        <f>SUMIFS(Absences[Duree],Absences[Ph.],recap!AL$1,Absences[Type],recap!$B12)</f>
        <v>0</v>
      </c>
      <c r="AM12" s="31">
        <f>SUMIFS(Absences[Duree],Absences[Ph.],recap!AM$1,Absences[Type],recap!$B12)</f>
        <v>0</v>
      </c>
      <c r="AN12" s="31">
        <f>SUMIFS(Absences[Duree],Absences[Ph.],recap!AN$1,Absences[Type],recap!$B12)</f>
        <v>0</v>
      </c>
      <c r="AO12" s="31">
        <f>SUMIFS(Absences[Duree],Absences[Ph.],recap!AO$1,Absences[Type],recap!$B12)</f>
        <v>0</v>
      </c>
      <c r="AP12" s="31">
        <f>SUMIFS(Absences[Duree],Absences[Ph.],recap!AP$1,Absences[Type],recap!$B12)</f>
        <v>0</v>
      </c>
      <c r="AQ12" s="31">
        <f>SUMIFS(Absences[Duree],Absences[Ph.],recap!AQ$1,Absences[Type],recap!$B12)</f>
        <v>0</v>
      </c>
      <c r="AR12" s="31">
        <f>SUMIFS(Absences[Duree],Absences[Ph.],recap!AR$1,Absences[Type],recap!$B12)</f>
        <v>0</v>
      </c>
      <c r="AS12" s="31">
        <f>SUMIFS(Absences[Duree],Absences[Ph.],recap!AS$1,Absences[Type],recap!$B12)</f>
        <v>0</v>
      </c>
      <c r="AT12" s="31">
        <f>SUMIFS(Absences[Duree],Absences[Ph.],recap!AT$1,Absences[Type],recap!$B12)</f>
        <v>0</v>
      </c>
      <c r="AU12" s="31">
        <f>SUMIFS(Absences[Duree],Absences[Ph.],recap!AU$1,Absences[Type],recap!$B12)</f>
        <v>0</v>
      </c>
      <c r="AV12" s="31">
        <f>SUMIFS(Absences[Duree],Absences[Ph.],recap!AV$1,Absences[Type],recap!$B12)</f>
        <v>0</v>
      </c>
      <c r="AW12" s="31">
        <f>SUMIFS(Absences[Duree],Absences[Ph.],recap!AW$1,Absences[Type],recap!$B12)</f>
        <v>0</v>
      </c>
      <c r="AX12" s="31">
        <f>SUMIFS(Absences[Duree],Absences[Ph.],recap!AX$1,Absences[Type],recap!$B12)</f>
        <v>0</v>
      </c>
      <c r="AY12" s="31">
        <f>SUMIFS(Absences[Duree],Absences[Ph.],recap!AY$1,Absences[Type],recap!$B12)</f>
        <v>0</v>
      </c>
      <c r="AZ12" s="31">
        <f>SUMIFS(Absences[Duree],Absences[Ph.],recap!AZ$1,Absences[Type],recap!$B12)</f>
        <v>0</v>
      </c>
      <c r="BA12" s="31">
        <f>SUMIFS(Absences[Duree],Absences[Ph.],recap!BA$1,Absences[Type],recap!$B12)</f>
        <v>0</v>
      </c>
      <c r="BB12" s="31">
        <f>SUMIFS(Absences[Duree],Absences[Ph.],recap!BB$1,Absences[Type],recap!$B12)</f>
        <v>0</v>
      </c>
      <c r="BC12" s="31">
        <f>SUMIFS(Absences[Duree],Absences[Ph.],recap!BC$1,Absences[Type],recap!$B12)</f>
        <v>0</v>
      </c>
      <c r="BD12" s="31">
        <f>SUMIFS(Absences[Duree],Absences[Ph.],recap!BD$1,Absences[Type],recap!$B12)</f>
        <v>0</v>
      </c>
      <c r="BE12" s="31">
        <f>SUMIFS(Absences[Duree],Absences[Ph.],recap!BE$1,Absences[Type],recap!$B12)</f>
        <v>0</v>
      </c>
      <c r="BF12" s="31">
        <f>SUMIFS(Absences[Duree],Absences[Ph.],recap!BF$1,Absences[Type],recap!$B12)</f>
        <v>0</v>
      </c>
      <c r="BG12" s="31">
        <f>SUMIFS(Absences[Duree],Absences[Ph.],recap!BG$1,Absences[Type],recap!$B12)</f>
        <v>0</v>
      </c>
      <c r="BH12" s="31">
        <f>SUMIFS(Absences[Duree],Absences[Ph.],recap!BH$1,Absences[Type],recap!$B12)</f>
        <v>0</v>
      </c>
      <c r="BI12" s="31">
        <f>SUMIFS(Absences[Duree],Absences[Ph.],recap!BI$1,Absences[Type],recap!$B12)</f>
        <v>0</v>
      </c>
      <c r="BJ12" s="31">
        <f>SUMIFS(Absences[Duree],Absences[Ph.],recap!BJ$1,Absences[Type],recap!$B12)</f>
        <v>0</v>
      </c>
      <c r="BK12" s="31">
        <f>SUMIFS(Absences[Duree],Absences[Ph.],recap!BK$1,Absences[Type],recap!$B12)</f>
        <v>0</v>
      </c>
      <c r="BL12" s="31">
        <f>SUMIFS(Absences[Duree],Absences[Ph.],recap!BL$1,Absences[Type],recap!$B12)</f>
        <v>0</v>
      </c>
      <c r="BM12" s="31">
        <f>SUMIFS(Absences[Duree],Absences[Ph.],recap!BM$1,Absences[Type],recap!$B12)</f>
        <v>0</v>
      </c>
      <c r="BN12" s="31">
        <f>SUMIFS(Absences[Duree],Absences[Ph.],recap!BN$1,Absences[Type],recap!$B12)</f>
        <v>0</v>
      </c>
      <c r="BO12" s="31">
        <f>SUMIFS(Absences[Duree],Absences[Ph.],recap!BO$1,Absences[Type],recap!$B12)</f>
        <v>0</v>
      </c>
      <c r="BP12" s="31">
        <f>SUMIFS(Absences[Duree],Absences[Ph.],recap!BP$1,Absences[Type],recap!$B12)</f>
        <v>0</v>
      </c>
      <c r="BQ12" s="31">
        <f>SUMIFS(Absences[Duree],Absences[Ph.],recap!BQ$1,Absences[Type],recap!$B12)</f>
        <v>0</v>
      </c>
      <c r="BR12" s="31">
        <f>SUMIFS(Absences[Duree],Absences[Ph.],recap!BR$1,Absences[Type],recap!$B12)</f>
        <v>0</v>
      </c>
      <c r="BS12" s="31">
        <f>SUMIFS(Absences[Duree],Absences[Ph.],recap!BS$1,Absences[Type],recap!$B12)</f>
        <v>0</v>
      </c>
      <c r="BT12" s="31">
        <f>SUMIFS(Absences[Duree],Absences[Ph.],recap!BT$1,Absences[Type],recap!$B12)</f>
        <v>0</v>
      </c>
      <c r="BU12" s="31">
        <f>SUMIFS(Absences[Duree],Absences[Ph.],recap!BU$1,Absences[Type],recap!$B12)</f>
        <v>0</v>
      </c>
      <c r="BV12" s="31">
        <f>SUMIFS(Absences[Duree],Absences[Ph.],recap!BV$1,Absences[Type],recap!$B12)</f>
        <v>0</v>
      </c>
      <c r="BW12" s="31">
        <f>SUMIFS(Absences[Duree],Absences[Ph.],recap!BW$1,Absences[Type],recap!$B12)</f>
        <v>0</v>
      </c>
      <c r="BX12" s="31">
        <f>SUMIFS(Absences[Duree],Absences[Ph.],recap!BX$1,Absences[Type],recap!$B12)</f>
        <v>0</v>
      </c>
      <c r="BY12" s="31">
        <f>SUMIFS(Absences[Duree],Absences[Ph.],recap!BY$1,Absences[Type],recap!$B12)</f>
        <v>0</v>
      </c>
      <c r="BZ12" s="31">
        <f>SUMIFS(Absences[Duree],Absences[Ph.],recap!BZ$1,Absences[Type],recap!$B12)</f>
        <v>0</v>
      </c>
      <c r="CA12" s="31">
        <f>SUMIFS(Absences[Duree],Absences[Ph.],recap!CA$1,Absences[Type],recap!$B12)</f>
        <v>0</v>
      </c>
      <c r="CB12" s="31">
        <f>SUMIFS(Absences[Duree],Absences[Ph.],recap!CB$1,Absences[Type],recap!$B12)</f>
        <v>0</v>
      </c>
      <c r="CC12" s="31">
        <f>SUMIFS(Absences[Duree],Absences[Ph.],recap!CC$1,Absences[Type],recap!$B12)</f>
        <v>0</v>
      </c>
      <c r="CD12" s="31">
        <f>SUMIFS(Absences[Duree],Absences[Ph.],recap!CD$1,Absences[Type],recap!$B12)</f>
        <v>0</v>
      </c>
      <c r="CE12" s="31">
        <f>SUMIFS(Absences[Duree],Absences[Ph.],recap!CE$1,Absences[Type],recap!$B12)</f>
        <v>0</v>
      </c>
      <c r="CF12" s="31">
        <f>SUMIFS(Absences[Duree],Absences[Ph.],recap!CF$1,Absences[Type],recap!$B12)</f>
        <v>0</v>
      </c>
      <c r="CG12" s="31">
        <f>SUMIFS(Absences[Duree],Absences[Ph.],recap!CG$1,Absences[Type],recap!$B12)</f>
        <v>0</v>
      </c>
      <c r="CH12" s="31">
        <f>SUMIFS(Absences[Duree],Absences[Ph.],recap!CH$1,Absences[Type],recap!$B12)</f>
        <v>0</v>
      </c>
      <c r="CI12" s="31">
        <f>SUMIFS(Absences[Duree],Absences[Ph.],recap!CI$1,Absences[Type],recap!$B12)</f>
        <v>0</v>
      </c>
      <c r="CJ12" s="31">
        <f>SUMIFS(Absences[Duree],Absences[Ph.],recap!CJ$1,Absences[Type],recap!$B12)</f>
        <v>0</v>
      </c>
      <c r="CK12" s="31">
        <f>SUMIFS(Absences[Duree],Absences[Ph.],recap!CK$1,Absences[Type],recap!$B12)</f>
        <v>0</v>
      </c>
      <c r="CL12" s="31">
        <f>SUMIFS(Absences[Duree],Absences[Ph.],recap!CL$1,Absences[Type],recap!$B12)</f>
        <v>0</v>
      </c>
      <c r="CM12" s="31">
        <f>SUMIFS(Absences[Duree],Absences[Ph.],recap!CM$1,Absences[Type],recap!$B12)</f>
        <v>0</v>
      </c>
      <c r="CN12" s="31">
        <f>SUMIFS(Absences[Duree],Absences[Ph.],recap!CN$1,Absences[Type],recap!$B12)</f>
        <v>0</v>
      </c>
      <c r="CO12" s="31">
        <f>SUMIFS(Absences[Duree],Absences[Ph.],recap!CO$1,Absences[Type],recap!$B12)</f>
        <v>0</v>
      </c>
      <c r="CP12" s="31">
        <f>SUMIFS(Absences[Duree],Absences[Ph.],recap!CP$1,Absences[Type],recap!$B12)</f>
        <v>0</v>
      </c>
      <c r="CQ12" s="31">
        <f>SUMIFS(Absences[Duree],Absences[Ph.],recap!CQ$1,Absences[Type],recap!$B12)</f>
        <v>0</v>
      </c>
      <c r="CR12" s="31">
        <f>SUMIFS(Absences[Duree],Absences[Ph.],recap!CR$1,Absences[Type],recap!$B12)</f>
        <v>0</v>
      </c>
      <c r="CS12" s="31">
        <f>SUMIFS(Absences[Duree],Absences[Ph.],recap!CS$1,Absences[Type],recap!$B12)</f>
        <v>0</v>
      </c>
      <c r="CT12" s="31">
        <f>SUMIFS(Absences[Duree],Absences[Ph.],recap!CT$1,Absences[Type],recap!$B12)</f>
        <v>0</v>
      </c>
      <c r="CU12" s="31">
        <f>SUMIFS(Absences[Duree],Absences[Ph.],recap!CU$1,Absences[Type],recap!$B12)</f>
        <v>0</v>
      </c>
      <c r="CV12" s="31">
        <f>SUMIFS(Absences[Duree],Absences[Ph.],recap!CV$1,Absences[Type],recap!$B12)</f>
        <v>0</v>
      </c>
      <c r="CW12" s="31">
        <f>SUMIFS(Absences[Duree],Absences[Ph.],recap!CW$1,Absences[Type],recap!$B12)</f>
        <v>0</v>
      </c>
      <c r="CX12" s="31">
        <f>SUMIFS(Absences[Duree],Absences[Ph.],recap!CX$1,Absences[Type],recap!$B12)</f>
        <v>0</v>
      </c>
      <c r="CY12" s="31">
        <f>SUMIFS(Absences[Duree],Absences[Ph.],recap!CY$1,Absences[Type],recap!$B12)</f>
        <v>0</v>
      </c>
    </row>
    <row r="13" spans="1:103" x14ac:dyDescent="0.3">
      <c r="A13" s="36" t="s">
        <v>50</v>
      </c>
      <c r="B13" s="30" t="s">
        <v>17</v>
      </c>
      <c r="C13" s="32">
        <f>SUMIFS(Absences[Duree],Absences[Ph.],recap!C$1,Absences[Type],recap!$B13)</f>
        <v>0</v>
      </c>
      <c r="D13" s="31">
        <f>SUMIFS(Absences[Duree],Absences[Ph.],recap!D$1,Absences[Type],recap!$B13)</f>
        <v>0</v>
      </c>
      <c r="E13" s="31">
        <f>SUMIFS(Absences[Duree],Absences[Ph.],recap!E$1,Absences[Type],recap!$B13)</f>
        <v>0</v>
      </c>
      <c r="F13" s="31">
        <f>SUMIFS(Absences[Duree],Absences[Ph.],recap!F$1,Absences[Type],recap!$B13)</f>
        <v>0</v>
      </c>
      <c r="G13" s="31">
        <f>SUMIFS(Absences[Duree],Absences[Ph.],recap!G$1,Absences[Type],recap!$B13)</f>
        <v>0</v>
      </c>
      <c r="H13" s="31">
        <f>SUMIFS(Absences[Duree],Absences[Ph.],recap!H$1,Absences[Type],recap!$B13)</f>
        <v>0</v>
      </c>
      <c r="I13" s="31">
        <f>SUMIFS(Absences[Duree],Absences[Ph.],recap!I$1,Absences[Type],recap!$B13)</f>
        <v>0</v>
      </c>
      <c r="J13" s="31">
        <f>SUMIFS(Absences[Duree],Absences[Ph.],recap!J$1,Absences[Type],recap!$B13)</f>
        <v>0</v>
      </c>
      <c r="K13" s="31">
        <f>SUMIFS(Absences[Duree],Absences[Ph.],recap!K$1,Absences[Type],recap!$B13)</f>
        <v>0</v>
      </c>
      <c r="L13" s="31">
        <f>SUMIFS(Absences[Duree],Absences[Ph.],recap!L$1,Absences[Type],recap!$B13)</f>
        <v>0</v>
      </c>
      <c r="M13" s="31">
        <f>SUMIFS(Absences[Duree],Absences[Ph.],recap!M$1,Absences[Type],recap!$B13)</f>
        <v>0</v>
      </c>
      <c r="N13" s="31">
        <f>SUMIFS(Absences[Duree],Absences[Ph.],recap!N$1,Absences[Type],recap!$B13)</f>
        <v>0</v>
      </c>
      <c r="O13" s="31">
        <f>SUMIFS(Absences[Duree],Absences[Ph.],recap!O$1,Absences[Type],recap!$B13)</f>
        <v>0</v>
      </c>
      <c r="P13" s="31">
        <f>SUMIFS(Absences[Duree],Absences[Ph.],recap!P$1,Absences[Type],recap!$B13)</f>
        <v>0</v>
      </c>
      <c r="Q13" s="31">
        <f>SUMIFS(Absences[Duree],Absences[Ph.],recap!Q$1,Absences[Type],recap!$B13)</f>
        <v>0</v>
      </c>
      <c r="R13" s="31">
        <f>SUMIFS(Absences[Duree],Absences[Ph.],recap!R$1,Absences[Type],recap!$B13)</f>
        <v>0</v>
      </c>
      <c r="S13" s="31">
        <f>SUMIFS(Absences[Duree],Absences[Ph.],recap!S$1,Absences[Type],recap!$B13)</f>
        <v>0</v>
      </c>
      <c r="T13" s="31">
        <f>SUMIFS(Absences[Duree],Absences[Ph.],recap!T$1,Absences[Type],recap!$B13)</f>
        <v>0</v>
      </c>
      <c r="U13" s="31">
        <f>SUMIFS(Absences[Duree],Absences[Ph.],recap!U$1,Absences[Type],recap!$B13)</f>
        <v>0</v>
      </c>
      <c r="V13" s="31">
        <f>SUMIFS(Absences[Duree],Absences[Ph.],recap!V$1,Absences[Type],recap!$B13)</f>
        <v>0</v>
      </c>
      <c r="W13" s="31">
        <f>SUMIFS(Absences[Duree],Absences[Ph.],recap!W$1,Absences[Type],recap!$B13)</f>
        <v>0</v>
      </c>
      <c r="X13" s="31">
        <f>SUMIFS(Absences[Duree],Absences[Ph.],recap!X$1,Absences[Type],recap!$B13)</f>
        <v>0</v>
      </c>
      <c r="Y13" s="31">
        <f>SUMIFS(Absences[Duree],Absences[Ph.],recap!Y$1,Absences[Type],recap!$B13)</f>
        <v>0</v>
      </c>
      <c r="Z13" s="31">
        <f>SUMIFS(Absences[Duree],Absences[Ph.],recap!Z$1,Absences[Type],recap!$B13)</f>
        <v>0</v>
      </c>
      <c r="AA13" s="31">
        <f>SUMIFS(Absences[Duree],Absences[Ph.],recap!AA$1,Absences[Type],recap!$B13)</f>
        <v>0</v>
      </c>
      <c r="AB13" s="31">
        <f>SUMIFS(Absences[Duree],Absences[Ph.],recap!AB$1,Absences[Type],recap!$B13)</f>
        <v>0</v>
      </c>
      <c r="AC13" s="31">
        <f>SUMIFS(Absences[Duree],Absences[Ph.],recap!AC$1,Absences[Type],recap!$B13)</f>
        <v>0</v>
      </c>
      <c r="AD13" s="31">
        <f>SUMIFS(Absences[Duree],Absences[Ph.],recap!AD$1,Absences[Type],recap!$B13)</f>
        <v>0</v>
      </c>
      <c r="AE13" s="31">
        <f>SUMIFS(Absences[Duree],Absences[Ph.],recap!AE$1,Absences[Type],recap!$B13)</f>
        <v>0</v>
      </c>
      <c r="AF13" s="31">
        <f>SUMIFS(Absences[Duree],Absences[Ph.],recap!AF$1,Absences[Type],recap!$B13)</f>
        <v>0</v>
      </c>
      <c r="AG13" s="31">
        <f>SUMIFS(Absences[Duree],Absences[Ph.],recap!AG$1,Absences[Type],recap!$B13)</f>
        <v>0</v>
      </c>
      <c r="AH13" s="31">
        <f>SUMIFS(Absences[Duree],Absences[Ph.],recap!AH$1,Absences[Type],recap!$B13)</f>
        <v>0</v>
      </c>
      <c r="AI13" s="31">
        <f>SUMIFS(Absences[Duree],Absences[Ph.],recap!AI$1,Absences[Type],recap!$B13)</f>
        <v>0</v>
      </c>
      <c r="AJ13" s="31">
        <f>SUMIFS(Absences[Duree],Absences[Ph.],recap!AJ$1,Absences[Type],recap!$B13)</f>
        <v>0</v>
      </c>
      <c r="AK13" s="31">
        <f>SUMIFS(Absences[Duree],Absences[Ph.],recap!AK$1,Absences[Type],recap!$B13)</f>
        <v>3</v>
      </c>
      <c r="AL13" s="31">
        <f>SUMIFS(Absences[Duree],Absences[Ph.],recap!AL$1,Absences[Type],recap!$B13)</f>
        <v>0</v>
      </c>
      <c r="AM13" s="31">
        <f>SUMIFS(Absences[Duree],Absences[Ph.],recap!AM$1,Absences[Type],recap!$B13)</f>
        <v>0</v>
      </c>
      <c r="AN13" s="31">
        <f>SUMIFS(Absences[Duree],Absences[Ph.],recap!AN$1,Absences[Type],recap!$B13)</f>
        <v>0</v>
      </c>
      <c r="AO13" s="31">
        <f>SUMIFS(Absences[Duree],Absences[Ph.],recap!AO$1,Absences[Type],recap!$B13)</f>
        <v>0</v>
      </c>
      <c r="AP13" s="31">
        <f>SUMIFS(Absences[Duree],Absences[Ph.],recap!AP$1,Absences[Type],recap!$B13)</f>
        <v>0</v>
      </c>
      <c r="AQ13" s="31">
        <f>SUMIFS(Absences[Duree],Absences[Ph.],recap!AQ$1,Absences[Type],recap!$B13)</f>
        <v>0</v>
      </c>
      <c r="AR13" s="31">
        <f>SUMIFS(Absences[Duree],Absences[Ph.],recap!AR$1,Absences[Type],recap!$B13)</f>
        <v>0</v>
      </c>
      <c r="AS13" s="31">
        <f>SUMIFS(Absences[Duree],Absences[Ph.],recap!AS$1,Absences[Type],recap!$B13)</f>
        <v>0</v>
      </c>
      <c r="AT13" s="31">
        <f>SUMIFS(Absences[Duree],Absences[Ph.],recap!AT$1,Absences[Type],recap!$B13)</f>
        <v>0</v>
      </c>
      <c r="AU13" s="31">
        <f>SUMIFS(Absences[Duree],Absences[Ph.],recap!AU$1,Absences[Type],recap!$B13)</f>
        <v>0</v>
      </c>
      <c r="AV13" s="31">
        <f>SUMIFS(Absences[Duree],Absences[Ph.],recap!AV$1,Absences[Type],recap!$B13)</f>
        <v>0</v>
      </c>
      <c r="AW13" s="31">
        <f>SUMIFS(Absences[Duree],Absences[Ph.],recap!AW$1,Absences[Type],recap!$B13)</f>
        <v>0</v>
      </c>
      <c r="AX13" s="31">
        <f>SUMIFS(Absences[Duree],Absences[Ph.],recap!AX$1,Absences[Type],recap!$B13)</f>
        <v>0</v>
      </c>
      <c r="AY13" s="31">
        <f>SUMIFS(Absences[Duree],Absences[Ph.],recap!AY$1,Absences[Type],recap!$B13)</f>
        <v>0</v>
      </c>
      <c r="AZ13" s="31">
        <f>SUMIFS(Absences[Duree],Absences[Ph.],recap!AZ$1,Absences[Type],recap!$B13)</f>
        <v>0</v>
      </c>
      <c r="BA13" s="31">
        <f>SUMIFS(Absences[Duree],Absences[Ph.],recap!BA$1,Absences[Type],recap!$B13)</f>
        <v>0</v>
      </c>
      <c r="BB13" s="31">
        <f>SUMIFS(Absences[Duree],Absences[Ph.],recap!BB$1,Absences[Type],recap!$B13)</f>
        <v>0</v>
      </c>
      <c r="BC13" s="31">
        <f>SUMIFS(Absences[Duree],Absences[Ph.],recap!BC$1,Absences[Type],recap!$B13)</f>
        <v>0</v>
      </c>
      <c r="BD13" s="31">
        <f>SUMIFS(Absences[Duree],Absences[Ph.],recap!BD$1,Absences[Type],recap!$B13)</f>
        <v>0</v>
      </c>
      <c r="BE13" s="31">
        <f>SUMIFS(Absences[Duree],Absences[Ph.],recap!BE$1,Absences[Type],recap!$B13)</f>
        <v>0</v>
      </c>
      <c r="BF13" s="31">
        <f>SUMIFS(Absences[Duree],Absences[Ph.],recap!BF$1,Absences[Type],recap!$B13)</f>
        <v>0</v>
      </c>
      <c r="BG13" s="31">
        <f>SUMIFS(Absences[Duree],Absences[Ph.],recap!BG$1,Absences[Type],recap!$B13)</f>
        <v>0</v>
      </c>
      <c r="BH13" s="31">
        <f>SUMIFS(Absences[Duree],Absences[Ph.],recap!BH$1,Absences[Type],recap!$B13)</f>
        <v>0</v>
      </c>
      <c r="BI13" s="31">
        <f>SUMIFS(Absences[Duree],Absences[Ph.],recap!BI$1,Absences[Type],recap!$B13)</f>
        <v>0</v>
      </c>
      <c r="BJ13" s="31">
        <f>SUMIFS(Absences[Duree],Absences[Ph.],recap!BJ$1,Absences[Type],recap!$B13)</f>
        <v>0</v>
      </c>
      <c r="BK13" s="31">
        <f>SUMIFS(Absences[Duree],Absences[Ph.],recap!BK$1,Absences[Type],recap!$B13)</f>
        <v>0</v>
      </c>
      <c r="BL13" s="31">
        <f>SUMIFS(Absences[Duree],Absences[Ph.],recap!BL$1,Absences[Type],recap!$B13)</f>
        <v>0</v>
      </c>
      <c r="BM13" s="31">
        <f>SUMIFS(Absences[Duree],Absences[Ph.],recap!BM$1,Absences[Type],recap!$B13)</f>
        <v>0</v>
      </c>
      <c r="BN13" s="31">
        <f>SUMIFS(Absences[Duree],Absences[Ph.],recap!BN$1,Absences[Type],recap!$B13)</f>
        <v>0</v>
      </c>
      <c r="BO13" s="31">
        <f>SUMIFS(Absences[Duree],Absences[Ph.],recap!BO$1,Absences[Type],recap!$B13)</f>
        <v>0</v>
      </c>
      <c r="BP13" s="31">
        <f>SUMIFS(Absences[Duree],Absences[Ph.],recap!BP$1,Absences[Type],recap!$B13)</f>
        <v>0</v>
      </c>
      <c r="BQ13" s="31">
        <f>SUMIFS(Absences[Duree],Absences[Ph.],recap!BQ$1,Absences[Type],recap!$B13)</f>
        <v>0</v>
      </c>
      <c r="BR13" s="31">
        <f>SUMIFS(Absences[Duree],Absences[Ph.],recap!BR$1,Absences[Type],recap!$B13)</f>
        <v>0</v>
      </c>
      <c r="BS13" s="31">
        <f>SUMIFS(Absences[Duree],Absences[Ph.],recap!BS$1,Absences[Type],recap!$B13)</f>
        <v>0</v>
      </c>
      <c r="BT13" s="31">
        <f>SUMIFS(Absences[Duree],Absences[Ph.],recap!BT$1,Absences[Type],recap!$B13)</f>
        <v>0</v>
      </c>
      <c r="BU13" s="31">
        <f>SUMIFS(Absences[Duree],Absences[Ph.],recap!BU$1,Absences[Type],recap!$B13)</f>
        <v>0</v>
      </c>
      <c r="BV13" s="31">
        <f>SUMIFS(Absences[Duree],Absences[Ph.],recap!BV$1,Absences[Type],recap!$B13)</f>
        <v>0</v>
      </c>
      <c r="BW13" s="31">
        <f>SUMIFS(Absences[Duree],Absences[Ph.],recap!BW$1,Absences[Type],recap!$B13)</f>
        <v>0</v>
      </c>
      <c r="BX13" s="31">
        <f>SUMIFS(Absences[Duree],Absences[Ph.],recap!BX$1,Absences[Type],recap!$B13)</f>
        <v>0</v>
      </c>
      <c r="BY13" s="31">
        <f>SUMIFS(Absences[Duree],Absences[Ph.],recap!BY$1,Absences[Type],recap!$B13)</f>
        <v>0</v>
      </c>
      <c r="BZ13" s="31">
        <f>SUMIFS(Absences[Duree],Absences[Ph.],recap!BZ$1,Absences[Type],recap!$B13)</f>
        <v>0</v>
      </c>
      <c r="CA13" s="31">
        <f>SUMIFS(Absences[Duree],Absences[Ph.],recap!CA$1,Absences[Type],recap!$B13)</f>
        <v>0</v>
      </c>
      <c r="CB13" s="31">
        <f>SUMIFS(Absences[Duree],Absences[Ph.],recap!CB$1,Absences[Type],recap!$B13)</f>
        <v>0</v>
      </c>
      <c r="CC13" s="31">
        <f>SUMIFS(Absences[Duree],Absences[Ph.],recap!CC$1,Absences[Type],recap!$B13)</f>
        <v>0</v>
      </c>
      <c r="CD13" s="31">
        <f>SUMIFS(Absences[Duree],Absences[Ph.],recap!CD$1,Absences[Type],recap!$B13)</f>
        <v>0</v>
      </c>
      <c r="CE13" s="31">
        <f>SUMIFS(Absences[Duree],Absences[Ph.],recap!CE$1,Absences[Type],recap!$B13)</f>
        <v>4</v>
      </c>
      <c r="CF13" s="31">
        <f>SUMIFS(Absences[Duree],Absences[Ph.],recap!CF$1,Absences[Type],recap!$B13)</f>
        <v>0</v>
      </c>
      <c r="CG13" s="31">
        <f>SUMIFS(Absences[Duree],Absences[Ph.],recap!CG$1,Absences[Type],recap!$B13)</f>
        <v>0</v>
      </c>
      <c r="CH13" s="31">
        <f>SUMIFS(Absences[Duree],Absences[Ph.],recap!CH$1,Absences[Type],recap!$B13)</f>
        <v>0</v>
      </c>
      <c r="CI13" s="31">
        <f>SUMIFS(Absences[Duree],Absences[Ph.],recap!CI$1,Absences[Type],recap!$B13)</f>
        <v>0</v>
      </c>
      <c r="CJ13" s="31">
        <f>SUMIFS(Absences[Duree],Absences[Ph.],recap!CJ$1,Absences[Type],recap!$B13)</f>
        <v>0</v>
      </c>
      <c r="CK13" s="31">
        <f>SUMIFS(Absences[Duree],Absences[Ph.],recap!CK$1,Absences[Type],recap!$B13)</f>
        <v>0</v>
      </c>
      <c r="CL13" s="31">
        <f>SUMIFS(Absences[Duree],Absences[Ph.],recap!CL$1,Absences[Type],recap!$B13)</f>
        <v>0</v>
      </c>
      <c r="CM13" s="31">
        <f>SUMIFS(Absences[Duree],Absences[Ph.],recap!CM$1,Absences[Type],recap!$B13)</f>
        <v>0</v>
      </c>
      <c r="CN13" s="31">
        <f>SUMIFS(Absences[Duree],Absences[Ph.],recap!CN$1,Absences[Type],recap!$B13)</f>
        <v>0</v>
      </c>
      <c r="CO13" s="31">
        <f>SUMIFS(Absences[Duree],Absences[Ph.],recap!CO$1,Absences[Type],recap!$B13)</f>
        <v>0</v>
      </c>
      <c r="CP13" s="31">
        <f>SUMIFS(Absences[Duree],Absences[Ph.],recap!CP$1,Absences[Type],recap!$B13)</f>
        <v>0</v>
      </c>
      <c r="CQ13" s="31">
        <f>SUMIFS(Absences[Duree],Absences[Ph.],recap!CQ$1,Absences[Type],recap!$B13)</f>
        <v>0</v>
      </c>
      <c r="CR13" s="31">
        <f>SUMIFS(Absences[Duree],Absences[Ph.],recap!CR$1,Absences[Type],recap!$B13)</f>
        <v>1</v>
      </c>
      <c r="CS13" s="31">
        <f>SUMIFS(Absences[Duree],Absences[Ph.],recap!CS$1,Absences[Type],recap!$B13)</f>
        <v>1</v>
      </c>
      <c r="CT13" s="31">
        <f>SUMIFS(Absences[Duree],Absences[Ph.],recap!CT$1,Absences[Type],recap!$B13)</f>
        <v>0</v>
      </c>
      <c r="CU13" s="31">
        <f>SUMIFS(Absences[Duree],Absences[Ph.],recap!CU$1,Absences[Type],recap!$B13)</f>
        <v>0</v>
      </c>
      <c r="CV13" s="31">
        <f>SUMIFS(Absences[Duree],Absences[Ph.],recap!CV$1,Absences[Type],recap!$B13)</f>
        <v>0</v>
      </c>
      <c r="CW13" s="31">
        <f>SUMIFS(Absences[Duree],Absences[Ph.],recap!CW$1,Absences[Type],recap!$B13)</f>
        <v>0</v>
      </c>
      <c r="CX13" s="31">
        <f>SUMIFS(Absences[Duree],Absences[Ph.],recap!CX$1,Absences[Type],recap!$B13)</f>
        <v>0</v>
      </c>
      <c r="CY13" s="31">
        <f>SUMIFS(Absences[Duree],Absences[Ph.],recap!CY$1,Absences[Type],recap!$B13)</f>
        <v>0</v>
      </c>
    </row>
    <row r="14" spans="1:103" x14ac:dyDescent="0.3">
      <c r="N14" s="1"/>
      <c r="O14" s="1"/>
    </row>
    <row r="15" spans="1:103" ht="21.75" customHeight="1" x14ac:dyDescent="0.3">
      <c r="B15" s="15" t="s">
        <v>51</v>
      </c>
      <c r="C15" s="15">
        <v>6</v>
      </c>
      <c r="D15" s="15">
        <v>7</v>
      </c>
      <c r="E15" s="15">
        <v>8</v>
      </c>
      <c r="F15" s="15">
        <v>9</v>
      </c>
      <c r="G15" s="15">
        <v>10</v>
      </c>
      <c r="H15" s="15">
        <v>11</v>
      </c>
      <c r="I15" s="15">
        <v>12</v>
      </c>
      <c r="J15" s="15">
        <v>1</v>
      </c>
      <c r="K15" s="15">
        <v>2</v>
      </c>
      <c r="L15" s="15">
        <v>3</v>
      </c>
      <c r="M15" s="15">
        <v>4</v>
      </c>
      <c r="N15" s="15">
        <v>5</v>
      </c>
      <c r="O15" s="15" t="s">
        <v>198</v>
      </c>
    </row>
    <row r="16" spans="1:103" x14ac:dyDescent="0.3">
      <c r="A16" s="6" t="s">
        <v>46</v>
      </c>
      <c r="B16" s="13" t="s">
        <v>2</v>
      </c>
      <c r="C16" s="18">
        <f>SUMIFS(Absences[Duree],Absences[Mois],recap!C$15,Absences[Type],recap!$B16)</f>
        <v>19.5</v>
      </c>
      <c r="D16" s="18">
        <f>SUMIFS(Absences[Duree],Absences[Mois],recap!D$15,Absences[Type],recap!$B16)</f>
        <v>46</v>
      </c>
      <c r="E16" s="18">
        <f>SUMIFS(Absences[Duree],Absences[Mois],recap!E$15,Absences[Type],recap!$B16)</f>
        <v>133.5</v>
      </c>
      <c r="F16" s="18">
        <f>SUMIFS(Absences[Duree],Absences[Mois],recap!F$15,Absences[Type],recap!$B16)</f>
        <v>41</v>
      </c>
      <c r="G16" s="18">
        <f>SUMIFS(Absences[Duree],Absences[Mois],recap!G$15,Absences[Type],recap!$B16)</f>
        <v>38</v>
      </c>
      <c r="H16" s="18">
        <f>SUMIFS(Absences[Duree],Absences[Mois],recap!H$15,Absences[Type],recap!$B16)</f>
        <v>10</v>
      </c>
      <c r="I16" s="18">
        <f>SUMIFS(Absences[Duree],Absences[Mois],recap!I$15,Absences[Type],recap!$B16)</f>
        <v>18</v>
      </c>
      <c r="J16" s="18">
        <f>SUMIFS(Absences[Duree],Absences[Mois],recap!J$15,Absences[Type],recap!$B16)</f>
        <v>44.5</v>
      </c>
      <c r="K16" s="18">
        <f>SUMIFS(Absences[Duree],Absences[Mois],recap!K$15,Absences[Type],recap!$B16)</f>
        <v>25.5</v>
      </c>
      <c r="L16" s="18">
        <f>SUMIFS(Absences[Duree],Absences[Mois],recap!L$15,Absences[Type],recap!$B16)</f>
        <v>14.5</v>
      </c>
      <c r="M16" s="18">
        <f>SUMIFS(Absences[Duree],Absences[Mois],recap!M$15,Absences[Type],recap!$B16)</f>
        <v>10</v>
      </c>
      <c r="N16" s="18">
        <f>SUMIFS(Absences[Duree],Absences[Mois],recap!N$15,Absences[Type],recap!$B16)</f>
        <v>6</v>
      </c>
      <c r="O16" s="16">
        <f>SUM(C16:N16)</f>
        <v>406.5</v>
      </c>
    </row>
    <row r="17" spans="1:81" x14ac:dyDescent="0.3">
      <c r="A17" s="6" t="s">
        <v>3</v>
      </c>
      <c r="B17" s="11" t="s">
        <v>3</v>
      </c>
      <c r="C17" s="18">
        <f>SUMIFS(Absences[Duree],Absences[Mois],recap!C$15,Absences[Type],recap!$B17)</f>
        <v>0</v>
      </c>
      <c r="D17" s="18">
        <f>SUMIFS(Absences[Duree],Absences[Mois],recap!D$15,Absences[Type],recap!$B17)</f>
        <v>0.5</v>
      </c>
      <c r="E17" s="18">
        <f>SUMIFS(Absences[Duree],Absences[Mois],recap!E$15,Absences[Type],recap!$B17)</f>
        <v>26</v>
      </c>
      <c r="F17" s="18">
        <f>SUMIFS(Absences[Duree],Absences[Mois],recap!F$15,Absences[Type],recap!$B17)</f>
        <v>7</v>
      </c>
      <c r="G17" s="18">
        <f>SUMIFS(Absences[Duree],Absences[Mois],recap!G$15,Absences[Type],recap!$B17)</f>
        <v>0</v>
      </c>
      <c r="H17" s="18">
        <f>SUMIFS(Absences[Duree],Absences[Mois],recap!H$15,Absences[Type],recap!$B17)</f>
        <v>1.5</v>
      </c>
      <c r="I17" s="18">
        <f>SUMIFS(Absences[Duree],Absences[Mois],recap!I$15,Absences[Type],recap!$B17)</f>
        <v>10</v>
      </c>
      <c r="J17" s="18">
        <f>SUMIFS(Absences[Duree],Absences[Mois],recap!J$15,Absences[Type],recap!$B17)</f>
        <v>4</v>
      </c>
      <c r="K17" s="18">
        <f>SUMIFS(Absences[Duree],Absences[Mois],recap!K$15,Absences[Type],recap!$B17)</f>
        <v>0</v>
      </c>
      <c r="L17" s="18">
        <f>SUMIFS(Absences[Duree],Absences[Mois],recap!L$15,Absences[Type],recap!$B17)</f>
        <v>6</v>
      </c>
      <c r="M17" s="18">
        <f>SUMIFS(Absences[Duree],Absences[Mois],recap!M$15,Absences[Type],recap!$B17)</f>
        <v>14.5</v>
      </c>
      <c r="N17" s="18">
        <f>SUMIFS(Absences[Duree],Absences[Mois],recap!N$15,Absences[Type],recap!$B17)</f>
        <v>3</v>
      </c>
      <c r="O17" s="16">
        <f t="shared" ref="O17:O26" si="0">SUM(C17:N17)</f>
        <v>72.5</v>
      </c>
    </row>
    <row r="18" spans="1:81" x14ac:dyDescent="0.3">
      <c r="A18" s="6" t="s">
        <v>4</v>
      </c>
      <c r="B18" s="7" t="s">
        <v>5</v>
      </c>
      <c r="C18" s="18">
        <f>SUMIFS(Absences[Duree],Absences[Mois],recap!C$15,Absences[Type],recap!$B18)</f>
        <v>1</v>
      </c>
      <c r="D18" s="18">
        <f>SUMIFS(Absences[Duree],Absences[Mois],recap!D$15,Absences[Type],recap!$B18)</f>
        <v>8</v>
      </c>
      <c r="E18" s="18">
        <f>SUMIFS(Absences[Duree],Absences[Mois],recap!E$15,Absences[Type],recap!$B18)</f>
        <v>0</v>
      </c>
      <c r="F18" s="18">
        <f>SUMIFS(Absences[Duree],Absences[Mois],recap!F$15,Absences[Type],recap!$B18)</f>
        <v>0</v>
      </c>
      <c r="G18" s="18">
        <f>SUMIFS(Absences[Duree],Absences[Mois],recap!G$15,Absences[Type],recap!$B18)</f>
        <v>0</v>
      </c>
      <c r="H18" s="18">
        <f>SUMIFS(Absences[Duree],Absences[Mois],recap!H$15,Absences[Type],recap!$B18)</f>
        <v>2</v>
      </c>
      <c r="I18" s="18">
        <f>SUMIFS(Absences[Duree],Absences[Mois],recap!I$15,Absences[Type],recap!$B18)</f>
        <v>0</v>
      </c>
      <c r="J18" s="18">
        <f>SUMIFS(Absences[Duree],Absences[Mois],recap!J$15,Absences[Type],recap!$B18)</f>
        <v>0</v>
      </c>
      <c r="K18" s="18">
        <f>SUMIFS(Absences[Duree],Absences[Mois],recap!K$15,Absences[Type],recap!$B18)</f>
        <v>2</v>
      </c>
      <c r="L18" s="18">
        <f>SUMIFS(Absences[Duree],Absences[Mois],recap!L$15,Absences[Type],recap!$B18)</f>
        <v>0</v>
      </c>
      <c r="M18" s="18">
        <f>SUMIFS(Absences[Duree],Absences[Mois],recap!M$15,Absences[Type],recap!$B18)</f>
        <v>0</v>
      </c>
      <c r="N18" s="18">
        <f>SUMIFS(Absences[Duree],Absences[Mois],recap!N$15,Absences[Type],recap!$B18)</f>
        <v>3</v>
      </c>
      <c r="O18" s="16">
        <f t="shared" si="0"/>
        <v>16</v>
      </c>
    </row>
    <row r="19" spans="1:81" x14ac:dyDescent="0.3">
      <c r="A19" s="6" t="s">
        <v>47</v>
      </c>
      <c r="B19" s="2" t="s">
        <v>6</v>
      </c>
      <c r="C19" s="18">
        <f>SUMIFS(Absences[Duree],Absences[Mois],recap!C$15,Absences[Type],recap!$B19)</f>
        <v>13.5</v>
      </c>
      <c r="D19" s="18">
        <f>SUMIFS(Absences[Duree],Absences[Mois],recap!D$15,Absences[Type],recap!$B19)</f>
        <v>0</v>
      </c>
      <c r="E19" s="18">
        <f>SUMIFS(Absences[Duree],Absences[Mois],recap!E$15,Absences[Type],recap!$B19)</f>
        <v>29</v>
      </c>
      <c r="F19" s="18">
        <f>SUMIFS(Absences[Duree],Absences[Mois],recap!F$15,Absences[Type],recap!$B19)</f>
        <v>26.5</v>
      </c>
      <c r="G19" s="18">
        <f>SUMIFS(Absences[Duree],Absences[Mois],recap!G$15,Absences[Type],recap!$B19)</f>
        <v>56</v>
      </c>
      <c r="H19" s="18">
        <f>SUMIFS(Absences[Duree],Absences[Mois],recap!H$15,Absences[Type],recap!$B19)</f>
        <v>8.5</v>
      </c>
      <c r="I19" s="18">
        <f>SUMIFS(Absences[Duree],Absences[Mois],recap!I$15,Absences[Type],recap!$B19)</f>
        <v>11</v>
      </c>
      <c r="J19" s="18">
        <f>SUMIFS(Absences[Duree],Absences[Mois],recap!J$15,Absences[Type],recap!$B19)</f>
        <v>0</v>
      </c>
      <c r="K19" s="18">
        <f>SUMIFS(Absences[Duree],Absences[Mois],recap!K$15,Absences[Type],recap!$B19)</f>
        <v>0</v>
      </c>
      <c r="L19" s="18">
        <f>SUMIFS(Absences[Duree],Absences[Mois],recap!L$15,Absences[Type],recap!$B19)</f>
        <v>12</v>
      </c>
      <c r="M19" s="18">
        <f>SUMIFS(Absences[Duree],Absences[Mois],recap!M$15,Absences[Type],recap!$B19)</f>
        <v>0</v>
      </c>
      <c r="N19" s="18">
        <f>SUMIFS(Absences[Duree],Absences[Mois],recap!N$15,Absences[Type],recap!$B19)</f>
        <v>0</v>
      </c>
      <c r="O19" s="16">
        <f t="shared" si="0"/>
        <v>156.5</v>
      </c>
    </row>
    <row r="20" spans="1:81" x14ac:dyDescent="0.3">
      <c r="A20" s="1" t="s">
        <v>7</v>
      </c>
      <c r="B20" s="8" t="s">
        <v>8</v>
      </c>
      <c r="C20" s="18">
        <f>SUMIFS(Absences[Duree],Absences[Mois],recap!C$15,Absences[Type],recap!$B20)</f>
        <v>0</v>
      </c>
      <c r="D20" s="18">
        <f>SUMIFS(Absences[Duree],Absences[Mois],recap!D$15,Absences[Type],recap!$B20)</f>
        <v>0</v>
      </c>
      <c r="E20" s="18">
        <f>SUMIFS(Absences[Duree],Absences[Mois],recap!E$15,Absences[Type],recap!$B20)</f>
        <v>0</v>
      </c>
      <c r="F20" s="18">
        <f>SUMIFS(Absences[Duree],Absences[Mois],recap!F$15,Absences[Type],recap!$B20)</f>
        <v>3</v>
      </c>
      <c r="G20" s="18">
        <f>SUMIFS(Absences[Duree],Absences[Mois],recap!G$15,Absences[Type],recap!$B20)</f>
        <v>0</v>
      </c>
      <c r="H20" s="18">
        <f>SUMIFS(Absences[Duree],Absences[Mois],recap!H$15,Absences[Type],recap!$B20)</f>
        <v>0</v>
      </c>
      <c r="I20" s="18">
        <f>SUMIFS(Absences[Duree],Absences[Mois],recap!I$15,Absences[Type],recap!$B20)</f>
        <v>0</v>
      </c>
      <c r="J20" s="18">
        <f>SUMIFS(Absences[Duree],Absences[Mois],recap!J$15,Absences[Type],recap!$B20)</f>
        <v>0</v>
      </c>
      <c r="K20" s="18">
        <f>SUMIFS(Absences[Duree],Absences[Mois],recap!K$15,Absences[Type],recap!$B20)</f>
        <v>0</v>
      </c>
      <c r="L20" s="18">
        <f>SUMIFS(Absences[Duree],Absences[Mois],recap!L$15,Absences[Type],recap!$B20)</f>
        <v>0</v>
      </c>
      <c r="M20" s="18">
        <f>SUMIFS(Absences[Duree],Absences[Mois],recap!M$15,Absences[Type],recap!$B20)</f>
        <v>0</v>
      </c>
      <c r="N20" s="18">
        <f>SUMIFS(Absences[Duree],Absences[Mois],recap!N$15,Absences[Type],recap!$B20)</f>
        <v>0</v>
      </c>
      <c r="O20" s="16">
        <f t="shared" si="0"/>
        <v>3</v>
      </c>
    </row>
    <row r="21" spans="1:81" x14ac:dyDescent="0.3">
      <c r="A21" s="6" t="s">
        <v>9</v>
      </c>
      <c r="B21" s="3" t="s">
        <v>10</v>
      </c>
      <c r="C21" s="18">
        <f>SUMIFS(Absences[Duree],Absences[Mois],recap!C$15,Absences[Type],recap!$B21)</f>
        <v>0</v>
      </c>
      <c r="D21" s="18">
        <f>SUMIFS(Absences[Duree],Absences[Mois],recap!D$15,Absences[Type],recap!$B21)</f>
        <v>0</v>
      </c>
      <c r="E21" s="18">
        <f>SUMIFS(Absences[Duree],Absences[Mois],recap!E$15,Absences[Type],recap!$B21)</f>
        <v>0</v>
      </c>
      <c r="F21" s="18">
        <f>SUMIFS(Absences[Duree],Absences[Mois],recap!F$15,Absences[Type],recap!$B21)</f>
        <v>0</v>
      </c>
      <c r="G21" s="18">
        <f>SUMIFS(Absences[Duree],Absences[Mois],recap!G$15,Absences[Type],recap!$B21)</f>
        <v>0</v>
      </c>
      <c r="H21" s="18">
        <f>SUMIFS(Absences[Duree],Absences[Mois],recap!H$15,Absences[Type],recap!$B21)</f>
        <v>0</v>
      </c>
      <c r="I21" s="18">
        <f>SUMIFS(Absences[Duree],Absences[Mois],recap!I$15,Absences[Type],recap!$B21)</f>
        <v>0</v>
      </c>
      <c r="J21" s="18">
        <f>SUMIFS(Absences[Duree],Absences[Mois],recap!J$15,Absences[Type],recap!$B21)</f>
        <v>0</v>
      </c>
      <c r="K21" s="18">
        <f>SUMIFS(Absences[Duree],Absences[Mois],recap!K$15,Absences[Type],recap!$B21)</f>
        <v>0</v>
      </c>
      <c r="L21" s="18">
        <f>SUMIFS(Absences[Duree],Absences[Mois],recap!L$15,Absences[Type],recap!$B21)</f>
        <v>0</v>
      </c>
      <c r="M21" s="18">
        <f>SUMIFS(Absences[Duree],Absences[Mois],recap!M$15,Absences[Type],recap!$B21)</f>
        <v>0</v>
      </c>
      <c r="N21" s="18">
        <f>SUMIFS(Absences[Duree],Absences[Mois],recap!N$15,Absences[Type],recap!$B21)</f>
        <v>0</v>
      </c>
      <c r="O21" s="16">
        <f t="shared" si="0"/>
        <v>0</v>
      </c>
    </row>
    <row r="22" spans="1:81" x14ac:dyDescent="0.3">
      <c r="A22" s="6" t="s">
        <v>11</v>
      </c>
      <c r="B22" s="4" t="s">
        <v>12</v>
      </c>
      <c r="C22" s="18">
        <f>SUMIFS(Absences[Duree],Absences[Mois],recap!C$15,Absences[Type],recap!$B22)</f>
        <v>11</v>
      </c>
      <c r="D22" s="18">
        <f>SUMIFS(Absences[Duree],Absences[Mois],recap!D$15,Absences[Type],recap!$B22)</f>
        <v>0</v>
      </c>
      <c r="E22" s="18">
        <f>SUMIFS(Absences[Duree],Absences[Mois],recap!E$15,Absences[Type],recap!$B22)</f>
        <v>9</v>
      </c>
      <c r="F22" s="18">
        <f>SUMIFS(Absences[Duree],Absences[Mois],recap!F$15,Absences[Type],recap!$B22)</f>
        <v>0</v>
      </c>
      <c r="G22" s="18">
        <f>SUMIFS(Absences[Duree],Absences[Mois],recap!G$15,Absences[Type],recap!$B22)</f>
        <v>0</v>
      </c>
      <c r="H22" s="18">
        <f>SUMIFS(Absences[Duree],Absences[Mois],recap!H$15,Absences[Type],recap!$B22)</f>
        <v>9</v>
      </c>
      <c r="I22" s="18">
        <f>SUMIFS(Absences[Duree],Absences[Mois],recap!I$15,Absences[Type],recap!$B22)</f>
        <v>0</v>
      </c>
      <c r="J22" s="18">
        <f>SUMIFS(Absences[Duree],Absences[Mois],recap!J$15,Absences[Type],recap!$B22)</f>
        <v>0</v>
      </c>
      <c r="K22" s="18">
        <f>SUMIFS(Absences[Duree],Absences[Mois],recap!K$15,Absences[Type],recap!$B22)</f>
        <v>0</v>
      </c>
      <c r="L22" s="18">
        <f>SUMIFS(Absences[Duree],Absences[Mois],recap!L$15,Absences[Type],recap!$B22)</f>
        <v>0</v>
      </c>
      <c r="M22" s="18">
        <f>SUMIFS(Absences[Duree],Absences[Mois],recap!M$15,Absences[Type],recap!$B22)</f>
        <v>0</v>
      </c>
      <c r="N22" s="18">
        <f>SUMIFS(Absences[Duree],Absences[Mois],recap!N$15,Absences[Type],recap!$B22)</f>
        <v>0</v>
      </c>
      <c r="O22" s="16">
        <f t="shared" si="0"/>
        <v>29</v>
      </c>
    </row>
    <row r="23" spans="1:81" x14ac:dyDescent="0.3">
      <c r="A23" s="6" t="s">
        <v>13</v>
      </c>
      <c r="B23" s="5" t="s">
        <v>14</v>
      </c>
      <c r="C23" s="18">
        <f>SUMIFS(Absences[Duree],Absences[Mois],recap!C$15,Absences[Type],recap!$B23)</f>
        <v>0</v>
      </c>
      <c r="D23" s="18">
        <f>SUMIFS(Absences[Duree],Absences[Mois],recap!D$15,Absences[Type],recap!$B23)</f>
        <v>13</v>
      </c>
      <c r="E23" s="18">
        <f>SUMIFS(Absences[Duree],Absences[Mois],recap!E$15,Absences[Type],recap!$B23)</f>
        <v>0</v>
      </c>
      <c r="F23" s="18">
        <f>SUMIFS(Absences[Duree],Absences[Mois],recap!F$15,Absences[Type],recap!$B23)</f>
        <v>16</v>
      </c>
      <c r="G23" s="18">
        <f>SUMIFS(Absences[Duree],Absences[Mois],recap!G$15,Absences[Type],recap!$B23)</f>
        <v>0</v>
      </c>
      <c r="H23" s="18">
        <f>SUMIFS(Absences[Duree],Absences[Mois],recap!H$15,Absences[Type],recap!$B23)</f>
        <v>14</v>
      </c>
      <c r="I23" s="18">
        <f>SUMIFS(Absences[Duree],Absences[Mois],recap!I$15,Absences[Type],recap!$B23)</f>
        <v>0</v>
      </c>
      <c r="J23" s="18">
        <f>SUMIFS(Absences[Duree],Absences[Mois],recap!J$15,Absences[Type],recap!$B23)</f>
        <v>0</v>
      </c>
      <c r="K23" s="18">
        <f>SUMIFS(Absences[Duree],Absences[Mois],recap!K$15,Absences[Type],recap!$B23)</f>
        <v>0</v>
      </c>
      <c r="L23" s="18">
        <f>SUMIFS(Absences[Duree],Absences[Mois],recap!L$15,Absences[Type],recap!$B23)</f>
        <v>15</v>
      </c>
      <c r="M23" s="18">
        <f>SUMIFS(Absences[Duree],Absences[Mois],recap!M$15,Absences[Type],recap!$B23)</f>
        <v>22</v>
      </c>
      <c r="N23" s="18">
        <f>SUMIFS(Absences[Duree],Absences[Mois],recap!N$15,Absences[Type],recap!$B23)</f>
        <v>13</v>
      </c>
      <c r="O23" s="16">
        <f t="shared" si="0"/>
        <v>93</v>
      </c>
    </row>
    <row r="24" spans="1:81" x14ac:dyDescent="0.3">
      <c r="A24" s="6" t="s">
        <v>48</v>
      </c>
      <c r="B24" s="9" t="s">
        <v>15</v>
      </c>
      <c r="C24" s="18">
        <f>SUMIFS(Absences[Duree],Absences[Mois],recap!C$15,Absences[Type],recap!$B24)</f>
        <v>0</v>
      </c>
      <c r="D24" s="18">
        <f>SUMIFS(Absences[Duree],Absences[Mois],recap!D$15,Absences[Type],recap!$B24)</f>
        <v>0</v>
      </c>
      <c r="E24" s="18">
        <f>SUMIFS(Absences[Duree],Absences[Mois],recap!E$15,Absences[Type],recap!$B24)</f>
        <v>0</v>
      </c>
      <c r="F24" s="18">
        <f>SUMIFS(Absences[Duree],Absences[Mois],recap!F$15,Absences[Type],recap!$B24)</f>
        <v>0</v>
      </c>
      <c r="G24" s="18">
        <f>SUMIFS(Absences[Duree],Absences[Mois],recap!G$15,Absences[Type],recap!$B24)</f>
        <v>0</v>
      </c>
      <c r="H24" s="18">
        <f>SUMIFS(Absences[Duree],Absences[Mois],recap!H$15,Absences[Type],recap!$B24)</f>
        <v>0</v>
      </c>
      <c r="I24" s="18">
        <f>SUMIFS(Absences[Duree],Absences[Mois],recap!I$15,Absences[Type],recap!$B24)</f>
        <v>0</v>
      </c>
      <c r="J24" s="18">
        <f>SUMIFS(Absences[Duree],Absences[Mois],recap!J$15,Absences[Type],recap!$B24)</f>
        <v>0</v>
      </c>
      <c r="K24" s="18">
        <f>SUMIFS(Absences[Duree],Absences[Mois],recap!K$15,Absences[Type],recap!$B24)</f>
        <v>0</v>
      </c>
      <c r="L24" s="18">
        <f>SUMIFS(Absences[Duree],Absences[Mois],recap!L$15,Absences[Type],recap!$B24)</f>
        <v>0</v>
      </c>
      <c r="M24" s="18">
        <f>SUMIFS(Absences[Duree],Absences[Mois],recap!M$15,Absences[Type],recap!$B24)</f>
        <v>0</v>
      </c>
      <c r="N24" s="18">
        <f>SUMIFS(Absences[Duree],Absences[Mois],recap!N$15,Absences[Type],recap!$B24)</f>
        <v>0</v>
      </c>
      <c r="O24" s="16">
        <f t="shared" si="0"/>
        <v>0</v>
      </c>
    </row>
    <row r="25" spans="1:81" x14ac:dyDescent="0.3">
      <c r="A25" s="6" t="s">
        <v>49</v>
      </c>
      <c r="B25" s="10" t="s">
        <v>16</v>
      </c>
      <c r="C25" s="18">
        <f>SUMIFS(Absences[Duree],Absences[Mois],recap!C$15,Absences[Type],recap!$B25)</f>
        <v>0</v>
      </c>
      <c r="D25" s="18">
        <f>SUMIFS(Absences[Duree],Absences[Mois],recap!D$15,Absences[Type],recap!$B25)</f>
        <v>0</v>
      </c>
      <c r="E25" s="18">
        <f>SUMIFS(Absences[Duree],Absences[Mois],recap!E$15,Absences[Type],recap!$B25)</f>
        <v>14</v>
      </c>
      <c r="F25" s="18">
        <f>SUMIFS(Absences[Duree],Absences[Mois],recap!F$15,Absences[Type],recap!$B25)</f>
        <v>0</v>
      </c>
      <c r="G25" s="18">
        <f>SUMIFS(Absences[Duree],Absences[Mois],recap!G$15,Absences[Type],recap!$B25)</f>
        <v>0</v>
      </c>
      <c r="H25" s="18">
        <f>SUMIFS(Absences[Duree],Absences[Mois],recap!H$15,Absences[Type],recap!$B25)</f>
        <v>0</v>
      </c>
      <c r="I25" s="18">
        <f>SUMIFS(Absences[Duree],Absences[Mois],recap!I$15,Absences[Type],recap!$B25)</f>
        <v>0</v>
      </c>
      <c r="J25" s="18">
        <f>SUMIFS(Absences[Duree],Absences[Mois],recap!J$15,Absences[Type],recap!$B25)</f>
        <v>0</v>
      </c>
      <c r="K25" s="18">
        <f>SUMIFS(Absences[Duree],Absences[Mois],recap!K$15,Absences[Type],recap!$B25)</f>
        <v>0</v>
      </c>
      <c r="L25" s="18">
        <f>SUMIFS(Absences[Duree],Absences[Mois],recap!L$15,Absences[Type],recap!$B25)</f>
        <v>0</v>
      </c>
      <c r="M25" s="18">
        <f>SUMIFS(Absences[Duree],Absences[Mois],recap!M$15,Absences[Type],recap!$B25)</f>
        <v>0</v>
      </c>
      <c r="N25" s="18">
        <f>SUMIFS(Absences[Duree],Absences[Mois],recap!N$15,Absences[Type],recap!$B25)</f>
        <v>0</v>
      </c>
      <c r="O25" s="16">
        <f t="shared" si="0"/>
        <v>14</v>
      </c>
      <c r="P25" s="17"/>
    </row>
    <row r="26" spans="1:81" x14ac:dyDescent="0.3">
      <c r="A26" s="6" t="s">
        <v>50</v>
      </c>
      <c r="B26" s="12" t="s">
        <v>17</v>
      </c>
      <c r="C26" s="18">
        <f>SUMIFS(Absences[Duree],Absences[Mois],recap!C$15,Absences[Type],recap!$B26)</f>
        <v>0</v>
      </c>
      <c r="D26" s="18">
        <f>SUMIFS(Absences[Duree],Absences[Mois],recap!D$15,Absences[Type],recap!$B26)</f>
        <v>1</v>
      </c>
      <c r="E26" s="18">
        <f>SUMIFS(Absences[Duree],Absences[Mois],recap!E$15,Absences[Type],recap!$B26)</f>
        <v>0</v>
      </c>
      <c r="F26" s="18">
        <f>SUMIFS(Absences[Duree],Absences[Mois],recap!F$15,Absences[Type],recap!$B26)</f>
        <v>4</v>
      </c>
      <c r="G26" s="18">
        <f>SUMIFS(Absences[Duree],Absences[Mois],recap!G$15,Absences[Type],recap!$B26)</f>
        <v>0</v>
      </c>
      <c r="H26" s="18">
        <f>SUMIFS(Absences[Duree],Absences[Mois],recap!H$15,Absences[Type],recap!$B26)</f>
        <v>0</v>
      </c>
      <c r="I26" s="18">
        <f>SUMIFS(Absences[Duree],Absences[Mois],recap!I$15,Absences[Type],recap!$B26)</f>
        <v>0</v>
      </c>
      <c r="J26" s="18">
        <f>SUMIFS(Absences[Duree],Absences[Mois],recap!J$15,Absences[Type],recap!$B26)</f>
        <v>0</v>
      </c>
      <c r="K26" s="18">
        <f>SUMIFS(Absences[Duree],Absences[Mois],recap!K$15,Absences[Type],recap!$B26)</f>
        <v>0</v>
      </c>
      <c r="L26" s="18">
        <f>SUMIFS(Absences[Duree],Absences[Mois],recap!L$15,Absences[Type],recap!$B26)</f>
        <v>0</v>
      </c>
      <c r="M26" s="18">
        <f>SUMIFS(Absences[Duree],Absences[Mois],recap!M$15,Absences[Type],recap!$B26)</f>
        <v>3</v>
      </c>
      <c r="N26" s="18">
        <f>SUMIFS(Absences[Duree],Absences[Mois],recap!N$15,Absences[Type],recap!$B26)</f>
        <v>0</v>
      </c>
      <c r="O26" s="16">
        <f t="shared" si="0"/>
        <v>8</v>
      </c>
    </row>
    <row r="27" spans="1:81" x14ac:dyDescent="0.3">
      <c r="C27" s="14">
        <f>SUM(C16:C26)</f>
        <v>45</v>
      </c>
      <c r="D27" s="14">
        <f t="shared" ref="D27:K27" si="1">SUM(D16:D26)</f>
        <v>68.5</v>
      </c>
      <c r="E27" s="14">
        <f t="shared" si="1"/>
        <v>211.5</v>
      </c>
      <c r="F27" s="14">
        <f t="shared" si="1"/>
        <v>97.5</v>
      </c>
      <c r="G27" s="14">
        <f t="shared" si="1"/>
        <v>94</v>
      </c>
      <c r="H27" s="14">
        <f t="shared" si="1"/>
        <v>45</v>
      </c>
      <c r="I27" s="14">
        <f t="shared" si="1"/>
        <v>39</v>
      </c>
      <c r="J27" s="14">
        <f t="shared" si="1"/>
        <v>48.5</v>
      </c>
      <c r="K27" s="14">
        <f t="shared" si="1"/>
        <v>27.5</v>
      </c>
      <c r="L27" s="14">
        <f>SUM(L14:L25)</f>
        <v>50.5</v>
      </c>
      <c r="M27" s="14">
        <f>SUM(M14:M25)</f>
        <v>50.5</v>
      </c>
      <c r="N27" s="14">
        <f>SUM(N14:N25)</f>
        <v>30</v>
      </c>
      <c r="O27" s="14">
        <f>SUM(O14:O24)</f>
        <v>776.5</v>
      </c>
    </row>
    <row r="30" spans="1:81" x14ac:dyDescent="0.3">
      <c r="D30"/>
      <c r="F30"/>
      <c r="H30"/>
      <c r="J30"/>
      <c r="L30"/>
      <c r="O30" s="1"/>
      <c r="Q30" s="1"/>
      <c r="S30" s="1"/>
      <c r="U30" s="1"/>
      <c r="W30" s="1"/>
      <c r="Y30" s="1"/>
      <c r="AA30" s="1"/>
      <c r="AC30" s="1"/>
      <c r="AE30" s="1"/>
      <c r="AG30" s="1"/>
      <c r="AI30" s="1"/>
      <c r="AK30" s="1"/>
      <c r="AM30" s="1"/>
      <c r="AO30" s="1"/>
      <c r="AQ30" s="1"/>
      <c r="AS30" s="1"/>
      <c r="AU30" s="1"/>
      <c r="AW30" s="1"/>
      <c r="AY30" s="1"/>
      <c r="BA30" s="1"/>
      <c r="BC30" s="1"/>
      <c r="BE30" s="1"/>
      <c r="BG30" s="1"/>
      <c r="BI30" s="1"/>
      <c r="BK30" s="1"/>
      <c r="BM30" s="1"/>
      <c r="BO30" s="1"/>
      <c r="BQ30" s="1"/>
      <c r="BS30" s="1"/>
      <c r="BU30" s="1"/>
      <c r="BW30" s="1"/>
      <c r="BY30" s="1"/>
      <c r="CA30" s="1"/>
      <c r="CC30" s="1"/>
    </row>
  </sheetData>
  <conditionalFormatting sqref="B23">
    <cfRule type="cellIs" dxfId="26" priority="9" operator="between">
      <formula>0.5</formula>
      <formula>1</formula>
    </cfRule>
  </conditionalFormatting>
  <conditionalFormatting sqref="B23">
    <cfRule type="cellIs" dxfId="25" priority="8" operator="equal">
      <formula>"F"</formula>
    </cfRule>
  </conditionalFormatting>
  <conditionalFormatting sqref="B17">
    <cfRule type="cellIs" dxfId="24" priority="7" operator="between">
      <formula>0.5</formula>
      <formula>1</formula>
    </cfRule>
  </conditionalFormatting>
  <conditionalFormatting sqref="B10">
    <cfRule type="cellIs" dxfId="23" priority="3" operator="between">
      <formula>0.5</formula>
      <formula>1</formula>
    </cfRule>
  </conditionalFormatting>
  <conditionalFormatting sqref="B10">
    <cfRule type="cellIs" dxfId="22" priority="2" operator="equal">
      <formula>"F"</formula>
    </cfRule>
  </conditionalFormatting>
  <conditionalFormatting sqref="B4">
    <cfRule type="cellIs" dxfId="21" priority="1" operator="between">
      <formula>0.5</formula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François ROUZE</cp:lastModifiedBy>
  <dcterms:created xsi:type="dcterms:W3CDTF">2023-04-16T10:43:18Z</dcterms:created>
  <dcterms:modified xsi:type="dcterms:W3CDTF">2025-01-27T06:59:18Z</dcterms:modified>
</cp:coreProperties>
</file>