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BEE66BD-1EF5-4914-AD4A-1C67FB10D8BA}" xr6:coauthVersionLast="36" xr6:coauthVersionMax="47" xr10:uidLastSave="{00000000-0000-0000-0000-000000000000}"/>
  <bookViews>
    <workbookView xWindow="-108" yWindow="-108" windowWidth="19416" windowHeight="10296" activeTab="1" xr2:uid="{819EC3A6-E981-4A10-8234-9AD6DA84A3B2}"/>
  </bookViews>
  <sheets>
    <sheet name="synthèse" sheetId="5" r:id="rId1"/>
    <sheet name="Frais" sheetId="10" r:id="rId2"/>
    <sheet name="Repas" sheetId="3" r:id="rId3"/>
    <sheet name="Déplacement" sheetId="9" r:id="rId4"/>
    <sheet name="Logement" sheetId="8" r:id="rId5"/>
    <sheet name="Base" sheetId="2" state="hidden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35" i="10" l="1"/>
  <c r="AU34" i="10"/>
  <c r="AT34" i="10"/>
  <c r="AP35" i="10"/>
  <c r="AQ34" i="10"/>
  <c r="AP34" i="10"/>
  <c r="AL35" i="10"/>
  <c r="AM34" i="10"/>
  <c r="AL34" i="10"/>
  <c r="AH35" i="10"/>
  <c r="AI34" i="10"/>
  <c r="AH34" i="10"/>
  <c r="AD35" i="10"/>
  <c r="AE34" i="10"/>
  <c r="AD34" i="10"/>
  <c r="Z35" i="10"/>
  <c r="AA34" i="10"/>
  <c r="Z34" i="10"/>
  <c r="V35" i="10"/>
  <c r="W34" i="10"/>
  <c r="V34" i="10"/>
  <c r="R35" i="10"/>
  <c r="R34" i="10"/>
  <c r="N35" i="10"/>
  <c r="N34" i="10"/>
  <c r="J35" i="10"/>
  <c r="J34" i="10"/>
  <c r="F35" i="10"/>
  <c r="F34" i="10"/>
  <c r="S34" i="10"/>
  <c r="O34" i="10"/>
  <c r="K34" i="10"/>
  <c r="G34" i="10"/>
  <c r="B35" i="10"/>
  <c r="B34" i="10"/>
  <c r="A2" i="10"/>
  <c r="A3" i="10" s="1"/>
  <c r="E2" i="10" l="1"/>
  <c r="A4" i="10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C10" i="5"/>
  <c r="C3" i="5"/>
  <c r="B4" i="8"/>
  <c r="B5" i="9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4" i="9"/>
  <c r="E2" i="9"/>
  <c r="C8" i="5" s="1"/>
  <c r="D2" i="8"/>
  <c r="B7" i="3"/>
  <c r="B8" i="3"/>
  <c r="B9" i="3"/>
  <c r="B10" i="3"/>
  <c r="B11" i="3"/>
  <c r="B12" i="3" s="1"/>
  <c r="B13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14" i="3"/>
  <c r="B15" i="3"/>
  <c r="E2" i="3"/>
  <c r="C6" i="5" s="1"/>
  <c r="B4" i="3"/>
  <c r="B5" i="3" s="1"/>
  <c r="B6" i="3" s="1"/>
  <c r="I2" i="10" l="1"/>
  <c r="E3" i="10"/>
  <c r="E4" i="10" s="1"/>
  <c r="E5" i="10" s="1"/>
  <c r="E6" i="10" s="1"/>
  <c r="E7" i="10" s="1"/>
  <c r="E8" i="10" s="1"/>
  <c r="E9" i="10" s="1"/>
  <c r="E10" i="10" s="1"/>
  <c r="E11" i="10" s="1"/>
  <c r="E12" i="10" s="1"/>
  <c r="E13" i="10" s="1"/>
  <c r="E14" i="10" s="1"/>
  <c r="E15" i="10" s="1"/>
  <c r="E16" i="10" s="1"/>
  <c r="E17" i="10" s="1"/>
  <c r="E18" i="10" s="1"/>
  <c r="E19" i="10" s="1"/>
  <c r="E20" i="10" s="1"/>
  <c r="E21" i="10" s="1"/>
  <c r="E22" i="10" s="1"/>
  <c r="E23" i="10" s="1"/>
  <c r="E24" i="10" s="1"/>
  <c r="E25" i="10" s="1"/>
  <c r="E26" i="10" s="1"/>
  <c r="E27" i="10" s="1"/>
  <c r="E28" i="10" s="1"/>
  <c r="E29" i="10" s="1"/>
  <c r="E30" i="10" s="1"/>
  <c r="E31" i="10" s="1"/>
  <c r="C12" i="5"/>
  <c r="I3" i="10" l="1"/>
  <c r="I4" i="10" s="1"/>
  <c r="I5" i="10" s="1"/>
  <c r="I6" i="10" s="1"/>
  <c r="I7" i="10" s="1"/>
  <c r="I8" i="10" s="1"/>
  <c r="I9" i="10" s="1"/>
  <c r="I10" i="10" s="1"/>
  <c r="I11" i="10" s="1"/>
  <c r="I12" i="10" s="1"/>
  <c r="I13" i="10" s="1"/>
  <c r="I14" i="10" s="1"/>
  <c r="I15" i="10" s="1"/>
  <c r="I16" i="10" s="1"/>
  <c r="I17" i="10" s="1"/>
  <c r="I18" i="10" s="1"/>
  <c r="I19" i="10" s="1"/>
  <c r="I20" i="10" s="1"/>
  <c r="I21" i="10" s="1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M2" i="10"/>
  <c r="M3" i="10" l="1"/>
  <c r="M4" i="10" s="1"/>
  <c r="M5" i="10" s="1"/>
  <c r="M6" i="10" s="1"/>
  <c r="M7" i="10" s="1"/>
  <c r="M8" i="10" s="1"/>
  <c r="M9" i="10" s="1"/>
  <c r="M10" i="10" s="1"/>
  <c r="M11" i="10" s="1"/>
  <c r="M12" i="10" s="1"/>
  <c r="M13" i="10" s="1"/>
  <c r="M14" i="10" s="1"/>
  <c r="M15" i="10" s="1"/>
  <c r="M16" i="10" s="1"/>
  <c r="M17" i="10" s="1"/>
  <c r="M18" i="10" s="1"/>
  <c r="M19" i="10" s="1"/>
  <c r="M20" i="10" s="1"/>
  <c r="M21" i="10" s="1"/>
  <c r="M22" i="10" s="1"/>
  <c r="M23" i="10" s="1"/>
  <c r="M24" i="10" s="1"/>
  <c r="M25" i="10" s="1"/>
  <c r="M26" i="10" s="1"/>
  <c r="M27" i="10" s="1"/>
  <c r="M28" i="10" s="1"/>
  <c r="M29" i="10" s="1"/>
  <c r="M30" i="10" s="1"/>
  <c r="M31" i="10" s="1"/>
  <c r="M32" i="10" s="1"/>
  <c r="Q2" i="10"/>
  <c r="Q3" i="10" l="1"/>
  <c r="Q4" i="10" s="1"/>
  <c r="Q5" i="10" s="1"/>
  <c r="Q6" i="10" s="1"/>
  <c r="Q7" i="10" s="1"/>
  <c r="Q8" i="10" s="1"/>
  <c r="Q9" i="10" s="1"/>
  <c r="Q10" i="10" s="1"/>
  <c r="Q11" i="10" s="1"/>
  <c r="Q12" i="10" s="1"/>
  <c r="Q13" i="10" s="1"/>
  <c r="Q14" i="10" s="1"/>
  <c r="Q15" i="10" s="1"/>
  <c r="Q16" i="10" s="1"/>
  <c r="Q17" i="10" s="1"/>
  <c r="Q18" i="10" s="1"/>
  <c r="Q19" i="10" s="1"/>
  <c r="Q20" i="10" s="1"/>
  <c r="Q21" i="10" s="1"/>
  <c r="Q22" i="10" s="1"/>
  <c r="Q23" i="10" s="1"/>
  <c r="Q24" i="10" s="1"/>
  <c r="Q25" i="10" s="1"/>
  <c r="Q26" i="10" s="1"/>
  <c r="Q27" i="10" s="1"/>
  <c r="Q28" i="10" s="1"/>
  <c r="Q29" i="10" s="1"/>
  <c r="Q30" i="10" s="1"/>
  <c r="Q31" i="10" s="1"/>
  <c r="Q32" i="10" s="1"/>
  <c r="Q33" i="10" s="1"/>
  <c r="U2" i="10"/>
  <c r="U3" i="10" s="1"/>
  <c r="U4" i="10" s="1"/>
  <c r="U5" i="10" s="1"/>
  <c r="U6" i="10" s="1"/>
  <c r="U7" i="10" s="1"/>
  <c r="U8" i="10" s="1"/>
  <c r="U9" i="10" s="1"/>
  <c r="U10" i="10" s="1"/>
  <c r="U11" i="10" s="1"/>
  <c r="U12" i="10" s="1"/>
  <c r="U13" i="10" s="1"/>
  <c r="U14" i="10" s="1"/>
  <c r="U15" i="10" s="1"/>
  <c r="U16" i="10" s="1"/>
  <c r="U17" i="10" s="1"/>
  <c r="U18" i="10" s="1"/>
  <c r="U19" i="10" s="1"/>
  <c r="U20" i="10" s="1"/>
  <c r="U21" i="10" s="1"/>
  <c r="U22" i="10" s="1"/>
  <c r="U23" i="10" s="1"/>
  <c r="U24" i="10" s="1"/>
  <c r="U25" i="10" s="1"/>
  <c r="U26" i="10" s="1"/>
  <c r="U27" i="10" s="1"/>
  <c r="U28" i="10" s="1"/>
  <c r="U29" i="10" s="1"/>
  <c r="U30" i="10" s="1"/>
  <c r="U31" i="10" s="1"/>
  <c r="U32" i="10" s="1"/>
  <c r="U33" i="10" s="1"/>
  <c r="Y2" i="10" l="1"/>
  <c r="Y3" i="10" s="1"/>
  <c r="Y4" i="10" s="1"/>
  <c r="Y5" i="10" s="1"/>
  <c r="Y6" i="10" s="1"/>
  <c r="Y7" i="10" s="1"/>
  <c r="Y8" i="10" s="1"/>
  <c r="Y9" i="10" s="1"/>
  <c r="Y10" i="10" s="1"/>
  <c r="Y11" i="10" s="1"/>
  <c r="Y12" i="10" s="1"/>
  <c r="Y13" i="10" s="1"/>
  <c r="Y14" i="10" s="1"/>
  <c r="Y15" i="10" s="1"/>
  <c r="Y16" i="10" s="1"/>
  <c r="Y17" i="10" s="1"/>
  <c r="Y18" i="10" s="1"/>
  <c r="Y19" i="10" s="1"/>
  <c r="Y20" i="10" s="1"/>
  <c r="Y21" i="10" s="1"/>
  <c r="Y22" i="10" s="1"/>
  <c r="Y23" i="10" s="1"/>
  <c r="Y24" i="10" s="1"/>
  <c r="Y25" i="10" s="1"/>
  <c r="Y26" i="10" s="1"/>
  <c r="Y27" i="10" s="1"/>
  <c r="Y28" i="10" s="1"/>
  <c r="Y29" i="10" s="1"/>
  <c r="Y30" i="10" s="1"/>
  <c r="Y31" i="10" s="1"/>
  <c r="Y32" i="10" s="1"/>
  <c r="Y33" i="10" s="1"/>
  <c r="AC2" i="10" l="1"/>
  <c r="AC3" i="10" s="1"/>
  <c r="AC4" i="10" s="1"/>
  <c r="AC5" i="10" s="1"/>
  <c r="AC6" i="10" s="1"/>
  <c r="AC7" i="10" s="1"/>
  <c r="AC8" i="10" s="1"/>
  <c r="AC9" i="10" s="1"/>
  <c r="AC10" i="10" s="1"/>
  <c r="AC11" i="10" s="1"/>
  <c r="AC12" i="10" s="1"/>
  <c r="AC13" i="10" s="1"/>
  <c r="AC14" i="10" s="1"/>
  <c r="AC15" i="10" s="1"/>
  <c r="AC16" i="10" s="1"/>
  <c r="AC17" i="10" s="1"/>
  <c r="AC18" i="10" s="1"/>
  <c r="AC19" i="10" s="1"/>
  <c r="AC20" i="10" s="1"/>
  <c r="AC21" i="10" s="1"/>
  <c r="AC22" i="10" s="1"/>
  <c r="AC23" i="10" s="1"/>
  <c r="AC24" i="10" s="1"/>
  <c r="AC25" i="10" s="1"/>
  <c r="AC26" i="10" s="1"/>
  <c r="AC27" i="10" s="1"/>
  <c r="AC28" i="10" s="1"/>
  <c r="AC29" i="10" s="1"/>
  <c r="AC30" i="10" s="1"/>
  <c r="AC31" i="10" s="1"/>
  <c r="AC32" i="10" s="1"/>
  <c r="AC33" i="10" s="1"/>
  <c r="AG2" i="10" l="1"/>
  <c r="AG3" i="10" s="1"/>
  <c r="AG4" i="10" s="1"/>
  <c r="AG5" i="10" s="1"/>
  <c r="AG6" i="10" s="1"/>
  <c r="AG7" i="10" s="1"/>
  <c r="AG8" i="10" s="1"/>
  <c r="AG9" i="10" s="1"/>
  <c r="AG10" i="10" s="1"/>
  <c r="AG11" i="10" s="1"/>
  <c r="AG12" i="10" s="1"/>
  <c r="AG13" i="10" s="1"/>
  <c r="AG14" i="10" s="1"/>
  <c r="AG15" i="10" s="1"/>
  <c r="AG16" i="10" s="1"/>
  <c r="AG17" i="10" s="1"/>
  <c r="AG18" i="10" s="1"/>
  <c r="AG19" i="10" s="1"/>
  <c r="AG20" i="10" s="1"/>
  <c r="AG21" i="10" s="1"/>
  <c r="AG22" i="10" s="1"/>
  <c r="AG23" i="10" s="1"/>
  <c r="AG24" i="10" s="1"/>
  <c r="AG25" i="10" s="1"/>
  <c r="AG26" i="10" s="1"/>
  <c r="AG27" i="10" s="1"/>
  <c r="AG28" i="10" s="1"/>
  <c r="AG29" i="10" s="1"/>
  <c r="AG30" i="10" s="1"/>
  <c r="AG31" i="10" s="1"/>
  <c r="AG32" i="10" s="1"/>
  <c r="AG33" i="10" s="1"/>
  <c r="AK2" i="10" l="1"/>
  <c r="AK3" i="10" s="1"/>
  <c r="AK4" i="10" s="1"/>
  <c r="AK5" i="10" s="1"/>
  <c r="AK6" i="10" s="1"/>
  <c r="AK7" i="10" s="1"/>
  <c r="AK8" i="10" s="1"/>
  <c r="AK9" i="10" s="1"/>
  <c r="AK10" i="10" s="1"/>
  <c r="AK11" i="10" s="1"/>
  <c r="AK12" i="10" s="1"/>
  <c r="AK13" i="10" s="1"/>
  <c r="AK14" i="10" s="1"/>
  <c r="AK15" i="10" s="1"/>
  <c r="AK16" i="10" s="1"/>
  <c r="AK17" i="10" s="1"/>
  <c r="AK18" i="10" s="1"/>
  <c r="AK19" i="10" s="1"/>
  <c r="AK20" i="10" s="1"/>
  <c r="AK21" i="10" s="1"/>
  <c r="AK22" i="10" s="1"/>
  <c r="AK23" i="10" s="1"/>
  <c r="AK24" i="10" s="1"/>
  <c r="AK25" i="10" s="1"/>
  <c r="AK26" i="10" s="1"/>
  <c r="AK27" i="10" s="1"/>
  <c r="AK28" i="10" s="1"/>
  <c r="AK29" i="10" s="1"/>
  <c r="AK30" i="10" s="1"/>
  <c r="AK31" i="10" s="1"/>
  <c r="AK32" i="10" s="1"/>
  <c r="AK33" i="10" s="1"/>
  <c r="AO2" i="10" l="1"/>
  <c r="AO3" i="10" s="1"/>
  <c r="AO4" i="10" s="1"/>
  <c r="AO5" i="10" s="1"/>
  <c r="AO6" i="10" s="1"/>
  <c r="AO7" i="10" s="1"/>
  <c r="AO8" i="10" s="1"/>
  <c r="AO9" i="10" s="1"/>
  <c r="AO10" i="10" s="1"/>
  <c r="AO11" i="10" s="1"/>
  <c r="AO12" i="10" s="1"/>
  <c r="AO13" i="10" s="1"/>
  <c r="AO14" i="10" s="1"/>
  <c r="AO15" i="10" s="1"/>
  <c r="AO16" i="10" s="1"/>
  <c r="AO17" i="10" s="1"/>
  <c r="AO18" i="10" s="1"/>
  <c r="AO19" i="10" s="1"/>
  <c r="AO20" i="10" s="1"/>
  <c r="AO21" i="10" s="1"/>
  <c r="AO22" i="10" s="1"/>
  <c r="AO23" i="10" s="1"/>
  <c r="AO24" i="10" s="1"/>
  <c r="AO25" i="10" s="1"/>
  <c r="AO26" i="10" s="1"/>
  <c r="AO27" i="10" s="1"/>
  <c r="AO28" i="10" s="1"/>
  <c r="AO29" i="10" s="1"/>
  <c r="AO30" i="10" s="1"/>
  <c r="AO31" i="10" s="1"/>
  <c r="AO32" i="10" s="1"/>
  <c r="AO33" i="10" s="1"/>
  <c r="AS2" i="10" l="1"/>
  <c r="AS3" i="10" s="1"/>
  <c r="AS4" i="10" s="1"/>
  <c r="AS5" i="10" s="1"/>
  <c r="AS6" i="10" s="1"/>
  <c r="AS7" i="10" s="1"/>
  <c r="AS8" i="10" s="1"/>
  <c r="AS9" i="10" s="1"/>
  <c r="AS10" i="10" s="1"/>
  <c r="AS11" i="10" s="1"/>
  <c r="AS12" i="10" s="1"/>
  <c r="AS13" i="10" s="1"/>
  <c r="AS14" i="10" s="1"/>
  <c r="AS15" i="10" s="1"/>
  <c r="AS16" i="10" s="1"/>
  <c r="AS17" i="10" s="1"/>
  <c r="AS18" i="10" s="1"/>
  <c r="AS19" i="10" s="1"/>
  <c r="AS20" i="10" s="1"/>
  <c r="AS21" i="10" s="1"/>
  <c r="AS22" i="10" s="1"/>
  <c r="AS23" i="10" s="1"/>
  <c r="AS24" i="10" s="1"/>
  <c r="AS25" i="10" s="1"/>
  <c r="AS26" i="10" s="1"/>
  <c r="AS27" i="10" s="1"/>
  <c r="AS28" i="10" s="1"/>
  <c r="AS29" i="10" s="1"/>
  <c r="AS30" i="10" s="1"/>
  <c r="AS31" i="10" s="1"/>
  <c r="AS32" i="10" s="1"/>
  <c r="AS33" i="10" s="1"/>
</calcChain>
</file>

<file path=xl/sharedStrings.xml><?xml version="1.0" encoding="utf-8"?>
<sst xmlns="http://schemas.openxmlformats.org/spreadsheetml/2006/main" count="88" uniqueCount="18">
  <si>
    <t>Carburant</t>
  </si>
  <si>
    <t>Parking</t>
  </si>
  <si>
    <t>Péage</t>
  </si>
  <si>
    <t xml:space="preserve">Repas </t>
  </si>
  <si>
    <t>Autres</t>
  </si>
  <si>
    <t>Date</t>
  </si>
  <si>
    <t>Type de dépense</t>
  </si>
  <si>
    <t>Montant</t>
  </si>
  <si>
    <t>Nombre</t>
  </si>
  <si>
    <t>Total Repas :</t>
  </si>
  <si>
    <t>Total Frais Déplacement :</t>
  </si>
  <si>
    <t>Montant aide</t>
  </si>
  <si>
    <t xml:space="preserve">Logement </t>
  </si>
  <si>
    <t>Synthése du mois de :</t>
  </si>
  <si>
    <t>Repas</t>
  </si>
  <si>
    <t>Déplacement</t>
  </si>
  <si>
    <t>Logement</t>
  </si>
  <si>
    <t>SYNTHESE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</si>
</sst>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#,##0.00\ &quot;€&quot;"/>
    <numFmt numFmtId="165" formatCode="[$-40C]mmmm\-yyyy;@"/>
    <numFmt numFmtId="167" formatCode="mmmm"/>
    <numFmt numFmtId="168" formatCode="dd"/>
    <numFmt numFmtId="169" formatCode="ddd"/>
    <numFmt numFmtId="170" formatCode="ddd\ dd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36"/>
      <color theme="4"/>
      <name val="Algerian"/>
      <family val="5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auto="1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 indent="2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164" fontId="4" fillId="4" borderId="0" xfId="0" applyNumberFormat="1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right" vertical="center" indent="2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164" fontId="0" fillId="0" borderId="5" xfId="0" applyNumberFormat="1" applyBorder="1" applyAlignment="1" applyProtection="1">
      <alignment horizontal="right" vertical="center" indent="2"/>
      <protection locked="0"/>
    </xf>
    <xf numFmtId="164" fontId="4" fillId="4" borderId="0" xfId="0" applyNumberFormat="1" applyFont="1" applyFill="1" applyAlignment="1">
      <alignment horizontal="right" vertical="center"/>
    </xf>
    <xf numFmtId="164" fontId="0" fillId="0" borderId="2" xfId="0" applyNumberFormat="1" applyBorder="1" applyAlignment="1">
      <alignment horizontal="right" vertical="center" indent="2"/>
    </xf>
    <xf numFmtId="165" fontId="2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right" vertical="center" indent="2"/>
    </xf>
    <xf numFmtId="164" fontId="3" fillId="0" borderId="0" xfId="0" applyNumberFormat="1" applyFont="1" applyAlignment="1">
      <alignment horizontal="right" indent="2"/>
    </xf>
    <xf numFmtId="0" fontId="0" fillId="0" borderId="0" xfId="0" applyAlignment="1">
      <alignment horizontal="right" vertical="center" indent="1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69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170" fontId="0" fillId="0" borderId="0" xfId="0" applyNumberFormat="1" applyAlignment="1">
      <alignment horizontal="center"/>
    </xf>
    <xf numFmtId="0" fontId="7" fillId="0" borderId="0" xfId="0" applyFont="1" applyAlignment="1">
      <alignment horizontal="right"/>
    </xf>
    <xf numFmtId="44" fontId="0" fillId="0" borderId="0" xfId="1" applyFont="1" applyAlignment="1">
      <alignment horizontal="center"/>
    </xf>
    <xf numFmtId="44" fontId="0" fillId="0" borderId="6" xfId="1" applyFont="1" applyBorder="1" applyAlignment="1">
      <alignment horizontal="center"/>
    </xf>
    <xf numFmtId="44" fontId="0" fillId="0" borderId="0" xfId="1" applyFont="1" applyBorder="1" applyAlignment="1">
      <alignment horizontal="center"/>
    </xf>
    <xf numFmtId="167" fontId="7" fillId="0" borderId="0" xfId="0" applyNumberFormat="1" applyFont="1" applyAlignment="1">
      <alignment horizontal="center"/>
    </xf>
  </cellXfs>
  <cellStyles count="2">
    <cellStyle name="Monétaire" xfId="1" builtinId="4"/>
    <cellStyle name="Normal" xfId="0" builtinId="0"/>
  </cellStyles>
  <dxfs count="57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355309</xdr:colOff>
      <xdr:row>3</xdr:row>
      <xdr:rowOff>175710</xdr:rowOff>
    </xdr:from>
    <xdr:ext cx="184730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0170DCF-A25A-5FEA-684C-C118D716D012}"/>
            </a:ext>
          </a:extLst>
        </xdr:cNvPr>
        <xdr:cNvSpPr/>
      </xdr:nvSpPr>
      <xdr:spPr>
        <a:xfrm>
          <a:off x="5778209" y="118536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62ACB-8D16-47B3-94A5-1A90F815B60F}">
  <sheetPr codeName="Feuil1">
    <tabColor rgb="FFFF0000"/>
  </sheetPr>
  <dimension ref="A1:D12"/>
  <sheetViews>
    <sheetView workbookViewId="0">
      <selection activeCell="C3" sqref="C3"/>
    </sheetView>
  </sheetViews>
  <sheetFormatPr baseColWidth="10" defaultRowHeight="14.4" x14ac:dyDescent="0.3"/>
  <cols>
    <col min="2" max="2" width="15.6640625" customWidth="1"/>
    <col min="3" max="3" width="18.33203125" customWidth="1"/>
    <col min="4" max="4" width="4.6640625" customWidth="1"/>
  </cols>
  <sheetData>
    <row r="1" spans="1:4" ht="37.950000000000003" customHeight="1" x14ac:dyDescent="0.3">
      <c r="A1" s="26" t="s">
        <v>17</v>
      </c>
      <c r="B1" s="26"/>
      <c r="C1" s="26"/>
      <c r="D1" s="26"/>
    </row>
    <row r="2" spans="1:4" ht="49.5" customHeight="1" thickBot="1" x14ac:dyDescent="0.35"/>
    <row r="3" spans="1:4" s="1" customFormat="1" ht="22.5" customHeight="1" thickBot="1" x14ac:dyDescent="0.35">
      <c r="B3" s="23" t="s">
        <v>13</v>
      </c>
      <c r="C3" s="20">
        <f>Logement!C4</f>
        <v>45679</v>
      </c>
    </row>
    <row r="6" spans="1:4" x14ac:dyDescent="0.3">
      <c r="B6" t="s">
        <v>14</v>
      </c>
      <c r="C6" s="22">
        <f>Repas!E2</f>
        <v>15</v>
      </c>
    </row>
    <row r="7" spans="1:4" x14ac:dyDescent="0.3">
      <c r="C7" s="22"/>
    </row>
    <row r="8" spans="1:4" x14ac:dyDescent="0.3">
      <c r="B8" t="s">
        <v>15</v>
      </c>
      <c r="C8" s="22">
        <f>Déplacement!E2</f>
        <v>55</v>
      </c>
    </row>
    <row r="9" spans="1:4" x14ac:dyDescent="0.3">
      <c r="C9" s="22"/>
    </row>
    <row r="10" spans="1:4" x14ac:dyDescent="0.3">
      <c r="B10" t="s">
        <v>16</v>
      </c>
      <c r="C10" s="22">
        <f>Logement!D4</f>
        <v>350</v>
      </c>
    </row>
    <row r="11" spans="1:4" ht="31.05" customHeight="1" thickBot="1" x14ac:dyDescent="0.35"/>
    <row r="12" spans="1:4" ht="22.95" customHeight="1" thickBot="1" x14ac:dyDescent="0.35">
      <c r="C12" s="21">
        <f>SUM(C6:C10)</f>
        <v>420</v>
      </c>
    </row>
  </sheetData>
  <mergeCells count="1">
    <mergeCell ref="A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72BCE-2DEF-4B0A-A5D0-BC5BCD3DF99C}">
  <sheetPr codeName="Feuil6"/>
  <dimension ref="A1:CN36"/>
  <sheetViews>
    <sheetView showZeros="0" tabSelected="1" workbookViewId="0">
      <pane ySplit="2" topLeftCell="A15" activePane="bottomLeft" state="frozen"/>
      <selection pane="bottomLeft" activeCell="A2" sqref="A2"/>
    </sheetView>
  </sheetViews>
  <sheetFormatPr baseColWidth="10" defaultRowHeight="14.4" x14ac:dyDescent="0.3"/>
  <cols>
    <col min="1" max="1" width="13.44140625" customWidth="1"/>
    <col min="2" max="3" width="12.109375" style="27" customWidth="1"/>
    <col min="4" max="4" width="3.33203125" customWidth="1"/>
    <col min="5" max="5" width="10" customWidth="1"/>
    <col min="6" max="7" width="12.109375" style="27" customWidth="1"/>
    <col min="8" max="8" width="3.33203125" customWidth="1"/>
    <col min="9" max="9" width="10" customWidth="1"/>
    <col min="10" max="11" width="12.109375" style="27" customWidth="1"/>
    <col min="12" max="12" width="3.33203125" customWidth="1"/>
    <col min="13" max="13" width="10" customWidth="1"/>
    <col min="14" max="15" width="12.109375" style="27" customWidth="1"/>
    <col min="16" max="16" width="3.33203125" customWidth="1"/>
    <col min="17" max="17" width="10" customWidth="1"/>
    <col min="18" max="19" width="12.109375" style="27" customWidth="1"/>
    <col min="20" max="20" width="3.33203125" customWidth="1"/>
    <col min="21" max="21" width="10" customWidth="1"/>
    <col min="22" max="23" width="12.109375" style="27" customWidth="1"/>
    <col min="24" max="24" width="3.33203125" customWidth="1"/>
    <col min="25" max="25" width="10" customWidth="1"/>
    <col min="26" max="27" width="12.109375" style="27" customWidth="1"/>
    <col min="28" max="28" width="3.33203125" customWidth="1"/>
    <col min="29" max="29" width="10" customWidth="1"/>
    <col min="30" max="31" width="12.109375" style="27" customWidth="1"/>
    <col min="32" max="32" width="3.33203125" customWidth="1"/>
    <col min="33" max="33" width="10" customWidth="1"/>
    <col min="34" max="35" width="12.109375" style="27" customWidth="1"/>
    <col min="36" max="36" width="3.33203125" customWidth="1"/>
    <col min="37" max="37" width="10" customWidth="1"/>
    <col min="38" max="39" width="12.109375" style="27" customWidth="1"/>
    <col min="40" max="40" width="3.33203125" customWidth="1"/>
    <col min="41" max="41" width="10" customWidth="1"/>
    <col min="42" max="43" width="12.109375" style="27" customWidth="1"/>
    <col min="44" max="44" width="3.33203125" customWidth="1"/>
    <col min="45" max="45" width="10" customWidth="1"/>
    <col min="46" max="47" width="12.109375" style="27" customWidth="1"/>
    <col min="48" max="48" width="3.33203125" customWidth="1"/>
    <col min="49" max="80" width="7" customWidth="1"/>
  </cols>
  <sheetData>
    <row r="1" spans="1:92" x14ac:dyDescent="0.3">
      <c r="A1" s="30">
        <v>2025</v>
      </c>
    </row>
    <row r="2" spans="1:92" s="27" customFormat="1" x14ac:dyDescent="0.3">
      <c r="A2" s="36">
        <f>DATE(A1,1,1)</f>
        <v>45658</v>
      </c>
      <c r="B2" s="27" t="s">
        <v>14</v>
      </c>
      <c r="C2" s="27" t="s">
        <v>15</v>
      </c>
      <c r="D2" s="28"/>
      <c r="E2" s="36">
        <f>EDATE(A2,1)</f>
        <v>45689</v>
      </c>
      <c r="F2" s="27" t="s">
        <v>14</v>
      </c>
      <c r="G2" s="27" t="s">
        <v>15</v>
      </c>
      <c r="H2" s="28"/>
      <c r="I2" s="36">
        <f>EDATE(E2,1)</f>
        <v>45717</v>
      </c>
      <c r="J2" s="27" t="s">
        <v>14</v>
      </c>
      <c r="K2" s="27" t="s">
        <v>15</v>
      </c>
      <c r="L2" s="28"/>
      <c r="M2" s="36">
        <f>EDATE(I2,1)</f>
        <v>45748</v>
      </c>
      <c r="N2" s="27" t="s">
        <v>14</v>
      </c>
      <c r="O2" s="27" t="s">
        <v>15</v>
      </c>
      <c r="P2" s="28"/>
      <c r="Q2" s="36">
        <f>EDATE(M2,1)</f>
        <v>45778</v>
      </c>
      <c r="R2" s="27" t="s">
        <v>14</v>
      </c>
      <c r="S2" s="27" t="s">
        <v>15</v>
      </c>
      <c r="T2" s="28"/>
      <c r="U2" s="36">
        <f>EDATE(Q2,1)</f>
        <v>45809</v>
      </c>
      <c r="V2" s="27" t="s">
        <v>14</v>
      </c>
      <c r="W2" s="27" t="s">
        <v>15</v>
      </c>
      <c r="X2" s="28"/>
      <c r="Y2" s="36">
        <f>EDATE(U2,1)</f>
        <v>45839</v>
      </c>
      <c r="Z2" s="27" t="s">
        <v>14</v>
      </c>
      <c r="AA2" s="27" t="s">
        <v>15</v>
      </c>
      <c r="AB2" s="28"/>
      <c r="AC2" s="36">
        <f>EDATE(Y2,1)</f>
        <v>45870</v>
      </c>
      <c r="AD2" s="27" t="s">
        <v>14</v>
      </c>
      <c r="AE2" s="27" t="s">
        <v>15</v>
      </c>
      <c r="AF2" s="28"/>
      <c r="AG2" s="36">
        <f>EDATE(AC2,1)</f>
        <v>45901</v>
      </c>
      <c r="AH2" s="27" t="s">
        <v>14</v>
      </c>
      <c r="AI2" s="27" t="s">
        <v>15</v>
      </c>
      <c r="AJ2" s="28"/>
      <c r="AK2" s="36">
        <f>EDATE(AG2,1)</f>
        <v>45931</v>
      </c>
      <c r="AL2" s="27" t="s">
        <v>14</v>
      </c>
      <c r="AM2" s="27" t="s">
        <v>15</v>
      </c>
      <c r="AN2" s="28"/>
      <c r="AO2" s="36">
        <f>EDATE(AK2,1)</f>
        <v>45962</v>
      </c>
      <c r="AP2" s="27" t="s">
        <v>14</v>
      </c>
      <c r="AQ2" s="27" t="s">
        <v>15</v>
      </c>
      <c r="AR2" s="28"/>
      <c r="AS2" s="36">
        <f>EDATE(AO2,1)</f>
        <v>45992</v>
      </c>
      <c r="AT2" s="27" t="s">
        <v>14</v>
      </c>
      <c r="AU2" s="27" t="s">
        <v>15</v>
      </c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</row>
    <row r="3" spans="1:92" s="27" customFormat="1" x14ac:dyDescent="0.3">
      <c r="A3" s="31">
        <f>A2</f>
        <v>45658</v>
      </c>
      <c r="B3" s="33"/>
      <c r="C3" s="33"/>
      <c r="D3" s="29"/>
      <c r="E3" s="31">
        <f>E2</f>
        <v>45689</v>
      </c>
      <c r="F3" s="33"/>
      <c r="G3" s="33"/>
      <c r="H3" s="29"/>
      <c r="I3" s="31">
        <f>I2</f>
        <v>45717</v>
      </c>
      <c r="J3" s="33"/>
      <c r="K3" s="33"/>
      <c r="L3" s="29"/>
      <c r="M3" s="31">
        <f>M2</f>
        <v>45748</v>
      </c>
      <c r="N3" s="33"/>
      <c r="O3" s="33"/>
      <c r="P3" s="29"/>
      <c r="Q3" s="31">
        <f>Q2</f>
        <v>45778</v>
      </c>
      <c r="R3" s="33"/>
      <c r="S3" s="33"/>
      <c r="T3" s="29"/>
      <c r="U3" s="31">
        <f>U2</f>
        <v>45809</v>
      </c>
      <c r="V3" s="33"/>
      <c r="W3" s="33"/>
      <c r="X3" s="29"/>
      <c r="Y3" s="31">
        <f>Y2</f>
        <v>45839</v>
      </c>
      <c r="Z3" s="33"/>
      <c r="AA3" s="33"/>
      <c r="AB3" s="29"/>
      <c r="AC3" s="31">
        <f>AC2</f>
        <v>45870</v>
      </c>
      <c r="AD3" s="33"/>
      <c r="AE3" s="33"/>
      <c r="AF3" s="29"/>
      <c r="AG3" s="31">
        <f>AG2</f>
        <v>45901</v>
      </c>
      <c r="AH3" s="33"/>
      <c r="AI3" s="33"/>
      <c r="AJ3" s="29"/>
      <c r="AK3" s="31">
        <f>AK2</f>
        <v>45931</v>
      </c>
      <c r="AL3" s="33"/>
      <c r="AM3" s="33"/>
      <c r="AN3" s="29"/>
      <c r="AO3" s="31">
        <f>AO2</f>
        <v>45962</v>
      </c>
      <c r="AP3" s="33"/>
      <c r="AQ3" s="33"/>
      <c r="AR3" s="29"/>
      <c r="AS3" s="31">
        <f>AS2</f>
        <v>45992</v>
      </c>
      <c r="AT3" s="33"/>
      <c r="AU3" s="33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</row>
    <row r="4" spans="1:92" x14ac:dyDescent="0.3">
      <c r="A4" s="31">
        <f>A3+1</f>
        <v>45659</v>
      </c>
      <c r="B4" s="33"/>
      <c r="C4" s="33"/>
      <c r="E4" s="31">
        <f>E3+1</f>
        <v>45690</v>
      </c>
      <c r="F4" s="33"/>
      <c r="G4" s="33"/>
      <c r="I4" s="31">
        <f>I3+1</f>
        <v>45718</v>
      </c>
      <c r="J4" s="33"/>
      <c r="K4" s="33"/>
      <c r="M4" s="31">
        <f>M3+1</f>
        <v>45749</v>
      </c>
      <c r="N4" s="33"/>
      <c r="O4" s="33"/>
      <c r="Q4" s="31">
        <f>Q3+1</f>
        <v>45779</v>
      </c>
      <c r="R4" s="33"/>
      <c r="S4" s="33"/>
      <c r="U4" s="31">
        <f>U3+1</f>
        <v>45810</v>
      </c>
      <c r="V4" s="33"/>
      <c r="W4" s="33"/>
      <c r="Y4" s="31">
        <f>Y3+1</f>
        <v>45840</v>
      </c>
      <c r="Z4" s="33"/>
      <c r="AA4" s="33"/>
      <c r="AC4" s="31">
        <f>AC3+1</f>
        <v>45871</v>
      </c>
      <c r="AD4" s="33"/>
      <c r="AE4" s="33"/>
      <c r="AG4" s="31">
        <f>AG3+1</f>
        <v>45902</v>
      </c>
      <c r="AH4" s="33"/>
      <c r="AI4" s="33"/>
      <c r="AK4" s="31">
        <f>AK3+1</f>
        <v>45932</v>
      </c>
      <c r="AL4" s="33"/>
      <c r="AM4" s="33"/>
      <c r="AO4" s="31">
        <f>AO3+1</f>
        <v>45963</v>
      </c>
      <c r="AP4" s="33"/>
      <c r="AQ4" s="33"/>
      <c r="AS4" s="31">
        <f>AS3+1</f>
        <v>45993</v>
      </c>
      <c r="AT4" s="33"/>
      <c r="AU4" s="33"/>
    </row>
    <row r="5" spans="1:92" x14ac:dyDescent="0.3">
      <c r="A5" s="31">
        <f t="shared" ref="A5:A32" si="0">A4+1</f>
        <v>45660</v>
      </c>
      <c r="B5" s="33"/>
      <c r="C5" s="33"/>
      <c r="E5" s="31">
        <f t="shared" ref="E5:E30" si="1">E4+1</f>
        <v>45691</v>
      </c>
      <c r="F5" s="33"/>
      <c r="G5" s="33"/>
      <c r="I5" s="31">
        <f t="shared" ref="I5:I31" si="2">I4+1</f>
        <v>45719</v>
      </c>
      <c r="J5" s="33"/>
      <c r="K5" s="33"/>
      <c r="M5" s="31">
        <f t="shared" ref="M5:M31" si="3">M4+1</f>
        <v>45750</v>
      </c>
      <c r="N5" s="33"/>
      <c r="O5" s="33"/>
      <c r="Q5" s="31">
        <f t="shared" ref="Q5:Q31" si="4">Q4+1</f>
        <v>45780</v>
      </c>
      <c r="R5" s="33"/>
      <c r="S5" s="33"/>
      <c r="U5" s="31">
        <f t="shared" ref="U5:U31" si="5">U4+1</f>
        <v>45811</v>
      </c>
      <c r="V5" s="33"/>
      <c r="W5" s="33"/>
      <c r="Y5" s="31">
        <f t="shared" ref="Y5:Y31" si="6">Y4+1</f>
        <v>45841</v>
      </c>
      <c r="Z5" s="33"/>
      <c r="AA5" s="33"/>
      <c r="AC5" s="31">
        <f t="shared" ref="AC5:AC31" si="7">AC4+1</f>
        <v>45872</v>
      </c>
      <c r="AD5" s="33"/>
      <c r="AE5" s="33"/>
      <c r="AG5" s="31">
        <f t="shared" ref="AG5:AG31" si="8">AG4+1</f>
        <v>45903</v>
      </c>
      <c r="AH5" s="33"/>
      <c r="AI5" s="33"/>
      <c r="AK5" s="31">
        <f t="shared" ref="AK5:AK31" si="9">AK4+1</f>
        <v>45933</v>
      </c>
      <c r="AL5" s="33"/>
      <c r="AM5" s="33"/>
      <c r="AO5" s="31">
        <f t="shared" ref="AO5:AO31" si="10">AO4+1</f>
        <v>45964</v>
      </c>
      <c r="AP5" s="33"/>
      <c r="AQ5" s="33"/>
      <c r="AS5" s="31">
        <f t="shared" ref="AS5:AS31" si="11">AS4+1</f>
        <v>45994</v>
      </c>
      <c r="AT5" s="33"/>
      <c r="AU5" s="33"/>
    </row>
    <row r="6" spans="1:92" x14ac:dyDescent="0.3">
      <c r="A6" s="31">
        <f t="shared" si="0"/>
        <v>45661</v>
      </c>
      <c r="B6" s="33"/>
      <c r="C6" s="33"/>
      <c r="E6" s="31">
        <f t="shared" si="1"/>
        <v>45692</v>
      </c>
      <c r="F6" s="33"/>
      <c r="G6" s="33"/>
      <c r="I6" s="31">
        <f t="shared" si="2"/>
        <v>45720</v>
      </c>
      <c r="J6" s="33"/>
      <c r="K6" s="33"/>
      <c r="M6" s="31">
        <f t="shared" si="3"/>
        <v>45751</v>
      </c>
      <c r="N6" s="33"/>
      <c r="O6" s="33"/>
      <c r="Q6" s="31">
        <f t="shared" si="4"/>
        <v>45781</v>
      </c>
      <c r="R6" s="33"/>
      <c r="S6" s="33"/>
      <c r="U6" s="31">
        <f t="shared" si="5"/>
        <v>45812</v>
      </c>
      <c r="V6" s="33"/>
      <c r="W6" s="33"/>
      <c r="Y6" s="31">
        <f t="shared" si="6"/>
        <v>45842</v>
      </c>
      <c r="Z6" s="33"/>
      <c r="AA6" s="33"/>
      <c r="AC6" s="31">
        <f t="shared" si="7"/>
        <v>45873</v>
      </c>
      <c r="AD6" s="33"/>
      <c r="AE6" s="33"/>
      <c r="AG6" s="31">
        <f t="shared" si="8"/>
        <v>45904</v>
      </c>
      <c r="AH6" s="33"/>
      <c r="AI6" s="33"/>
      <c r="AK6" s="31">
        <f t="shared" si="9"/>
        <v>45934</v>
      </c>
      <c r="AL6" s="33"/>
      <c r="AM6" s="33"/>
      <c r="AO6" s="31">
        <f t="shared" si="10"/>
        <v>45965</v>
      </c>
      <c r="AP6" s="33"/>
      <c r="AQ6" s="33"/>
      <c r="AS6" s="31">
        <f t="shared" si="11"/>
        <v>45995</v>
      </c>
      <c r="AT6" s="33"/>
      <c r="AU6" s="33"/>
    </row>
    <row r="7" spans="1:92" x14ac:dyDescent="0.3">
      <c r="A7" s="31">
        <f t="shared" si="0"/>
        <v>45662</v>
      </c>
      <c r="B7" s="33"/>
      <c r="C7" s="33"/>
      <c r="E7" s="31">
        <f t="shared" si="1"/>
        <v>45693</v>
      </c>
      <c r="F7" s="33"/>
      <c r="G7" s="33"/>
      <c r="I7" s="31">
        <f t="shared" si="2"/>
        <v>45721</v>
      </c>
      <c r="J7" s="33"/>
      <c r="K7" s="33"/>
      <c r="M7" s="31">
        <f t="shared" si="3"/>
        <v>45752</v>
      </c>
      <c r="N7" s="33"/>
      <c r="O7" s="33"/>
      <c r="Q7" s="31">
        <f t="shared" si="4"/>
        <v>45782</v>
      </c>
      <c r="R7" s="33"/>
      <c r="S7" s="33"/>
      <c r="U7" s="31">
        <f t="shared" si="5"/>
        <v>45813</v>
      </c>
      <c r="V7" s="33"/>
      <c r="W7" s="33"/>
      <c r="Y7" s="31">
        <f t="shared" si="6"/>
        <v>45843</v>
      </c>
      <c r="Z7" s="33"/>
      <c r="AA7" s="33"/>
      <c r="AC7" s="31">
        <f t="shared" si="7"/>
        <v>45874</v>
      </c>
      <c r="AD7" s="33"/>
      <c r="AE7" s="33"/>
      <c r="AG7" s="31">
        <f t="shared" si="8"/>
        <v>45905</v>
      </c>
      <c r="AH7" s="33"/>
      <c r="AI7" s="33"/>
      <c r="AK7" s="31">
        <f t="shared" si="9"/>
        <v>45935</v>
      </c>
      <c r="AL7" s="33"/>
      <c r="AM7" s="33"/>
      <c r="AO7" s="31">
        <f t="shared" si="10"/>
        <v>45966</v>
      </c>
      <c r="AP7" s="33"/>
      <c r="AQ7" s="33"/>
      <c r="AS7" s="31">
        <f t="shared" si="11"/>
        <v>45996</v>
      </c>
      <c r="AT7" s="33"/>
      <c r="AU7" s="33"/>
    </row>
    <row r="8" spans="1:92" x14ac:dyDescent="0.3">
      <c r="A8" s="31">
        <f t="shared" si="0"/>
        <v>45663</v>
      </c>
      <c r="B8" s="33"/>
      <c r="C8" s="33"/>
      <c r="E8" s="31">
        <f t="shared" si="1"/>
        <v>45694</v>
      </c>
      <c r="F8" s="33"/>
      <c r="G8" s="33"/>
      <c r="I8" s="31">
        <f t="shared" si="2"/>
        <v>45722</v>
      </c>
      <c r="J8" s="33"/>
      <c r="K8" s="33"/>
      <c r="M8" s="31">
        <f t="shared" si="3"/>
        <v>45753</v>
      </c>
      <c r="N8" s="33"/>
      <c r="O8" s="33"/>
      <c r="Q8" s="31">
        <f t="shared" si="4"/>
        <v>45783</v>
      </c>
      <c r="R8" s="33"/>
      <c r="S8" s="33"/>
      <c r="U8" s="31">
        <f t="shared" si="5"/>
        <v>45814</v>
      </c>
      <c r="V8" s="33"/>
      <c r="W8" s="33"/>
      <c r="Y8" s="31">
        <f t="shared" si="6"/>
        <v>45844</v>
      </c>
      <c r="Z8" s="33"/>
      <c r="AA8" s="33"/>
      <c r="AC8" s="31">
        <f t="shared" si="7"/>
        <v>45875</v>
      </c>
      <c r="AD8" s="33"/>
      <c r="AE8" s="33"/>
      <c r="AG8" s="31">
        <f t="shared" si="8"/>
        <v>45906</v>
      </c>
      <c r="AH8" s="33"/>
      <c r="AI8" s="33"/>
      <c r="AK8" s="31">
        <f t="shared" si="9"/>
        <v>45936</v>
      </c>
      <c r="AL8" s="33"/>
      <c r="AM8" s="33"/>
      <c r="AO8" s="31">
        <f t="shared" si="10"/>
        <v>45967</v>
      </c>
      <c r="AP8" s="33"/>
      <c r="AQ8" s="33"/>
      <c r="AS8" s="31">
        <f t="shared" si="11"/>
        <v>45997</v>
      </c>
      <c r="AT8" s="33"/>
      <c r="AU8" s="33"/>
    </row>
    <row r="9" spans="1:92" x14ac:dyDescent="0.3">
      <c r="A9" s="31">
        <f t="shared" si="0"/>
        <v>45664</v>
      </c>
      <c r="B9" s="33"/>
      <c r="C9" s="33"/>
      <c r="E9" s="31">
        <f t="shared" si="1"/>
        <v>45695</v>
      </c>
      <c r="F9" s="33"/>
      <c r="G9" s="33"/>
      <c r="I9" s="31">
        <f t="shared" si="2"/>
        <v>45723</v>
      </c>
      <c r="J9" s="33"/>
      <c r="K9" s="33"/>
      <c r="M9" s="31">
        <f t="shared" si="3"/>
        <v>45754</v>
      </c>
      <c r="N9" s="33"/>
      <c r="O9" s="33"/>
      <c r="Q9" s="31">
        <f t="shared" si="4"/>
        <v>45784</v>
      </c>
      <c r="R9" s="33"/>
      <c r="S9" s="33"/>
      <c r="U9" s="31">
        <f t="shared" si="5"/>
        <v>45815</v>
      </c>
      <c r="V9" s="33"/>
      <c r="W9" s="33"/>
      <c r="Y9" s="31">
        <f t="shared" si="6"/>
        <v>45845</v>
      </c>
      <c r="Z9" s="33"/>
      <c r="AA9" s="33"/>
      <c r="AC9" s="31">
        <f t="shared" si="7"/>
        <v>45876</v>
      </c>
      <c r="AD9" s="33"/>
      <c r="AE9" s="33"/>
      <c r="AG9" s="31">
        <f t="shared" si="8"/>
        <v>45907</v>
      </c>
      <c r="AH9" s="33"/>
      <c r="AI9" s="33"/>
      <c r="AK9" s="31">
        <f t="shared" si="9"/>
        <v>45937</v>
      </c>
      <c r="AL9" s="33"/>
      <c r="AM9" s="33"/>
      <c r="AO9" s="31">
        <f t="shared" si="10"/>
        <v>45968</v>
      </c>
      <c r="AP9" s="33"/>
      <c r="AQ9" s="33"/>
      <c r="AS9" s="31">
        <f t="shared" si="11"/>
        <v>45998</v>
      </c>
      <c r="AT9" s="33"/>
      <c r="AU9" s="33"/>
    </row>
    <row r="10" spans="1:92" x14ac:dyDescent="0.3">
      <c r="A10" s="31">
        <f t="shared" si="0"/>
        <v>45665</v>
      </c>
      <c r="B10" s="33"/>
      <c r="C10" s="33"/>
      <c r="E10" s="31">
        <f t="shared" si="1"/>
        <v>45696</v>
      </c>
      <c r="F10" s="33"/>
      <c r="G10" s="33"/>
      <c r="I10" s="31">
        <f t="shared" si="2"/>
        <v>45724</v>
      </c>
      <c r="J10" s="33"/>
      <c r="K10" s="33"/>
      <c r="M10" s="31">
        <f t="shared" si="3"/>
        <v>45755</v>
      </c>
      <c r="N10" s="33"/>
      <c r="O10" s="33"/>
      <c r="Q10" s="31">
        <f t="shared" si="4"/>
        <v>45785</v>
      </c>
      <c r="R10" s="33"/>
      <c r="S10" s="33"/>
      <c r="U10" s="31">
        <f t="shared" si="5"/>
        <v>45816</v>
      </c>
      <c r="V10" s="33"/>
      <c r="W10" s="33"/>
      <c r="Y10" s="31">
        <f t="shared" si="6"/>
        <v>45846</v>
      </c>
      <c r="Z10" s="33"/>
      <c r="AA10" s="33"/>
      <c r="AC10" s="31">
        <f t="shared" si="7"/>
        <v>45877</v>
      </c>
      <c r="AD10" s="33"/>
      <c r="AE10" s="33"/>
      <c r="AG10" s="31">
        <f t="shared" si="8"/>
        <v>45908</v>
      </c>
      <c r="AH10" s="33"/>
      <c r="AI10" s="33"/>
      <c r="AK10" s="31">
        <f t="shared" si="9"/>
        <v>45938</v>
      </c>
      <c r="AL10" s="33"/>
      <c r="AM10" s="33"/>
      <c r="AO10" s="31">
        <f t="shared" si="10"/>
        <v>45969</v>
      </c>
      <c r="AP10" s="33"/>
      <c r="AQ10" s="33"/>
      <c r="AS10" s="31">
        <f t="shared" si="11"/>
        <v>45999</v>
      </c>
      <c r="AT10" s="33"/>
      <c r="AU10" s="33"/>
    </row>
    <row r="11" spans="1:92" x14ac:dyDescent="0.3">
      <c r="A11" s="31">
        <f t="shared" si="0"/>
        <v>45666</v>
      </c>
      <c r="B11" s="33"/>
      <c r="C11" s="33"/>
      <c r="E11" s="31">
        <f t="shared" si="1"/>
        <v>45697</v>
      </c>
      <c r="F11" s="33"/>
      <c r="G11" s="33"/>
      <c r="I11" s="31">
        <f t="shared" si="2"/>
        <v>45725</v>
      </c>
      <c r="J11" s="33"/>
      <c r="K11" s="33"/>
      <c r="M11" s="31">
        <f t="shared" si="3"/>
        <v>45756</v>
      </c>
      <c r="N11" s="33"/>
      <c r="O11" s="33"/>
      <c r="Q11" s="31">
        <f t="shared" si="4"/>
        <v>45786</v>
      </c>
      <c r="R11" s="33"/>
      <c r="S11" s="33"/>
      <c r="U11" s="31">
        <f t="shared" si="5"/>
        <v>45817</v>
      </c>
      <c r="V11" s="33"/>
      <c r="W11" s="33"/>
      <c r="Y11" s="31">
        <f t="shared" si="6"/>
        <v>45847</v>
      </c>
      <c r="Z11" s="33"/>
      <c r="AA11" s="33"/>
      <c r="AC11" s="31">
        <f t="shared" si="7"/>
        <v>45878</v>
      </c>
      <c r="AD11" s="33"/>
      <c r="AE11" s="33"/>
      <c r="AG11" s="31">
        <f t="shared" si="8"/>
        <v>45909</v>
      </c>
      <c r="AH11" s="33"/>
      <c r="AI11" s="33"/>
      <c r="AK11" s="31">
        <f t="shared" si="9"/>
        <v>45939</v>
      </c>
      <c r="AL11" s="33"/>
      <c r="AM11" s="33"/>
      <c r="AO11" s="31">
        <f t="shared" si="10"/>
        <v>45970</v>
      </c>
      <c r="AP11" s="33"/>
      <c r="AQ11" s="33"/>
      <c r="AS11" s="31">
        <f t="shared" si="11"/>
        <v>46000</v>
      </c>
      <c r="AT11" s="33"/>
      <c r="AU11" s="33"/>
    </row>
    <row r="12" spans="1:92" x14ac:dyDescent="0.3">
      <c r="A12" s="31">
        <f t="shared" si="0"/>
        <v>45667</v>
      </c>
      <c r="B12" s="33"/>
      <c r="C12" s="33"/>
      <c r="E12" s="31">
        <f t="shared" si="1"/>
        <v>45698</v>
      </c>
      <c r="F12" s="33"/>
      <c r="G12" s="33"/>
      <c r="I12" s="31">
        <f t="shared" si="2"/>
        <v>45726</v>
      </c>
      <c r="J12" s="33"/>
      <c r="K12" s="33"/>
      <c r="M12" s="31">
        <f t="shared" si="3"/>
        <v>45757</v>
      </c>
      <c r="N12" s="33"/>
      <c r="O12" s="33"/>
      <c r="Q12" s="31">
        <f t="shared" si="4"/>
        <v>45787</v>
      </c>
      <c r="R12" s="33"/>
      <c r="S12" s="33"/>
      <c r="U12" s="31">
        <f t="shared" si="5"/>
        <v>45818</v>
      </c>
      <c r="V12" s="33"/>
      <c r="W12" s="33"/>
      <c r="Y12" s="31">
        <f t="shared" si="6"/>
        <v>45848</v>
      </c>
      <c r="Z12" s="33"/>
      <c r="AA12" s="33"/>
      <c r="AC12" s="31">
        <f t="shared" si="7"/>
        <v>45879</v>
      </c>
      <c r="AD12" s="33"/>
      <c r="AE12" s="33"/>
      <c r="AG12" s="31">
        <f t="shared" si="8"/>
        <v>45910</v>
      </c>
      <c r="AH12" s="33"/>
      <c r="AI12" s="33"/>
      <c r="AK12" s="31">
        <f t="shared" si="9"/>
        <v>45940</v>
      </c>
      <c r="AL12" s="33"/>
      <c r="AM12" s="33"/>
      <c r="AO12" s="31">
        <f t="shared" si="10"/>
        <v>45971</v>
      </c>
      <c r="AP12" s="33"/>
      <c r="AQ12" s="33"/>
      <c r="AS12" s="31">
        <f t="shared" si="11"/>
        <v>46001</v>
      </c>
      <c r="AT12" s="33"/>
      <c r="AU12" s="33"/>
    </row>
    <row r="13" spans="1:92" x14ac:dyDescent="0.3">
      <c r="A13" s="31">
        <f t="shared" si="0"/>
        <v>45668</v>
      </c>
      <c r="B13" s="33"/>
      <c r="C13" s="33"/>
      <c r="E13" s="31">
        <f t="shared" si="1"/>
        <v>45699</v>
      </c>
      <c r="F13" s="33"/>
      <c r="G13" s="33"/>
      <c r="I13" s="31">
        <f t="shared" si="2"/>
        <v>45727</v>
      </c>
      <c r="J13" s="33"/>
      <c r="K13" s="33"/>
      <c r="M13" s="31">
        <f t="shared" si="3"/>
        <v>45758</v>
      </c>
      <c r="N13" s="33"/>
      <c r="O13" s="33"/>
      <c r="Q13" s="31">
        <f t="shared" si="4"/>
        <v>45788</v>
      </c>
      <c r="R13" s="33"/>
      <c r="S13" s="33"/>
      <c r="U13" s="31">
        <f t="shared" si="5"/>
        <v>45819</v>
      </c>
      <c r="V13" s="33"/>
      <c r="W13" s="33"/>
      <c r="Y13" s="31">
        <f t="shared" si="6"/>
        <v>45849</v>
      </c>
      <c r="Z13" s="33"/>
      <c r="AA13" s="33"/>
      <c r="AC13" s="31">
        <f t="shared" si="7"/>
        <v>45880</v>
      </c>
      <c r="AD13" s="33"/>
      <c r="AE13" s="33"/>
      <c r="AG13" s="31">
        <f t="shared" si="8"/>
        <v>45911</v>
      </c>
      <c r="AH13" s="33"/>
      <c r="AI13" s="33"/>
      <c r="AK13" s="31">
        <f t="shared" si="9"/>
        <v>45941</v>
      </c>
      <c r="AL13" s="33"/>
      <c r="AM13" s="33"/>
      <c r="AO13" s="31">
        <f t="shared" si="10"/>
        <v>45972</v>
      </c>
      <c r="AP13" s="33"/>
      <c r="AQ13" s="33"/>
      <c r="AS13" s="31">
        <f t="shared" si="11"/>
        <v>46002</v>
      </c>
      <c r="AT13" s="33"/>
      <c r="AU13" s="33"/>
    </row>
    <row r="14" spans="1:92" x14ac:dyDescent="0.3">
      <c r="A14" s="31">
        <f t="shared" si="0"/>
        <v>45669</v>
      </c>
      <c r="B14" s="33"/>
      <c r="C14" s="33"/>
      <c r="E14" s="31">
        <f t="shared" si="1"/>
        <v>45700</v>
      </c>
      <c r="F14" s="33"/>
      <c r="G14" s="33"/>
      <c r="I14" s="31">
        <f t="shared" si="2"/>
        <v>45728</v>
      </c>
      <c r="J14" s="33"/>
      <c r="K14" s="33"/>
      <c r="M14" s="31">
        <f t="shared" si="3"/>
        <v>45759</v>
      </c>
      <c r="N14" s="33"/>
      <c r="O14" s="33"/>
      <c r="Q14" s="31">
        <f t="shared" si="4"/>
        <v>45789</v>
      </c>
      <c r="R14" s="33"/>
      <c r="S14" s="33"/>
      <c r="U14" s="31">
        <f t="shared" si="5"/>
        <v>45820</v>
      </c>
      <c r="V14" s="33"/>
      <c r="W14" s="33"/>
      <c r="Y14" s="31">
        <f t="shared" si="6"/>
        <v>45850</v>
      </c>
      <c r="Z14" s="33"/>
      <c r="AA14" s="33"/>
      <c r="AC14" s="31">
        <f t="shared" si="7"/>
        <v>45881</v>
      </c>
      <c r="AD14" s="33"/>
      <c r="AE14" s="33"/>
      <c r="AG14" s="31">
        <f t="shared" si="8"/>
        <v>45912</v>
      </c>
      <c r="AH14" s="33"/>
      <c r="AI14" s="33"/>
      <c r="AK14" s="31">
        <f t="shared" si="9"/>
        <v>45942</v>
      </c>
      <c r="AL14" s="33"/>
      <c r="AM14" s="33"/>
      <c r="AO14" s="31">
        <f t="shared" si="10"/>
        <v>45973</v>
      </c>
      <c r="AP14" s="33"/>
      <c r="AQ14" s="33"/>
      <c r="AS14" s="31">
        <f t="shared" si="11"/>
        <v>46003</v>
      </c>
      <c r="AT14" s="33"/>
      <c r="AU14" s="33"/>
    </row>
    <row r="15" spans="1:92" x14ac:dyDescent="0.3">
      <c r="A15" s="31">
        <f t="shared" si="0"/>
        <v>45670</v>
      </c>
      <c r="B15" s="33"/>
      <c r="C15" s="33"/>
      <c r="E15" s="31">
        <f t="shared" si="1"/>
        <v>45701</v>
      </c>
      <c r="F15" s="33"/>
      <c r="G15" s="33"/>
      <c r="I15" s="31">
        <f t="shared" si="2"/>
        <v>45729</v>
      </c>
      <c r="J15" s="33"/>
      <c r="K15" s="33"/>
      <c r="M15" s="31">
        <f t="shared" si="3"/>
        <v>45760</v>
      </c>
      <c r="N15" s="33"/>
      <c r="O15" s="33"/>
      <c r="Q15" s="31">
        <f t="shared" si="4"/>
        <v>45790</v>
      </c>
      <c r="R15" s="33"/>
      <c r="S15" s="33"/>
      <c r="U15" s="31">
        <f t="shared" si="5"/>
        <v>45821</v>
      </c>
      <c r="V15" s="33"/>
      <c r="W15" s="33"/>
      <c r="Y15" s="31">
        <f t="shared" si="6"/>
        <v>45851</v>
      </c>
      <c r="Z15" s="33"/>
      <c r="AA15" s="33"/>
      <c r="AC15" s="31">
        <f t="shared" si="7"/>
        <v>45882</v>
      </c>
      <c r="AD15" s="33"/>
      <c r="AE15" s="33"/>
      <c r="AG15" s="31">
        <f t="shared" si="8"/>
        <v>45913</v>
      </c>
      <c r="AH15" s="33"/>
      <c r="AI15" s="33"/>
      <c r="AK15" s="31">
        <f t="shared" si="9"/>
        <v>45943</v>
      </c>
      <c r="AL15" s="33"/>
      <c r="AM15" s="33"/>
      <c r="AO15" s="31">
        <f t="shared" si="10"/>
        <v>45974</v>
      </c>
      <c r="AP15" s="33"/>
      <c r="AQ15" s="33"/>
      <c r="AS15" s="31">
        <f t="shared" si="11"/>
        <v>46004</v>
      </c>
      <c r="AT15" s="33"/>
      <c r="AU15" s="33"/>
    </row>
    <row r="16" spans="1:92" x14ac:dyDescent="0.3">
      <c r="A16" s="31">
        <f t="shared" si="0"/>
        <v>45671</v>
      </c>
      <c r="B16" s="33"/>
      <c r="C16" s="33"/>
      <c r="E16" s="31">
        <f t="shared" si="1"/>
        <v>45702</v>
      </c>
      <c r="F16" s="33"/>
      <c r="G16" s="33"/>
      <c r="I16" s="31">
        <f t="shared" si="2"/>
        <v>45730</v>
      </c>
      <c r="J16" s="33"/>
      <c r="K16" s="33"/>
      <c r="M16" s="31">
        <f t="shared" si="3"/>
        <v>45761</v>
      </c>
      <c r="N16" s="33"/>
      <c r="O16" s="33"/>
      <c r="Q16" s="31">
        <f t="shared" si="4"/>
        <v>45791</v>
      </c>
      <c r="R16" s="33"/>
      <c r="S16" s="33"/>
      <c r="U16" s="31">
        <f t="shared" si="5"/>
        <v>45822</v>
      </c>
      <c r="V16" s="33"/>
      <c r="W16" s="33"/>
      <c r="Y16" s="31">
        <f t="shared" si="6"/>
        <v>45852</v>
      </c>
      <c r="Z16" s="33"/>
      <c r="AA16" s="33"/>
      <c r="AC16" s="31">
        <f t="shared" si="7"/>
        <v>45883</v>
      </c>
      <c r="AD16" s="33"/>
      <c r="AE16" s="33"/>
      <c r="AG16" s="31">
        <f t="shared" si="8"/>
        <v>45914</v>
      </c>
      <c r="AH16" s="33"/>
      <c r="AI16" s="33"/>
      <c r="AK16" s="31">
        <f t="shared" si="9"/>
        <v>45944</v>
      </c>
      <c r="AL16" s="33"/>
      <c r="AM16" s="33"/>
      <c r="AO16" s="31">
        <f t="shared" si="10"/>
        <v>45975</v>
      </c>
      <c r="AP16" s="33"/>
      <c r="AQ16" s="33"/>
      <c r="AS16" s="31">
        <f t="shared" si="11"/>
        <v>46005</v>
      </c>
      <c r="AT16" s="33"/>
      <c r="AU16" s="33"/>
    </row>
    <row r="17" spans="1:47" x14ac:dyDescent="0.3">
      <c r="A17" s="31">
        <f t="shared" si="0"/>
        <v>45672</v>
      </c>
      <c r="B17" s="33"/>
      <c r="C17" s="33"/>
      <c r="E17" s="31">
        <f t="shared" si="1"/>
        <v>45703</v>
      </c>
      <c r="F17" s="33"/>
      <c r="G17" s="33"/>
      <c r="I17" s="31">
        <f t="shared" si="2"/>
        <v>45731</v>
      </c>
      <c r="J17" s="33"/>
      <c r="K17" s="33"/>
      <c r="M17" s="31">
        <f t="shared" si="3"/>
        <v>45762</v>
      </c>
      <c r="N17" s="33"/>
      <c r="O17" s="33"/>
      <c r="Q17" s="31">
        <f t="shared" si="4"/>
        <v>45792</v>
      </c>
      <c r="R17" s="33"/>
      <c r="S17" s="33"/>
      <c r="U17" s="31">
        <f t="shared" si="5"/>
        <v>45823</v>
      </c>
      <c r="V17" s="33"/>
      <c r="W17" s="33"/>
      <c r="Y17" s="31">
        <f t="shared" si="6"/>
        <v>45853</v>
      </c>
      <c r="Z17" s="33"/>
      <c r="AA17" s="33"/>
      <c r="AC17" s="31">
        <f t="shared" si="7"/>
        <v>45884</v>
      </c>
      <c r="AD17" s="33"/>
      <c r="AE17" s="33"/>
      <c r="AG17" s="31">
        <f t="shared" si="8"/>
        <v>45915</v>
      </c>
      <c r="AH17" s="33"/>
      <c r="AI17" s="33"/>
      <c r="AK17" s="31">
        <f t="shared" si="9"/>
        <v>45945</v>
      </c>
      <c r="AL17" s="33"/>
      <c r="AM17" s="33"/>
      <c r="AO17" s="31">
        <f t="shared" si="10"/>
        <v>45976</v>
      </c>
      <c r="AP17" s="33"/>
      <c r="AQ17" s="33"/>
      <c r="AS17" s="31">
        <f t="shared" si="11"/>
        <v>46006</v>
      </c>
      <c r="AT17" s="33"/>
      <c r="AU17" s="33"/>
    </row>
    <row r="18" spans="1:47" x14ac:dyDescent="0.3">
      <c r="A18" s="31">
        <f t="shared" si="0"/>
        <v>45673</v>
      </c>
      <c r="B18" s="33"/>
      <c r="C18" s="33"/>
      <c r="E18" s="31">
        <f t="shared" si="1"/>
        <v>45704</v>
      </c>
      <c r="F18" s="33"/>
      <c r="G18" s="33"/>
      <c r="I18" s="31">
        <f t="shared" si="2"/>
        <v>45732</v>
      </c>
      <c r="J18" s="33"/>
      <c r="K18" s="33"/>
      <c r="M18" s="31">
        <f t="shared" si="3"/>
        <v>45763</v>
      </c>
      <c r="N18" s="33"/>
      <c r="O18" s="33"/>
      <c r="Q18" s="31">
        <f t="shared" si="4"/>
        <v>45793</v>
      </c>
      <c r="R18" s="33"/>
      <c r="S18" s="33"/>
      <c r="U18" s="31">
        <f t="shared" si="5"/>
        <v>45824</v>
      </c>
      <c r="V18" s="33"/>
      <c r="W18" s="33"/>
      <c r="Y18" s="31">
        <f t="shared" si="6"/>
        <v>45854</v>
      </c>
      <c r="Z18" s="33"/>
      <c r="AA18" s="33"/>
      <c r="AC18" s="31">
        <f t="shared" si="7"/>
        <v>45885</v>
      </c>
      <c r="AD18" s="33"/>
      <c r="AE18" s="33"/>
      <c r="AG18" s="31">
        <f t="shared" si="8"/>
        <v>45916</v>
      </c>
      <c r="AH18" s="33"/>
      <c r="AI18" s="33"/>
      <c r="AK18" s="31">
        <f t="shared" si="9"/>
        <v>45946</v>
      </c>
      <c r="AL18" s="33"/>
      <c r="AM18" s="33"/>
      <c r="AO18" s="31">
        <f t="shared" si="10"/>
        <v>45977</v>
      </c>
      <c r="AP18" s="33"/>
      <c r="AQ18" s="33"/>
      <c r="AS18" s="31">
        <f t="shared" si="11"/>
        <v>46007</v>
      </c>
      <c r="AT18" s="33"/>
      <c r="AU18" s="33"/>
    </row>
    <row r="19" spans="1:47" x14ac:dyDescent="0.3">
      <c r="A19" s="31">
        <f t="shared" si="0"/>
        <v>45674</v>
      </c>
      <c r="B19" s="33"/>
      <c r="C19" s="33"/>
      <c r="E19" s="31">
        <f t="shared" si="1"/>
        <v>45705</v>
      </c>
      <c r="F19" s="33"/>
      <c r="G19" s="33"/>
      <c r="I19" s="31">
        <f t="shared" si="2"/>
        <v>45733</v>
      </c>
      <c r="J19" s="33"/>
      <c r="K19" s="33"/>
      <c r="M19" s="31">
        <f t="shared" si="3"/>
        <v>45764</v>
      </c>
      <c r="N19" s="33"/>
      <c r="O19" s="33"/>
      <c r="Q19" s="31">
        <f t="shared" si="4"/>
        <v>45794</v>
      </c>
      <c r="R19" s="33"/>
      <c r="S19" s="33"/>
      <c r="U19" s="31">
        <f t="shared" si="5"/>
        <v>45825</v>
      </c>
      <c r="V19" s="33"/>
      <c r="W19" s="33"/>
      <c r="Y19" s="31">
        <f t="shared" si="6"/>
        <v>45855</v>
      </c>
      <c r="Z19" s="33"/>
      <c r="AA19" s="33"/>
      <c r="AC19" s="31">
        <f t="shared" si="7"/>
        <v>45886</v>
      </c>
      <c r="AD19" s="33"/>
      <c r="AE19" s="33"/>
      <c r="AG19" s="31">
        <f t="shared" si="8"/>
        <v>45917</v>
      </c>
      <c r="AH19" s="33"/>
      <c r="AI19" s="33"/>
      <c r="AK19" s="31">
        <f t="shared" si="9"/>
        <v>45947</v>
      </c>
      <c r="AL19" s="33"/>
      <c r="AM19" s="33"/>
      <c r="AO19" s="31">
        <f t="shared" si="10"/>
        <v>45978</v>
      </c>
      <c r="AP19" s="33"/>
      <c r="AQ19" s="33"/>
      <c r="AS19" s="31">
        <f t="shared" si="11"/>
        <v>46008</v>
      </c>
      <c r="AT19" s="33"/>
      <c r="AU19" s="33"/>
    </row>
    <row r="20" spans="1:47" x14ac:dyDescent="0.3">
      <c r="A20" s="31">
        <f t="shared" si="0"/>
        <v>45675</v>
      </c>
      <c r="B20" s="33"/>
      <c r="C20" s="33"/>
      <c r="E20" s="31">
        <f t="shared" si="1"/>
        <v>45706</v>
      </c>
      <c r="F20" s="33"/>
      <c r="G20" s="33"/>
      <c r="I20" s="31">
        <f t="shared" si="2"/>
        <v>45734</v>
      </c>
      <c r="J20" s="33"/>
      <c r="K20" s="33"/>
      <c r="M20" s="31">
        <f t="shared" si="3"/>
        <v>45765</v>
      </c>
      <c r="N20" s="33"/>
      <c r="O20" s="33"/>
      <c r="Q20" s="31">
        <f t="shared" si="4"/>
        <v>45795</v>
      </c>
      <c r="R20" s="33"/>
      <c r="S20" s="33"/>
      <c r="U20" s="31">
        <f t="shared" si="5"/>
        <v>45826</v>
      </c>
      <c r="V20" s="33"/>
      <c r="W20" s="33"/>
      <c r="Y20" s="31">
        <f t="shared" si="6"/>
        <v>45856</v>
      </c>
      <c r="Z20" s="33"/>
      <c r="AA20" s="33"/>
      <c r="AC20" s="31">
        <f t="shared" si="7"/>
        <v>45887</v>
      </c>
      <c r="AD20" s="33"/>
      <c r="AE20" s="33"/>
      <c r="AG20" s="31">
        <f t="shared" si="8"/>
        <v>45918</v>
      </c>
      <c r="AH20" s="33"/>
      <c r="AI20" s="33"/>
      <c r="AK20" s="31">
        <f t="shared" si="9"/>
        <v>45948</v>
      </c>
      <c r="AL20" s="33"/>
      <c r="AM20" s="33"/>
      <c r="AO20" s="31">
        <f t="shared" si="10"/>
        <v>45979</v>
      </c>
      <c r="AP20" s="33"/>
      <c r="AQ20" s="33"/>
      <c r="AS20" s="31">
        <f t="shared" si="11"/>
        <v>46009</v>
      </c>
      <c r="AT20" s="33"/>
      <c r="AU20" s="33"/>
    </row>
    <row r="21" spans="1:47" x14ac:dyDescent="0.3">
      <c r="A21" s="31">
        <f t="shared" si="0"/>
        <v>45676</v>
      </c>
      <c r="B21" s="33"/>
      <c r="C21" s="33"/>
      <c r="E21" s="31">
        <f t="shared" si="1"/>
        <v>45707</v>
      </c>
      <c r="F21" s="33"/>
      <c r="G21" s="33"/>
      <c r="I21" s="31">
        <f t="shared" si="2"/>
        <v>45735</v>
      </c>
      <c r="J21" s="33"/>
      <c r="K21" s="33"/>
      <c r="M21" s="31">
        <f t="shared" si="3"/>
        <v>45766</v>
      </c>
      <c r="N21" s="33"/>
      <c r="O21" s="33"/>
      <c r="Q21" s="31">
        <f t="shared" si="4"/>
        <v>45796</v>
      </c>
      <c r="R21" s="33"/>
      <c r="S21" s="33"/>
      <c r="U21" s="31">
        <f t="shared" si="5"/>
        <v>45827</v>
      </c>
      <c r="V21" s="33"/>
      <c r="W21" s="33"/>
      <c r="Y21" s="31">
        <f t="shared" si="6"/>
        <v>45857</v>
      </c>
      <c r="Z21" s="33"/>
      <c r="AA21" s="33"/>
      <c r="AC21" s="31">
        <f t="shared" si="7"/>
        <v>45888</v>
      </c>
      <c r="AD21" s="33"/>
      <c r="AE21" s="33"/>
      <c r="AG21" s="31">
        <f t="shared" si="8"/>
        <v>45919</v>
      </c>
      <c r="AH21" s="33"/>
      <c r="AI21" s="33"/>
      <c r="AK21" s="31">
        <f t="shared" si="9"/>
        <v>45949</v>
      </c>
      <c r="AL21" s="33"/>
      <c r="AM21" s="33"/>
      <c r="AO21" s="31">
        <f t="shared" si="10"/>
        <v>45980</v>
      </c>
      <c r="AP21" s="33"/>
      <c r="AQ21" s="33"/>
      <c r="AS21" s="31">
        <f t="shared" si="11"/>
        <v>46010</v>
      </c>
      <c r="AT21" s="33"/>
      <c r="AU21" s="33"/>
    </row>
    <row r="22" spans="1:47" x14ac:dyDescent="0.3">
      <c r="A22" s="31">
        <f t="shared" si="0"/>
        <v>45677</v>
      </c>
      <c r="B22" s="33"/>
      <c r="C22" s="33"/>
      <c r="E22" s="31">
        <f t="shared" si="1"/>
        <v>45708</v>
      </c>
      <c r="F22" s="33"/>
      <c r="G22" s="33"/>
      <c r="I22" s="31">
        <f t="shared" si="2"/>
        <v>45736</v>
      </c>
      <c r="J22" s="33"/>
      <c r="K22" s="33"/>
      <c r="M22" s="31">
        <f t="shared" si="3"/>
        <v>45767</v>
      </c>
      <c r="N22" s="33"/>
      <c r="O22" s="33"/>
      <c r="Q22" s="31">
        <f t="shared" si="4"/>
        <v>45797</v>
      </c>
      <c r="R22" s="33"/>
      <c r="S22" s="33"/>
      <c r="U22" s="31">
        <f t="shared" si="5"/>
        <v>45828</v>
      </c>
      <c r="V22" s="33"/>
      <c r="W22" s="33"/>
      <c r="Y22" s="31">
        <f t="shared" si="6"/>
        <v>45858</v>
      </c>
      <c r="Z22" s="33"/>
      <c r="AA22" s="33"/>
      <c r="AC22" s="31">
        <f t="shared" si="7"/>
        <v>45889</v>
      </c>
      <c r="AD22" s="33"/>
      <c r="AE22" s="33"/>
      <c r="AG22" s="31">
        <f t="shared" si="8"/>
        <v>45920</v>
      </c>
      <c r="AH22" s="33"/>
      <c r="AI22" s="33"/>
      <c r="AK22" s="31">
        <f t="shared" si="9"/>
        <v>45950</v>
      </c>
      <c r="AL22" s="33"/>
      <c r="AM22" s="33"/>
      <c r="AO22" s="31">
        <f t="shared" si="10"/>
        <v>45981</v>
      </c>
      <c r="AP22" s="33"/>
      <c r="AQ22" s="33"/>
      <c r="AS22" s="31">
        <f t="shared" si="11"/>
        <v>46011</v>
      </c>
      <c r="AT22" s="33"/>
      <c r="AU22" s="33"/>
    </row>
    <row r="23" spans="1:47" x14ac:dyDescent="0.3">
      <c r="A23" s="31">
        <f t="shared" si="0"/>
        <v>45678</v>
      </c>
      <c r="B23" s="33"/>
      <c r="C23" s="33"/>
      <c r="E23" s="31">
        <f t="shared" si="1"/>
        <v>45709</v>
      </c>
      <c r="F23" s="33"/>
      <c r="G23" s="33"/>
      <c r="I23" s="31">
        <f t="shared" si="2"/>
        <v>45737</v>
      </c>
      <c r="J23" s="33"/>
      <c r="K23" s="33"/>
      <c r="M23" s="31">
        <f t="shared" si="3"/>
        <v>45768</v>
      </c>
      <c r="N23" s="33"/>
      <c r="O23" s="33"/>
      <c r="Q23" s="31">
        <f t="shared" si="4"/>
        <v>45798</v>
      </c>
      <c r="R23" s="33"/>
      <c r="S23" s="33"/>
      <c r="U23" s="31">
        <f t="shared" si="5"/>
        <v>45829</v>
      </c>
      <c r="V23" s="33"/>
      <c r="W23" s="33"/>
      <c r="Y23" s="31">
        <f t="shared" si="6"/>
        <v>45859</v>
      </c>
      <c r="Z23" s="33"/>
      <c r="AA23" s="33"/>
      <c r="AC23" s="31">
        <f t="shared" si="7"/>
        <v>45890</v>
      </c>
      <c r="AD23" s="33"/>
      <c r="AE23" s="33"/>
      <c r="AG23" s="31">
        <f t="shared" si="8"/>
        <v>45921</v>
      </c>
      <c r="AH23" s="33"/>
      <c r="AI23" s="33"/>
      <c r="AK23" s="31">
        <f t="shared" si="9"/>
        <v>45951</v>
      </c>
      <c r="AL23" s="33"/>
      <c r="AM23" s="33"/>
      <c r="AO23" s="31">
        <f t="shared" si="10"/>
        <v>45982</v>
      </c>
      <c r="AP23" s="33"/>
      <c r="AQ23" s="33"/>
      <c r="AS23" s="31">
        <f t="shared" si="11"/>
        <v>46012</v>
      </c>
      <c r="AT23" s="33"/>
      <c r="AU23" s="33"/>
    </row>
    <row r="24" spans="1:47" x14ac:dyDescent="0.3">
      <c r="A24" s="31">
        <f t="shared" si="0"/>
        <v>45679</v>
      </c>
      <c r="B24" s="33"/>
      <c r="C24" s="33"/>
      <c r="E24" s="31">
        <f t="shared" si="1"/>
        <v>45710</v>
      </c>
      <c r="F24" s="33"/>
      <c r="G24" s="33"/>
      <c r="I24" s="31">
        <f t="shared" si="2"/>
        <v>45738</v>
      </c>
      <c r="J24" s="33"/>
      <c r="K24" s="33"/>
      <c r="M24" s="31">
        <f t="shared" si="3"/>
        <v>45769</v>
      </c>
      <c r="N24" s="33"/>
      <c r="O24" s="33"/>
      <c r="Q24" s="31">
        <f t="shared" si="4"/>
        <v>45799</v>
      </c>
      <c r="R24" s="33"/>
      <c r="S24" s="33"/>
      <c r="U24" s="31">
        <f t="shared" si="5"/>
        <v>45830</v>
      </c>
      <c r="V24" s="33"/>
      <c r="W24" s="33"/>
      <c r="Y24" s="31">
        <f t="shared" si="6"/>
        <v>45860</v>
      </c>
      <c r="Z24" s="33"/>
      <c r="AA24" s="33"/>
      <c r="AC24" s="31">
        <f t="shared" si="7"/>
        <v>45891</v>
      </c>
      <c r="AD24" s="33"/>
      <c r="AE24" s="33"/>
      <c r="AG24" s="31">
        <f t="shared" si="8"/>
        <v>45922</v>
      </c>
      <c r="AH24" s="33"/>
      <c r="AI24" s="33"/>
      <c r="AK24" s="31">
        <f t="shared" si="9"/>
        <v>45952</v>
      </c>
      <c r="AL24" s="33"/>
      <c r="AM24" s="33"/>
      <c r="AO24" s="31">
        <f t="shared" si="10"/>
        <v>45983</v>
      </c>
      <c r="AP24" s="33"/>
      <c r="AQ24" s="33"/>
      <c r="AS24" s="31">
        <f t="shared" si="11"/>
        <v>46013</v>
      </c>
      <c r="AT24" s="33"/>
      <c r="AU24" s="33"/>
    </row>
    <row r="25" spans="1:47" x14ac:dyDescent="0.3">
      <c r="A25" s="31">
        <f t="shared" si="0"/>
        <v>45680</v>
      </c>
      <c r="B25" s="33"/>
      <c r="C25" s="33">
        <v>55</v>
      </c>
      <c r="E25" s="31">
        <f t="shared" si="1"/>
        <v>45711</v>
      </c>
      <c r="G25" s="33"/>
      <c r="I25" s="31">
        <f t="shared" si="2"/>
        <v>45739</v>
      </c>
      <c r="J25" s="33"/>
      <c r="K25" s="33"/>
      <c r="M25" s="31">
        <f t="shared" si="3"/>
        <v>45770</v>
      </c>
      <c r="N25" s="33"/>
      <c r="O25" s="33"/>
      <c r="Q25" s="31">
        <f t="shared" si="4"/>
        <v>45800</v>
      </c>
      <c r="R25" s="33"/>
      <c r="S25" s="33"/>
      <c r="U25" s="31">
        <f t="shared" si="5"/>
        <v>45831</v>
      </c>
      <c r="V25" s="33"/>
      <c r="W25" s="33"/>
      <c r="Y25" s="31">
        <f t="shared" si="6"/>
        <v>45861</v>
      </c>
      <c r="Z25" s="33"/>
      <c r="AA25" s="33"/>
      <c r="AC25" s="31">
        <f t="shared" si="7"/>
        <v>45892</v>
      </c>
      <c r="AD25" s="33"/>
      <c r="AE25" s="33"/>
      <c r="AG25" s="31">
        <f t="shared" si="8"/>
        <v>45923</v>
      </c>
      <c r="AH25" s="33"/>
      <c r="AI25" s="33"/>
      <c r="AK25" s="31">
        <f t="shared" si="9"/>
        <v>45953</v>
      </c>
      <c r="AL25" s="33"/>
      <c r="AM25" s="33"/>
      <c r="AO25" s="31">
        <f t="shared" si="10"/>
        <v>45984</v>
      </c>
      <c r="AP25" s="33"/>
      <c r="AQ25" s="33"/>
      <c r="AS25" s="31">
        <f t="shared" si="11"/>
        <v>46014</v>
      </c>
      <c r="AT25" s="33"/>
      <c r="AU25" s="33"/>
    </row>
    <row r="26" spans="1:47" x14ac:dyDescent="0.3">
      <c r="A26" s="31">
        <f t="shared" si="0"/>
        <v>45681</v>
      </c>
      <c r="B26" s="33"/>
      <c r="C26" s="33"/>
      <c r="E26" s="31">
        <f t="shared" si="1"/>
        <v>45712</v>
      </c>
      <c r="F26" s="33"/>
      <c r="G26" s="33"/>
      <c r="I26" s="31">
        <f t="shared" si="2"/>
        <v>45740</v>
      </c>
      <c r="J26" s="33"/>
      <c r="K26" s="33"/>
      <c r="M26" s="31">
        <f t="shared" si="3"/>
        <v>45771</v>
      </c>
      <c r="N26" s="33"/>
      <c r="O26" s="33"/>
      <c r="Q26" s="31">
        <f t="shared" si="4"/>
        <v>45801</v>
      </c>
      <c r="R26" s="33"/>
      <c r="S26" s="33"/>
      <c r="U26" s="31">
        <f t="shared" si="5"/>
        <v>45832</v>
      </c>
      <c r="V26" s="33"/>
      <c r="W26" s="33"/>
      <c r="Y26" s="31">
        <f t="shared" si="6"/>
        <v>45862</v>
      </c>
      <c r="Z26" s="33"/>
      <c r="AA26" s="33"/>
      <c r="AC26" s="31">
        <f t="shared" si="7"/>
        <v>45893</v>
      </c>
      <c r="AD26" s="33"/>
      <c r="AE26" s="33"/>
      <c r="AG26" s="31">
        <f t="shared" si="8"/>
        <v>45924</v>
      </c>
      <c r="AH26" s="33"/>
      <c r="AI26" s="33"/>
      <c r="AK26" s="31">
        <f t="shared" si="9"/>
        <v>45954</v>
      </c>
      <c r="AL26" s="33"/>
      <c r="AM26" s="33"/>
      <c r="AO26" s="31">
        <f t="shared" si="10"/>
        <v>45985</v>
      </c>
      <c r="AP26" s="33"/>
      <c r="AQ26" s="33"/>
      <c r="AS26" s="31">
        <f t="shared" si="11"/>
        <v>46015</v>
      </c>
      <c r="AT26" s="33"/>
      <c r="AU26" s="33"/>
    </row>
    <row r="27" spans="1:47" x14ac:dyDescent="0.3">
      <c r="A27" s="31">
        <f>A26+1</f>
        <v>45682</v>
      </c>
      <c r="B27" s="33">
        <v>15</v>
      </c>
      <c r="C27" s="33"/>
      <c r="E27" s="31">
        <f t="shared" si="1"/>
        <v>45713</v>
      </c>
      <c r="F27" s="33"/>
      <c r="G27" s="33"/>
      <c r="I27" s="31">
        <f t="shared" si="2"/>
        <v>45741</v>
      </c>
      <c r="J27" s="33"/>
      <c r="K27" s="33"/>
      <c r="M27" s="31">
        <f t="shared" si="3"/>
        <v>45772</v>
      </c>
      <c r="N27" s="33"/>
      <c r="O27" s="33"/>
      <c r="Q27" s="31">
        <f t="shared" si="4"/>
        <v>45802</v>
      </c>
      <c r="R27" s="33"/>
      <c r="S27" s="33"/>
      <c r="U27" s="31">
        <f t="shared" si="5"/>
        <v>45833</v>
      </c>
      <c r="V27" s="33"/>
      <c r="W27" s="33"/>
      <c r="Y27" s="31">
        <f t="shared" si="6"/>
        <v>45863</v>
      </c>
      <c r="Z27" s="33"/>
      <c r="AA27" s="33"/>
      <c r="AC27" s="31">
        <f t="shared" si="7"/>
        <v>45894</v>
      </c>
      <c r="AD27" s="33"/>
      <c r="AE27" s="33"/>
      <c r="AG27" s="31">
        <f t="shared" si="8"/>
        <v>45925</v>
      </c>
      <c r="AH27" s="33"/>
      <c r="AI27" s="33"/>
      <c r="AK27" s="31">
        <f t="shared" si="9"/>
        <v>45955</v>
      </c>
      <c r="AL27" s="33"/>
      <c r="AM27" s="33"/>
      <c r="AO27" s="31">
        <f t="shared" si="10"/>
        <v>45986</v>
      </c>
      <c r="AP27" s="33"/>
      <c r="AQ27" s="33"/>
      <c r="AS27" s="31">
        <f t="shared" si="11"/>
        <v>46016</v>
      </c>
      <c r="AT27" s="33"/>
      <c r="AU27" s="33"/>
    </row>
    <row r="28" spans="1:47" x14ac:dyDescent="0.3">
      <c r="A28" s="31">
        <f t="shared" si="0"/>
        <v>45683</v>
      </c>
      <c r="B28" s="33"/>
      <c r="C28" s="33"/>
      <c r="E28" s="31">
        <f t="shared" si="1"/>
        <v>45714</v>
      </c>
      <c r="F28" s="33"/>
      <c r="G28" s="33"/>
      <c r="I28" s="31">
        <f t="shared" si="2"/>
        <v>45742</v>
      </c>
      <c r="J28" s="33"/>
      <c r="K28" s="33"/>
      <c r="M28" s="31">
        <f t="shared" si="3"/>
        <v>45773</v>
      </c>
      <c r="N28" s="33"/>
      <c r="O28" s="33"/>
      <c r="Q28" s="31">
        <f t="shared" si="4"/>
        <v>45803</v>
      </c>
      <c r="R28" s="33"/>
      <c r="S28" s="33"/>
      <c r="U28" s="31">
        <f t="shared" si="5"/>
        <v>45834</v>
      </c>
      <c r="V28" s="33"/>
      <c r="W28" s="33"/>
      <c r="Y28" s="31">
        <f t="shared" si="6"/>
        <v>45864</v>
      </c>
      <c r="Z28" s="33"/>
      <c r="AA28" s="33"/>
      <c r="AC28" s="31">
        <f t="shared" si="7"/>
        <v>45895</v>
      </c>
      <c r="AD28" s="33"/>
      <c r="AE28" s="33"/>
      <c r="AG28" s="31">
        <f t="shared" si="8"/>
        <v>45926</v>
      </c>
      <c r="AH28" s="33"/>
      <c r="AI28" s="33"/>
      <c r="AK28" s="31">
        <f t="shared" si="9"/>
        <v>45956</v>
      </c>
      <c r="AL28" s="33"/>
      <c r="AM28" s="33"/>
      <c r="AO28" s="31">
        <f t="shared" si="10"/>
        <v>45987</v>
      </c>
      <c r="AP28" s="33"/>
      <c r="AQ28" s="33"/>
      <c r="AS28" s="31">
        <f t="shared" si="11"/>
        <v>46017</v>
      </c>
      <c r="AT28" s="33"/>
      <c r="AU28" s="33"/>
    </row>
    <row r="29" spans="1:47" x14ac:dyDescent="0.3">
      <c r="A29" s="31">
        <f t="shared" si="0"/>
        <v>45684</v>
      </c>
      <c r="B29" s="33"/>
      <c r="C29" s="33"/>
      <c r="E29" s="31">
        <f t="shared" si="1"/>
        <v>45715</v>
      </c>
      <c r="F29" s="33"/>
      <c r="G29" s="33"/>
      <c r="I29" s="31">
        <f t="shared" si="2"/>
        <v>45743</v>
      </c>
      <c r="J29" s="33"/>
      <c r="K29" s="33"/>
      <c r="M29" s="31">
        <f t="shared" si="3"/>
        <v>45774</v>
      </c>
      <c r="N29" s="33"/>
      <c r="O29" s="33"/>
      <c r="Q29" s="31">
        <f t="shared" si="4"/>
        <v>45804</v>
      </c>
      <c r="R29" s="33"/>
      <c r="S29" s="33"/>
      <c r="U29" s="31">
        <f t="shared" si="5"/>
        <v>45835</v>
      </c>
      <c r="V29" s="33"/>
      <c r="W29" s="33"/>
      <c r="Y29" s="31">
        <f t="shared" si="6"/>
        <v>45865</v>
      </c>
      <c r="Z29" s="33"/>
      <c r="AA29" s="33"/>
      <c r="AC29" s="31">
        <f t="shared" si="7"/>
        <v>45896</v>
      </c>
      <c r="AD29" s="33"/>
      <c r="AE29" s="33"/>
      <c r="AG29" s="31">
        <f t="shared" si="8"/>
        <v>45927</v>
      </c>
      <c r="AH29" s="33"/>
      <c r="AI29" s="33"/>
      <c r="AK29" s="31">
        <f t="shared" si="9"/>
        <v>45957</v>
      </c>
      <c r="AL29" s="33"/>
      <c r="AM29" s="33"/>
      <c r="AO29" s="31">
        <f t="shared" si="10"/>
        <v>45988</v>
      </c>
      <c r="AP29" s="33"/>
      <c r="AQ29" s="33"/>
      <c r="AS29" s="31">
        <f t="shared" si="11"/>
        <v>46018</v>
      </c>
      <c r="AT29" s="33"/>
      <c r="AU29" s="33"/>
    </row>
    <row r="30" spans="1:47" x14ac:dyDescent="0.3">
      <c r="A30" s="31">
        <f t="shared" si="0"/>
        <v>45685</v>
      </c>
      <c r="B30" s="33"/>
      <c r="C30" s="33"/>
      <c r="E30" s="31">
        <f t="shared" si="1"/>
        <v>45716</v>
      </c>
      <c r="F30" s="33"/>
      <c r="G30" s="33"/>
      <c r="I30" s="31">
        <f t="shared" si="2"/>
        <v>45744</v>
      </c>
      <c r="J30" s="33"/>
      <c r="K30" s="33"/>
      <c r="M30" s="31">
        <f t="shared" si="3"/>
        <v>45775</v>
      </c>
      <c r="N30" s="33"/>
      <c r="O30" s="33"/>
      <c r="Q30" s="31">
        <f t="shared" si="4"/>
        <v>45805</v>
      </c>
      <c r="R30" s="33"/>
      <c r="S30" s="33"/>
      <c r="U30" s="31">
        <f t="shared" si="5"/>
        <v>45836</v>
      </c>
      <c r="V30" s="33"/>
      <c r="W30" s="33"/>
      <c r="Y30" s="31">
        <f t="shared" si="6"/>
        <v>45866</v>
      </c>
      <c r="Z30" s="33"/>
      <c r="AA30" s="33"/>
      <c r="AC30" s="31">
        <f t="shared" si="7"/>
        <v>45897</v>
      </c>
      <c r="AD30" s="33"/>
      <c r="AE30" s="33"/>
      <c r="AG30" s="31">
        <f t="shared" si="8"/>
        <v>45928</v>
      </c>
      <c r="AH30" s="33"/>
      <c r="AI30" s="33"/>
      <c r="AK30" s="31">
        <f t="shared" si="9"/>
        <v>45958</v>
      </c>
      <c r="AL30" s="33"/>
      <c r="AM30" s="33"/>
      <c r="AO30" s="31">
        <f t="shared" si="10"/>
        <v>45989</v>
      </c>
      <c r="AP30" s="33"/>
      <c r="AQ30" s="33"/>
      <c r="AS30" s="31">
        <f t="shared" si="11"/>
        <v>46019</v>
      </c>
      <c r="AT30" s="33"/>
      <c r="AU30" s="33"/>
    </row>
    <row r="31" spans="1:47" x14ac:dyDescent="0.3">
      <c r="A31" s="31">
        <f t="shared" si="0"/>
        <v>45686</v>
      </c>
      <c r="B31" s="33"/>
      <c r="C31" s="33"/>
      <c r="E31" s="31" t="str">
        <f>IF(MONTH(E30+1)=MONTH(E30),E30+1,"")</f>
        <v/>
      </c>
      <c r="F31" s="33"/>
      <c r="G31" s="33"/>
      <c r="I31" s="31">
        <f>IF(MONTH(I30+1)=MONTH(I30),I30+1,"")</f>
        <v>45745</v>
      </c>
      <c r="J31" s="33"/>
      <c r="K31" s="33"/>
      <c r="M31" s="31">
        <f>IF(MONTH(M30+1)=MONTH(M30),M30+1,"")</f>
        <v>45776</v>
      </c>
      <c r="N31" s="33"/>
      <c r="O31" s="33"/>
      <c r="Q31" s="31">
        <f>IF(MONTH(Q30+1)=MONTH(Q30),Q30+1,"")</f>
        <v>45806</v>
      </c>
      <c r="R31" s="33"/>
      <c r="S31" s="33"/>
      <c r="U31" s="31">
        <f>IF(MONTH(U30+1)=MONTH(U30),U30+1,"")</f>
        <v>45837</v>
      </c>
      <c r="V31" s="33"/>
      <c r="W31" s="33"/>
      <c r="Y31" s="31">
        <f>IF(MONTH(Y30+1)=MONTH(Y30),Y30+1,"")</f>
        <v>45867</v>
      </c>
      <c r="Z31" s="33"/>
      <c r="AA31" s="33"/>
      <c r="AC31" s="31">
        <f>IF(MONTH(AC30+1)=MONTH(AC30),AC30+1,"")</f>
        <v>45898</v>
      </c>
      <c r="AD31" s="33"/>
      <c r="AE31" s="33"/>
      <c r="AG31" s="31">
        <f>IF(MONTH(AG30+1)=MONTH(AG30),AG30+1,"")</f>
        <v>45929</v>
      </c>
      <c r="AH31" s="33"/>
      <c r="AI31" s="33"/>
      <c r="AK31" s="31">
        <f>IF(MONTH(AK30+1)=MONTH(AK30),AK30+1,"")</f>
        <v>45959</v>
      </c>
      <c r="AL31" s="33"/>
      <c r="AM31" s="33"/>
      <c r="AO31" s="31">
        <f>IF(MONTH(AO30+1)=MONTH(AO30),AO30+1,"")</f>
        <v>45990</v>
      </c>
      <c r="AP31" s="33"/>
      <c r="AQ31" s="33"/>
      <c r="AS31" s="31">
        <f>IF(MONTH(AS30+1)=MONTH(AS30),AS30+1,"")</f>
        <v>46020</v>
      </c>
      <c r="AT31" s="33"/>
      <c r="AU31" s="33"/>
    </row>
    <row r="32" spans="1:47" x14ac:dyDescent="0.3">
      <c r="A32" s="31">
        <f t="shared" si="0"/>
        <v>45687</v>
      </c>
      <c r="B32" s="33"/>
      <c r="C32" s="33"/>
      <c r="E32" s="31"/>
      <c r="F32" s="33"/>
      <c r="G32" s="33"/>
      <c r="I32" s="31">
        <f t="shared" ref="I32:I33" si="12">IF(MONTH(I31+1)=MONTH(I31),I31+1,"")</f>
        <v>45746</v>
      </c>
      <c r="J32" s="33"/>
      <c r="K32" s="33"/>
      <c r="M32" s="31">
        <f>IF(MONTH(M31+1)=MONTH(M31),M31+1,"")</f>
        <v>45777</v>
      </c>
      <c r="N32" s="33"/>
      <c r="O32" s="33"/>
      <c r="Q32" s="31">
        <f t="shared" ref="Q32:Q33" si="13">IF(MONTH(Q31+1)=MONTH(Q31),Q31+1,"")</f>
        <v>45807</v>
      </c>
      <c r="R32" s="33"/>
      <c r="S32" s="33"/>
      <c r="U32" s="31">
        <f t="shared" ref="U32:U33" si="14">IF(MONTH(U31+1)=MONTH(U31),U31+1,"")</f>
        <v>45838</v>
      </c>
      <c r="V32" s="33"/>
      <c r="W32" s="33"/>
      <c r="Y32" s="31">
        <f t="shared" ref="Y32:Y33" si="15">IF(MONTH(Y31+1)=MONTH(Y31),Y31+1,"")</f>
        <v>45868</v>
      </c>
      <c r="Z32" s="33"/>
      <c r="AA32" s="33"/>
      <c r="AC32" s="31">
        <f t="shared" ref="AC32:AC33" si="16">IF(MONTH(AC31+1)=MONTH(AC31),AC31+1,"")</f>
        <v>45899</v>
      </c>
      <c r="AD32" s="33"/>
      <c r="AE32" s="33"/>
      <c r="AG32" s="31">
        <f t="shared" ref="AG32:AG33" si="17">IF(MONTH(AG31+1)=MONTH(AG31),AG31+1,"")</f>
        <v>45930</v>
      </c>
      <c r="AH32" s="33"/>
      <c r="AI32" s="33"/>
      <c r="AK32" s="31">
        <f t="shared" ref="AK32:AK33" si="18">IF(MONTH(AK31+1)=MONTH(AK31),AK31+1,"")</f>
        <v>45960</v>
      </c>
      <c r="AL32" s="33"/>
      <c r="AM32" s="33"/>
      <c r="AO32" s="31">
        <f t="shared" ref="AO32:AO33" si="19">IF(MONTH(AO31+1)=MONTH(AO31),AO31+1,"")</f>
        <v>45991</v>
      </c>
      <c r="AP32" s="33"/>
      <c r="AQ32" s="33"/>
      <c r="AS32" s="31">
        <f t="shared" ref="AS32:AS33" si="20">IF(MONTH(AS31+1)=MONTH(AS31),AS31+1,"")</f>
        <v>46021</v>
      </c>
      <c r="AT32" s="33"/>
      <c r="AU32" s="33"/>
    </row>
    <row r="33" spans="1:47" ht="15" thickBot="1" x14ac:dyDescent="0.35">
      <c r="A33" s="31">
        <f>A32+1</f>
        <v>45688</v>
      </c>
      <c r="B33" s="33"/>
      <c r="C33" s="33"/>
      <c r="E33" s="31"/>
      <c r="F33" s="33"/>
      <c r="G33" s="33"/>
      <c r="I33" s="31">
        <f t="shared" si="12"/>
        <v>45747</v>
      </c>
      <c r="J33" s="33"/>
      <c r="K33" s="33"/>
      <c r="M33" s="31"/>
      <c r="N33" s="33"/>
      <c r="O33" s="33"/>
      <c r="Q33" s="31">
        <f t="shared" si="13"/>
        <v>45808</v>
      </c>
      <c r="R33" s="33"/>
      <c r="S33" s="33"/>
      <c r="U33" s="31" t="str">
        <f t="shared" si="14"/>
        <v/>
      </c>
      <c r="V33" s="33"/>
      <c r="W33" s="33"/>
      <c r="Y33" s="31">
        <f t="shared" si="15"/>
        <v>45869</v>
      </c>
      <c r="Z33" s="33"/>
      <c r="AA33" s="33"/>
      <c r="AC33" s="31">
        <f t="shared" si="16"/>
        <v>45900</v>
      </c>
      <c r="AD33" s="33"/>
      <c r="AE33" s="33"/>
      <c r="AG33" s="31" t="str">
        <f t="shared" si="17"/>
        <v/>
      </c>
      <c r="AH33" s="33"/>
      <c r="AI33" s="33"/>
      <c r="AK33" s="31">
        <f t="shared" si="18"/>
        <v>45961</v>
      </c>
      <c r="AL33" s="33"/>
      <c r="AM33" s="33"/>
      <c r="AO33" s="31" t="str">
        <f t="shared" si="19"/>
        <v/>
      </c>
      <c r="AP33" s="33"/>
      <c r="AQ33" s="33"/>
      <c r="AS33" s="31">
        <f t="shared" si="20"/>
        <v>46022</v>
      </c>
      <c r="AT33" s="33"/>
      <c r="AU33" s="33"/>
    </row>
    <row r="34" spans="1:47" ht="15" thickTop="1" x14ac:dyDescent="0.3">
      <c r="A34" s="32" t="s">
        <v>14</v>
      </c>
      <c r="B34" s="34">
        <f>SUM(B3:B33)</f>
        <v>15</v>
      </c>
      <c r="E34" s="32" t="s">
        <v>14</v>
      </c>
      <c r="F34" s="34">
        <f>SUM(F3:F33)</f>
        <v>0</v>
      </c>
      <c r="G34" s="27">
        <f>SUM(G3:G33)</f>
        <v>0</v>
      </c>
      <c r="I34" s="32" t="s">
        <v>14</v>
      </c>
      <c r="J34" s="34">
        <f>SUM(J3:J33)</f>
        <v>0</v>
      </c>
      <c r="K34" s="27">
        <f>SUM(K3:K33)</f>
        <v>0</v>
      </c>
      <c r="M34" s="32" t="s">
        <v>14</v>
      </c>
      <c r="N34" s="34">
        <f>SUM(N3:N33)</f>
        <v>0</v>
      </c>
      <c r="O34" s="27">
        <f>SUM(O3:O33)</f>
        <v>0</v>
      </c>
      <c r="Q34" s="32" t="s">
        <v>14</v>
      </c>
      <c r="R34" s="34">
        <f>SUM(R3:R33)</f>
        <v>0</v>
      </c>
      <c r="S34" s="27">
        <f>SUM(S3:S33)</f>
        <v>0</v>
      </c>
      <c r="U34" s="32" t="s">
        <v>14</v>
      </c>
      <c r="V34" s="34">
        <f>SUM(V3:V33)</f>
        <v>0</v>
      </c>
      <c r="W34" s="27">
        <f>SUM(W3:W33)</f>
        <v>0</v>
      </c>
      <c r="Y34" s="32" t="s">
        <v>14</v>
      </c>
      <c r="Z34" s="34">
        <f>SUM(Z3:Z33)</f>
        <v>0</v>
      </c>
      <c r="AA34" s="27">
        <f>SUM(AA3:AA33)</f>
        <v>0</v>
      </c>
      <c r="AC34" s="32" t="s">
        <v>14</v>
      </c>
      <c r="AD34" s="34">
        <f>SUM(AD3:AD33)</f>
        <v>0</v>
      </c>
      <c r="AE34" s="27">
        <f>SUM(AE3:AE33)</f>
        <v>0</v>
      </c>
      <c r="AG34" s="32" t="s">
        <v>14</v>
      </c>
      <c r="AH34" s="34">
        <f>SUM(AH3:AH33)</f>
        <v>0</v>
      </c>
      <c r="AI34" s="27">
        <f>SUM(AI3:AI33)</f>
        <v>0</v>
      </c>
      <c r="AK34" s="32" t="s">
        <v>14</v>
      </c>
      <c r="AL34" s="34">
        <f>SUM(AL3:AL33)</f>
        <v>0</v>
      </c>
      <c r="AM34" s="27">
        <f>SUM(AM3:AM33)</f>
        <v>0</v>
      </c>
      <c r="AO34" s="32" t="s">
        <v>14</v>
      </c>
      <c r="AP34" s="34">
        <f>SUM(AP3:AP33)</f>
        <v>0</v>
      </c>
      <c r="AQ34" s="27">
        <f>SUM(AQ3:AQ33)</f>
        <v>0</v>
      </c>
      <c r="AS34" s="32" t="s">
        <v>14</v>
      </c>
      <c r="AT34" s="34">
        <f>SUM(AT3:AT33)</f>
        <v>0</v>
      </c>
      <c r="AU34" s="27">
        <f>SUM(AU3:AU33)</f>
        <v>0</v>
      </c>
    </row>
    <row r="35" spans="1:47" x14ac:dyDescent="0.3">
      <c r="A35" s="32" t="s">
        <v>15</v>
      </c>
      <c r="B35" s="35">
        <f>SUM(C3:C33)</f>
        <v>55</v>
      </c>
      <c r="E35" s="32" t="s">
        <v>15</v>
      </c>
      <c r="F35" s="35">
        <f>SUM(G3:G33)</f>
        <v>0</v>
      </c>
      <c r="I35" s="32" t="s">
        <v>15</v>
      </c>
      <c r="J35" s="35">
        <f>SUM(K3:K33)</f>
        <v>0</v>
      </c>
      <c r="M35" s="32" t="s">
        <v>15</v>
      </c>
      <c r="N35" s="35">
        <f>SUM(O3:O33)</f>
        <v>0</v>
      </c>
      <c r="Q35" s="32" t="s">
        <v>15</v>
      </c>
      <c r="R35" s="35">
        <f>SUM(S3:S33)</f>
        <v>0</v>
      </c>
      <c r="U35" s="32" t="s">
        <v>15</v>
      </c>
      <c r="V35" s="35">
        <f>SUM(W3:W33)</f>
        <v>0</v>
      </c>
      <c r="Y35" s="32" t="s">
        <v>15</v>
      </c>
      <c r="Z35" s="35">
        <f>SUM(AA3:AA33)</f>
        <v>0</v>
      </c>
      <c r="AC35" s="32" t="s">
        <v>15</v>
      </c>
      <c r="AD35" s="35">
        <f>SUM(AE3:AE33)</f>
        <v>0</v>
      </c>
      <c r="AG35" s="32" t="s">
        <v>15</v>
      </c>
      <c r="AH35" s="35">
        <f>SUM(AI3:AI33)</f>
        <v>0</v>
      </c>
      <c r="AK35" s="32" t="s">
        <v>15</v>
      </c>
      <c r="AL35" s="35">
        <f>SUM(AM3:AM33)</f>
        <v>0</v>
      </c>
      <c r="AO35" s="32" t="s">
        <v>15</v>
      </c>
      <c r="AP35" s="35">
        <f>SUM(AQ3:AQ33)</f>
        <v>0</v>
      </c>
      <c r="AS35" s="32" t="s">
        <v>15</v>
      </c>
      <c r="AT35" s="35">
        <f>SUM(AU3:AU33)</f>
        <v>0</v>
      </c>
    </row>
    <row r="36" spans="1:47" x14ac:dyDescent="0.3">
      <c r="A36" s="32" t="s">
        <v>16</v>
      </c>
      <c r="B36" s="35">
        <v>350</v>
      </c>
      <c r="E36" s="32" t="s">
        <v>16</v>
      </c>
      <c r="F36" s="35">
        <v>350</v>
      </c>
      <c r="I36" s="32" t="s">
        <v>16</v>
      </c>
      <c r="J36" s="35">
        <v>350</v>
      </c>
      <c r="M36" s="32" t="s">
        <v>16</v>
      </c>
      <c r="N36" s="35">
        <v>350</v>
      </c>
      <c r="Q36" s="32" t="s">
        <v>16</v>
      </c>
      <c r="R36" s="35">
        <v>350</v>
      </c>
      <c r="U36" s="32" t="s">
        <v>16</v>
      </c>
      <c r="V36" s="35">
        <v>350</v>
      </c>
      <c r="Y36" s="32" t="s">
        <v>16</v>
      </c>
      <c r="Z36" s="35">
        <v>350</v>
      </c>
      <c r="AC36" s="32" t="s">
        <v>16</v>
      </c>
      <c r="AD36" s="35">
        <v>350</v>
      </c>
      <c r="AG36" s="32" t="s">
        <v>16</v>
      </c>
      <c r="AH36" s="35">
        <v>350</v>
      </c>
      <c r="AK36" s="32" t="s">
        <v>16</v>
      </c>
      <c r="AL36" s="35">
        <v>350</v>
      </c>
      <c r="AO36" s="32" t="s">
        <v>16</v>
      </c>
      <c r="AP36" s="35">
        <v>350</v>
      </c>
      <c r="AS36" s="32" t="s">
        <v>16</v>
      </c>
      <c r="AT36" s="35">
        <v>350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AC5D4-F88C-41E3-A38C-218D492A6B86}">
  <sheetPr codeName="Feuil2">
    <tabColor theme="5"/>
  </sheetPr>
  <dimension ref="A1:F30"/>
  <sheetViews>
    <sheetView workbookViewId="0">
      <selection activeCell="E6" sqref="E6"/>
    </sheetView>
  </sheetViews>
  <sheetFormatPr baseColWidth="10" defaultColWidth="10.88671875" defaultRowHeight="16.95" customHeight="1" x14ac:dyDescent="0.3"/>
  <cols>
    <col min="1" max="1" width="4.33203125" style="1" customWidth="1"/>
    <col min="2" max="2" width="10" style="1" customWidth="1"/>
    <col min="3" max="3" width="19.109375" style="1" customWidth="1"/>
    <col min="4" max="5" width="15.77734375" style="1" customWidth="1"/>
    <col min="6" max="16384" width="10.88671875" style="1"/>
  </cols>
  <sheetData>
    <row r="1" spans="2:5" ht="16.95" customHeight="1" thickBot="1" x14ac:dyDescent="0.35"/>
    <row r="2" spans="2:5" ht="23.55" customHeight="1" thickBot="1" x14ac:dyDescent="0.35">
      <c r="D2" s="10" t="s">
        <v>9</v>
      </c>
      <c r="E2" s="8">
        <f>SUM(E4:E28)</f>
        <v>15</v>
      </c>
    </row>
    <row r="3" spans="2:5" ht="23.55" customHeight="1" x14ac:dyDescent="0.3">
      <c r="B3" s="6" t="s">
        <v>8</v>
      </c>
      <c r="C3" s="5" t="s">
        <v>6</v>
      </c>
      <c r="D3" s="6" t="s">
        <v>5</v>
      </c>
      <c r="E3" s="7" t="s">
        <v>7</v>
      </c>
    </row>
    <row r="4" spans="2:5" ht="16.95" customHeight="1" x14ac:dyDescent="0.3">
      <c r="B4" s="2">
        <f>IF(C4&lt;&gt;0,1,"")</f>
        <v>1</v>
      </c>
      <c r="C4" s="12" t="s">
        <v>3</v>
      </c>
      <c r="D4" s="13">
        <v>45682</v>
      </c>
      <c r="E4" s="14">
        <v>15</v>
      </c>
    </row>
    <row r="5" spans="2:5" ht="16.95" customHeight="1" x14ac:dyDescent="0.3">
      <c r="B5" s="2" t="str">
        <f>IF(C5&lt;&gt;0,B4+1,"")</f>
        <v/>
      </c>
      <c r="C5" s="12"/>
      <c r="D5" s="13"/>
      <c r="E5" s="14"/>
    </row>
    <row r="6" spans="2:5" ht="16.95" customHeight="1" x14ac:dyDescent="0.3">
      <c r="B6" s="2" t="str">
        <f>IF(C6&lt;&gt;0,B5+1,"")</f>
        <v/>
      </c>
      <c r="C6" s="12"/>
      <c r="D6" s="13"/>
      <c r="E6" s="14"/>
    </row>
    <row r="7" spans="2:5" ht="16.95" customHeight="1" x14ac:dyDescent="0.3">
      <c r="B7" s="2" t="str">
        <f t="shared" ref="B7:B13" si="0">IF(C7&lt;&gt;0,B6+1,"")</f>
        <v/>
      </c>
      <c r="C7" s="12"/>
      <c r="D7" s="13"/>
      <c r="E7" s="14"/>
    </row>
    <row r="8" spans="2:5" ht="16.95" customHeight="1" x14ac:dyDescent="0.3">
      <c r="B8" s="2" t="str">
        <f t="shared" si="0"/>
        <v/>
      </c>
      <c r="C8" s="12"/>
      <c r="D8" s="13"/>
      <c r="E8" s="14"/>
    </row>
    <row r="9" spans="2:5" ht="16.95" customHeight="1" x14ac:dyDescent="0.3">
      <c r="B9" s="2" t="str">
        <f t="shared" si="0"/>
        <v/>
      </c>
      <c r="C9" s="12"/>
      <c r="D9" s="13"/>
      <c r="E9" s="14"/>
    </row>
    <row r="10" spans="2:5" ht="16.95" customHeight="1" x14ac:dyDescent="0.3">
      <c r="B10" s="2" t="str">
        <f t="shared" si="0"/>
        <v/>
      </c>
      <c r="C10" s="12"/>
      <c r="D10" s="13"/>
      <c r="E10" s="14"/>
    </row>
    <row r="11" spans="2:5" ht="16.95" customHeight="1" x14ac:dyDescent="0.3">
      <c r="B11" s="2" t="str">
        <f t="shared" si="0"/>
        <v/>
      </c>
      <c r="C11" s="12"/>
      <c r="D11" s="13"/>
      <c r="E11" s="14"/>
    </row>
    <row r="12" spans="2:5" ht="16.95" customHeight="1" x14ac:dyDescent="0.3">
      <c r="B12" s="2" t="str">
        <f t="shared" si="0"/>
        <v/>
      </c>
      <c r="C12" s="12"/>
      <c r="D12" s="13"/>
      <c r="E12" s="14"/>
    </row>
    <row r="13" spans="2:5" ht="16.95" customHeight="1" x14ac:dyDescent="0.3">
      <c r="B13" s="2" t="str">
        <f t="shared" si="0"/>
        <v/>
      </c>
      <c r="C13" s="12"/>
      <c r="D13" s="13"/>
      <c r="E13" s="14"/>
    </row>
    <row r="14" spans="2:5" ht="16.95" customHeight="1" x14ac:dyDescent="0.3">
      <c r="B14" s="2" t="str">
        <f t="shared" ref="B14:B28" si="1">IF(C14&lt;&gt;0,B13+1,"")</f>
        <v/>
      </c>
      <c r="C14" s="12"/>
      <c r="D14" s="13"/>
      <c r="E14" s="14"/>
    </row>
    <row r="15" spans="2:5" ht="16.95" customHeight="1" x14ac:dyDescent="0.3">
      <c r="B15" s="2" t="str">
        <f t="shared" si="1"/>
        <v/>
      </c>
      <c r="C15" s="12"/>
      <c r="D15" s="13"/>
      <c r="E15" s="14"/>
    </row>
    <row r="16" spans="2:5" ht="16.95" customHeight="1" x14ac:dyDescent="0.3">
      <c r="B16" s="2" t="str">
        <f t="shared" si="1"/>
        <v/>
      </c>
      <c r="C16" s="12"/>
      <c r="D16" s="13"/>
      <c r="E16" s="14"/>
    </row>
    <row r="17" spans="1:6" ht="16.95" customHeight="1" x14ac:dyDescent="0.3">
      <c r="B17" s="2" t="str">
        <f t="shared" si="1"/>
        <v/>
      </c>
      <c r="C17" s="12"/>
      <c r="D17" s="13"/>
      <c r="E17" s="14"/>
    </row>
    <row r="18" spans="1:6" ht="16.95" customHeight="1" x14ac:dyDescent="0.3">
      <c r="B18" s="2" t="str">
        <f t="shared" si="1"/>
        <v/>
      </c>
      <c r="C18" s="12"/>
      <c r="D18" s="13"/>
      <c r="E18" s="14"/>
    </row>
    <row r="19" spans="1:6" ht="16.95" customHeight="1" x14ac:dyDescent="0.3">
      <c r="B19" s="2" t="str">
        <f t="shared" si="1"/>
        <v/>
      </c>
      <c r="C19" s="12"/>
      <c r="D19" s="13"/>
      <c r="E19" s="14"/>
    </row>
    <row r="20" spans="1:6" ht="16.95" customHeight="1" x14ac:dyDescent="0.3">
      <c r="B20" s="2" t="str">
        <f t="shared" si="1"/>
        <v/>
      </c>
      <c r="C20" s="12"/>
      <c r="D20" s="13"/>
      <c r="E20" s="14"/>
    </row>
    <row r="21" spans="1:6" ht="16.95" customHeight="1" x14ac:dyDescent="0.3">
      <c r="B21" s="2" t="str">
        <f t="shared" si="1"/>
        <v/>
      </c>
      <c r="C21" s="12"/>
      <c r="D21" s="13"/>
      <c r="E21" s="14"/>
    </row>
    <row r="22" spans="1:6" ht="16.95" customHeight="1" x14ac:dyDescent="0.3">
      <c r="B22" s="2" t="str">
        <f t="shared" si="1"/>
        <v/>
      </c>
      <c r="C22" s="12"/>
      <c r="D22" s="13"/>
      <c r="E22" s="14"/>
    </row>
    <row r="23" spans="1:6" ht="16.95" customHeight="1" x14ac:dyDescent="0.3">
      <c r="B23" s="2" t="str">
        <f t="shared" si="1"/>
        <v/>
      </c>
      <c r="C23" s="12"/>
      <c r="D23" s="13"/>
      <c r="E23" s="14"/>
    </row>
    <row r="24" spans="1:6" ht="16.95" customHeight="1" x14ac:dyDescent="0.3">
      <c r="B24" s="2" t="str">
        <f t="shared" si="1"/>
        <v/>
      </c>
      <c r="C24" s="12"/>
      <c r="D24" s="13"/>
      <c r="E24" s="14"/>
    </row>
    <row r="25" spans="1:6" ht="16.95" customHeight="1" x14ac:dyDescent="0.3">
      <c r="B25" s="2" t="str">
        <f t="shared" si="1"/>
        <v/>
      </c>
      <c r="C25" s="12"/>
      <c r="D25" s="13"/>
      <c r="E25" s="14"/>
    </row>
    <row r="26" spans="1:6" ht="16.95" customHeight="1" x14ac:dyDescent="0.3">
      <c r="B26" s="2" t="str">
        <f t="shared" si="1"/>
        <v/>
      </c>
      <c r="C26" s="12"/>
      <c r="D26" s="13"/>
      <c r="E26" s="14"/>
    </row>
    <row r="27" spans="1:6" ht="16.95" customHeight="1" x14ac:dyDescent="0.3">
      <c r="B27" s="2" t="str">
        <f t="shared" si="1"/>
        <v/>
      </c>
      <c r="C27" s="12"/>
      <c r="D27" s="13"/>
      <c r="E27" s="14"/>
    </row>
    <row r="28" spans="1:6" ht="16.95" customHeight="1" x14ac:dyDescent="0.3">
      <c r="A28" s="9"/>
      <c r="B28" s="11" t="str">
        <f t="shared" si="1"/>
        <v/>
      </c>
      <c r="C28" s="15"/>
      <c r="D28" s="16"/>
      <c r="E28" s="17"/>
      <c r="F28" s="9"/>
    </row>
    <row r="29" spans="1:6" ht="16.95" customHeight="1" x14ac:dyDescent="0.3">
      <c r="B29" s="2"/>
      <c r="C29" s="2"/>
      <c r="D29" s="3"/>
      <c r="E29" s="4"/>
    </row>
    <row r="30" spans="1:6" ht="16.95" customHeight="1" x14ac:dyDescent="0.3">
      <c r="B30" s="2"/>
      <c r="C30" s="2"/>
      <c r="D30" s="3"/>
      <c r="E30" s="4"/>
    </row>
  </sheetData>
  <sheetProtection sheet="1" objects="1" scenarios="1"/>
  <conditionalFormatting sqref="B4:B13">
    <cfRule type="cellIs" dxfId="56" priority="25" operator="equal">
      <formula>1</formula>
    </cfRule>
  </conditionalFormatting>
  <conditionalFormatting sqref="B5:B6">
    <cfRule type="cellIs" dxfId="55" priority="24" operator="equal">
      <formula>2</formula>
    </cfRule>
  </conditionalFormatting>
  <conditionalFormatting sqref="B6">
    <cfRule type="cellIs" dxfId="54" priority="23" operator="equal">
      <formula>3</formula>
    </cfRule>
  </conditionalFormatting>
  <conditionalFormatting sqref="B7">
    <cfRule type="cellIs" dxfId="53" priority="22" operator="equal">
      <formula>4</formula>
    </cfRule>
  </conditionalFormatting>
  <conditionalFormatting sqref="B8">
    <cfRule type="cellIs" dxfId="52" priority="21" operator="equal">
      <formula>5</formula>
    </cfRule>
  </conditionalFormatting>
  <conditionalFormatting sqref="B9">
    <cfRule type="cellIs" dxfId="51" priority="20" operator="equal">
      <formula>6</formula>
    </cfRule>
  </conditionalFormatting>
  <conditionalFormatting sqref="B10">
    <cfRule type="cellIs" dxfId="50" priority="19" operator="equal">
      <formula>7</formula>
    </cfRule>
  </conditionalFormatting>
  <conditionalFormatting sqref="B11">
    <cfRule type="cellIs" dxfId="49" priority="18" operator="equal">
      <formula>8</formula>
    </cfRule>
  </conditionalFormatting>
  <conditionalFormatting sqref="B12">
    <cfRule type="cellIs" dxfId="48" priority="17" operator="equal">
      <formula>9</formula>
    </cfRule>
  </conditionalFormatting>
  <conditionalFormatting sqref="B13">
    <cfRule type="cellIs" dxfId="47" priority="16" operator="equal">
      <formula>10</formula>
    </cfRule>
  </conditionalFormatting>
  <conditionalFormatting sqref="B14">
    <cfRule type="cellIs" dxfId="46" priority="15" operator="equal">
      <formula>11</formula>
    </cfRule>
  </conditionalFormatting>
  <conditionalFormatting sqref="B14:B28">
    <cfRule type="cellIs" dxfId="45" priority="27" operator="equal">
      <formula>""""""</formula>
    </cfRule>
  </conditionalFormatting>
  <conditionalFormatting sqref="B15">
    <cfRule type="cellIs" dxfId="44" priority="14" operator="equal">
      <formula>12</formula>
    </cfRule>
  </conditionalFormatting>
  <conditionalFormatting sqref="B16">
    <cfRule type="cellIs" dxfId="43" priority="13" operator="equal">
      <formula>13</formula>
    </cfRule>
  </conditionalFormatting>
  <conditionalFormatting sqref="B17">
    <cfRule type="cellIs" dxfId="42" priority="12" operator="equal">
      <formula>14</formula>
    </cfRule>
  </conditionalFormatting>
  <conditionalFormatting sqref="B18">
    <cfRule type="cellIs" dxfId="41" priority="11" operator="equal">
      <formula>15</formula>
    </cfRule>
  </conditionalFormatting>
  <conditionalFormatting sqref="B19">
    <cfRule type="cellIs" dxfId="40" priority="10" operator="equal">
      <formula>16</formula>
    </cfRule>
  </conditionalFormatting>
  <conditionalFormatting sqref="B20">
    <cfRule type="cellIs" dxfId="39" priority="9" operator="equal">
      <formula>17</formula>
    </cfRule>
  </conditionalFormatting>
  <conditionalFormatting sqref="B21">
    <cfRule type="cellIs" dxfId="38" priority="8" operator="equal">
      <formula>18</formula>
    </cfRule>
  </conditionalFormatting>
  <conditionalFormatting sqref="B22">
    <cfRule type="cellIs" dxfId="37" priority="7" operator="equal">
      <formula>19</formula>
    </cfRule>
  </conditionalFormatting>
  <conditionalFormatting sqref="B23">
    <cfRule type="cellIs" dxfId="36" priority="6" operator="equal">
      <formula>20</formula>
    </cfRule>
  </conditionalFormatting>
  <conditionalFormatting sqref="B24">
    <cfRule type="cellIs" dxfId="35" priority="5" operator="equal">
      <formula>21</formula>
    </cfRule>
  </conditionalFormatting>
  <conditionalFormatting sqref="B25">
    <cfRule type="cellIs" dxfId="34" priority="4" operator="equal">
      <formula>22</formula>
    </cfRule>
  </conditionalFormatting>
  <conditionalFormatting sqref="B26">
    <cfRule type="cellIs" dxfId="33" priority="3" operator="equal">
      <formula>23</formula>
    </cfRule>
  </conditionalFormatting>
  <conditionalFormatting sqref="B27">
    <cfRule type="cellIs" dxfId="32" priority="2" operator="equal">
      <formula>24</formula>
    </cfRule>
  </conditionalFormatting>
  <conditionalFormatting sqref="B28">
    <cfRule type="cellIs" dxfId="31" priority="1" operator="equal">
      <formula>25</formula>
    </cfRule>
  </conditionalFormatting>
  <conditionalFormatting sqref="C4:E30">
    <cfRule type="cellIs" dxfId="30" priority="33" operator="greaterThan">
      <formula>0</formula>
    </cfRule>
  </conditionalFormatting>
  <conditionalFormatting sqref="D4:D30">
    <cfRule type="cellIs" dxfId="29" priority="41" operator="equal">
      <formula>"&gt;0"</formula>
    </cfRule>
  </conditionalFormatting>
  <dataValidations count="3">
    <dataValidation type="date" errorStyle="information" allowBlank="1" showInputMessage="1" showErrorMessage="1" promptTitle="Format" prompt="sous la forme XX/XX/2025" sqref="D4:D28" xr:uid="{0A5D94D9-953F-4215-9E54-971BE480E085}">
      <formula1>45675</formula1>
      <formula2>47848</formula2>
    </dataValidation>
    <dataValidation type="decimal" allowBlank="1" showInputMessage="1" showErrorMessage="1" errorTitle="Attention" error="Montant Repas supérieur à 20 Euros" sqref="E4:E28" xr:uid="{0AF0410D-C911-47BB-8C1C-4FEC2FFB3D96}">
      <formula1>0</formula1>
      <formula2>20</formula2>
    </dataValidation>
    <dataValidation allowBlank="1" showInputMessage="1" showErrorMessage="1" promptTitle="Information" prompt="Incrémentation automatique du numéro d'ordre !" sqref="B4:B28" xr:uid="{C19A199A-97BE-4251-A9B2-58E656A0F123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D637C0-CB25-4B4D-829A-29F59A764C09}">
          <x14:formula1>
            <xm:f>Base!$D$2:$D$5</xm:f>
          </x14:formula1>
          <xm:sqref>C4:C30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6A2F1-8393-4D70-8D86-D6022DD2F7C4}">
  <sheetPr codeName="Feuil3">
    <tabColor theme="4" tint="0.39997558519241921"/>
  </sheetPr>
  <dimension ref="A1:F30"/>
  <sheetViews>
    <sheetView workbookViewId="0">
      <selection activeCell="H2" sqref="H2"/>
    </sheetView>
  </sheetViews>
  <sheetFormatPr baseColWidth="10" defaultColWidth="10.88671875" defaultRowHeight="16.95" customHeight="1" x14ac:dyDescent="0.3"/>
  <cols>
    <col min="1" max="1" width="4.33203125" style="1" customWidth="1"/>
    <col min="2" max="2" width="10" style="1" customWidth="1"/>
    <col min="3" max="3" width="19.109375" style="1" customWidth="1"/>
    <col min="4" max="5" width="15.77734375" style="1" customWidth="1"/>
    <col min="6" max="16384" width="10.88671875" style="1"/>
  </cols>
  <sheetData>
    <row r="1" spans="2:5" ht="16.95" customHeight="1" thickBot="1" x14ac:dyDescent="0.35"/>
    <row r="2" spans="2:5" ht="23.55" customHeight="1" thickBot="1" x14ac:dyDescent="0.35">
      <c r="D2" s="18" t="s">
        <v>10</v>
      </c>
      <c r="E2" s="8">
        <f>SUM(E4:E28)</f>
        <v>55</v>
      </c>
    </row>
    <row r="3" spans="2:5" ht="23.55" customHeight="1" x14ac:dyDescent="0.3">
      <c r="B3" s="6" t="s">
        <v>8</v>
      </c>
      <c r="C3" s="5" t="s">
        <v>6</v>
      </c>
      <c r="D3" s="6" t="s">
        <v>5</v>
      </c>
      <c r="E3" s="7" t="s">
        <v>7</v>
      </c>
    </row>
    <row r="4" spans="2:5" ht="16.95" customHeight="1" x14ac:dyDescent="0.3">
      <c r="B4" s="2">
        <f>IF(C4&lt;&gt;0,1,"")</f>
        <v>1</v>
      </c>
      <c r="C4" s="12" t="s">
        <v>0</v>
      </c>
      <c r="D4" s="13">
        <v>45680</v>
      </c>
      <c r="E4" s="14">
        <v>55</v>
      </c>
    </row>
    <row r="5" spans="2:5" ht="16.95" customHeight="1" x14ac:dyDescent="0.3">
      <c r="B5" s="2" t="str">
        <f>IF(C5&lt;&gt;0,B4+1,"")</f>
        <v/>
      </c>
      <c r="C5" s="12"/>
      <c r="D5" s="13"/>
      <c r="E5" s="14"/>
    </row>
    <row r="6" spans="2:5" ht="16.95" customHeight="1" x14ac:dyDescent="0.3">
      <c r="B6" s="2" t="str">
        <f>IF(C6&lt;&gt;0,B5+1,"")</f>
        <v/>
      </c>
      <c r="C6" s="12"/>
      <c r="D6" s="13"/>
      <c r="E6" s="14"/>
    </row>
    <row r="7" spans="2:5" ht="16.95" customHeight="1" x14ac:dyDescent="0.3">
      <c r="B7" s="2" t="str">
        <f t="shared" ref="B7:B28" si="0">IF(C7&lt;&gt;0,B6+1,"")</f>
        <v/>
      </c>
      <c r="C7" s="12"/>
      <c r="D7" s="13"/>
      <c r="E7" s="14"/>
    </row>
    <row r="8" spans="2:5" ht="16.95" customHeight="1" x14ac:dyDescent="0.3">
      <c r="B8" s="2" t="str">
        <f t="shared" si="0"/>
        <v/>
      </c>
      <c r="C8" s="12"/>
      <c r="D8" s="13"/>
      <c r="E8" s="14"/>
    </row>
    <row r="9" spans="2:5" ht="16.95" customHeight="1" x14ac:dyDescent="0.3">
      <c r="B9" s="2" t="str">
        <f t="shared" si="0"/>
        <v/>
      </c>
      <c r="C9" s="12"/>
      <c r="D9" s="13"/>
      <c r="E9" s="14"/>
    </row>
    <row r="10" spans="2:5" ht="16.95" customHeight="1" x14ac:dyDescent="0.3">
      <c r="B10" s="2" t="str">
        <f t="shared" si="0"/>
        <v/>
      </c>
      <c r="C10" s="12"/>
      <c r="D10" s="13"/>
      <c r="E10" s="14"/>
    </row>
    <row r="11" spans="2:5" ht="16.95" customHeight="1" x14ac:dyDescent="0.3">
      <c r="B11" s="2" t="str">
        <f t="shared" si="0"/>
        <v/>
      </c>
      <c r="C11" s="12"/>
      <c r="D11" s="13"/>
      <c r="E11" s="14"/>
    </row>
    <row r="12" spans="2:5" ht="16.95" customHeight="1" x14ac:dyDescent="0.3">
      <c r="B12" s="2" t="str">
        <f t="shared" si="0"/>
        <v/>
      </c>
      <c r="C12" s="12"/>
      <c r="D12" s="13"/>
      <c r="E12" s="14"/>
    </row>
    <row r="13" spans="2:5" ht="16.95" customHeight="1" x14ac:dyDescent="0.3">
      <c r="B13" s="2" t="str">
        <f t="shared" si="0"/>
        <v/>
      </c>
      <c r="C13" s="12"/>
      <c r="D13" s="13"/>
      <c r="E13" s="14"/>
    </row>
    <row r="14" spans="2:5" ht="16.95" customHeight="1" x14ac:dyDescent="0.3">
      <c r="B14" s="2" t="str">
        <f t="shared" si="0"/>
        <v/>
      </c>
      <c r="C14" s="12"/>
      <c r="D14" s="13"/>
      <c r="E14" s="14"/>
    </row>
    <row r="15" spans="2:5" ht="16.95" customHeight="1" x14ac:dyDescent="0.3">
      <c r="B15" s="2" t="str">
        <f t="shared" si="0"/>
        <v/>
      </c>
      <c r="C15" s="12"/>
      <c r="D15" s="13"/>
      <c r="E15" s="14"/>
    </row>
    <row r="16" spans="2:5" ht="16.95" customHeight="1" x14ac:dyDescent="0.3">
      <c r="B16" s="2" t="str">
        <f t="shared" si="0"/>
        <v/>
      </c>
      <c r="C16" s="12"/>
      <c r="D16" s="13"/>
      <c r="E16" s="14"/>
    </row>
    <row r="17" spans="1:6" ht="16.95" customHeight="1" x14ac:dyDescent="0.3">
      <c r="B17" s="2" t="str">
        <f t="shared" si="0"/>
        <v/>
      </c>
      <c r="C17" s="12"/>
      <c r="D17" s="13"/>
      <c r="E17" s="14"/>
    </row>
    <row r="18" spans="1:6" ht="16.95" customHeight="1" x14ac:dyDescent="0.3">
      <c r="B18" s="2" t="str">
        <f t="shared" si="0"/>
        <v/>
      </c>
      <c r="C18" s="12"/>
      <c r="D18" s="13"/>
      <c r="E18" s="14"/>
    </row>
    <row r="19" spans="1:6" ht="16.95" customHeight="1" x14ac:dyDescent="0.3">
      <c r="B19" s="2" t="str">
        <f t="shared" si="0"/>
        <v/>
      </c>
      <c r="C19" s="12"/>
      <c r="D19" s="13"/>
      <c r="E19" s="14"/>
    </row>
    <row r="20" spans="1:6" ht="16.95" customHeight="1" x14ac:dyDescent="0.3">
      <c r="B20" s="2" t="str">
        <f t="shared" si="0"/>
        <v/>
      </c>
      <c r="C20" s="12"/>
      <c r="D20" s="13"/>
      <c r="E20" s="14"/>
    </row>
    <row r="21" spans="1:6" ht="16.95" customHeight="1" x14ac:dyDescent="0.3">
      <c r="B21" s="2" t="str">
        <f t="shared" si="0"/>
        <v/>
      </c>
      <c r="C21" s="12"/>
      <c r="D21" s="13"/>
      <c r="E21" s="14"/>
    </row>
    <row r="22" spans="1:6" ht="16.95" customHeight="1" x14ac:dyDescent="0.3">
      <c r="B22" s="2" t="str">
        <f t="shared" si="0"/>
        <v/>
      </c>
      <c r="C22" s="12"/>
      <c r="D22" s="13"/>
      <c r="E22" s="14"/>
    </row>
    <row r="23" spans="1:6" ht="16.95" customHeight="1" x14ac:dyDescent="0.3">
      <c r="B23" s="2" t="str">
        <f t="shared" si="0"/>
        <v/>
      </c>
      <c r="C23" s="12"/>
      <c r="D23" s="13"/>
      <c r="E23" s="14"/>
    </row>
    <row r="24" spans="1:6" ht="16.95" customHeight="1" x14ac:dyDescent="0.3">
      <c r="B24" s="2" t="str">
        <f t="shared" si="0"/>
        <v/>
      </c>
      <c r="C24" s="12"/>
      <c r="D24" s="13"/>
      <c r="E24" s="14"/>
    </row>
    <row r="25" spans="1:6" ht="16.95" customHeight="1" x14ac:dyDescent="0.3">
      <c r="B25" s="2" t="str">
        <f t="shared" si="0"/>
        <v/>
      </c>
      <c r="C25" s="12"/>
      <c r="D25" s="13"/>
      <c r="E25" s="14"/>
    </row>
    <row r="26" spans="1:6" ht="16.95" customHeight="1" x14ac:dyDescent="0.3">
      <c r="B26" s="2" t="str">
        <f t="shared" si="0"/>
        <v/>
      </c>
      <c r="C26" s="12"/>
      <c r="D26" s="13"/>
      <c r="E26" s="14"/>
    </row>
    <row r="27" spans="1:6" ht="16.95" customHeight="1" x14ac:dyDescent="0.3">
      <c r="B27" s="2" t="str">
        <f t="shared" si="0"/>
        <v/>
      </c>
      <c r="C27" s="12"/>
      <c r="D27" s="13"/>
      <c r="E27" s="14"/>
    </row>
    <row r="28" spans="1:6" ht="16.95" customHeight="1" x14ac:dyDescent="0.3">
      <c r="A28" s="9"/>
      <c r="B28" s="11" t="str">
        <f t="shared" si="0"/>
        <v/>
      </c>
      <c r="C28" s="15"/>
      <c r="D28" s="16"/>
      <c r="E28" s="17"/>
      <c r="F28" s="9"/>
    </row>
    <row r="29" spans="1:6" ht="16.95" customHeight="1" x14ac:dyDescent="0.3">
      <c r="B29" s="2"/>
      <c r="C29" s="2"/>
      <c r="D29" s="3"/>
      <c r="E29" s="4"/>
    </row>
    <row r="30" spans="1:6" ht="16.95" customHeight="1" x14ac:dyDescent="0.3">
      <c r="B30" s="2"/>
      <c r="C30" s="2"/>
      <c r="D30" s="3"/>
      <c r="E30" s="4"/>
    </row>
  </sheetData>
  <sheetProtection sheet="1" objects="1" scenarios="1"/>
  <conditionalFormatting sqref="B4:B13">
    <cfRule type="cellIs" dxfId="28" priority="26" operator="equal">
      <formula>1</formula>
    </cfRule>
  </conditionalFormatting>
  <conditionalFormatting sqref="B5:B6">
    <cfRule type="cellIs" dxfId="27" priority="25" operator="equal">
      <formula>2</formula>
    </cfRule>
  </conditionalFormatting>
  <conditionalFormatting sqref="B6">
    <cfRule type="cellIs" dxfId="26" priority="24" operator="equal">
      <formula>3</formula>
    </cfRule>
  </conditionalFormatting>
  <conditionalFormatting sqref="B7">
    <cfRule type="cellIs" dxfId="25" priority="23" operator="equal">
      <formula>4</formula>
    </cfRule>
  </conditionalFormatting>
  <conditionalFormatting sqref="B8">
    <cfRule type="cellIs" dxfId="24" priority="22" operator="equal">
      <formula>5</formula>
    </cfRule>
  </conditionalFormatting>
  <conditionalFormatting sqref="B9">
    <cfRule type="cellIs" dxfId="23" priority="21" operator="equal">
      <formula>6</formula>
    </cfRule>
  </conditionalFormatting>
  <conditionalFormatting sqref="B10">
    <cfRule type="cellIs" dxfId="22" priority="20" operator="equal">
      <formula>7</formula>
    </cfRule>
  </conditionalFormatting>
  <conditionalFormatting sqref="B11">
    <cfRule type="cellIs" dxfId="21" priority="19" operator="equal">
      <formula>8</formula>
    </cfRule>
  </conditionalFormatting>
  <conditionalFormatting sqref="B12">
    <cfRule type="cellIs" dxfId="20" priority="18" operator="equal">
      <formula>9</formula>
    </cfRule>
  </conditionalFormatting>
  <conditionalFormatting sqref="B13">
    <cfRule type="cellIs" dxfId="19" priority="17" operator="equal">
      <formula>10</formula>
    </cfRule>
  </conditionalFormatting>
  <conditionalFormatting sqref="B14">
    <cfRule type="cellIs" dxfId="18" priority="16" operator="equal">
      <formula>11</formula>
    </cfRule>
  </conditionalFormatting>
  <conditionalFormatting sqref="B14:B28">
    <cfRule type="cellIs" dxfId="17" priority="27" operator="equal">
      <formula>""""""</formula>
    </cfRule>
  </conditionalFormatting>
  <conditionalFormatting sqref="B15">
    <cfRule type="cellIs" dxfId="16" priority="15" operator="equal">
      <formula>12</formula>
    </cfRule>
  </conditionalFormatting>
  <conditionalFormatting sqref="B16">
    <cfRule type="cellIs" dxfId="15" priority="14" operator="equal">
      <formula>13</formula>
    </cfRule>
  </conditionalFormatting>
  <conditionalFormatting sqref="B17">
    <cfRule type="cellIs" dxfId="14" priority="13" operator="equal">
      <formula>14</formula>
    </cfRule>
  </conditionalFormatting>
  <conditionalFormatting sqref="B18">
    <cfRule type="cellIs" dxfId="13" priority="12" operator="equal">
      <formula>15</formula>
    </cfRule>
  </conditionalFormatting>
  <conditionalFormatting sqref="B19">
    <cfRule type="cellIs" dxfId="12" priority="11" operator="equal">
      <formula>16</formula>
    </cfRule>
  </conditionalFormatting>
  <conditionalFormatting sqref="B20">
    <cfRule type="cellIs" dxfId="11" priority="10" operator="equal">
      <formula>17</formula>
    </cfRule>
  </conditionalFormatting>
  <conditionalFormatting sqref="B21">
    <cfRule type="cellIs" dxfId="10" priority="9" operator="equal">
      <formula>18</formula>
    </cfRule>
  </conditionalFormatting>
  <conditionalFormatting sqref="B22">
    <cfRule type="cellIs" dxfId="9" priority="8" operator="equal">
      <formula>19</formula>
    </cfRule>
  </conditionalFormatting>
  <conditionalFormatting sqref="B23">
    <cfRule type="cellIs" dxfId="8" priority="7" operator="equal">
      <formula>20</formula>
    </cfRule>
  </conditionalFormatting>
  <conditionalFormatting sqref="B24">
    <cfRule type="cellIs" dxfId="7" priority="6" operator="equal">
      <formula>21</formula>
    </cfRule>
  </conditionalFormatting>
  <conditionalFormatting sqref="B25">
    <cfRule type="cellIs" dxfId="6" priority="5" operator="equal">
      <formula>22</formula>
    </cfRule>
  </conditionalFormatting>
  <conditionalFormatting sqref="B26">
    <cfRule type="cellIs" dxfId="5" priority="4" operator="equal">
      <formula>23</formula>
    </cfRule>
  </conditionalFormatting>
  <conditionalFormatting sqref="B27">
    <cfRule type="cellIs" dxfId="4" priority="3" operator="equal">
      <formula>24</formula>
    </cfRule>
  </conditionalFormatting>
  <conditionalFormatting sqref="B28">
    <cfRule type="cellIs" dxfId="3" priority="2" operator="equal">
      <formula>25</formula>
    </cfRule>
  </conditionalFormatting>
  <conditionalFormatting sqref="C4:E30">
    <cfRule type="cellIs" dxfId="2" priority="1" operator="greaterThan">
      <formula>0</formula>
    </cfRule>
  </conditionalFormatting>
  <conditionalFormatting sqref="D4:D30">
    <cfRule type="cellIs" dxfId="1" priority="29" operator="equal">
      <formula>"&gt;0"</formula>
    </cfRule>
  </conditionalFormatting>
  <dataValidations count="2">
    <dataValidation type="date" errorStyle="information" allowBlank="1" showInputMessage="1" showErrorMessage="1" promptTitle="Format" prompt="sous la forme xx/xx/2025" sqref="D4:D28" xr:uid="{72051292-E6F0-4CCD-885D-FB8AA8BCE51A}">
      <formula1>45675</formula1>
      <formula2>47848</formula2>
    </dataValidation>
    <dataValidation type="decimal" errorStyle="information" allowBlank="1" showInputMessage="1" showErrorMessage="1" errorTitle="Attention" sqref="E4:E28" xr:uid="{643C0D72-314B-4E28-AD19-2A600191357C}">
      <formula1>0</formula1>
      <formula2>200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04C4798-D712-4C1F-B587-3B0092EE2B72}">
          <x14:formula1>
            <xm:f>Base!$D$2:$D$5</xm:f>
          </x14:formula1>
          <xm:sqref>C29:C30</xm:sqref>
        </x14:dataValidation>
        <x14:dataValidation type="list" allowBlank="1" showInputMessage="1" showErrorMessage="1" xr:uid="{6DA81694-DB89-487B-B4AE-39810DF8CE9B}">
          <x14:formula1>
            <xm:f>Base!$F$3:$F$7</xm:f>
          </x14:formula1>
          <xm:sqref>C4:C28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16CD5-9315-4A18-8791-AE6004A5B885}">
  <sheetPr codeName="Feuil4">
    <tabColor theme="9" tint="-0.249977111117893"/>
  </sheetPr>
  <dimension ref="A1:E30"/>
  <sheetViews>
    <sheetView workbookViewId="0">
      <selection activeCell="E4" sqref="E4"/>
    </sheetView>
  </sheetViews>
  <sheetFormatPr baseColWidth="10" defaultColWidth="10.88671875" defaultRowHeight="16.95" customHeight="1" x14ac:dyDescent="0.3"/>
  <cols>
    <col min="1" max="1" width="4.33203125" style="1" customWidth="1"/>
    <col min="2" max="2" width="19.109375" style="1" customWidth="1"/>
    <col min="3" max="3" width="15.77734375" style="1" customWidth="1"/>
    <col min="4" max="5" width="16.33203125" style="1" customWidth="1"/>
    <col min="6" max="16384" width="10.88671875" style="1"/>
  </cols>
  <sheetData>
    <row r="1" spans="2:5" ht="16.95" customHeight="1" thickBot="1" x14ac:dyDescent="0.35"/>
    <row r="2" spans="2:5" ht="23.55" customHeight="1" thickBot="1" x14ac:dyDescent="0.35">
      <c r="C2" s="10" t="s">
        <v>12</v>
      </c>
      <c r="D2" s="8">
        <f>SUM(D4:D28)</f>
        <v>350</v>
      </c>
    </row>
    <row r="3" spans="2:5" ht="23.55" customHeight="1" x14ac:dyDescent="0.3">
      <c r="B3" s="5" t="s">
        <v>6</v>
      </c>
      <c r="C3" s="6" t="s">
        <v>5</v>
      </c>
      <c r="D3" s="7" t="s">
        <v>11</v>
      </c>
      <c r="E3" s="6" t="s">
        <v>7</v>
      </c>
    </row>
    <row r="4" spans="2:5" ht="26.55" customHeight="1" x14ac:dyDescent="0.3">
      <c r="B4" s="24" t="str">
        <f>C2</f>
        <v xml:space="preserve">Logement </v>
      </c>
      <c r="C4" s="25">
        <v>45679</v>
      </c>
      <c r="D4" s="19">
        <v>350</v>
      </c>
      <c r="E4" s="4">
        <v>800</v>
      </c>
    </row>
    <row r="5" spans="2:5" ht="16.95" customHeight="1" x14ac:dyDescent="0.3">
      <c r="B5" s="2"/>
      <c r="C5" s="3"/>
      <c r="D5" s="4"/>
    </row>
    <row r="6" spans="2:5" ht="16.95" customHeight="1" x14ac:dyDescent="0.3">
      <c r="B6" s="2"/>
      <c r="C6" s="3"/>
      <c r="D6" s="4"/>
    </row>
    <row r="7" spans="2:5" ht="16.95" customHeight="1" x14ac:dyDescent="0.3">
      <c r="B7" s="2"/>
      <c r="C7" s="3"/>
      <c r="D7" s="4"/>
    </row>
    <row r="8" spans="2:5" ht="16.95" customHeight="1" x14ac:dyDescent="0.3">
      <c r="B8" s="2"/>
      <c r="C8" s="3"/>
      <c r="D8" s="4"/>
    </row>
    <row r="9" spans="2:5" ht="16.95" customHeight="1" x14ac:dyDescent="0.3">
      <c r="B9" s="2"/>
      <c r="C9" s="3"/>
      <c r="D9" s="4"/>
    </row>
    <row r="10" spans="2:5" ht="16.95" customHeight="1" x14ac:dyDescent="0.3">
      <c r="B10" s="2"/>
      <c r="C10" s="3"/>
      <c r="D10" s="4"/>
    </row>
    <row r="11" spans="2:5" ht="16.95" customHeight="1" x14ac:dyDescent="0.3">
      <c r="B11" s="2"/>
      <c r="C11" s="3"/>
      <c r="D11" s="4"/>
    </row>
    <row r="12" spans="2:5" ht="16.95" customHeight="1" x14ac:dyDescent="0.3">
      <c r="B12" s="2"/>
      <c r="C12" s="3"/>
      <c r="D12" s="4"/>
    </row>
    <row r="13" spans="2:5" ht="16.95" customHeight="1" x14ac:dyDescent="0.3">
      <c r="B13" s="2"/>
      <c r="C13" s="3"/>
      <c r="D13" s="4"/>
    </row>
    <row r="14" spans="2:5" ht="16.95" customHeight="1" x14ac:dyDescent="0.3">
      <c r="B14" s="2"/>
      <c r="C14" s="3"/>
      <c r="D14" s="4"/>
    </row>
    <row r="15" spans="2:5" ht="16.95" customHeight="1" x14ac:dyDescent="0.3">
      <c r="B15" s="2"/>
      <c r="C15" s="3"/>
      <c r="D15" s="4"/>
    </row>
    <row r="16" spans="2:5" ht="16.95" customHeight="1" x14ac:dyDescent="0.3">
      <c r="B16" s="2"/>
      <c r="C16" s="3"/>
      <c r="D16" s="4"/>
    </row>
    <row r="17" spans="1:5" ht="16.95" customHeight="1" x14ac:dyDescent="0.3">
      <c r="B17" s="2"/>
      <c r="C17" s="3"/>
      <c r="D17" s="4"/>
    </row>
    <row r="18" spans="1:5" ht="16.95" customHeight="1" x14ac:dyDescent="0.3">
      <c r="B18" s="2"/>
      <c r="C18" s="3"/>
      <c r="D18" s="4"/>
    </row>
    <row r="19" spans="1:5" ht="16.95" customHeight="1" x14ac:dyDescent="0.3">
      <c r="B19" s="2"/>
      <c r="C19" s="3"/>
      <c r="D19" s="4"/>
    </row>
    <row r="20" spans="1:5" ht="16.95" customHeight="1" x14ac:dyDescent="0.3">
      <c r="B20" s="2"/>
      <c r="C20" s="3"/>
      <c r="D20" s="4"/>
    </row>
    <row r="21" spans="1:5" ht="16.95" customHeight="1" x14ac:dyDescent="0.3">
      <c r="B21" s="2"/>
      <c r="C21" s="3"/>
      <c r="D21" s="4"/>
    </row>
    <row r="22" spans="1:5" ht="16.95" customHeight="1" x14ac:dyDescent="0.3">
      <c r="B22" s="2"/>
      <c r="C22" s="3"/>
      <c r="D22" s="4"/>
    </row>
    <row r="23" spans="1:5" ht="16.95" customHeight="1" x14ac:dyDescent="0.3">
      <c r="B23" s="2"/>
      <c r="C23" s="3"/>
      <c r="D23" s="4"/>
    </row>
    <row r="24" spans="1:5" ht="16.95" customHeight="1" x14ac:dyDescent="0.3">
      <c r="B24" s="2"/>
      <c r="C24" s="3"/>
      <c r="D24" s="4"/>
    </row>
    <row r="25" spans="1:5" ht="16.95" customHeight="1" x14ac:dyDescent="0.3">
      <c r="B25" s="2"/>
      <c r="C25" s="3"/>
      <c r="D25" s="4"/>
    </row>
    <row r="26" spans="1:5" ht="16.95" customHeight="1" x14ac:dyDescent="0.3">
      <c r="B26" s="2"/>
      <c r="C26" s="3"/>
      <c r="D26" s="4"/>
    </row>
    <row r="27" spans="1:5" ht="16.95" customHeight="1" x14ac:dyDescent="0.3">
      <c r="B27" s="2"/>
      <c r="C27" s="3"/>
      <c r="D27" s="4"/>
    </row>
    <row r="28" spans="1:5" ht="16.95" customHeight="1" x14ac:dyDescent="0.3">
      <c r="A28" s="9"/>
      <c r="B28" s="2"/>
      <c r="C28" s="3"/>
      <c r="D28" s="4"/>
      <c r="E28" s="9"/>
    </row>
    <row r="29" spans="1:5" ht="16.95" customHeight="1" x14ac:dyDescent="0.3">
      <c r="B29" s="2"/>
      <c r="C29" s="3"/>
      <c r="D29" s="4"/>
    </row>
    <row r="30" spans="1:5" ht="16.95" customHeight="1" x14ac:dyDescent="0.3">
      <c r="B30" s="2"/>
      <c r="C30" s="3"/>
      <c r="D30" s="4"/>
    </row>
  </sheetData>
  <sheetProtection sheet="1" objects="1" scenarios="1"/>
  <conditionalFormatting sqref="E4">
    <cfRule type="cellIs" dxfId="0" priority="1" operator="greaterThan">
      <formula>0</formula>
    </cfRule>
  </conditionalFormatting>
  <dataValidations count="3">
    <dataValidation type="decimal" allowBlank="1" showInputMessage="1" showErrorMessage="1" errorTitle="Attention" error="Montant Repas supérieur à 20 Euros" sqref="D5:D28" xr:uid="{11B1B44B-3BA4-431A-8C76-EC5DC3F62CDC}">
      <formula1>0</formula1>
      <formula2>20</formula2>
    </dataValidation>
    <dataValidation type="date" errorStyle="information" allowBlank="1" showInputMessage="1" showErrorMessage="1" promptTitle="Format" prompt="sous la forme xx/xx/2025" sqref="C5" xr:uid="{B01BC2E6-736B-4CEF-971E-FF02F57ADB5E}">
      <formula1>45675</formula1>
      <formula2>47848</formula2>
    </dataValidation>
    <dataValidation type="date" errorStyle="information" allowBlank="1" showInputMessage="1" showErrorMessage="1" promptTitle="Format" prompt="sous la forme XX/XX/2025" sqref="C4" xr:uid="{0FCC2072-1647-45B1-89CA-3B1AEA73A8F2}">
      <formula1>45675</formula1>
      <formula2>47848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583851-4FFC-4973-BD66-D12AB3B10DD2}">
          <x14:formula1>
            <xm:f>Base!$D$2:$D$5</xm:f>
          </x14:formula1>
          <xm:sqref>B5:B30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C1CF2-7F36-4128-BCE1-E3489603FA0A}">
  <sheetPr codeName="Feuil5"/>
  <dimension ref="D3:F7"/>
  <sheetViews>
    <sheetView workbookViewId="0">
      <selection activeCell="E14" sqref="E14"/>
    </sheetView>
  </sheetViews>
  <sheetFormatPr baseColWidth="10" defaultRowHeight="14.4" x14ac:dyDescent="0.3"/>
  <sheetData>
    <row r="3" spans="4:6" x14ac:dyDescent="0.3">
      <c r="D3" t="s">
        <v>3</v>
      </c>
      <c r="F3" t="s">
        <v>0</v>
      </c>
    </row>
    <row r="4" spans="4:6" x14ac:dyDescent="0.3">
      <c r="D4" t="s">
        <v>4</v>
      </c>
      <c r="F4" t="s">
        <v>2</v>
      </c>
    </row>
    <row r="5" spans="4:6" x14ac:dyDescent="0.3">
      <c r="F5" t="s">
        <v>1</v>
      </c>
    </row>
    <row r="7" spans="4:6" x14ac:dyDescent="0.3">
      <c r="F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Frais</vt:lpstr>
      <vt:lpstr>Repas</vt:lpstr>
      <vt:lpstr>Déplacement</vt:lpstr>
      <vt:lpstr>Logement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François ROUZE</cp:lastModifiedBy>
  <dcterms:created xsi:type="dcterms:W3CDTF">2025-01-21T14:15:15Z</dcterms:created>
  <dcterms:modified xsi:type="dcterms:W3CDTF">2025-01-23T13:05:37Z</dcterms:modified>
</cp:coreProperties>
</file>