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D2C7D60-C7FD-4C93-A5A8-E92A159B64F9}" xr6:coauthVersionLast="36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" r:id="rId1"/>
    <sheet name="TCD" sheetId="3" r:id="rId2"/>
    <sheet name="Graphique" sheetId="2" r:id="rId3"/>
  </sheets>
  <definedNames>
    <definedName name="l_date">T_data[Date]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C2" i="2"/>
  <c r="B2" i="2"/>
  <c r="A2" i="2"/>
  <c r="I2" i="2"/>
  <c r="L2" i="2"/>
  <c r="K2" i="2"/>
  <c r="J2" i="2"/>
  <c r="H2" i="2"/>
  <c r="G2" i="2"/>
</calcChain>
</file>

<file path=xl/sharedStrings.xml><?xml version="1.0" encoding="utf-8"?>
<sst xmlns="http://schemas.openxmlformats.org/spreadsheetml/2006/main" count="24" uniqueCount="23">
  <si>
    <t>Date</t>
  </si>
  <si>
    <t>Montant</t>
  </si>
  <si>
    <t>Étiquettes de lignes</t>
  </si>
  <si>
    <t>Total général</t>
  </si>
  <si>
    <t>janv</t>
  </si>
  <si>
    <t>févr</t>
  </si>
  <si>
    <t>mars</t>
  </si>
  <si>
    <t>avr</t>
  </si>
  <si>
    <t>mai</t>
  </si>
  <si>
    <t>Somme de Montant</t>
  </si>
  <si>
    <t>Somme de Montant2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</si>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</sst>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3" fillId="0" borderId="0" xfId="0" applyFont="1"/>
    <xf numFmtId="0" fontId="0" fillId="0" borderId="0" xfId="0" quotePrefix="1"/>
    <xf numFmtId="10" fontId="0" fillId="0" borderId="0" xfId="1" applyNumberFormat="1" applyFont="1" applyAlignment="1">
      <alignment horizontal="center"/>
    </xf>
    <xf numFmtId="1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3"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193040</xdr:colOff>
      <xdr:row>2</xdr:row>
      <xdr:rowOff>54610</xdr:rowOff>
    </xdr:from>
    <xdr:to>
      <xdr:col>4</xdr:col>
      <xdr:colOff>91440</xdr:colOff>
      <xdr:row>8</xdr:row>
      <xdr:rowOff>148590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3040" y="420370"/>
          <a:ext cx="2519680" cy="119126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262890</xdr:colOff>
      <xdr:row>3</xdr:row>
      <xdr:rowOff>8890</xdr:rowOff>
    </xdr:from>
    <xdr:to>
      <xdr:col>4</xdr:col>
      <xdr:colOff>3810</xdr:colOff>
      <xdr:row>5</xdr:row>
      <xdr:rowOff>142240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62890" y="557530"/>
          <a:ext cx="2910840" cy="4991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Variation de l'unité du mois </a:t>
          </a:r>
        </a:p>
      </xdr:txBody>
    </xdr:sp>
    <xdr:clientData/>
  </xdr:twoCellAnchor>
  <xdr:twoCellAnchor>
    <xdr:from>
      <xdr:col>2</xdr:col>
      <xdr:colOff>541160</xdr:colOff>
      <xdr:row>5</xdr:row>
      <xdr:rowOff>122060</xdr:rowOff>
    </xdr:from>
    <xdr:to>
      <xdr:col>3</xdr:col>
      <xdr:colOff>282148</xdr:colOff>
      <xdr:row>8</xdr:row>
      <xdr:rowOff>58628</xdr:rowOff>
    </xdr:to>
    <xdr:pic>
      <xdr:nvPicPr>
        <xdr:cNvPr id="11" name="Im_plus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800" y="1036460"/>
          <a:ext cx="396308" cy="485208"/>
        </a:xfrm>
        <a:prstGeom prst="rect">
          <a:avLst/>
        </a:prstGeom>
      </xdr:spPr>
    </xdr:pic>
    <xdr:clientData/>
  </xdr:twoCellAnchor>
  <xdr:twoCellAnchor editAs="oneCell">
    <xdr:from>
      <xdr:col>2</xdr:col>
      <xdr:colOff>505460</xdr:colOff>
      <xdr:row>5</xdr:row>
      <xdr:rowOff>147320</xdr:rowOff>
    </xdr:from>
    <xdr:to>
      <xdr:col>3</xdr:col>
      <xdr:colOff>368368</xdr:colOff>
      <xdr:row>8</xdr:row>
      <xdr:rowOff>83888</xdr:rowOff>
    </xdr:to>
    <xdr:pic>
      <xdr:nvPicPr>
        <xdr:cNvPr id="13" name="Im_moins" hidden="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6100" y="1061720"/>
          <a:ext cx="518228" cy="485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601980</xdr:colOff>
          <xdr:row>2</xdr:row>
          <xdr:rowOff>160020</xdr:rowOff>
        </xdr:from>
        <xdr:to>
          <xdr:col>6</xdr:col>
          <xdr:colOff>426720</xdr:colOff>
          <xdr:row>13</xdr:row>
          <xdr:rowOff>38100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220980</xdr:colOff>
      <xdr:row>10</xdr:row>
      <xdr:rowOff>53340</xdr:rowOff>
    </xdr:from>
    <xdr:to>
      <xdr:col>4</xdr:col>
      <xdr:colOff>119380</xdr:colOff>
      <xdr:row>16</xdr:row>
      <xdr:rowOff>147320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220980" y="1882140"/>
          <a:ext cx="3068320" cy="119126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290830</xdr:colOff>
      <xdr:row>10</xdr:row>
      <xdr:rowOff>167640</xdr:rowOff>
    </xdr:from>
    <xdr:to>
      <xdr:col>4</xdr:col>
      <xdr:colOff>31750</xdr:colOff>
      <xdr:row>13</xdr:row>
      <xdr:rowOff>118110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290830" y="1996440"/>
          <a:ext cx="2910840" cy="4991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Variation de l'unité du mois précédant</a:t>
          </a:r>
        </a:p>
      </xdr:txBody>
    </xdr:sp>
    <xdr:clientData/>
  </xdr:twoCellAnchor>
  <xdr:twoCellAnchor>
    <xdr:from>
      <xdr:col>3</xdr:col>
      <xdr:colOff>50940</xdr:colOff>
      <xdr:row>13</xdr:row>
      <xdr:rowOff>158890</xdr:rowOff>
    </xdr:from>
    <xdr:to>
      <xdr:col>3</xdr:col>
      <xdr:colOff>439628</xdr:colOff>
      <xdr:row>16</xdr:row>
      <xdr:rowOff>95458</xdr:rowOff>
    </xdr:to>
    <xdr:pic>
      <xdr:nvPicPr>
        <xdr:cNvPr id="12" name="Im1_plus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6900" y="2536330"/>
          <a:ext cx="388688" cy="485208"/>
        </a:xfrm>
        <a:prstGeom prst="rect">
          <a:avLst/>
        </a:prstGeom>
      </xdr:spPr>
    </xdr:pic>
    <xdr:clientData/>
  </xdr:twoCellAnchor>
  <xdr:twoCellAnchor editAs="oneCell">
    <xdr:from>
      <xdr:col>2</xdr:col>
      <xdr:colOff>635000</xdr:colOff>
      <xdr:row>13</xdr:row>
      <xdr:rowOff>139700</xdr:rowOff>
    </xdr:from>
    <xdr:to>
      <xdr:col>3</xdr:col>
      <xdr:colOff>497908</xdr:colOff>
      <xdr:row>16</xdr:row>
      <xdr:rowOff>76268</xdr:rowOff>
    </xdr:to>
    <xdr:pic>
      <xdr:nvPicPr>
        <xdr:cNvPr id="16" name="Im1_moins" hidden="1">
          <a:extLst>
            <a:ext uri="{FF2B5EF4-FFF2-40B4-BE49-F238E27FC236}">
              <a16:creationId xmlns:a16="http://schemas.microsoft.com/office/drawing/2014/main" id="{7AF56488-C2BE-488C-B1F8-1AD054B16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640" y="2517140"/>
          <a:ext cx="518228" cy="485208"/>
        </a:xfrm>
        <a:prstGeom prst="rect">
          <a:avLst/>
        </a:prstGeom>
      </xdr:spPr>
    </xdr:pic>
    <xdr:clientData/>
  </xdr:twoCellAnchor>
  <xdr:twoCellAnchor editAs="oneCell">
    <xdr:from>
      <xdr:col>2</xdr:col>
      <xdr:colOff>652780</xdr:colOff>
      <xdr:row>13</xdr:row>
      <xdr:rowOff>161290</xdr:rowOff>
    </xdr:from>
    <xdr:to>
      <xdr:col>3</xdr:col>
      <xdr:colOff>485208</xdr:colOff>
      <xdr:row>16</xdr:row>
      <xdr:rowOff>97858</xdr:rowOff>
    </xdr:to>
    <xdr:pic>
      <xdr:nvPicPr>
        <xdr:cNvPr id="17" name="Im1_egale" hidden="1">
          <a:extLst>
            <a:ext uri="{FF2B5EF4-FFF2-40B4-BE49-F238E27FC236}">
              <a16:creationId xmlns:a16="http://schemas.microsoft.com/office/drawing/2014/main" id="{1BF5826D-7C65-4144-9D31-BF4EA2A80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3420" y="2538730"/>
          <a:ext cx="487748" cy="485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6</xdr:row>
          <xdr:rowOff>68580</xdr:rowOff>
        </xdr:from>
        <xdr:to>
          <xdr:col>1</xdr:col>
          <xdr:colOff>640080</xdr:colOff>
          <xdr:row>8</xdr:row>
          <xdr:rowOff>7620</xdr:rowOff>
        </xdr:to>
        <xdr:sp macro="" textlink="">
          <xdr:nvSpPr>
            <xdr:cNvPr id="1031" name="Label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4FD6102-9254-4BCA-A867-826DF9E20A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14</xdr:row>
          <xdr:rowOff>53340</xdr:rowOff>
        </xdr:from>
        <xdr:to>
          <xdr:col>1</xdr:col>
          <xdr:colOff>640080</xdr:colOff>
          <xdr:row>15</xdr:row>
          <xdr:rowOff>175260</xdr:rowOff>
        </xdr:to>
        <xdr:sp macro="" textlink="">
          <xdr:nvSpPr>
            <xdr:cNvPr id="1033" name="Label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D58FC07-A48F-43B2-8D8A-863D14CB10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515620</xdr:colOff>
      <xdr:row>5</xdr:row>
      <xdr:rowOff>153670</xdr:rowOff>
    </xdr:from>
    <xdr:to>
      <xdr:col>3</xdr:col>
      <xdr:colOff>348048</xdr:colOff>
      <xdr:row>8</xdr:row>
      <xdr:rowOff>90238</xdr:rowOff>
    </xdr:to>
    <xdr:pic>
      <xdr:nvPicPr>
        <xdr:cNvPr id="9" name="Im_egal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6260" y="1068070"/>
          <a:ext cx="487748" cy="48520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OURBANHOUSSEN Idriss (.Ext)" refreshedDate="45675.423450578703" createdVersion="6" refreshedVersion="6" minRefreshableVersion="3" recordCount="5" xr:uid="{200C901A-5699-488A-8114-973BD80CEE2D}">
  <cacheSource type="worksheet">
    <worksheetSource ref="A1:B6" sheet="Data"/>
  </cacheSource>
  <cacheFields count="3">
    <cacheField name="Date" numFmtId="14">
      <sharedItems containsSemiMixedTypes="0" containsNonDate="0" containsDate="1" containsString="0" minDate="2025-01-01T00:00:00" maxDate="2025-05-02T00:00:00" count="5">
        <d v="2025-01-01T00:00:00"/>
        <d v="2025-02-01T00:00:00"/>
        <d v="2025-03-01T00:00:00"/>
        <d v="2025-04-01T00:00:00"/>
        <d v="2025-05-01T00:00:00"/>
      </sharedItems>
      <fieldGroup par="2" base="0">
        <rangePr groupBy="days" startDate="2025-01-01T00:00:00" endDate="2025-05-02T00:00:00"/>
        <groupItems count="368">
          <s v="&lt;01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5/2025"/>
        </groupItems>
      </fieldGroup>
    </cacheField>
    <cacheField name="Montant" numFmtId="0">
      <sharedItems containsSemiMixedTypes="0" containsString="0" containsNumber="1" containsInteger="1" minValue="1000" maxValue="1090"/>
    </cacheField>
    <cacheField name="Mois" numFmtId="0" databaseField="0">
      <fieldGroup base="0">
        <rangePr groupBy="months" startDate="2025-01-01T00:00:00" endDate="2025-05-02T00:00:00"/>
        <groupItems count="14">
          <s v="&lt;01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000"/>
  </r>
  <r>
    <x v="1"/>
    <n v="1050"/>
  </r>
  <r>
    <x v="2"/>
    <n v="1070"/>
  </r>
  <r>
    <x v="3"/>
    <n v="1060"/>
  </r>
  <r>
    <x v="4"/>
    <n v="10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65EB96-AA2E-4620-A716-290CB04956CD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3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</pivotFields>
  <rowFields count="2">
    <field x="2"/>
    <field x="0"/>
  </rowFields>
  <rowItems count="6"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1" baseField="0" baseItem="0"/>
    <dataField name="Somme de Montant2" fld="1" showDataAs="percentDiff" baseField="2" baseItem="1048829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64458-517E-4F6C-96CE-06479B6306A4}" name="T_data" displayName="T_data" ref="A1:B6" totalsRowShown="0" headerRowDxfId="2">
  <tableColumns count="2">
    <tableColumn id="1" xr3:uid="{6FE4BED3-A42C-4752-BEF3-6FF4660B8865}" name="Date" dataDxfId="1"/>
    <tableColumn id="2" xr3:uid="{E758E882-9B26-4925-8B4F-5B5094942D0B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"/>
  <sheetViews>
    <sheetView workbookViewId="0">
      <selection activeCell="E12" sqref="E12"/>
    </sheetView>
  </sheetViews>
  <sheetFormatPr baseColWidth="10" defaultColWidth="8.77734375" defaultRowHeight="14.4" x14ac:dyDescent="0.3"/>
  <cols>
    <col min="1" max="1" width="10.44140625" bestFit="1" customWidth="1"/>
    <col min="2" max="2" width="10.332031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2">
        <v>45658</v>
      </c>
      <c r="B2" s="3">
        <v>1000</v>
      </c>
    </row>
    <row r="3" spans="1:2" x14ac:dyDescent="0.3">
      <c r="A3" s="2">
        <v>45689</v>
      </c>
      <c r="B3" s="3">
        <v>1050</v>
      </c>
    </row>
    <row r="4" spans="1:2" x14ac:dyDescent="0.3">
      <c r="A4" s="2">
        <v>45717</v>
      </c>
      <c r="B4" s="3">
        <v>1070</v>
      </c>
    </row>
    <row r="5" spans="1:2" x14ac:dyDescent="0.3">
      <c r="A5" s="2">
        <v>45748</v>
      </c>
      <c r="B5" s="3">
        <v>1060</v>
      </c>
    </row>
    <row r="6" spans="1:2" x14ac:dyDescent="0.3">
      <c r="A6" s="2">
        <v>45778</v>
      </c>
      <c r="B6" s="3">
        <v>1090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5C2F-9502-4277-8CAF-9FACADE5511D}">
  <sheetPr codeName="Feuil2"/>
  <dimension ref="A3:C9"/>
  <sheetViews>
    <sheetView workbookViewId="0">
      <selection activeCell="C22" sqref="C22"/>
    </sheetView>
  </sheetViews>
  <sheetFormatPr baseColWidth="10" defaultRowHeight="14.4" x14ac:dyDescent="0.3"/>
  <cols>
    <col min="1" max="1" width="19.5546875" bestFit="1" customWidth="1"/>
    <col min="2" max="2" width="18" bestFit="1" customWidth="1"/>
    <col min="3" max="3" width="19" bestFit="1" customWidth="1"/>
  </cols>
  <sheetData>
    <row r="3" spans="1:3" x14ac:dyDescent="0.3">
      <c r="A3" s="4" t="s">
        <v>2</v>
      </c>
      <c r="B3" t="s">
        <v>9</v>
      </c>
      <c r="C3" t="s">
        <v>10</v>
      </c>
    </row>
    <row r="4" spans="1:3" x14ac:dyDescent="0.3">
      <c r="A4" s="5" t="s">
        <v>8</v>
      </c>
      <c r="B4" s="6">
        <v>1090</v>
      </c>
      <c r="C4" s="7">
        <v>2.8301886792452831E-2</v>
      </c>
    </row>
    <row r="5" spans="1:3" x14ac:dyDescent="0.3">
      <c r="A5" s="5" t="s">
        <v>7</v>
      </c>
      <c r="B5" s="6">
        <v>1060</v>
      </c>
      <c r="C5" s="7">
        <v>-9.3457943925233638E-3</v>
      </c>
    </row>
    <row r="6" spans="1:3" x14ac:dyDescent="0.3">
      <c r="A6" s="5" t="s">
        <v>6</v>
      </c>
      <c r="B6" s="6">
        <v>1070</v>
      </c>
      <c r="C6" s="7">
        <v>1.9047619047619049E-2</v>
      </c>
    </row>
    <row r="7" spans="1:3" x14ac:dyDescent="0.3">
      <c r="A7" s="5" t="s">
        <v>5</v>
      </c>
      <c r="B7" s="6">
        <v>1050</v>
      </c>
      <c r="C7" s="7">
        <v>0.05</v>
      </c>
    </row>
    <row r="8" spans="1:3" x14ac:dyDescent="0.3">
      <c r="A8" s="5" t="s">
        <v>4</v>
      </c>
      <c r="B8" s="6">
        <v>1000</v>
      </c>
      <c r="C8" s="7"/>
    </row>
    <row r="9" spans="1:3" x14ac:dyDescent="0.3">
      <c r="A9" s="5" t="s">
        <v>3</v>
      </c>
      <c r="B9" s="6">
        <v>5270</v>
      </c>
      <c r="C9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A7DA-7489-4D37-A0B0-5ADFB0531155}">
  <sheetPr codeName="Feuil3"/>
  <dimension ref="A1:L18"/>
  <sheetViews>
    <sheetView tabSelected="1" workbookViewId="0">
      <selection activeCell="G26" sqref="G26"/>
    </sheetView>
  </sheetViews>
  <sheetFormatPr baseColWidth="10" defaultRowHeight="14.4" x14ac:dyDescent="0.3"/>
  <cols>
    <col min="1" max="12" width="9.5546875" customWidth="1"/>
  </cols>
  <sheetData>
    <row r="1" spans="1:12" x14ac:dyDescent="0.3">
      <c r="A1" s="10" t="s">
        <v>11</v>
      </c>
      <c r="B1" s="10" t="s">
        <v>12</v>
      </c>
      <c r="C1" s="10" t="s">
        <v>13</v>
      </c>
      <c r="D1" s="10" t="s">
        <v>14</v>
      </c>
      <c r="E1" s="10" t="s">
        <v>15</v>
      </c>
      <c r="F1" s="10" t="s">
        <v>16</v>
      </c>
      <c r="G1" s="10" t="s">
        <v>17</v>
      </c>
      <c r="H1" s="10" t="s">
        <v>18</v>
      </c>
      <c r="I1" s="10" t="s">
        <v>19</v>
      </c>
      <c r="J1" s="10" t="s">
        <v>20</v>
      </c>
      <c r="K1" s="10" t="s">
        <v>21</v>
      </c>
      <c r="L1" s="10" t="s">
        <v>22</v>
      </c>
    </row>
    <row r="2" spans="1:12" x14ac:dyDescent="0.3">
      <c r="A2" s="11">
        <f>IFERROR(GETPIVOTDATA("Somme de Montant2",TCD!$A$3,"Mois",1),"")</f>
        <v>0</v>
      </c>
      <c r="B2" s="11">
        <f>IFERROR(GETPIVOTDATA("Somme de Montant2",TCD!$A$3,"Mois",2),"")</f>
        <v>0.05</v>
      </c>
      <c r="C2" s="11">
        <f>IFERROR(GETPIVOTDATA("Somme de Montant2",TCD!$A$3,"Mois",3),"")</f>
        <v>1.9047619047619049E-2</v>
      </c>
      <c r="D2" s="11">
        <f>IFERROR(GETPIVOTDATA("Somme de Montant2",TCD!$A$3,"Mois",4),"")</f>
        <v>-9.3457943925233638E-3</v>
      </c>
      <c r="E2" s="11">
        <f>IFERROR(GETPIVOTDATA("Somme de Montant2",TCD!$A$3,"Mois",5),"")</f>
        <v>2.8301886792452831E-2</v>
      </c>
      <c r="F2" s="11">
        <v>3</v>
      </c>
      <c r="G2" s="11" t="str">
        <f>IFERROR(GETPIVOTDATA("Somme de Montant2",TCD!$A$3,"Mois",7),"")</f>
        <v/>
      </c>
      <c r="H2" s="11" t="str">
        <f>IFERROR(GETPIVOTDATA("Somme de Montant2",TCD!$A$3,"Mois",8),"")</f>
        <v/>
      </c>
      <c r="I2" s="11" t="str">
        <f>IFERROR(GETPIVOTDATA("Somme de Montant2",TCD!$A$3,"Mois",9),"")</f>
        <v/>
      </c>
      <c r="J2" s="11" t="str">
        <f>IFERROR(GETPIVOTDATA("Somme de Montant2",TCD!$A$3,"Mois",10),"")</f>
        <v/>
      </c>
      <c r="K2" s="11" t="str">
        <f>IFERROR(GETPIVOTDATA("Somme de Montant2",TCD!$A$3,"Mois",11),"")</f>
        <v/>
      </c>
      <c r="L2" s="11" t="str">
        <f>IFERROR(GETPIVOTDATA("Somme de Montant2",TCD!$A$3,"Mois",12),"")</f>
        <v/>
      </c>
    </row>
    <row r="7" spans="1:12" x14ac:dyDescent="0.3">
      <c r="F7" t="s">
        <v>6</v>
      </c>
      <c r="I7" s="9"/>
    </row>
    <row r="10" spans="1:12" x14ac:dyDescent="0.3">
      <c r="G10" s="8"/>
    </row>
    <row r="11" spans="1:12" x14ac:dyDescent="0.3">
      <c r="I11" s="9"/>
    </row>
    <row r="18" spans="3:3" x14ac:dyDescent="0.3">
      <c r="C18" s="7"/>
    </row>
  </sheetData>
  <conditionalFormatting sqref="A1:L1">
    <cfRule type="iconSet" priority="1">
      <iconSet iconSet="3Arrows">
        <cfvo type="percent" val="0"/>
        <cfvo type="percent" val="33"/>
        <cfvo type="percent" val="67"/>
      </iconSet>
    </cfRule>
    <cfRule type="iconSet" priority="4">
      <iconSet iconSet="4ArrowsGray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Label2">
          <controlPr defaultSize="0" autoLine="0" r:id="rId5">
            <anchor moveWithCells="1">
              <from>
                <xdr:col>0</xdr:col>
                <xdr:colOff>464820</xdr:colOff>
                <xdr:row>14</xdr:row>
                <xdr:rowOff>53340</xdr:rowOff>
              </from>
              <to>
                <xdr:col>1</xdr:col>
                <xdr:colOff>640080</xdr:colOff>
                <xdr:row>15</xdr:row>
                <xdr:rowOff>175260</xdr:rowOff>
              </to>
            </anchor>
          </controlPr>
        </control>
      </mc:Choice>
      <mc:Fallback>
        <control shapeId="1033" r:id="rId4" name="Label2"/>
      </mc:Fallback>
    </mc:AlternateContent>
    <mc:AlternateContent xmlns:mc="http://schemas.openxmlformats.org/markup-compatibility/2006">
      <mc:Choice Requires="x14">
        <control shapeId="1031" r:id="rId6" name="Label1">
          <controlPr defaultSize="0" autoLine="0" r:id="rId7">
            <anchor moveWithCells="1">
              <from>
                <xdr:col>0</xdr:col>
                <xdr:colOff>464820</xdr:colOff>
                <xdr:row>6</xdr:row>
                <xdr:rowOff>68580</xdr:rowOff>
              </from>
              <to>
                <xdr:col>1</xdr:col>
                <xdr:colOff>640080</xdr:colOff>
                <xdr:row>8</xdr:row>
                <xdr:rowOff>7620</xdr:rowOff>
              </to>
            </anchor>
          </controlPr>
        </control>
      </mc:Choice>
      <mc:Fallback>
        <control shapeId="1031" r:id="rId6" name="Label1"/>
      </mc:Fallback>
    </mc:AlternateContent>
    <mc:AlternateContent xmlns:mc="http://schemas.openxmlformats.org/markup-compatibility/2006">
      <mc:Choice Requires="x14">
        <control shapeId="1029" r:id="rId8" name="ListBox1">
          <controlPr defaultSize="0" autoLine="0" linkedCell="F7" r:id="rId9">
            <anchor moveWithCells="1">
              <from>
                <xdr:col>4</xdr:col>
                <xdr:colOff>601980</xdr:colOff>
                <xdr:row>2</xdr:row>
                <xdr:rowOff>160020</xdr:rowOff>
              </from>
              <to>
                <xdr:col>6</xdr:col>
                <xdr:colOff>426720</xdr:colOff>
                <xdr:row>13</xdr:row>
                <xdr:rowOff>38100</xdr:rowOff>
              </to>
            </anchor>
          </controlPr>
        </control>
      </mc:Choice>
      <mc:Fallback>
        <control shapeId="1029" r:id="rId8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TCD</vt:lpstr>
      <vt:lpstr>Graphique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KOURBANHOUSSEN Idriss (.Ext)</dc:creator>
  <cp:lastModifiedBy>François ROUZE</cp:lastModifiedBy>
  <dcterms:created xsi:type="dcterms:W3CDTF">2015-06-05T18:19:34Z</dcterms:created>
  <dcterms:modified xsi:type="dcterms:W3CDTF">2025-01-19T14:48:09Z</dcterms:modified>
</cp:coreProperties>
</file>