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0155238-CD36-47F7-836A-C8669E93FF32}" xr6:coauthVersionLast="36" xr6:coauthVersionMax="36" xr10:uidLastSave="{00000000-0000-0000-0000-000000000000}"/>
  <bookViews>
    <workbookView xWindow="-120" yWindow="-120" windowWidth="19440" windowHeight="11640" activeTab="3" xr2:uid="{00000000-000D-0000-FFFF-FFFF00000000}"/>
  </bookViews>
  <sheets>
    <sheet name="Synthese " sheetId="1" r:id="rId1"/>
    <sheet name="Calendrier" sheetId="2" r:id="rId2"/>
    <sheet name="parametre" sheetId="3" r:id="rId3"/>
    <sheet name="Planning semaine" sheetId="4" r:id="rId4"/>
  </sheets>
  <definedNames>
    <definedName name="Semaine_date">Tableau2[[Semaine]:[Lundi]]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3" l="1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D7" i="2"/>
  <c r="E7" i="2"/>
  <c r="F7" i="2" s="1"/>
  <c r="G7" i="2" s="1"/>
  <c r="H7" i="2" s="1"/>
  <c r="I7" i="2" s="1"/>
  <c r="J7" i="2" s="1"/>
  <c r="K7" i="2" s="1"/>
  <c r="L7" i="2" s="1"/>
  <c r="M7" i="2" s="1"/>
  <c r="N7" i="2" s="1"/>
  <c r="O7" i="2" s="1"/>
  <c r="P7" i="2" s="1"/>
  <c r="Q7" i="2" s="1"/>
  <c r="R7" i="2" s="1"/>
  <c r="S7" i="2" s="1"/>
  <c r="T7" i="2" s="1"/>
  <c r="U7" i="2" s="1"/>
  <c r="V7" i="2" s="1"/>
  <c r="W7" i="2" s="1"/>
  <c r="X7" i="2" s="1"/>
  <c r="Y7" i="2" s="1"/>
  <c r="Z7" i="2" s="1"/>
  <c r="AA7" i="2" s="1"/>
  <c r="AB7" i="2" s="1"/>
  <c r="AC7" i="2" s="1"/>
  <c r="AD7" i="2" s="1"/>
  <c r="AE7" i="2" s="1"/>
  <c r="AF7" i="2" s="1"/>
  <c r="AG7" i="2" s="1"/>
  <c r="AH7" i="2" s="1"/>
  <c r="AI7" i="2" s="1"/>
  <c r="AJ7" i="2" s="1"/>
  <c r="AK7" i="2" s="1"/>
  <c r="AL7" i="2" s="1"/>
  <c r="AM7" i="2" s="1"/>
  <c r="AN7" i="2" s="1"/>
  <c r="AO7" i="2" s="1"/>
  <c r="AP7" i="2" s="1"/>
  <c r="AQ7" i="2" s="1"/>
  <c r="AR7" i="2" s="1"/>
  <c r="AS7" i="2" s="1"/>
  <c r="AT7" i="2" s="1"/>
  <c r="AU7" i="2" s="1"/>
  <c r="AV7" i="2" s="1"/>
  <c r="AW7" i="2" s="1"/>
  <c r="AX7" i="2" s="1"/>
  <c r="AY7" i="2" s="1"/>
  <c r="AZ7" i="2" s="1"/>
  <c r="BA7" i="2" s="1"/>
  <c r="BB7" i="2" s="1"/>
  <c r="BC7" i="2" s="1"/>
  <c r="BD7" i="2" s="1"/>
  <c r="BE7" i="2" s="1"/>
  <c r="BF7" i="2" s="1"/>
  <c r="BG7" i="2" s="1"/>
  <c r="BH7" i="2" s="1"/>
  <c r="BI7" i="2" s="1"/>
  <c r="BJ7" i="2" s="1"/>
  <c r="BK7" i="2" s="1"/>
  <c r="BL7" i="2" s="1"/>
  <c r="BM7" i="2" s="1"/>
  <c r="BN7" i="2" s="1"/>
  <c r="BO7" i="2" s="1"/>
  <c r="BP7" i="2" s="1"/>
  <c r="BQ7" i="2" s="1"/>
  <c r="BR7" i="2" s="1"/>
  <c r="BS7" i="2" s="1"/>
  <c r="BT7" i="2" s="1"/>
  <c r="BU7" i="2" s="1"/>
  <c r="BV7" i="2" s="1"/>
  <c r="BW7" i="2" s="1"/>
  <c r="BX7" i="2" s="1"/>
  <c r="BY7" i="2" s="1"/>
  <c r="BZ7" i="2" s="1"/>
  <c r="CA7" i="2" s="1"/>
  <c r="CB7" i="2" s="1"/>
  <c r="CC7" i="2" s="1"/>
  <c r="CD7" i="2" s="1"/>
  <c r="CE7" i="2" s="1"/>
  <c r="CF7" i="2" s="1"/>
  <c r="CG7" i="2" s="1"/>
  <c r="CH7" i="2" s="1"/>
  <c r="CI7" i="2" s="1"/>
  <c r="CJ7" i="2" s="1"/>
  <c r="CK7" i="2" s="1"/>
  <c r="CL7" i="2" s="1"/>
  <c r="CM7" i="2" s="1"/>
  <c r="CN7" i="2" s="1"/>
  <c r="CO7" i="2" s="1"/>
  <c r="CP7" i="2" s="1"/>
  <c r="CQ7" i="2" s="1"/>
  <c r="CR7" i="2" s="1"/>
  <c r="CS7" i="2" s="1"/>
  <c r="CT7" i="2" s="1"/>
  <c r="CU7" i="2" s="1"/>
  <c r="CV7" i="2" s="1"/>
  <c r="CW7" i="2" s="1"/>
  <c r="CX7" i="2" s="1"/>
  <c r="CY7" i="2" s="1"/>
  <c r="CZ7" i="2" s="1"/>
  <c r="DA7" i="2" s="1"/>
  <c r="DB7" i="2" s="1"/>
  <c r="DC7" i="2" s="1"/>
  <c r="DD7" i="2" s="1"/>
  <c r="DE7" i="2" s="1"/>
  <c r="DF7" i="2" s="1"/>
  <c r="DG7" i="2" s="1"/>
  <c r="DH7" i="2" s="1"/>
  <c r="DI7" i="2" s="1"/>
  <c r="DJ7" i="2" s="1"/>
  <c r="DK7" i="2" s="1"/>
  <c r="DL7" i="2" s="1"/>
  <c r="DM7" i="2" s="1"/>
  <c r="DN7" i="2" s="1"/>
  <c r="DO7" i="2" s="1"/>
  <c r="DP7" i="2" s="1"/>
  <c r="DQ7" i="2" s="1"/>
  <c r="DR7" i="2" s="1"/>
  <c r="DS7" i="2" s="1"/>
  <c r="DT7" i="2" s="1"/>
  <c r="DU7" i="2" s="1"/>
  <c r="DV7" i="2" s="1"/>
  <c r="DW7" i="2" s="1"/>
  <c r="DX7" i="2" s="1"/>
  <c r="DY7" i="2" s="1"/>
  <c r="DZ7" i="2" s="1"/>
  <c r="EA7" i="2" s="1"/>
  <c r="EB7" i="2" s="1"/>
  <c r="EC7" i="2" s="1"/>
  <c r="ED7" i="2" s="1"/>
  <c r="EE7" i="2" s="1"/>
  <c r="EF7" i="2" s="1"/>
  <c r="EG7" i="2" s="1"/>
  <c r="EH7" i="2" s="1"/>
  <c r="EI7" i="2" s="1"/>
  <c r="EJ7" i="2" s="1"/>
  <c r="EK7" i="2" s="1"/>
  <c r="EL7" i="2" s="1"/>
  <c r="EM7" i="2" s="1"/>
  <c r="EN7" i="2" s="1"/>
  <c r="EO7" i="2" s="1"/>
  <c r="EP7" i="2" s="1"/>
  <c r="EQ7" i="2" s="1"/>
  <c r="ER7" i="2" s="1"/>
  <c r="ES7" i="2" s="1"/>
  <c r="ET7" i="2" s="1"/>
  <c r="EU7" i="2" s="1"/>
  <c r="EV7" i="2" s="1"/>
  <c r="EW7" i="2" s="1"/>
  <c r="EX7" i="2" s="1"/>
  <c r="EY7" i="2" s="1"/>
  <c r="EZ7" i="2" s="1"/>
  <c r="FA7" i="2" s="1"/>
  <c r="FB7" i="2" s="1"/>
  <c r="FC7" i="2" s="1"/>
  <c r="FD7" i="2" s="1"/>
  <c r="FE7" i="2" s="1"/>
  <c r="FF7" i="2" s="1"/>
  <c r="FG7" i="2" s="1"/>
  <c r="FH7" i="2" s="1"/>
  <c r="FI7" i="2" s="1"/>
  <c r="FJ7" i="2" s="1"/>
  <c r="FK7" i="2" s="1"/>
  <c r="FL7" i="2" s="1"/>
  <c r="FM7" i="2" s="1"/>
  <c r="FN7" i="2" s="1"/>
  <c r="FO7" i="2" s="1"/>
  <c r="FP7" i="2" s="1"/>
  <c r="FQ7" i="2" s="1"/>
  <c r="FR7" i="2" s="1"/>
  <c r="FS7" i="2" s="1"/>
  <c r="FT7" i="2" s="1"/>
  <c r="FU7" i="2" s="1"/>
  <c r="FV7" i="2" s="1"/>
  <c r="FW7" i="2" s="1"/>
  <c r="FX7" i="2" s="1"/>
  <c r="FY7" i="2" s="1"/>
  <c r="FZ7" i="2" s="1"/>
  <c r="GA7" i="2" s="1"/>
  <c r="GB7" i="2" s="1"/>
  <c r="GC7" i="2" s="1"/>
  <c r="GD7" i="2" s="1"/>
  <c r="GE7" i="2" s="1"/>
  <c r="GF7" i="2" s="1"/>
  <c r="GG7" i="2" s="1"/>
  <c r="GH7" i="2" s="1"/>
  <c r="GI7" i="2" s="1"/>
  <c r="GJ7" i="2" s="1"/>
  <c r="GK7" i="2" s="1"/>
  <c r="GL7" i="2" s="1"/>
  <c r="GM7" i="2" s="1"/>
  <c r="GN7" i="2" s="1"/>
  <c r="GO7" i="2" s="1"/>
  <c r="GP7" i="2" s="1"/>
  <c r="GQ7" i="2" s="1"/>
  <c r="GR7" i="2" s="1"/>
  <c r="GS7" i="2" s="1"/>
  <c r="GT7" i="2" s="1"/>
  <c r="GU7" i="2" s="1"/>
  <c r="GV7" i="2" s="1"/>
  <c r="GW7" i="2" s="1"/>
  <c r="GX7" i="2" s="1"/>
  <c r="GY7" i="2" s="1"/>
  <c r="GZ7" i="2" s="1"/>
  <c r="HA7" i="2" s="1"/>
  <c r="HB7" i="2" s="1"/>
  <c r="HC7" i="2" s="1"/>
  <c r="HD7" i="2" s="1"/>
  <c r="HE7" i="2" s="1"/>
  <c r="HF7" i="2" s="1"/>
  <c r="HG7" i="2" s="1"/>
  <c r="HH7" i="2" s="1"/>
  <c r="HI7" i="2" s="1"/>
  <c r="HJ7" i="2" s="1"/>
  <c r="HK7" i="2" s="1"/>
  <c r="HL7" i="2" s="1"/>
  <c r="HM7" i="2" s="1"/>
  <c r="HN7" i="2" s="1"/>
  <c r="HO7" i="2" s="1"/>
  <c r="HP7" i="2" s="1"/>
  <c r="HQ7" i="2" s="1"/>
  <c r="HR7" i="2" s="1"/>
  <c r="HS7" i="2" s="1"/>
  <c r="HT7" i="2" s="1"/>
  <c r="HU7" i="2" s="1"/>
  <c r="HV7" i="2" s="1"/>
  <c r="HW7" i="2" s="1"/>
  <c r="HX7" i="2" s="1"/>
  <c r="HY7" i="2" s="1"/>
  <c r="HZ7" i="2" s="1"/>
  <c r="IA7" i="2" s="1"/>
  <c r="IB7" i="2" s="1"/>
  <c r="IC7" i="2" s="1"/>
  <c r="ID7" i="2" s="1"/>
  <c r="IE7" i="2" s="1"/>
  <c r="IF7" i="2" s="1"/>
  <c r="IG7" i="2" s="1"/>
  <c r="IH7" i="2" s="1"/>
  <c r="II7" i="2" s="1"/>
  <c r="IJ7" i="2" s="1"/>
  <c r="IK7" i="2" s="1"/>
  <c r="IL7" i="2" s="1"/>
  <c r="IM7" i="2" s="1"/>
  <c r="IN7" i="2" s="1"/>
  <c r="IO7" i="2" s="1"/>
  <c r="IP7" i="2" s="1"/>
  <c r="IQ7" i="2" s="1"/>
  <c r="IR7" i="2" s="1"/>
  <c r="IS7" i="2" s="1"/>
  <c r="IT7" i="2" s="1"/>
  <c r="IU7" i="2" s="1"/>
  <c r="IV7" i="2" s="1"/>
  <c r="IW7" i="2" s="1"/>
  <c r="IX7" i="2" s="1"/>
  <c r="IY7" i="2" s="1"/>
  <c r="IZ7" i="2" s="1"/>
  <c r="JA7" i="2" s="1"/>
  <c r="JB7" i="2" s="1"/>
  <c r="JC7" i="2" s="1"/>
  <c r="JD7" i="2" s="1"/>
  <c r="JE7" i="2" s="1"/>
  <c r="JF7" i="2" s="1"/>
  <c r="JG7" i="2" s="1"/>
  <c r="JH7" i="2" s="1"/>
  <c r="JI7" i="2" s="1"/>
  <c r="JJ7" i="2" s="1"/>
  <c r="JK7" i="2" s="1"/>
  <c r="JL7" i="2" s="1"/>
  <c r="JM7" i="2" s="1"/>
  <c r="JN7" i="2" s="1"/>
  <c r="JO7" i="2" s="1"/>
  <c r="JP7" i="2" s="1"/>
  <c r="JQ7" i="2" s="1"/>
  <c r="JR7" i="2" s="1"/>
  <c r="JS7" i="2" s="1"/>
  <c r="JT7" i="2" s="1"/>
  <c r="JU7" i="2" s="1"/>
  <c r="JV7" i="2" s="1"/>
  <c r="JW7" i="2" s="1"/>
  <c r="JX7" i="2" s="1"/>
  <c r="JY7" i="2" s="1"/>
  <c r="JZ7" i="2" s="1"/>
  <c r="KA7" i="2" s="1"/>
  <c r="KB7" i="2" s="1"/>
  <c r="KC7" i="2" s="1"/>
  <c r="KD7" i="2" s="1"/>
  <c r="KE7" i="2" s="1"/>
  <c r="KF7" i="2" s="1"/>
  <c r="KG7" i="2" s="1"/>
  <c r="KH7" i="2" s="1"/>
  <c r="KI7" i="2" s="1"/>
  <c r="KJ7" i="2" s="1"/>
  <c r="KK7" i="2" s="1"/>
  <c r="KL7" i="2" s="1"/>
  <c r="KM7" i="2" s="1"/>
  <c r="KN7" i="2" s="1"/>
  <c r="KO7" i="2" s="1"/>
  <c r="KP7" i="2" s="1"/>
  <c r="KQ7" i="2" s="1"/>
  <c r="KR7" i="2" s="1"/>
  <c r="KS7" i="2" s="1"/>
  <c r="KT7" i="2" s="1"/>
  <c r="KU7" i="2" s="1"/>
  <c r="KV7" i="2" s="1"/>
  <c r="KW7" i="2" s="1"/>
  <c r="KX7" i="2" s="1"/>
  <c r="KY7" i="2" s="1"/>
  <c r="KZ7" i="2" s="1"/>
  <c r="LA7" i="2" s="1"/>
  <c r="LB7" i="2" s="1"/>
  <c r="LC7" i="2" s="1"/>
  <c r="LD7" i="2" s="1"/>
  <c r="LE7" i="2" s="1"/>
  <c r="LF7" i="2" s="1"/>
  <c r="LG7" i="2" s="1"/>
  <c r="LH7" i="2" s="1"/>
  <c r="LI7" i="2" s="1"/>
  <c r="LJ7" i="2" s="1"/>
  <c r="LK7" i="2" s="1"/>
  <c r="LL7" i="2" s="1"/>
  <c r="LM7" i="2" s="1"/>
  <c r="LN7" i="2" s="1"/>
  <c r="LO7" i="2" s="1"/>
  <c r="LP7" i="2" s="1"/>
  <c r="LQ7" i="2" s="1"/>
  <c r="LR7" i="2" s="1"/>
  <c r="LS7" i="2" s="1"/>
  <c r="LT7" i="2" s="1"/>
  <c r="LU7" i="2" s="1"/>
  <c r="LV7" i="2" s="1"/>
  <c r="LW7" i="2" s="1"/>
  <c r="LX7" i="2" s="1"/>
  <c r="LY7" i="2" s="1"/>
  <c r="LZ7" i="2" s="1"/>
  <c r="MA7" i="2" s="1"/>
  <c r="MB7" i="2" s="1"/>
  <c r="MC7" i="2" s="1"/>
  <c r="MD7" i="2" s="1"/>
  <c r="ME7" i="2" s="1"/>
  <c r="MF7" i="2" s="1"/>
  <c r="MG7" i="2" s="1"/>
  <c r="MH7" i="2" s="1"/>
  <c r="MI7" i="2" s="1"/>
  <c r="MJ7" i="2" s="1"/>
  <c r="MK7" i="2" s="1"/>
  <c r="ML7" i="2" s="1"/>
  <c r="MM7" i="2" s="1"/>
  <c r="MN7" i="2" s="1"/>
  <c r="MO7" i="2" s="1"/>
  <c r="MP7" i="2" s="1"/>
  <c r="MQ7" i="2" s="1"/>
  <c r="MR7" i="2" s="1"/>
  <c r="MS7" i="2" s="1"/>
  <c r="MT7" i="2" s="1"/>
  <c r="MU7" i="2" s="1"/>
  <c r="MV7" i="2" s="1"/>
  <c r="MW7" i="2" s="1"/>
  <c r="MX7" i="2" s="1"/>
  <c r="MY7" i="2" s="1"/>
  <c r="MZ7" i="2" s="1"/>
  <c r="NA7" i="2" s="1"/>
  <c r="NB7" i="2" s="1"/>
  <c r="NC7" i="2" s="1"/>
  <c r="C7" i="2"/>
  <c r="C27" i="2" l="1"/>
  <c r="D27" i="2"/>
  <c r="C26" i="2"/>
  <c r="D26" i="2"/>
  <c r="C25" i="2"/>
  <c r="D25" i="2"/>
  <c r="B27" i="2"/>
  <c r="B26" i="2"/>
  <c r="E26" i="2" s="1"/>
  <c r="B25" i="2"/>
  <c r="C24" i="2"/>
  <c r="D24" i="2"/>
  <c r="B24" i="2"/>
  <c r="E24" i="2" s="1"/>
  <c r="A27" i="2"/>
  <c r="A26" i="2"/>
  <c r="A25" i="2"/>
  <c r="E27" i="2" l="1"/>
  <c r="E25" i="2"/>
  <c r="C18" i="2"/>
  <c r="D18" i="2"/>
  <c r="G18" i="2"/>
  <c r="H18" i="2"/>
  <c r="I18" i="2"/>
  <c r="J18" i="2"/>
  <c r="K18" i="2"/>
  <c r="N18" i="2"/>
  <c r="O18" i="2"/>
  <c r="P18" i="2"/>
  <c r="Q18" i="2"/>
  <c r="R18" i="2"/>
  <c r="U18" i="2"/>
  <c r="V18" i="2"/>
  <c r="W18" i="2"/>
  <c r="X18" i="2"/>
  <c r="Y18" i="2"/>
  <c r="AB18" i="2"/>
  <c r="AC18" i="2"/>
  <c r="AD18" i="2"/>
  <c r="AE18" i="2"/>
  <c r="AF18" i="2"/>
  <c r="AI18" i="2"/>
  <c r="AJ18" i="2"/>
  <c r="AK18" i="2"/>
  <c r="AL18" i="2"/>
  <c r="AM18" i="2"/>
  <c r="AP18" i="2"/>
  <c r="AQ18" i="2"/>
  <c r="AR18" i="2"/>
  <c r="AS18" i="2"/>
  <c r="AT18" i="2"/>
  <c r="AW18" i="2"/>
  <c r="AX18" i="2"/>
  <c r="AY18" i="2"/>
  <c r="AZ18" i="2"/>
  <c r="BA18" i="2"/>
  <c r="BD18" i="2"/>
  <c r="BE18" i="2"/>
  <c r="BF18" i="2"/>
  <c r="BG18" i="2"/>
  <c r="BH18" i="2"/>
  <c r="BK18" i="2"/>
  <c r="BL18" i="2"/>
  <c r="BM18" i="2"/>
  <c r="BN18" i="2"/>
  <c r="BO18" i="2"/>
  <c r="BR18" i="2"/>
  <c r="BS18" i="2"/>
  <c r="BT18" i="2"/>
  <c r="BU18" i="2"/>
  <c r="BV18" i="2"/>
  <c r="BY18" i="2"/>
  <c r="BZ18" i="2"/>
  <c r="CA18" i="2"/>
  <c r="CB18" i="2"/>
  <c r="CC18" i="2"/>
  <c r="CF18" i="2"/>
  <c r="CG18" i="2"/>
  <c r="CH18" i="2"/>
  <c r="CI18" i="2"/>
  <c r="CJ18" i="2"/>
  <c r="CM18" i="2"/>
  <c r="CN18" i="2"/>
  <c r="CO18" i="2"/>
  <c r="CP18" i="2"/>
  <c r="CQ18" i="2"/>
  <c r="CT18" i="2"/>
  <c r="CU18" i="2"/>
  <c r="CV18" i="2"/>
  <c r="CW18" i="2"/>
  <c r="CX18" i="2"/>
  <c r="DA18" i="2"/>
  <c r="DB18" i="2"/>
  <c r="DC18" i="2"/>
  <c r="DD18" i="2"/>
  <c r="DE18" i="2"/>
  <c r="DI18" i="2"/>
  <c r="DJ18" i="2"/>
  <c r="DK18" i="2"/>
  <c r="DL18" i="2"/>
  <c r="DO18" i="2"/>
  <c r="DP18" i="2"/>
  <c r="DQ18" i="2"/>
  <c r="DS18" i="2"/>
  <c r="DV18" i="2"/>
  <c r="DW18" i="2"/>
  <c r="DX18" i="2"/>
  <c r="DY18" i="2"/>
  <c r="DZ18" i="2"/>
  <c r="EC18" i="2"/>
  <c r="ED18" i="2"/>
  <c r="EE18" i="2"/>
  <c r="EF18" i="2"/>
  <c r="EG18" i="2"/>
  <c r="EJ18" i="2"/>
  <c r="EK18" i="2"/>
  <c r="EL18" i="2"/>
  <c r="EM18" i="2"/>
  <c r="EN18" i="2"/>
  <c r="EQ18" i="2"/>
  <c r="ER18" i="2"/>
  <c r="ES18" i="2"/>
  <c r="EU18" i="2"/>
  <c r="EX18" i="2"/>
  <c r="EY18" i="2"/>
  <c r="FA18" i="2"/>
  <c r="FB18" i="2"/>
  <c r="FF18" i="2"/>
  <c r="FG18" i="2"/>
  <c r="FH18" i="2"/>
  <c r="FI18" i="2"/>
  <c r="FL18" i="2"/>
  <c r="FM18" i="2"/>
  <c r="FN18" i="2"/>
  <c r="FO18" i="2"/>
  <c r="FP18" i="2"/>
  <c r="FS18" i="2"/>
  <c r="FT18" i="2"/>
  <c r="FU18" i="2"/>
  <c r="FV18" i="2"/>
  <c r="FW18" i="2"/>
  <c r="FZ18" i="2"/>
  <c r="GA18" i="2"/>
  <c r="GB18" i="2"/>
  <c r="GC18" i="2"/>
  <c r="GD18" i="2"/>
  <c r="GG18" i="2"/>
  <c r="GH18" i="2"/>
  <c r="GI18" i="2"/>
  <c r="GJ18" i="2"/>
  <c r="GK18" i="2"/>
  <c r="GN18" i="2"/>
  <c r="GO18" i="2"/>
  <c r="GP18" i="2"/>
  <c r="GQ18" i="2"/>
  <c r="GR18" i="2"/>
  <c r="GU18" i="2"/>
  <c r="GV18" i="2"/>
  <c r="GW18" i="2"/>
  <c r="GX18" i="2"/>
  <c r="GY18" i="2"/>
  <c r="HB18" i="2"/>
  <c r="HC18" i="2"/>
  <c r="HD18" i="2"/>
  <c r="HE18" i="2"/>
  <c r="HF18" i="2"/>
  <c r="HI18" i="2"/>
  <c r="HJ18" i="2"/>
  <c r="HK18" i="2"/>
  <c r="HL18" i="2"/>
  <c r="HM18" i="2"/>
  <c r="HP18" i="2"/>
  <c r="HQ18" i="2"/>
  <c r="HR18" i="2"/>
  <c r="HS18" i="2"/>
  <c r="HW18" i="2"/>
  <c r="HX18" i="2"/>
  <c r="HY18" i="2"/>
  <c r="HZ18" i="2"/>
  <c r="IA18" i="2"/>
  <c r="ID18" i="2"/>
  <c r="IE18" i="2"/>
  <c r="IF18" i="2"/>
  <c r="IG18" i="2"/>
  <c r="IH18" i="2"/>
  <c r="IK18" i="2"/>
  <c r="IL18" i="2"/>
  <c r="IM18" i="2"/>
  <c r="IN18" i="2"/>
  <c r="IO18" i="2"/>
  <c r="IR18" i="2"/>
  <c r="IS18" i="2"/>
  <c r="IT18" i="2"/>
  <c r="IU18" i="2"/>
  <c r="IV18" i="2"/>
  <c r="IY18" i="2"/>
  <c r="IZ18" i="2"/>
  <c r="JA18" i="2"/>
  <c r="JB18" i="2"/>
  <c r="JC18" i="2"/>
  <c r="JF18" i="2"/>
  <c r="JG18" i="2"/>
  <c r="JH18" i="2"/>
  <c r="JI18" i="2"/>
  <c r="JJ18" i="2"/>
  <c r="JM18" i="2"/>
  <c r="JN18" i="2"/>
  <c r="JO18" i="2"/>
  <c r="JP18" i="2"/>
  <c r="JQ18" i="2"/>
  <c r="JT18" i="2"/>
  <c r="JU18" i="2"/>
  <c r="JV18" i="2"/>
  <c r="JW18" i="2"/>
  <c r="JX18" i="2"/>
  <c r="KA18" i="2"/>
  <c r="KB18" i="2"/>
  <c r="KC18" i="2"/>
  <c r="KD18" i="2"/>
  <c r="KE18" i="2"/>
  <c r="KH18" i="2"/>
  <c r="KI18" i="2"/>
  <c r="KJ18" i="2"/>
  <c r="KK18" i="2"/>
  <c r="KL18" i="2"/>
  <c r="KO18" i="2"/>
  <c r="KP18" i="2"/>
  <c r="KQ18" i="2"/>
  <c r="KR18" i="2"/>
  <c r="KS18" i="2"/>
  <c r="KV18" i="2"/>
  <c r="KW18" i="2"/>
  <c r="KX18" i="2"/>
  <c r="KY18" i="2"/>
  <c r="KZ18" i="2"/>
  <c r="LC18" i="2"/>
  <c r="LE18" i="2"/>
  <c r="LF18" i="2"/>
  <c r="LG18" i="2"/>
  <c r="LJ18" i="2"/>
  <c r="LK18" i="2"/>
  <c r="LL18" i="2"/>
  <c r="LM18" i="2"/>
  <c r="LN18" i="2"/>
  <c r="LQ18" i="2"/>
  <c r="LR18" i="2"/>
  <c r="LS18" i="2"/>
  <c r="LT18" i="2"/>
  <c r="LU18" i="2"/>
  <c r="LX18" i="2"/>
  <c r="LY18" i="2"/>
  <c r="LZ18" i="2"/>
  <c r="MA18" i="2"/>
  <c r="MB18" i="2"/>
  <c r="ME18" i="2"/>
  <c r="MF18" i="2"/>
  <c r="MG18" i="2"/>
  <c r="MH18" i="2"/>
  <c r="MI18" i="2"/>
  <c r="ML18" i="2"/>
  <c r="MM18" i="2"/>
  <c r="MN18" i="2"/>
  <c r="MO18" i="2"/>
  <c r="MP18" i="2"/>
  <c r="MS18" i="2"/>
  <c r="MT18" i="2"/>
  <c r="MU18" i="2"/>
  <c r="MW18" i="2"/>
  <c r="MZ18" i="2"/>
  <c r="NA18" i="2"/>
  <c r="NB18" i="2"/>
  <c r="C19" i="2"/>
  <c r="D19" i="2"/>
  <c r="G19" i="2"/>
  <c r="H19" i="2"/>
  <c r="I19" i="2"/>
  <c r="J19" i="2"/>
  <c r="K19" i="2"/>
  <c r="N19" i="2"/>
  <c r="O19" i="2"/>
  <c r="P19" i="2"/>
  <c r="Q19" i="2"/>
  <c r="R19" i="2"/>
  <c r="U19" i="2"/>
  <c r="V19" i="2"/>
  <c r="W19" i="2"/>
  <c r="X19" i="2"/>
  <c r="Y19" i="2"/>
  <c r="AB19" i="2"/>
  <c r="AC19" i="2"/>
  <c r="AD19" i="2"/>
  <c r="AE19" i="2"/>
  <c r="AF19" i="2"/>
  <c r="AI19" i="2"/>
  <c r="AJ19" i="2"/>
  <c r="AK19" i="2"/>
  <c r="AL19" i="2"/>
  <c r="AM19" i="2"/>
  <c r="AP19" i="2"/>
  <c r="AQ19" i="2"/>
  <c r="AR19" i="2"/>
  <c r="AS19" i="2"/>
  <c r="AT19" i="2"/>
  <c r="AW19" i="2"/>
  <c r="AX19" i="2"/>
  <c r="AY19" i="2"/>
  <c r="AZ19" i="2"/>
  <c r="BA19" i="2"/>
  <c r="BD19" i="2"/>
  <c r="BE19" i="2"/>
  <c r="BF19" i="2"/>
  <c r="BG19" i="2"/>
  <c r="BH19" i="2"/>
  <c r="BK19" i="2"/>
  <c r="BL19" i="2"/>
  <c r="BM19" i="2"/>
  <c r="BN19" i="2"/>
  <c r="BO19" i="2"/>
  <c r="BR19" i="2"/>
  <c r="BS19" i="2"/>
  <c r="BT19" i="2"/>
  <c r="BU19" i="2"/>
  <c r="BV19" i="2"/>
  <c r="BY19" i="2"/>
  <c r="BZ19" i="2"/>
  <c r="CA19" i="2"/>
  <c r="CB19" i="2"/>
  <c r="CC19" i="2"/>
  <c r="CF19" i="2"/>
  <c r="CG19" i="2"/>
  <c r="CH19" i="2"/>
  <c r="CI19" i="2"/>
  <c r="CJ19" i="2"/>
  <c r="CM19" i="2"/>
  <c r="CN19" i="2"/>
  <c r="CO19" i="2"/>
  <c r="CP19" i="2"/>
  <c r="CQ19" i="2"/>
  <c r="CT19" i="2"/>
  <c r="CU19" i="2"/>
  <c r="CV19" i="2"/>
  <c r="CW19" i="2"/>
  <c r="CX19" i="2"/>
  <c r="DA19" i="2"/>
  <c r="DB19" i="2"/>
  <c r="DC19" i="2"/>
  <c r="DD19" i="2"/>
  <c r="DE19" i="2"/>
  <c r="DI19" i="2"/>
  <c r="DJ19" i="2"/>
  <c r="DK19" i="2"/>
  <c r="DL19" i="2"/>
  <c r="DO19" i="2"/>
  <c r="DP19" i="2"/>
  <c r="DQ19" i="2"/>
  <c r="DR19" i="2"/>
  <c r="DS19" i="2"/>
  <c r="DV19" i="2"/>
  <c r="DW19" i="2"/>
  <c r="DX19" i="2"/>
  <c r="DY19" i="2"/>
  <c r="DZ19" i="2"/>
  <c r="EC19" i="2"/>
  <c r="ED19" i="2"/>
  <c r="EE19" i="2"/>
  <c r="EF19" i="2"/>
  <c r="EG19" i="2"/>
  <c r="EJ19" i="2"/>
  <c r="EK19" i="2"/>
  <c r="EL19" i="2"/>
  <c r="EM19" i="2"/>
  <c r="EN19" i="2"/>
  <c r="EQ19" i="2"/>
  <c r="ER19" i="2"/>
  <c r="ES19" i="2"/>
  <c r="EU19" i="2"/>
  <c r="EX19" i="2"/>
  <c r="EY19" i="2"/>
  <c r="EZ19" i="2"/>
  <c r="FA19" i="2"/>
  <c r="FB19" i="2"/>
  <c r="FF19" i="2"/>
  <c r="FG19" i="2"/>
  <c r="FH19" i="2"/>
  <c r="FI19" i="2"/>
  <c r="FL19" i="2"/>
  <c r="FM19" i="2"/>
  <c r="FN19" i="2"/>
  <c r="FO19" i="2"/>
  <c r="FP19" i="2"/>
  <c r="FS19" i="2"/>
  <c r="FT19" i="2"/>
  <c r="FU19" i="2"/>
  <c r="FV19" i="2"/>
  <c r="FW19" i="2"/>
  <c r="FZ19" i="2"/>
  <c r="GA19" i="2"/>
  <c r="GB19" i="2"/>
  <c r="GC19" i="2"/>
  <c r="GD19" i="2"/>
  <c r="GG19" i="2"/>
  <c r="GH19" i="2"/>
  <c r="GI19" i="2"/>
  <c r="GJ19" i="2"/>
  <c r="GK19" i="2"/>
  <c r="GN19" i="2"/>
  <c r="GO19" i="2"/>
  <c r="GP19" i="2"/>
  <c r="GQ19" i="2"/>
  <c r="GR19" i="2"/>
  <c r="GU19" i="2"/>
  <c r="GV19" i="2"/>
  <c r="GW19" i="2"/>
  <c r="GX19" i="2"/>
  <c r="GY19" i="2"/>
  <c r="HB19" i="2"/>
  <c r="HC19" i="2"/>
  <c r="HD19" i="2"/>
  <c r="HE19" i="2"/>
  <c r="HF19" i="2"/>
  <c r="HI19" i="2"/>
  <c r="HJ19" i="2"/>
  <c r="HK19" i="2"/>
  <c r="HL19" i="2"/>
  <c r="HM19" i="2"/>
  <c r="HP19" i="2"/>
  <c r="HQ19" i="2"/>
  <c r="HR19" i="2"/>
  <c r="HS19" i="2"/>
  <c r="HW19" i="2"/>
  <c r="HX19" i="2"/>
  <c r="HY19" i="2"/>
  <c r="HZ19" i="2"/>
  <c r="IA19" i="2"/>
  <c r="ID19" i="2"/>
  <c r="IE19" i="2"/>
  <c r="IF19" i="2"/>
  <c r="IG19" i="2"/>
  <c r="IH19" i="2"/>
  <c r="IK19" i="2"/>
  <c r="IL19" i="2"/>
  <c r="IM19" i="2"/>
  <c r="IN19" i="2"/>
  <c r="IO19" i="2"/>
  <c r="IR19" i="2"/>
  <c r="IS19" i="2"/>
  <c r="IT19" i="2"/>
  <c r="IU19" i="2"/>
  <c r="IV19" i="2"/>
  <c r="IY19" i="2"/>
  <c r="IZ19" i="2"/>
  <c r="JA19" i="2"/>
  <c r="JB19" i="2"/>
  <c r="JC19" i="2"/>
  <c r="JF19" i="2"/>
  <c r="JG19" i="2"/>
  <c r="JH19" i="2"/>
  <c r="JI19" i="2"/>
  <c r="JJ19" i="2"/>
  <c r="JM19" i="2"/>
  <c r="JN19" i="2"/>
  <c r="JO19" i="2"/>
  <c r="JP19" i="2"/>
  <c r="JQ19" i="2"/>
  <c r="JT19" i="2"/>
  <c r="JU19" i="2"/>
  <c r="JV19" i="2"/>
  <c r="JW19" i="2"/>
  <c r="JX19" i="2"/>
  <c r="KA19" i="2"/>
  <c r="KB19" i="2"/>
  <c r="KC19" i="2"/>
  <c r="KD19" i="2"/>
  <c r="KE19" i="2"/>
  <c r="KH19" i="2"/>
  <c r="KI19" i="2"/>
  <c r="KJ19" i="2"/>
  <c r="KK19" i="2"/>
  <c r="KL19" i="2"/>
  <c r="KO19" i="2"/>
  <c r="KP19" i="2"/>
  <c r="KQ19" i="2"/>
  <c r="KR19" i="2"/>
  <c r="KS19" i="2"/>
  <c r="KV19" i="2"/>
  <c r="KW19" i="2"/>
  <c r="KX19" i="2"/>
  <c r="KY19" i="2"/>
  <c r="KZ19" i="2"/>
  <c r="LC19" i="2"/>
  <c r="LE19" i="2"/>
  <c r="LF19" i="2"/>
  <c r="LG19" i="2"/>
  <c r="LJ19" i="2"/>
  <c r="LK19" i="2"/>
  <c r="LL19" i="2"/>
  <c r="LM19" i="2"/>
  <c r="LN19" i="2"/>
  <c r="LQ19" i="2"/>
  <c r="LR19" i="2"/>
  <c r="LS19" i="2"/>
  <c r="LT19" i="2"/>
  <c r="LU19" i="2"/>
  <c r="LX19" i="2"/>
  <c r="LY19" i="2"/>
  <c r="LZ19" i="2"/>
  <c r="MA19" i="2"/>
  <c r="MB19" i="2"/>
  <c r="ME19" i="2"/>
  <c r="MF19" i="2"/>
  <c r="MG19" i="2"/>
  <c r="MH19" i="2"/>
  <c r="MI19" i="2"/>
  <c r="ML19" i="2"/>
  <c r="MM19" i="2"/>
  <c r="MN19" i="2"/>
  <c r="MO19" i="2"/>
  <c r="MP19" i="2"/>
  <c r="MS19" i="2"/>
  <c r="MT19" i="2"/>
  <c r="MU19" i="2"/>
  <c r="MW19" i="2"/>
  <c r="MZ19" i="2"/>
  <c r="NA19" i="2"/>
  <c r="NB19" i="2"/>
  <c r="D17" i="2"/>
  <c r="G17" i="2"/>
  <c r="H17" i="2"/>
  <c r="I17" i="2"/>
  <c r="J17" i="2"/>
  <c r="K17" i="2"/>
  <c r="N17" i="2"/>
  <c r="O17" i="2"/>
  <c r="P17" i="2"/>
  <c r="Q17" i="2"/>
  <c r="R17" i="2"/>
  <c r="U17" i="2"/>
  <c r="V17" i="2"/>
  <c r="W17" i="2"/>
  <c r="X17" i="2"/>
  <c r="Y17" i="2"/>
  <c r="AB17" i="2"/>
  <c r="AC17" i="2"/>
  <c r="AD17" i="2"/>
  <c r="AE17" i="2"/>
  <c r="AF17" i="2"/>
  <c r="AI17" i="2"/>
  <c r="AJ17" i="2"/>
  <c r="AK17" i="2"/>
  <c r="AL17" i="2"/>
  <c r="AM17" i="2"/>
  <c r="AP17" i="2"/>
  <c r="AQ17" i="2"/>
  <c r="AR17" i="2"/>
  <c r="AS17" i="2"/>
  <c r="AT17" i="2"/>
  <c r="AW17" i="2"/>
  <c r="AX17" i="2"/>
  <c r="AY17" i="2"/>
  <c r="AZ17" i="2"/>
  <c r="BA17" i="2"/>
  <c r="BD17" i="2"/>
  <c r="BE17" i="2"/>
  <c r="BF17" i="2"/>
  <c r="BG17" i="2"/>
  <c r="BH17" i="2"/>
  <c r="BK17" i="2"/>
  <c r="BL17" i="2"/>
  <c r="BM17" i="2"/>
  <c r="BN17" i="2"/>
  <c r="BO17" i="2"/>
  <c r="BR17" i="2"/>
  <c r="BS17" i="2"/>
  <c r="BT17" i="2"/>
  <c r="BU17" i="2"/>
  <c r="BV17" i="2"/>
  <c r="BY17" i="2"/>
  <c r="BZ17" i="2"/>
  <c r="CA17" i="2"/>
  <c r="CB17" i="2"/>
  <c r="CC17" i="2"/>
  <c r="CF17" i="2"/>
  <c r="CG17" i="2"/>
  <c r="CH17" i="2"/>
  <c r="CI17" i="2"/>
  <c r="CJ17" i="2"/>
  <c r="CM17" i="2"/>
  <c r="CN17" i="2"/>
  <c r="CO17" i="2"/>
  <c r="CP17" i="2"/>
  <c r="CQ17" i="2"/>
  <c r="CT17" i="2"/>
  <c r="CU17" i="2"/>
  <c r="CV17" i="2"/>
  <c r="CW17" i="2"/>
  <c r="CX17" i="2"/>
  <c r="DA17" i="2"/>
  <c r="DB17" i="2"/>
  <c r="DC17" i="2"/>
  <c r="DD17" i="2"/>
  <c r="DE17" i="2"/>
  <c r="DI17" i="2"/>
  <c r="DJ17" i="2"/>
  <c r="DK17" i="2"/>
  <c r="DL17" i="2"/>
  <c r="DO17" i="2"/>
  <c r="DP17" i="2"/>
  <c r="DQ17" i="2"/>
  <c r="DS17" i="2"/>
  <c r="DV17" i="2"/>
  <c r="DW17" i="2"/>
  <c r="DX17" i="2"/>
  <c r="DY17" i="2"/>
  <c r="DZ17" i="2"/>
  <c r="EC17" i="2"/>
  <c r="ED17" i="2"/>
  <c r="EE17" i="2"/>
  <c r="EF17" i="2"/>
  <c r="EG17" i="2"/>
  <c r="EJ17" i="2"/>
  <c r="EK17" i="2"/>
  <c r="EL17" i="2"/>
  <c r="EM17" i="2"/>
  <c r="EN17" i="2"/>
  <c r="EQ17" i="2"/>
  <c r="ER17" i="2"/>
  <c r="ES17" i="2"/>
  <c r="EU17" i="2"/>
  <c r="EX17" i="2"/>
  <c r="EY17" i="2"/>
  <c r="FA17" i="2"/>
  <c r="FB17" i="2"/>
  <c r="FF17" i="2"/>
  <c r="FG17" i="2"/>
  <c r="FH17" i="2"/>
  <c r="FI17" i="2"/>
  <c r="FL17" i="2"/>
  <c r="FM17" i="2"/>
  <c r="FN17" i="2"/>
  <c r="FO17" i="2"/>
  <c r="FP17" i="2"/>
  <c r="FS17" i="2"/>
  <c r="FT17" i="2"/>
  <c r="FU17" i="2"/>
  <c r="FV17" i="2"/>
  <c r="FW17" i="2"/>
  <c r="FZ17" i="2"/>
  <c r="GA17" i="2"/>
  <c r="GB17" i="2"/>
  <c r="GC17" i="2"/>
  <c r="GD17" i="2"/>
  <c r="GG17" i="2"/>
  <c r="GH17" i="2"/>
  <c r="GI17" i="2"/>
  <c r="GJ17" i="2"/>
  <c r="GK17" i="2"/>
  <c r="GN17" i="2"/>
  <c r="GO17" i="2"/>
  <c r="GP17" i="2"/>
  <c r="GQ17" i="2"/>
  <c r="GR17" i="2"/>
  <c r="GU17" i="2"/>
  <c r="GV17" i="2"/>
  <c r="GW17" i="2"/>
  <c r="GX17" i="2"/>
  <c r="GY17" i="2"/>
  <c r="HB17" i="2"/>
  <c r="HC17" i="2"/>
  <c r="HD17" i="2"/>
  <c r="HE17" i="2"/>
  <c r="HF17" i="2"/>
  <c r="HI17" i="2"/>
  <c r="HJ17" i="2"/>
  <c r="HK17" i="2"/>
  <c r="HL17" i="2"/>
  <c r="HM17" i="2"/>
  <c r="HP17" i="2"/>
  <c r="HQ17" i="2"/>
  <c r="HR17" i="2"/>
  <c r="HS17" i="2"/>
  <c r="HW17" i="2"/>
  <c r="HX17" i="2"/>
  <c r="HY17" i="2"/>
  <c r="HZ17" i="2"/>
  <c r="IA17" i="2"/>
  <c r="ID17" i="2"/>
  <c r="IE17" i="2"/>
  <c r="IF17" i="2"/>
  <c r="IG17" i="2"/>
  <c r="IH17" i="2"/>
  <c r="IK17" i="2"/>
  <c r="IL17" i="2"/>
  <c r="IM17" i="2"/>
  <c r="IN17" i="2"/>
  <c r="IO17" i="2"/>
  <c r="IR17" i="2"/>
  <c r="IS17" i="2"/>
  <c r="IT17" i="2"/>
  <c r="IU17" i="2"/>
  <c r="IV17" i="2"/>
  <c r="IY17" i="2"/>
  <c r="IZ17" i="2"/>
  <c r="JA17" i="2"/>
  <c r="JB17" i="2"/>
  <c r="JC17" i="2"/>
  <c r="JF17" i="2"/>
  <c r="JG17" i="2"/>
  <c r="JH17" i="2"/>
  <c r="JI17" i="2"/>
  <c r="JJ17" i="2"/>
  <c r="JM17" i="2"/>
  <c r="JN17" i="2"/>
  <c r="JO17" i="2"/>
  <c r="JP17" i="2"/>
  <c r="JQ17" i="2"/>
  <c r="JT17" i="2"/>
  <c r="JU17" i="2"/>
  <c r="JV17" i="2"/>
  <c r="JW17" i="2"/>
  <c r="JX17" i="2"/>
  <c r="KA17" i="2"/>
  <c r="KB17" i="2"/>
  <c r="KC17" i="2"/>
  <c r="KD17" i="2"/>
  <c r="KE17" i="2"/>
  <c r="KH17" i="2"/>
  <c r="KI17" i="2"/>
  <c r="KJ17" i="2"/>
  <c r="KK17" i="2"/>
  <c r="KL17" i="2"/>
  <c r="KO17" i="2"/>
  <c r="KP17" i="2"/>
  <c r="KQ17" i="2"/>
  <c r="KR17" i="2"/>
  <c r="KS17" i="2"/>
  <c r="KV17" i="2"/>
  <c r="KW17" i="2"/>
  <c r="KX17" i="2"/>
  <c r="KY17" i="2"/>
  <c r="KZ17" i="2"/>
  <c r="LC17" i="2"/>
  <c r="LE17" i="2"/>
  <c r="LF17" i="2"/>
  <c r="LG17" i="2"/>
  <c r="LJ17" i="2"/>
  <c r="LK17" i="2"/>
  <c r="LL17" i="2"/>
  <c r="LM17" i="2"/>
  <c r="LN17" i="2"/>
  <c r="LQ17" i="2"/>
  <c r="LR17" i="2"/>
  <c r="LS17" i="2"/>
  <c r="LT17" i="2"/>
  <c r="LU17" i="2"/>
  <c r="LX17" i="2"/>
  <c r="LY17" i="2"/>
  <c r="LZ17" i="2"/>
  <c r="MA17" i="2"/>
  <c r="MB17" i="2"/>
  <c r="ME17" i="2"/>
  <c r="MF17" i="2"/>
  <c r="MG17" i="2"/>
  <c r="MH17" i="2"/>
  <c r="MI17" i="2"/>
  <c r="ML17" i="2"/>
  <c r="MM17" i="2"/>
  <c r="MN17" i="2"/>
  <c r="MO17" i="2"/>
  <c r="MP17" i="2"/>
  <c r="MS17" i="2"/>
  <c r="MT17" i="2"/>
  <c r="MU17" i="2"/>
  <c r="MW17" i="2"/>
  <c r="MZ17" i="2"/>
  <c r="NA17" i="2"/>
  <c r="NB17" i="2"/>
  <c r="C17" i="2"/>
  <c r="E14" i="1" l="1"/>
  <c r="C13" i="1"/>
  <c r="D13" i="1" s="1"/>
  <c r="E13" i="1" s="1"/>
  <c r="C15" i="4" l="1"/>
  <c r="D15" i="4" s="1"/>
  <c r="E15" i="4" s="1"/>
  <c r="F15" i="4" s="1"/>
  <c r="G15" i="4" s="1"/>
  <c r="C7" i="4" l="1"/>
  <c r="B7" i="2"/>
  <c r="C10" i="4" l="1"/>
  <c r="C8" i="4"/>
  <c r="C9" i="4"/>
  <c r="D7" i="4"/>
  <c r="C5" i="4"/>
  <c r="C2" i="3"/>
  <c r="C7" i="3" s="1"/>
  <c r="C8" i="1"/>
  <c r="D8" i="1" s="1"/>
  <c r="E8" i="1" s="1"/>
  <c r="C9" i="1"/>
  <c r="D9" i="1" s="1"/>
  <c r="E9" i="1" s="1"/>
  <c r="C10" i="1"/>
  <c r="D10" i="1" s="1"/>
  <c r="E10" i="1" s="1"/>
  <c r="C12" i="1"/>
  <c r="D12" i="1" s="1"/>
  <c r="E12" i="1" s="1"/>
  <c r="C7" i="1"/>
  <c r="D7" i="1" s="1"/>
  <c r="E7" i="1" s="1"/>
  <c r="C11" i="1"/>
  <c r="D11" i="1" s="1"/>
  <c r="E11" i="1" s="1"/>
  <c r="D8" i="4" l="1"/>
  <c r="D9" i="4"/>
  <c r="D10" i="4"/>
  <c r="E7" i="4"/>
  <c r="C3" i="3"/>
  <c r="B6" i="2" s="1"/>
  <c r="C13" i="3"/>
  <c r="C11" i="3"/>
  <c r="C6" i="3"/>
  <c r="C12" i="3"/>
  <c r="C4" i="3"/>
  <c r="C6" i="1"/>
  <c r="D6" i="1" s="1"/>
  <c r="E6" i="1" s="1"/>
  <c r="E8" i="4" l="1"/>
  <c r="E9" i="4"/>
  <c r="E10" i="4"/>
  <c r="F7" i="4"/>
  <c r="C9" i="3"/>
  <c r="C8" i="3"/>
  <c r="C5" i="3"/>
  <c r="C10" i="3"/>
  <c r="F8" i="4" l="1"/>
  <c r="F9" i="4"/>
  <c r="F10" i="4"/>
  <c r="G7" i="4"/>
  <c r="C6" i="2"/>
  <c r="D6" i="2"/>
  <c r="E6" i="2"/>
  <c r="G8" i="4" l="1"/>
  <c r="G9" i="4"/>
  <c r="G10" i="4"/>
  <c r="F6" i="2"/>
  <c r="G6" i="2" l="1"/>
  <c r="H6" i="2" l="1"/>
  <c r="I6" i="2" l="1"/>
  <c r="J6" i="2" l="1"/>
  <c r="K6" i="2" l="1"/>
  <c r="L6" i="2" l="1"/>
  <c r="M6" i="2" l="1"/>
  <c r="N6" i="2" l="1"/>
  <c r="O6" i="2" l="1"/>
  <c r="P6" i="2" l="1"/>
  <c r="Q6" i="2" l="1"/>
  <c r="R6" i="2" l="1"/>
  <c r="S6" i="2" l="1"/>
  <c r="T6" i="2" l="1"/>
  <c r="U6" i="2" l="1"/>
  <c r="V6" i="2" l="1"/>
  <c r="W6" i="2" l="1"/>
  <c r="X6" i="2" l="1"/>
  <c r="Y6" i="2" l="1"/>
  <c r="Z6" i="2" l="1"/>
  <c r="AA6" i="2" l="1"/>
  <c r="AB6" i="2" l="1"/>
  <c r="AC6" i="2" l="1"/>
  <c r="AD6" i="2" l="1"/>
  <c r="AE6" i="2" l="1"/>
  <c r="AF6" i="2" l="1"/>
  <c r="AG6" i="2" l="1"/>
  <c r="AH6" i="2" l="1"/>
  <c r="AI6" i="2" l="1"/>
  <c r="AJ6" i="2" l="1"/>
  <c r="AK6" i="2" l="1"/>
  <c r="AL6" i="2" l="1"/>
  <c r="AM6" i="2" l="1"/>
  <c r="AN6" i="2" l="1"/>
  <c r="AO6" i="2" l="1"/>
  <c r="AP6" i="2" l="1"/>
  <c r="AQ6" i="2" l="1"/>
  <c r="AR6" i="2" l="1"/>
  <c r="AS6" i="2" l="1"/>
  <c r="AT6" i="2" l="1"/>
  <c r="AU6" i="2" l="1"/>
  <c r="AV6" i="2" l="1"/>
  <c r="AW6" i="2" l="1"/>
  <c r="AX6" i="2" l="1"/>
  <c r="AY6" i="2" l="1"/>
  <c r="AZ6" i="2" l="1"/>
  <c r="BA6" i="2" l="1"/>
  <c r="BB6" i="2" l="1"/>
  <c r="BC6" i="2" l="1"/>
  <c r="BD6" i="2" l="1"/>
  <c r="BE6" i="2" l="1"/>
  <c r="BF6" i="2" l="1"/>
  <c r="BG6" i="2" l="1"/>
  <c r="BH6" i="2" l="1"/>
  <c r="BI6" i="2" l="1"/>
  <c r="BJ6" i="2" l="1"/>
  <c r="BK6" i="2" l="1"/>
  <c r="BL6" i="2" l="1"/>
  <c r="BM6" i="2" l="1"/>
  <c r="BN6" i="2" l="1"/>
  <c r="BO6" i="2" l="1"/>
  <c r="BP6" i="2" l="1"/>
  <c r="BQ6" i="2" l="1"/>
  <c r="BR6" i="2" l="1"/>
  <c r="BS6" i="2" l="1"/>
  <c r="BT6" i="2" l="1"/>
  <c r="BU6" i="2" l="1"/>
  <c r="BV6" i="2" l="1"/>
  <c r="BW6" i="2" l="1"/>
  <c r="BX6" i="2" l="1"/>
  <c r="BY6" i="2" l="1"/>
  <c r="BZ6" i="2" l="1"/>
  <c r="CA6" i="2" l="1"/>
  <c r="CB6" i="2" l="1"/>
  <c r="CC6" i="2" l="1"/>
  <c r="CD6" i="2" l="1"/>
  <c r="CE6" i="2" l="1"/>
  <c r="CF6" i="2" l="1"/>
  <c r="CG6" i="2" l="1"/>
  <c r="CH6" i="2" l="1"/>
  <c r="CI6" i="2" l="1"/>
  <c r="CJ6" i="2" l="1"/>
  <c r="CK6" i="2" l="1"/>
  <c r="CL6" i="2" l="1"/>
  <c r="CM6" i="2" l="1"/>
  <c r="CN6" i="2" l="1"/>
  <c r="CO6" i="2" l="1"/>
  <c r="CP6" i="2" l="1"/>
  <c r="CQ6" i="2" l="1"/>
  <c r="CR6" i="2" l="1"/>
  <c r="CS6" i="2" l="1"/>
  <c r="CT6" i="2" l="1"/>
  <c r="CU6" i="2" l="1"/>
  <c r="CV6" i="2" l="1"/>
  <c r="CW6" i="2" l="1"/>
  <c r="CX6" i="2" l="1"/>
  <c r="CY6" i="2" l="1"/>
  <c r="CZ6" i="2" l="1"/>
  <c r="DA6" i="2" l="1"/>
  <c r="DB6" i="2" l="1"/>
  <c r="DC6" i="2" l="1"/>
  <c r="DD6" i="2" l="1"/>
  <c r="DE6" i="2" l="1"/>
  <c r="DF6" i="2" l="1"/>
  <c r="DG6" i="2" l="1"/>
  <c r="DH6" i="2" l="1"/>
  <c r="DI6" i="2" l="1"/>
  <c r="DJ6" i="2" l="1"/>
  <c r="DK6" i="2" l="1"/>
  <c r="DL6" i="2" l="1"/>
  <c r="DM6" i="2" l="1"/>
  <c r="DN6" i="2" l="1"/>
  <c r="DO6" i="2" l="1"/>
  <c r="DP6" i="2" l="1"/>
  <c r="DQ6" i="2" l="1"/>
  <c r="DR6" i="2" l="1"/>
  <c r="DS6" i="2" l="1"/>
  <c r="DT6" i="2" l="1"/>
  <c r="DU6" i="2" l="1"/>
  <c r="DV6" i="2" l="1"/>
  <c r="DW6" i="2" l="1"/>
  <c r="DX6" i="2" l="1"/>
  <c r="DY6" i="2" l="1"/>
  <c r="DZ6" i="2" l="1"/>
  <c r="EA6" i="2" l="1"/>
  <c r="EB6" i="2" l="1"/>
  <c r="EC6" i="2" l="1"/>
  <c r="ED6" i="2" l="1"/>
  <c r="EE6" i="2" l="1"/>
  <c r="EF6" i="2" l="1"/>
  <c r="EG6" i="2" l="1"/>
  <c r="EH6" i="2" l="1"/>
  <c r="EI6" i="2" l="1"/>
  <c r="EJ6" i="2" l="1"/>
  <c r="EK6" i="2" l="1"/>
  <c r="EL6" i="2" l="1"/>
  <c r="EM6" i="2" l="1"/>
  <c r="EN6" i="2" l="1"/>
  <c r="EO6" i="2" l="1"/>
  <c r="EP6" i="2" l="1"/>
  <c r="EQ6" i="2" l="1"/>
  <c r="ER6" i="2" l="1"/>
  <c r="ES6" i="2" l="1"/>
  <c r="ET6" i="2" l="1"/>
  <c r="EU6" i="2" l="1"/>
  <c r="EV6" i="2" l="1"/>
  <c r="EW6" i="2" l="1"/>
  <c r="EX6" i="2" l="1"/>
  <c r="EY6" i="2" l="1"/>
  <c r="EZ6" i="2" l="1"/>
  <c r="FA6" i="2" l="1"/>
  <c r="FB6" i="2" l="1"/>
  <c r="FC6" i="2" l="1"/>
  <c r="FD6" i="2" l="1"/>
  <c r="FE6" i="2" l="1"/>
  <c r="FF6" i="2" l="1"/>
  <c r="FG6" i="2" l="1"/>
  <c r="FH6" i="2" l="1"/>
  <c r="FI6" i="2" l="1"/>
  <c r="FJ6" i="2" l="1"/>
  <c r="FK6" i="2" l="1"/>
  <c r="FL6" i="2" l="1"/>
  <c r="FM6" i="2" l="1"/>
  <c r="FN6" i="2" l="1"/>
  <c r="FO6" i="2" l="1"/>
  <c r="FP6" i="2" l="1"/>
  <c r="FQ6" i="2" l="1"/>
  <c r="FR6" i="2" l="1"/>
  <c r="FS6" i="2" l="1"/>
  <c r="FT6" i="2" l="1"/>
  <c r="FU6" i="2" l="1"/>
  <c r="FV6" i="2" l="1"/>
  <c r="FW6" i="2" l="1"/>
  <c r="FX6" i="2" l="1"/>
  <c r="FY6" i="2" l="1"/>
  <c r="FZ6" i="2" l="1"/>
  <c r="GA6" i="2" l="1"/>
  <c r="GB6" i="2" l="1"/>
  <c r="GC6" i="2" l="1"/>
  <c r="GD6" i="2" l="1"/>
  <c r="GE6" i="2" l="1"/>
  <c r="GF6" i="2" l="1"/>
  <c r="GG6" i="2" l="1"/>
  <c r="GH6" i="2" l="1"/>
  <c r="GI6" i="2" l="1"/>
  <c r="GJ6" i="2" l="1"/>
  <c r="GK6" i="2" l="1"/>
  <c r="GL6" i="2" l="1"/>
  <c r="GM6" i="2" l="1"/>
  <c r="GN6" i="2" l="1"/>
  <c r="GO6" i="2" l="1"/>
  <c r="GP6" i="2" l="1"/>
  <c r="GQ6" i="2" l="1"/>
  <c r="GR6" i="2" l="1"/>
  <c r="GS6" i="2" l="1"/>
  <c r="GT6" i="2" l="1"/>
  <c r="GU6" i="2" l="1"/>
  <c r="GV6" i="2" l="1"/>
  <c r="GW6" i="2" l="1"/>
  <c r="GX6" i="2" l="1"/>
  <c r="GY6" i="2" l="1"/>
  <c r="GZ6" i="2" l="1"/>
  <c r="HA6" i="2" l="1"/>
  <c r="HB6" i="2" l="1"/>
  <c r="HC6" i="2" l="1"/>
  <c r="HD6" i="2" l="1"/>
  <c r="HE6" i="2" l="1"/>
  <c r="HF6" i="2" l="1"/>
  <c r="HG6" i="2" l="1"/>
  <c r="HH6" i="2" l="1"/>
  <c r="HI6" i="2" l="1"/>
  <c r="HJ6" i="2" l="1"/>
  <c r="HK6" i="2" l="1"/>
  <c r="HL6" i="2" l="1"/>
  <c r="HM6" i="2" l="1"/>
  <c r="HN6" i="2" l="1"/>
  <c r="HO6" i="2" l="1"/>
  <c r="HP6" i="2" l="1"/>
  <c r="HQ6" i="2" l="1"/>
  <c r="HR6" i="2" l="1"/>
  <c r="HS6" i="2" l="1"/>
  <c r="HT6" i="2" l="1"/>
  <c r="HU6" i="2" l="1"/>
  <c r="HV6" i="2" l="1"/>
  <c r="HW6" i="2" l="1"/>
  <c r="HX6" i="2" l="1"/>
  <c r="HY6" i="2" l="1"/>
  <c r="HZ6" i="2" l="1"/>
  <c r="IA6" i="2" l="1"/>
  <c r="IB6" i="2" l="1"/>
  <c r="IC6" i="2" l="1"/>
  <c r="ID6" i="2" l="1"/>
  <c r="IE6" i="2" l="1"/>
  <c r="IF6" i="2" l="1"/>
  <c r="IG6" i="2" l="1"/>
  <c r="IH6" i="2" l="1"/>
  <c r="II6" i="2" l="1"/>
  <c r="IJ6" i="2" l="1"/>
  <c r="IK6" i="2" l="1"/>
  <c r="IL6" i="2" l="1"/>
  <c r="IM6" i="2" l="1"/>
  <c r="IN6" i="2" l="1"/>
  <c r="IO6" i="2" l="1"/>
  <c r="IP6" i="2" l="1"/>
  <c r="IQ6" i="2" l="1"/>
  <c r="IR6" i="2" l="1"/>
  <c r="IS6" i="2" l="1"/>
  <c r="IT6" i="2" l="1"/>
  <c r="IU6" i="2" l="1"/>
  <c r="IV6" i="2" l="1"/>
  <c r="IW6" i="2" l="1"/>
  <c r="IX6" i="2" l="1"/>
  <c r="IY6" i="2" l="1"/>
  <c r="IZ6" i="2" l="1"/>
  <c r="JA6" i="2" l="1"/>
  <c r="JB6" i="2" l="1"/>
  <c r="JC6" i="2" l="1"/>
  <c r="JD6" i="2" l="1"/>
  <c r="JE6" i="2" l="1"/>
  <c r="JF6" i="2" l="1"/>
  <c r="JG6" i="2" l="1"/>
  <c r="JH6" i="2" l="1"/>
  <c r="JI6" i="2" l="1"/>
  <c r="JJ6" i="2" l="1"/>
  <c r="JK6" i="2" l="1"/>
  <c r="JL6" i="2" l="1"/>
  <c r="JM6" i="2" l="1"/>
  <c r="JN6" i="2" l="1"/>
  <c r="JO6" i="2" l="1"/>
  <c r="JP6" i="2" l="1"/>
  <c r="JQ6" i="2" l="1"/>
  <c r="JR6" i="2" l="1"/>
  <c r="JS6" i="2" l="1"/>
  <c r="JT6" i="2" l="1"/>
  <c r="JU6" i="2" l="1"/>
  <c r="JV6" i="2" l="1"/>
  <c r="JW6" i="2" l="1"/>
  <c r="JX6" i="2" l="1"/>
  <c r="JY6" i="2" l="1"/>
  <c r="JZ6" i="2" l="1"/>
  <c r="KA6" i="2" l="1"/>
  <c r="KB6" i="2" l="1"/>
  <c r="KC6" i="2" l="1"/>
  <c r="KD6" i="2" l="1"/>
  <c r="KE6" i="2" l="1"/>
  <c r="KF6" i="2" l="1"/>
  <c r="KG6" i="2" l="1"/>
  <c r="KH6" i="2" l="1"/>
  <c r="KI6" i="2" l="1"/>
  <c r="KJ6" i="2" l="1"/>
  <c r="KK6" i="2" l="1"/>
  <c r="KL6" i="2" l="1"/>
  <c r="KM6" i="2" l="1"/>
  <c r="KN6" i="2" l="1"/>
  <c r="KO6" i="2" l="1"/>
  <c r="KP6" i="2" l="1"/>
  <c r="KQ6" i="2" l="1"/>
  <c r="KR6" i="2" l="1"/>
  <c r="KS6" i="2" l="1"/>
  <c r="KT6" i="2" l="1"/>
  <c r="KU6" i="2" l="1"/>
  <c r="KV6" i="2" l="1"/>
  <c r="KW6" i="2" l="1"/>
  <c r="KX6" i="2" l="1"/>
  <c r="KY6" i="2" l="1"/>
  <c r="KZ6" i="2" l="1"/>
  <c r="LA6" i="2" l="1"/>
  <c r="LB6" i="2" l="1"/>
  <c r="LC6" i="2" l="1"/>
  <c r="LD6" i="2" l="1"/>
  <c r="LE6" i="2" l="1"/>
  <c r="LF6" i="2" l="1"/>
  <c r="LG6" i="2" l="1"/>
  <c r="LH6" i="2" l="1"/>
  <c r="LI6" i="2" l="1"/>
  <c r="LJ6" i="2" l="1"/>
  <c r="LK6" i="2" l="1"/>
  <c r="LL6" i="2" l="1"/>
  <c r="LM6" i="2" l="1"/>
  <c r="LN6" i="2" l="1"/>
  <c r="LO6" i="2" l="1"/>
  <c r="LP6" i="2" l="1"/>
  <c r="LQ6" i="2" l="1"/>
  <c r="LR6" i="2" l="1"/>
  <c r="LS6" i="2" l="1"/>
  <c r="LT6" i="2" l="1"/>
  <c r="LU6" i="2" l="1"/>
  <c r="LV6" i="2" l="1"/>
  <c r="LW6" i="2" l="1"/>
  <c r="LX6" i="2" l="1"/>
  <c r="LY6" i="2" l="1"/>
  <c r="LZ6" i="2" l="1"/>
  <c r="MA6" i="2" l="1"/>
  <c r="MB6" i="2" l="1"/>
  <c r="MC6" i="2" l="1"/>
  <c r="MD6" i="2" l="1"/>
  <c r="ME6" i="2" l="1"/>
  <c r="MF6" i="2" l="1"/>
  <c r="MG6" i="2" l="1"/>
  <c r="MH6" i="2" l="1"/>
  <c r="MI6" i="2" l="1"/>
  <c r="MJ6" i="2" l="1"/>
  <c r="MK6" i="2" l="1"/>
  <c r="ML6" i="2" l="1"/>
  <c r="MM6" i="2" l="1"/>
  <c r="MN6" i="2" l="1"/>
  <c r="MO6" i="2" l="1"/>
  <c r="MP6" i="2" l="1"/>
  <c r="MQ6" i="2" l="1"/>
  <c r="MR6" i="2" l="1"/>
  <c r="MS6" i="2" l="1"/>
  <c r="MT6" i="2" l="1"/>
  <c r="MU6" i="2" l="1"/>
  <c r="MV6" i="2" l="1"/>
  <c r="MW6" i="2" l="1"/>
  <c r="MX6" i="2" l="1"/>
  <c r="MY6" i="2" l="1"/>
  <c r="MZ6" i="2" l="1"/>
  <c r="NA6" i="2" l="1"/>
  <c r="NB6" i="2" l="1"/>
</calcChain>
</file>

<file path=xl/sharedStrings.xml><?xml version="1.0" encoding="utf-8"?>
<sst xmlns="http://schemas.openxmlformats.org/spreadsheetml/2006/main" count="1306" uniqueCount="61">
  <si>
    <t>Synthese des absences</t>
  </si>
  <si>
    <t>Employés</t>
  </si>
  <si>
    <t xml:space="preserve">base </t>
  </si>
  <si>
    <t>consommation</t>
  </si>
  <si>
    <t>restant</t>
  </si>
  <si>
    <t>maladie</t>
  </si>
  <si>
    <t>Thierry Garrigou</t>
  </si>
  <si>
    <t>Bruno Montagne</t>
  </si>
  <si>
    <t>Regis Lorand</t>
  </si>
  <si>
    <t>Damien Dupuch</t>
  </si>
  <si>
    <t>Frédéric Lascelles-Lloyd</t>
  </si>
  <si>
    <t>Stéphane Bourdier</t>
  </si>
  <si>
    <t>Nicolas Ouvrard</t>
  </si>
  <si>
    <t>Année</t>
  </si>
  <si>
    <t>Calendrier</t>
  </si>
  <si>
    <t>Jour fériés</t>
  </si>
  <si>
    <t>Congé</t>
  </si>
  <si>
    <t>Matin</t>
  </si>
  <si>
    <t>Après-midi</t>
  </si>
  <si>
    <t>Journée</t>
  </si>
  <si>
    <t>Maladie</t>
  </si>
  <si>
    <t>C</t>
  </si>
  <si>
    <t>M</t>
  </si>
  <si>
    <t>J</t>
  </si>
  <si>
    <t>MAL</t>
  </si>
  <si>
    <t>AM</t>
  </si>
  <si>
    <t>type d'absence et présence</t>
  </si>
  <si>
    <t>Jour de l'an</t>
  </si>
  <si>
    <t>Pâques</t>
  </si>
  <si>
    <t>Lundide paques</t>
  </si>
  <si>
    <t>fetes du travail</t>
  </si>
  <si>
    <t>Armistice</t>
  </si>
  <si>
    <t>Ascension</t>
  </si>
  <si>
    <t>Pentecote</t>
  </si>
  <si>
    <t>Lundi de pentecote</t>
  </si>
  <si>
    <t>Assomption</t>
  </si>
  <si>
    <t>Toussaint</t>
  </si>
  <si>
    <t>Noel</t>
  </si>
  <si>
    <t xml:space="preserve">Planning de la semaine </t>
  </si>
  <si>
    <t>Semaine</t>
  </si>
  <si>
    <t>Après midi</t>
  </si>
  <si>
    <t>Après-Midi</t>
  </si>
  <si>
    <t>5h- 12H21</t>
  </si>
  <si>
    <t>12H21-19H42</t>
  </si>
  <si>
    <t>module</t>
  </si>
  <si>
    <t>12h36-20h12</t>
  </si>
  <si>
    <t>8h00-15H21</t>
  </si>
  <si>
    <t>5h00-11h48</t>
  </si>
  <si>
    <t>8h00-14h48</t>
  </si>
  <si>
    <t>12h00-18h48</t>
  </si>
  <si>
    <t>5h00-12h36</t>
  </si>
  <si>
    <t>8h00-15h36</t>
  </si>
  <si>
    <t>8h00-15h50</t>
  </si>
  <si>
    <t>5h00-12h50</t>
  </si>
  <si>
    <t>12h50-20h48</t>
  </si>
  <si>
    <t>Module</t>
  </si>
  <si>
    <t>Salarié</t>
  </si>
  <si>
    <t>Lundi</t>
  </si>
  <si>
    <t>Sebastien Schneider</t>
  </si>
  <si>
    <t>Total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</si>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</sst>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&quot; jours&quot;"/>
    <numFmt numFmtId="165" formatCode="[$-F800]dddd\,\ mmmm\ dd\,\ yyyy"/>
    <numFmt numFmtId="166" formatCode="dddd\ dd\ mmmm"/>
  </numFmts>
  <fonts count="9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rgb="FF000000"/>
      <name val="Aptos Narrow"/>
    </font>
    <font>
      <b/>
      <sz val="11"/>
      <color theme="1"/>
      <name val="Aptos Narrow"/>
      <scheme val="minor"/>
    </font>
    <font>
      <b/>
      <sz val="20"/>
      <color theme="1"/>
      <name val="Aptos Narrow"/>
      <scheme val="minor"/>
    </font>
    <font>
      <sz val="11"/>
      <color theme="1"/>
      <name val="Aptos Narrow"/>
      <scheme val="minor"/>
    </font>
    <font>
      <b/>
      <sz val="14"/>
      <color theme="1"/>
      <name val="Aptos Narrow"/>
      <scheme val="minor"/>
    </font>
    <font>
      <sz val="14"/>
      <color theme="1"/>
      <name val="Aptos Narrow"/>
      <scheme val="minor"/>
    </font>
    <font>
      <sz val="8"/>
      <color rgb="FF0D1214"/>
      <name val="Source Code Pro"/>
      <family val="3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164" fontId="0" fillId="0" borderId="0" xfId="0" applyNumberFormat="1"/>
    <xf numFmtId="164" fontId="0" fillId="0" borderId="1" xfId="0" applyNumberFormat="1" applyBorder="1"/>
    <xf numFmtId="14" fontId="0" fillId="0" borderId="0" xfId="0" applyNumberFormat="1"/>
    <xf numFmtId="165" fontId="1" fillId="0" borderId="0" xfId="0" applyNumberFormat="1" applyFont="1" applyAlignment="1">
      <alignment horizontal="center" vertical="center" textRotation="9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 textRotation="90"/>
    </xf>
    <xf numFmtId="0" fontId="1" fillId="0" borderId="1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3" borderId="1" xfId="0" applyFont="1" applyFill="1" applyBorder="1"/>
    <xf numFmtId="164" fontId="3" fillId="3" borderId="1" xfId="0" applyNumberFormat="1" applyFont="1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/>
    <xf numFmtId="165" fontId="0" fillId="0" borderId="1" xfId="0" applyNumberFormat="1" applyBorder="1" applyAlignment="1"/>
    <xf numFmtId="0" fontId="0" fillId="0" borderId="8" xfId="0" applyBorder="1" applyAlignment="1"/>
    <xf numFmtId="0" fontId="0" fillId="0" borderId="0" xfId="0" applyAlignment="1"/>
    <xf numFmtId="0" fontId="0" fillId="0" borderId="12" xfId="0" applyBorder="1" applyAlignment="1"/>
    <xf numFmtId="0" fontId="3" fillId="3" borderId="24" xfId="0" applyFont="1" applyFill="1" applyBorder="1"/>
    <xf numFmtId="0" fontId="0" fillId="2" borderId="5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7" xfId="0" applyBorder="1" applyAlignment="1"/>
    <xf numFmtId="0" fontId="1" fillId="0" borderId="25" xfId="0" applyFont="1" applyFill="1" applyBorder="1"/>
    <xf numFmtId="0" fontId="1" fillId="0" borderId="22" xfId="0" applyFont="1" applyFill="1" applyBorder="1"/>
    <xf numFmtId="0" fontId="1" fillId="0" borderId="23" xfId="0" applyFont="1" applyFill="1" applyBorder="1"/>
    <xf numFmtId="165" fontId="1" fillId="0" borderId="26" xfId="0" applyNumberFormat="1" applyFont="1" applyBorder="1" applyAlignment="1">
      <alignment horizontal="center" vertical="center" textRotation="90"/>
    </xf>
    <xf numFmtId="165" fontId="1" fillId="0" borderId="25" xfId="0" applyNumberFormat="1" applyFont="1" applyBorder="1" applyAlignment="1">
      <alignment horizontal="center" vertical="center" textRotation="90"/>
    </xf>
    <xf numFmtId="0" fontId="1" fillId="0" borderId="22" xfId="0" applyFont="1" applyBorder="1"/>
    <xf numFmtId="0" fontId="5" fillId="0" borderId="0" xfId="0" applyFont="1"/>
    <xf numFmtId="0" fontId="7" fillId="0" borderId="0" xfId="0" applyFont="1"/>
    <xf numFmtId="0" fontId="6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/>
    </xf>
    <xf numFmtId="0" fontId="7" fillId="2" borderId="2" xfId="0" applyFont="1" applyFill="1" applyBorder="1"/>
    <xf numFmtId="0" fontId="7" fillId="0" borderId="21" xfId="0" applyFont="1" applyBorder="1"/>
    <xf numFmtId="0" fontId="7" fillId="0" borderId="22" xfId="0" applyFont="1" applyBorder="1"/>
    <xf numFmtId="0" fontId="7" fillId="0" borderId="23" xfId="0" applyFont="1" applyBorder="1"/>
    <xf numFmtId="0" fontId="7" fillId="2" borderId="5" xfId="0" applyFont="1" applyFill="1" applyBorder="1"/>
    <xf numFmtId="0" fontId="7" fillId="0" borderId="7" xfId="0" applyFont="1" applyBorder="1"/>
    <xf numFmtId="0" fontId="7" fillId="0" borderId="9" xfId="0" applyFont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7" fillId="0" borderId="0" xfId="0" quotePrefix="1" applyFont="1"/>
    <xf numFmtId="0" fontId="8" fillId="0" borderId="0" xfId="0" quotePrefix="1" applyFont="1"/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8" fillId="0" borderId="0" xfId="0" applyFont="1"/>
    <xf numFmtId="166" fontId="7" fillId="0" borderId="11" xfId="0" applyNumberFormat="1" applyFont="1" applyBorder="1" applyAlignment="1">
      <alignment horizontal="center"/>
    </xf>
    <xf numFmtId="166" fontId="7" fillId="0" borderId="6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166" fontId="7" fillId="0" borderId="19" xfId="0" applyNumberFormat="1" applyFont="1" applyBorder="1" applyAlignment="1">
      <alignment horizontal="center"/>
    </xf>
    <xf numFmtId="166" fontId="7" fillId="0" borderId="20" xfId="0" applyNumberFormat="1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8" xfId="0" applyFont="1" applyBorder="1" applyAlignment="1">
      <alignment horizontal="center"/>
    </xf>
  </cellXfs>
  <cellStyles count="1">
    <cellStyle name="Normal" xfId="0" builtinId="0"/>
  </cellStyles>
  <dxfs count="13">
    <dxf>
      <numFmt numFmtId="19" formatCode="dd/mm/yyyy"/>
      <alignment horizontal="center" textRotation="0" wrapText="0" indent="0" justifyLastLine="0" shrinkToFit="0" readingOrder="0"/>
    </dxf>
    <dxf>
      <font>
        <b/>
        <i val="0"/>
      </font>
      <fill>
        <patternFill>
          <bgColor rgb="FFFF0000"/>
        </patternFill>
      </fill>
      <border>
        <left/>
        <right/>
        <top/>
        <bottom/>
        <vertical/>
        <horizontal/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10/relationships/person" Target="persons/person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</xdr:colOff>
          <xdr:row>0</xdr:row>
          <xdr:rowOff>0</xdr:rowOff>
        </xdr:from>
        <xdr:to>
          <xdr:col>7</xdr:col>
          <xdr:colOff>60960</xdr:colOff>
          <xdr:row>2</xdr:row>
          <xdr:rowOff>68580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167640</xdr:rowOff>
        </xdr:from>
        <xdr:to>
          <xdr:col>1</xdr:col>
          <xdr:colOff>0</xdr:colOff>
          <xdr:row>6</xdr:row>
          <xdr:rowOff>45720</xdr:rowOff>
        </xdr:to>
        <xdr:sp macro="" textlink="">
          <xdr:nvSpPr>
            <xdr:cNvPr id="2061" name="ComboBox1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H2:M55" totalsRowShown="0">
  <autoFilter ref="H2:M55" xr:uid="{00000000-0009-0000-0100-000002000000}"/>
  <tableColumns count="6">
    <tableColumn id="1" xr3:uid="{00000000-0010-0000-0000-000001000000}" name="Semaine"/>
    <tableColumn id="6" xr3:uid="{1A4FAB1B-855D-475E-9CA7-6508BED40068}" name="Lundi" dataDxfId="0">
      <calculatedColumnFormula>7*Tableau2[[#This Row],[Semaine]]+DATE($C$2,1,3)-WEEKDAY(DATE($C$2,1,3))-5</calculatedColumnFormula>
    </tableColumn>
    <tableColumn id="2" xr3:uid="{00000000-0010-0000-0000-000002000000}" name="Matin"/>
    <tableColumn id="3" xr3:uid="{00000000-0010-0000-0000-000003000000}" name="Journée"/>
    <tableColumn id="4" xr3:uid="{00000000-0010-0000-0000-000004000000}" name="Après-Midi"/>
    <tableColumn id="5" xr3:uid="{00000000-0010-0000-0000-000005000000}" name="modu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4"/>
  <sheetViews>
    <sheetView showZeros="0" workbookViewId="0">
      <selection activeCell="A25" sqref="A25"/>
    </sheetView>
  </sheetViews>
  <sheetFormatPr baseColWidth="10" defaultRowHeight="13.8"/>
  <cols>
    <col min="1" max="1" width="22.19921875" bestFit="1" customWidth="1"/>
    <col min="2" max="2" width="11.3984375" style="2"/>
    <col min="3" max="3" width="14.3984375" bestFit="1" customWidth="1"/>
    <col min="6" max="6" width="15.59765625" bestFit="1" customWidth="1"/>
  </cols>
  <sheetData>
    <row r="1" spans="1:6" ht="25.2" thickBot="1">
      <c r="A1" s="57" t="s">
        <v>0</v>
      </c>
      <c r="B1" s="58"/>
      <c r="C1" s="58"/>
      <c r="D1" s="58"/>
      <c r="E1" s="58"/>
      <c r="F1" s="59"/>
    </row>
    <row r="5" spans="1:6">
      <c r="A5" s="21" t="s">
        <v>1</v>
      </c>
      <c r="B5" s="22" t="s">
        <v>2</v>
      </c>
      <c r="C5" s="21" t="s">
        <v>3</v>
      </c>
      <c r="D5" s="21" t="s">
        <v>4</v>
      </c>
      <c r="E5" s="21" t="s">
        <v>5</v>
      </c>
      <c r="F5" s="21"/>
    </row>
    <row r="6" spans="1:6">
      <c r="A6" s="21" t="s">
        <v>6</v>
      </c>
      <c r="B6" s="3">
        <v>25</v>
      </c>
      <c r="C6" s="1">
        <f>IF(B6="","",COUNTIF(Calendrier!8:8,parametre!F$3))</f>
        <v>13</v>
      </c>
      <c r="D6" s="3">
        <f>IF(B6="","",B6-C6)</f>
        <v>12</v>
      </c>
      <c r="E6" s="1">
        <f>IF(D6="","",COUNTIF(Calendrier!8:8,parametre!F$4))</f>
        <v>0</v>
      </c>
      <c r="F6" s="1"/>
    </row>
    <row r="7" spans="1:6">
      <c r="A7" s="21" t="s">
        <v>7</v>
      </c>
      <c r="B7" s="3">
        <v>25</v>
      </c>
      <c r="C7" s="1">
        <f>IF(B7="","",COUNTIF(Calendrier!9:9,parametre!F$3))</f>
        <v>2</v>
      </c>
      <c r="D7" s="3">
        <f t="shared" ref="D7:D13" si="0">IF(B7="","",B7-C7)</f>
        <v>23</v>
      </c>
      <c r="E7" s="1">
        <f>IF(D7="","",COUNTIF(Calendrier!9:9,parametre!F$4))</f>
        <v>0</v>
      </c>
      <c r="F7" s="1"/>
    </row>
    <row r="8" spans="1:6">
      <c r="A8" s="21" t="s">
        <v>8</v>
      </c>
      <c r="B8" s="3">
        <v>25</v>
      </c>
      <c r="C8" s="1">
        <f>IF(B8="","",COUNTIF(Calendrier!10:10,parametre!F$3))</f>
        <v>10</v>
      </c>
      <c r="D8" s="3">
        <f t="shared" si="0"/>
        <v>15</v>
      </c>
      <c r="E8" s="1">
        <f>IF(D8="","",COUNTIF(Calendrier!10:10,parametre!F$4))</f>
        <v>0</v>
      </c>
      <c r="F8" s="1"/>
    </row>
    <row r="9" spans="1:6">
      <c r="A9" s="21" t="s">
        <v>9</v>
      </c>
      <c r="B9" s="3">
        <v>25</v>
      </c>
      <c r="C9" s="1">
        <f>IF(B9="","",COUNTIF(Calendrier!11:11,parametre!F$3))</f>
        <v>0</v>
      </c>
      <c r="D9" s="3">
        <f t="shared" si="0"/>
        <v>25</v>
      </c>
      <c r="E9" s="1">
        <f>IF(D9="","",COUNTIF(Calendrier!11:11,parametre!F$4))</f>
        <v>0</v>
      </c>
      <c r="F9" s="1"/>
    </row>
    <row r="10" spans="1:6">
      <c r="A10" s="21" t="s">
        <v>10</v>
      </c>
      <c r="B10" s="3">
        <v>25</v>
      </c>
      <c r="C10" s="1">
        <f>IF(B10="","",COUNTIF(Calendrier!12:12,parametre!F$3))</f>
        <v>0</v>
      </c>
      <c r="D10" s="3">
        <f t="shared" si="0"/>
        <v>25</v>
      </c>
      <c r="E10" s="1">
        <f>IF(D10="","",COUNTIF(Calendrier!12:12,parametre!F$4))</f>
        <v>0</v>
      </c>
      <c r="F10" s="1"/>
    </row>
    <row r="11" spans="1:6">
      <c r="A11" s="21" t="s">
        <v>11</v>
      </c>
      <c r="B11" s="3">
        <v>25</v>
      </c>
      <c r="C11" s="1">
        <f>IF(B11="","",COUNTIF(Calendrier!13:13,parametre!F$3))</f>
        <v>0</v>
      </c>
      <c r="D11" s="3">
        <f t="shared" si="0"/>
        <v>25</v>
      </c>
      <c r="E11" s="1">
        <f>IF(D11="","",COUNTIF(Calendrier!13:13,parametre!F$4))</f>
        <v>0</v>
      </c>
      <c r="F11" s="1"/>
    </row>
    <row r="12" spans="1:6">
      <c r="A12" s="21" t="s">
        <v>12</v>
      </c>
      <c r="B12" s="3">
        <v>25</v>
      </c>
      <c r="C12" s="1">
        <f>IF(B12="","",COUNTIF(Calendrier!14:14,parametre!F$3))</f>
        <v>0</v>
      </c>
      <c r="D12" s="3">
        <f t="shared" si="0"/>
        <v>25</v>
      </c>
      <c r="E12" s="1">
        <f>IF(D12="","",COUNTIF(Calendrier!14:14,parametre!F$4))</f>
        <v>0</v>
      </c>
      <c r="F12" s="1"/>
    </row>
    <row r="13" spans="1:6">
      <c r="A13" s="29" t="s">
        <v>58</v>
      </c>
      <c r="B13" s="3">
        <v>25</v>
      </c>
      <c r="C13" s="1">
        <f>IF(B13="","",COUNTIF(Calendrier!15:15,parametre!F$3))</f>
        <v>16</v>
      </c>
      <c r="D13" s="3">
        <f t="shared" si="0"/>
        <v>9</v>
      </c>
      <c r="E13" s="1">
        <f>IF(D13="","",COUNTIF(Calendrier!15:15,parametre!F$4))</f>
        <v>0</v>
      </c>
      <c r="F13" s="1"/>
    </row>
    <row r="14" spans="1:6">
      <c r="E14" s="1" t="str">
        <f>IF(D14="","",COUNTIF(Calendrier!#REF!,parametre!F$4))</f>
        <v/>
      </c>
      <c r="F14" s="1"/>
    </row>
  </sheetData>
  <mergeCells count="1">
    <mergeCell ref="A1:F1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C27"/>
  <sheetViews>
    <sheetView showZeros="0" zoomScale="110" zoomScaleNormal="110" workbookViewId="0">
      <pane xSplit="1" topLeftCell="B1" activePane="topRight" state="frozen"/>
      <selection activeCell="B11" sqref="B11"/>
      <selection pane="topRight" activeCell="AB7" sqref="AB7"/>
    </sheetView>
  </sheetViews>
  <sheetFormatPr baseColWidth="10" defaultColWidth="4.69921875" defaultRowHeight="13.8"/>
  <cols>
    <col min="1" max="1" width="22.19921875" bestFit="1" customWidth="1"/>
    <col min="2" max="13" width="4.69921875" style="27" hidden="1" customWidth="1"/>
    <col min="14" max="342" width="4.69921875" style="27" customWidth="1"/>
    <col min="343" max="16384" width="4.69921875" style="27"/>
  </cols>
  <sheetData>
    <row r="1" spans="1:367" customFormat="1" ht="14.4" thickBot="1">
      <c r="A1" s="20" t="s">
        <v>13</v>
      </c>
    </row>
    <row r="2" spans="1:367" customFormat="1" ht="14.4" thickBot="1">
      <c r="A2" s="19">
        <v>2025</v>
      </c>
    </row>
    <row r="3" spans="1:367" customFormat="1">
      <c r="A3" s="53" t="s">
        <v>39</v>
      </c>
    </row>
    <row r="4" spans="1:367" customFormat="1" ht="14.25" customHeight="1" thickBot="1">
      <c r="A4" s="53" t="s">
        <v>60</v>
      </c>
    </row>
    <row r="5" spans="1:367" customFormat="1" ht="14.4" hidden="1" thickBot="1"/>
    <row r="6" spans="1:367" customFormat="1" ht="14.4" hidden="1" thickBot="1">
      <c r="B6">
        <f>IFERROR(VLOOKUP(B7,parametre!$C3:D13,2,FALSE),"")</f>
        <v>1</v>
      </c>
      <c r="C6" t="str">
        <f>IFERROR(VLOOKUP(C7,parametre!$C3:E14,2,FALSE),"")</f>
        <v/>
      </c>
      <c r="D6" t="str">
        <f>IFERROR(VLOOKUP(D7,parametre!$C3:F14,2,FALSE),"")</f>
        <v/>
      </c>
      <c r="E6" t="str">
        <f>IFERROR(VLOOKUP(E7,parametre!$C3:G14,2,FALSE),"")</f>
        <v/>
      </c>
      <c r="F6" t="str">
        <f>IFERROR(VLOOKUP(F7,parametre!$C3:H14,2,FALSE),"")</f>
        <v/>
      </c>
      <c r="G6" t="str">
        <f>IFERROR(VLOOKUP(G7,parametre!$C3:J14,2,FALSE),"")</f>
        <v/>
      </c>
      <c r="H6" t="str">
        <f>IFERROR(VLOOKUP(H7,parametre!$C3:K14,2,FALSE),"")</f>
        <v/>
      </c>
      <c r="I6" t="str">
        <f>IFERROR(VLOOKUP(I7,parametre!$C3:L14,2,FALSE),"")</f>
        <v/>
      </c>
      <c r="J6" t="str">
        <f>IFERROR(VLOOKUP(J7,parametre!$C3:M14,2,FALSE),"")</f>
        <v/>
      </c>
      <c r="K6" t="str">
        <f>IFERROR(VLOOKUP(K7,parametre!$C3:N14,2,FALSE),"")</f>
        <v/>
      </c>
      <c r="L6" t="str">
        <f>IFERROR(VLOOKUP(L7,parametre!$C3:O14,2,FALSE),"")</f>
        <v/>
      </c>
      <c r="M6" t="str">
        <f>IFERROR(VLOOKUP(M7,parametre!$C3:P14,2,FALSE),"")</f>
        <v/>
      </c>
      <c r="N6" t="str">
        <f>IFERROR(VLOOKUP(N7,parametre!$C3:Q14,2,FALSE),"")</f>
        <v/>
      </c>
      <c r="O6" t="str">
        <f>IFERROR(VLOOKUP(O7,parametre!$C3:R14,2,FALSE),"")</f>
        <v/>
      </c>
      <c r="P6" t="str">
        <f>IFERROR(VLOOKUP(P7,parametre!$C3:S14,2,FALSE),"")</f>
        <v/>
      </c>
      <c r="Q6" t="str">
        <f>IFERROR(VLOOKUP(Q7,parametre!$C3:T14,2,FALSE),"")</f>
        <v/>
      </c>
      <c r="R6" t="str">
        <f>IFERROR(VLOOKUP(R7,parametre!$C3:U14,2,FALSE),"")</f>
        <v/>
      </c>
      <c r="S6" t="str">
        <f>IFERROR(VLOOKUP(S7,parametre!$C3:V14,2,FALSE),"")</f>
        <v/>
      </c>
      <c r="T6" t="str">
        <f>IFERROR(VLOOKUP(T7,parametre!$C3:W14,2,FALSE),"")</f>
        <v/>
      </c>
      <c r="U6" t="str">
        <f>IFERROR(VLOOKUP(U7,parametre!$C3:X14,2,FALSE),"")</f>
        <v/>
      </c>
      <c r="V6" t="str">
        <f>IFERROR(VLOOKUP(V7,parametre!$C3:Y14,2,FALSE),"")</f>
        <v/>
      </c>
      <c r="W6" t="str">
        <f>IFERROR(VLOOKUP(W7,parametre!$C3:Z14,2,FALSE),"")</f>
        <v/>
      </c>
      <c r="X6" t="str">
        <f>IFERROR(VLOOKUP(X7,parametre!$C3:AA14,2,FALSE),"")</f>
        <v/>
      </c>
      <c r="Y6" t="str">
        <f>IFERROR(VLOOKUP(Y7,parametre!$C3:AB14,2,FALSE),"")</f>
        <v/>
      </c>
      <c r="Z6" t="str">
        <f>IFERROR(VLOOKUP(Z7,parametre!$C3:AC14,2,FALSE),"")</f>
        <v/>
      </c>
      <c r="AA6" t="str">
        <f>IFERROR(VLOOKUP(AA7,parametre!$C3:AD14,2,FALSE),"")</f>
        <v/>
      </c>
      <c r="AB6" t="str">
        <f>IFERROR(VLOOKUP(AB7,parametre!$C3:AE14,2,FALSE),"")</f>
        <v/>
      </c>
      <c r="AC6" t="str">
        <f>IFERROR(VLOOKUP(AC7,parametre!$C3:AF14,2,FALSE),"")</f>
        <v/>
      </c>
      <c r="AD6" t="str">
        <f>IFERROR(VLOOKUP(AD7,parametre!$C3:AG14,2,FALSE),"")</f>
        <v/>
      </c>
      <c r="AE6" t="str">
        <f>IFERROR(VLOOKUP(AE7,parametre!$C3:AH14,2,FALSE),"")</f>
        <v/>
      </c>
      <c r="AF6" t="str">
        <f>IFERROR(VLOOKUP(AF7,parametre!$C3:AI14,2,FALSE),"")</f>
        <v/>
      </c>
      <c r="AG6" t="str">
        <f>IFERROR(VLOOKUP(AG7,parametre!$C3:AJ14,2,FALSE),"")</f>
        <v/>
      </c>
      <c r="AH6" t="str">
        <f>IFERROR(VLOOKUP(AH7,parametre!$C3:AK14,2,FALSE),"")</f>
        <v/>
      </c>
      <c r="AI6" t="str">
        <f>IFERROR(VLOOKUP(AI7,parametre!$C3:AL14,2,FALSE),"")</f>
        <v/>
      </c>
      <c r="AJ6" t="str">
        <f>IFERROR(VLOOKUP(AJ7,parametre!$C3:AM14,2,FALSE),"")</f>
        <v/>
      </c>
      <c r="AK6" t="str">
        <f>IFERROR(VLOOKUP(AK7,parametre!$C3:AN14,2,FALSE),"")</f>
        <v/>
      </c>
      <c r="AL6" t="str">
        <f>IFERROR(VLOOKUP(AL7,parametre!$C3:AO14,2,FALSE),"")</f>
        <v/>
      </c>
      <c r="AM6" t="str">
        <f>IFERROR(VLOOKUP(AM7,parametre!$C3:AP14,2,FALSE),"")</f>
        <v/>
      </c>
      <c r="AN6" t="str">
        <f>IFERROR(VLOOKUP(AN7,parametre!$C3:AQ14,2,FALSE),"")</f>
        <v/>
      </c>
      <c r="AO6" t="str">
        <f>IFERROR(VLOOKUP(AO7,parametre!$C3:AR14,2,FALSE),"")</f>
        <v/>
      </c>
      <c r="AP6" t="str">
        <f>IFERROR(VLOOKUP(AP7,parametre!$C3:AS14,2,FALSE),"")</f>
        <v/>
      </c>
      <c r="AQ6" t="str">
        <f>IFERROR(VLOOKUP(AQ7,parametre!$C3:AT14,2,FALSE),"")</f>
        <v/>
      </c>
      <c r="AR6" t="str">
        <f>IFERROR(VLOOKUP(AR7,parametre!$C3:AU14,2,FALSE),"")</f>
        <v/>
      </c>
      <c r="AS6" t="str">
        <f>IFERROR(VLOOKUP(AS7,parametre!$C3:AV14,2,FALSE),"")</f>
        <v/>
      </c>
      <c r="AT6" t="str">
        <f>IFERROR(VLOOKUP(AT7,parametre!$C3:AW14,2,FALSE),"")</f>
        <v/>
      </c>
      <c r="AU6" t="str">
        <f>IFERROR(VLOOKUP(AU7,parametre!$C3:AX14,2,FALSE),"")</f>
        <v/>
      </c>
      <c r="AV6" t="str">
        <f>IFERROR(VLOOKUP(AV7,parametre!$C3:AY14,2,FALSE),"")</f>
        <v/>
      </c>
      <c r="AW6" t="str">
        <f>IFERROR(VLOOKUP(AW7,parametre!$C3:AZ14,2,FALSE),"")</f>
        <v/>
      </c>
      <c r="AX6" t="str">
        <f>IFERROR(VLOOKUP(AX7,parametre!$C3:BA14,2,FALSE),"")</f>
        <v/>
      </c>
      <c r="AY6" t="str">
        <f>IFERROR(VLOOKUP(AY7,parametre!$C3:BB14,2,FALSE),"")</f>
        <v/>
      </c>
      <c r="AZ6" t="str">
        <f>IFERROR(VLOOKUP(AZ7,parametre!$C3:BC14,2,FALSE),"")</f>
        <v/>
      </c>
      <c r="BA6" t="str">
        <f>IFERROR(VLOOKUP(BA7,parametre!$C3:BD14,2,FALSE),"")</f>
        <v/>
      </c>
      <c r="BB6" t="str">
        <f>IFERROR(VLOOKUP(BB7,parametre!$C3:BE14,2,FALSE),"")</f>
        <v/>
      </c>
      <c r="BC6" t="str">
        <f>IFERROR(VLOOKUP(BC7,parametre!$C3:BF14,2,FALSE),"")</f>
        <v/>
      </c>
      <c r="BD6" t="str">
        <f>IFERROR(VLOOKUP(BD7,parametre!$C3:BG14,2,FALSE),"")</f>
        <v/>
      </c>
      <c r="BE6" t="str">
        <f>IFERROR(VLOOKUP(BE7,parametre!$C3:BH14,2,FALSE),"")</f>
        <v/>
      </c>
      <c r="BF6" t="str">
        <f>IFERROR(VLOOKUP(BF7,parametre!$C3:BI14,2,FALSE),"")</f>
        <v/>
      </c>
      <c r="BG6" t="str">
        <f>IFERROR(VLOOKUP(BG7,parametre!$C3:BJ14,2,FALSE),"")</f>
        <v/>
      </c>
      <c r="BH6" t="str">
        <f>IFERROR(VLOOKUP(BH7,parametre!$C3:BK14,2,FALSE),"")</f>
        <v/>
      </c>
      <c r="BI6" t="str">
        <f>IFERROR(VLOOKUP(BI7,parametre!$C3:BL14,2,FALSE),"")</f>
        <v/>
      </c>
      <c r="BJ6" t="str">
        <f>IFERROR(VLOOKUP(BJ7,parametre!$C3:BM14,2,FALSE),"")</f>
        <v/>
      </c>
      <c r="BK6" t="str">
        <f>IFERROR(VLOOKUP(BK7,parametre!$C3:BN14,2,FALSE),"")</f>
        <v/>
      </c>
      <c r="BL6" t="str">
        <f>IFERROR(VLOOKUP(BL7,parametre!$C3:BO14,2,FALSE),"")</f>
        <v/>
      </c>
      <c r="BM6" t="str">
        <f>IFERROR(VLOOKUP(BM7,parametre!$C3:BP14,2,FALSE),"")</f>
        <v/>
      </c>
      <c r="BN6" t="str">
        <f>IFERROR(VLOOKUP(BN7,parametre!$C3:BQ14,2,FALSE),"")</f>
        <v/>
      </c>
      <c r="BO6" t="str">
        <f>IFERROR(VLOOKUP(BO7,parametre!$C3:BR14,2,FALSE),"")</f>
        <v/>
      </c>
      <c r="BP6" t="str">
        <f>IFERROR(VLOOKUP(BP7,parametre!$C3:BS14,2,FALSE),"")</f>
        <v/>
      </c>
      <c r="BQ6" t="str">
        <f>IFERROR(VLOOKUP(BQ7,parametre!$C3:BT14,2,FALSE),"")</f>
        <v/>
      </c>
      <c r="BR6" t="str">
        <f>IFERROR(VLOOKUP(BR7,parametre!$C3:BU14,2,FALSE),"")</f>
        <v/>
      </c>
      <c r="BS6" t="str">
        <f>IFERROR(VLOOKUP(BS7,parametre!$C3:BV14,2,FALSE),"")</f>
        <v/>
      </c>
      <c r="BT6" t="str">
        <f>IFERROR(VLOOKUP(BT7,parametre!$C3:BW14,2,FALSE),"")</f>
        <v/>
      </c>
      <c r="BU6" t="str">
        <f>IFERROR(VLOOKUP(BU7,parametre!$C3:BX14,2,FALSE),"")</f>
        <v/>
      </c>
      <c r="BV6" t="str">
        <f>IFERROR(VLOOKUP(BV7,parametre!$C3:BY14,2,FALSE),"")</f>
        <v/>
      </c>
      <c r="BW6" t="str">
        <f>IFERROR(VLOOKUP(BW7,parametre!$C3:BZ14,2,FALSE),"")</f>
        <v/>
      </c>
      <c r="BX6" t="str">
        <f>IFERROR(VLOOKUP(BX7,parametre!$C3:CA14,2,FALSE),"")</f>
        <v/>
      </c>
      <c r="BY6" t="str">
        <f>IFERROR(VLOOKUP(BY7,parametre!$C3:CB14,2,FALSE),"")</f>
        <v/>
      </c>
      <c r="BZ6" t="str">
        <f>IFERROR(VLOOKUP(BZ7,parametre!$C3:CC14,2,FALSE),"")</f>
        <v/>
      </c>
      <c r="CA6" t="str">
        <f>IFERROR(VLOOKUP(CA7,parametre!$C3:CD14,2,FALSE),"")</f>
        <v/>
      </c>
      <c r="CB6" t="str">
        <f>IFERROR(VLOOKUP(CB7,parametre!$C3:CE14,2,FALSE),"")</f>
        <v/>
      </c>
      <c r="CC6" t="str">
        <f>IFERROR(VLOOKUP(CC7,parametre!$C3:CF14,2,FALSE),"")</f>
        <v/>
      </c>
      <c r="CD6" t="str">
        <f>IFERROR(VLOOKUP(CD7,parametre!$C3:CG14,2,FALSE),"")</f>
        <v/>
      </c>
      <c r="CE6" t="str">
        <f>IFERROR(VLOOKUP(CE7,parametre!$C3:CH14,2,FALSE),"")</f>
        <v/>
      </c>
      <c r="CF6" t="str">
        <f>IFERROR(VLOOKUP(CF7,parametre!$C3:CI14,2,FALSE),"")</f>
        <v/>
      </c>
      <c r="CG6" t="str">
        <f>IFERROR(VLOOKUP(CG7,parametre!$C3:CJ14,2,FALSE),"")</f>
        <v/>
      </c>
      <c r="CH6" t="str">
        <f>IFERROR(VLOOKUP(CH7,parametre!$C3:CK14,2,FALSE),"")</f>
        <v/>
      </c>
      <c r="CI6" t="str">
        <f>IFERROR(VLOOKUP(CI7,parametre!$C3:CL14,2,FALSE),"")</f>
        <v/>
      </c>
      <c r="CJ6" t="str">
        <f>IFERROR(VLOOKUP(CJ7,parametre!$C3:CM14,2,FALSE),"")</f>
        <v/>
      </c>
      <c r="CK6" t="str">
        <f>IFERROR(VLOOKUP(CK7,parametre!$C3:CN14,2,FALSE),"")</f>
        <v/>
      </c>
      <c r="CL6" t="str">
        <f>IFERROR(VLOOKUP(CL7,parametre!$C3:CO14,2,FALSE),"")</f>
        <v/>
      </c>
      <c r="CM6" t="str">
        <f>IFERROR(VLOOKUP(CM7,parametre!$C3:CP14,2,FALSE),"")</f>
        <v/>
      </c>
      <c r="CN6" t="str">
        <f>IFERROR(VLOOKUP(CN7,parametre!$C3:CQ14,2,FALSE),"")</f>
        <v/>
      </c>
      <c r="CO6" t="str">
        <f>IFERROR(VLOOKUP(CO7,parametre!$C3:CR14,2,FALSE),"")</f>
        <v/>
      </c>
      <c r="CP6" t="str">
        <f>IFERROR(VLOOKUP(CP7,parametre!$C3:CS14,2,FALSE),"")</f>
        <v/>
      </c>
      <c r="CQ6" t="str">
        <f>IFERROR(VLOOKUP(CQ7,parametre!$C3:CT14,2,FALSE),"")</f>
        <v/>
      </c>
      <c r="CR6" t="str">
        <f>IFERROR(VLOOKUP(CR7,parametre!$C3:CU14,2,FALSE),"")</f>
        <v/>
      </c>
      <c r="CS6" t="str">
        <f>IFERROR(VLOOKUP(CS7,parametre!$C3:CV14,2,FALSE),"")</f>
        <v/>
      </c>
      <c r="CT6" t="str">
        <f>IFERROR(VLOOKUP(CT7,parametre!$C3:CW14,2,FALSE),"")</f>
        <v/>
      </c>
      <c r="CU6" t="str">
        <f>IFERROR(VLOOKUP(CU7,parametre!$C3:CX14,2,FALSE),"")</f>
        <v/>
      </c>
      <c r="CV6" t="str">
        <f>IFERROR(VLOOKUP(CV7,parametre!$C3:CY14,2,FALSE),"")</f>
        <v/>
      </c>
      <c r="CW6" t="str">
        <f>IFERROR(VLOOKUP(CW7,parametre!$C3:CZ14,2,FALSE),"")</f>
        <v/>
      </c>
      <c r="CX6" t="str">
        <f>IFERROR(VLOOKUP(CX7,parametre!$C3:DA14,2,FALSE),"")</f>
        <v/>
      </c>
      <c r="CY6" t="str">
        <f>IFERROR(VLOOKUP(CY7,parametre!$C3:DB14,2,FALSE),"")</f>
        <v/>
      </c>
      <c r="CZ6" t="str">
        <f>IFERROR(VLOOKUP(CZ7,parametre!$C3:DC14,2,FALSE),"")</f>
        <v/>
      </c>
      <c r="DA6" t="str">
        <f>IFERROR(VLOOKUP(DA7,parametre!$C3:DD14,2,FALSE),"")</f>
        <v/>
      </c>
      <c r="DB6" t="str">
        <f>IFERROR(VLOOKUP(DB7,parametre!$C3:DE14,2,FALSE),"")</f>
        <v/>
      </c>
      <c r="DC6" t="str">
        <f>IFERROR(VLOOKUP(DC7,parametre!$C3:DF14,2,FALSE),"")</f>
        <v/>
      </c>
      <c r="DD6" t="str">
        <f>IFERROR(VLOOKUP(DD7,parametre!$C3:DG14,2,FALSE),"")</f>
        <v/>
      </c>
      <c r="DE6" t="str">
        <f>IFERROR(VLOOKUP(DE7,parametre!$C3:DH14,2,FALSE),"")</f>
        <v/>
      </c>
      <c r="DF6" t="str">
        <f>IFERROR(VLOOKUP(DF7,parametre!$C3:DI14,2,FALSE),"")</f>
        <v/>
      </c>
      <c r="DG6">
        <f>IFERROR(VLOOKUP(DG7,parametre!$C3:DJ14,2,FALSE),"")</f>
        <v>1</v>
      </c>
      <c r="DH6">
        <f>IFERROR(VLOOKUP(DH7,parametre!$C3:DK14,2,FALSE),"")</f>
        <v>1</v>
      </c>
      <c r="DI6" t="str">
        <f>IFERROR(VLOOKUP(DI7,parametre!$C3:DL14,2,FALSE),"")</f>
        <v/>
      </c>
      <c r="DJ6" t="str">
        <f>IFERROR(VLOOKUP(DJ7,parametre!$C3:DM14,2,FALSE),"")</f>
        <v/>
      </c>
      <c r="DK6" t="str">
        <f>IFERROR(VLOOKUP(DK7,parametre!$C3:DN14,2,FALSE),"")</f>
        <v/>
      </c>
      <c r="DL6" t="str">
        <f>IFERROR(VLOOKUP(DL7,parametre!$C3:DO14,2,FALSE),"")</f>
        <v/>
      </c>
      <c r="DM6" t="str">
        <f>IFERROR(VLOOKUP(DM7,parametre!$C3:DP14,2,FALSE),"")</f>
        <v/>
      </c>
      <c r="DN6" t="str">
        <f>IFERROR(VLOOKUP(DN7,parametre!$C3:DQ14,2,FALSE),"")</f>
        <v/>
      </c>
      <c r="DO6" t="str">
        <f>IFERROR(VLOOKUP(DO7,parametre!$C3:DR14,2,FALSE),"")</f>
        <v/>
      </c>
      <c r="DP6" t="str">
        <f>IFERROR(VLOOKUP(DP7,parametre!$C3:DS14,2,FALSE),"")</f>
        <v/>
      </c>
      <c r="DQ6" t="str">
        <f>IFERROR(VLOOKUP(DQ7,parametre!$C3:DT14,2,FALSE),"")</f>
        <v/>
      </c>
      <c r="DR6">
        <f>IFERROR(VLOOKUP(DR7,parametre!$C3:DU14,2,FALSE),"")</f>
        <v>1</v>
      </c>
      <c r="DS6" t="str">
        <f>IFERROR(VLOOKUP(DS7,parametre!$C3:DV14,2,FALSE),"")</f>
        <v/>
      </c>
      <c r="DT6" t="str">
        <f>IFERROR(VLOOKUP(DT7,parametre!$C3:DW14,2,FALSE),"")</f>
        <v/>
      </c>
      <c r="DU6" t="str">
        <f>IFERROR(VLOOKUP(DU7,parametre!$C3:DX14,2,FALSE),"")</f>
        <v/>
      </c>
      <c r="DV6" t="str">
        <f>IFERROR(VLOOKUP(DV7,parametre!$C3:DY14,2,FALSE),"")</f>
        <v/>
      </c>
      <c r="DW6" t="str">
        <f>IFERROR(VLOOKUP(DW7,parametre!$C3:DZ14,2,FALSE),"")</f>
        <v/>
      </c>
      <c r="DX6" t="str">
        <f>IFERROR(VLOOKUP(DX7,parametre!$C3:EA14,2,FALSE),"")</f>
        <v/>
      </c>
      <c r="DY6" t="str">
        <f>IFERROR(VLOOKUP(DY7,parametre!$C3:EB14,2,FALSE),"")</f>
        <v/>
      </c>
      <c r="DZ6" t="str">
        <f>IFERROR(VLOOKUP(DZ7,parametre!$C3:EC14,2,FALSE),"")</f>
        <v/>
      </c>
      <c r="EA6" t="str">
        <f>IFERROR(VLOOKUP(EA7,parametre!$C3:ED14,2,FALSE),"")</f>
        <v/>
      </c>
      <c r="EB6" t="str">
        <f>IFERROR(VLOOKUP(EB7,parametre!$C3:EE14,2,FALSE),"")</f>
        <v/>
      </c>
      <c r="EC6" t="str">
        <f>IFERROR(VLOOKUP(EC7,parametre!$C3:EF14,2,FALSE),"")</f>
        <v/>
      </c>
      <c r="ED6" t="str">
        <f>IFERROR(VLOOKUP(ED7,parametre!$C3:EG14,2,FALSE),"")</f>
        <v/>
      </c>
      <c r="EE6" t="str">
        <f>IFERROR(VLOOKUP(EE7,parametre!$C3:EH14,2,FALSE),"")</f>
        <v/>
      </c>
      <c r="EF6" t="str">
        <f>IFERROR(VLOOKUP(EF7,parametre!$C3:EI14,2,FALSE),"")</f>
        <v/>
      </c>
      <c r="EG6" t="str">
        <f>IFERROR(VLOOKUP(EG7,parametre!$C3:EJ14,2,FALSE),"")</f>
        <v/>
      </c>
      <c r="EH6" t="str">
        <f>IFERROR(VLOOKUP(EH7,parametre!$C3:EK14,2,FALSE),"")</f>
        <v/>
      </c>
      <c r="EI6" t="str">
        <f>IFERROR(VLOOKUP(EI7,parametre!$C3:EL14,2,FALSE),"")</f>
        <v/>
      </c>
      <c r="EJ6" t="str">
        <f>IFERROR(VLOOKUP(EJ7,parametre!$C3:EM14,2,FALSE),"")</f>
        <v/>
      </c>
      <c r="EK6" t="str">
        <f>IFERROR(VLOOKUP(EK7,parametre!$C3:EN14,2,FALSE),"")</f>
        <v/>
      </c>
      <c r="EL6" t="str">
        <f>IFERROR(VLOOKUP(EL7,parametre!$C3:EO14,2,FALSE),"")</f>
        <v/>
      </c>
      <c r="EM6" t="str">
        <f>IFERROR(VLOOKUP(EM7,parametre!$C3:EP14,2,FALSE),"")</f>
        <v/>
      </c>
      <c r="EN6" t="str">
        <f>IFERROR(VLOOKUP(EN7,parametre!$C3:EQ14,2,FALSE),"")</f>
        <v/>
      </c>
      <c r="EO6" t="str">
        <f>IFERROR(VLOOKUP(EO7,parametre!$C3:ER14,2,FALSE),"")</f>
        <v/>
      </c>
      <c r="EP6" t="str">
        <f>IFERROR(VLOOKUP(EP7,parametre!$C3:ES14,2,FALSE),"")</f>
        <v/>
      </c>
      <c r="EQ6" t="str">
        <f>IFERROR(VLOOKUP(EQ7,parametre!$C3:ET14,2,FALSE),"")</f>
        <v/>
      </c>
      <c r="ER6" t="str">
        <f>IFERROR(VLOOKUP(ER7,parametre!$C3:EU14,2,FALSE),"")</f>
        <v/>
      </c>
      <c r="ES6" t="str">
        <f>IFERROR(VLOOKUP(ES7,parametre!$C3:EV14,2,FALSE),"")</f>
        <v/>
      </c>
      <c r="ET6">
        <f>IFERROR(VLOOKUP(ET7,parametre!$C3:EW14,2,FALSE),"")</f>
        <v>1</v>
      </c>
      <c r="EU6" t="str">
        <f>IFERROR(VLOOKUP(EU7,parametre!$C3:EX14,2,FALSE),"")</f>
        <v/>
      </c>
      <c r="EV6" t="str">
        <f>IFERROR(VLOOKUP(EV7,parametre!$C3:EY14,2,FALSE),"")</f>
        <v/>
      </c>
      <c r="EW6" t="str">
        <f>IFERROR(VLOOKUP(EW7,parametre!$C3:EZ14,2,FALSE),"")</f>
        <v/>
      </c>
      <c r="EX6" t="str">
        <f>IFERROR(VLOOKUP(EX7,parametre!$C3:FA14,2,FALSE),"")</f>
        <v/>
      </c>
      <c r="EY6" t="str">
        <f>IFERROR(VLOOKUP(EY7,parametre!$C3:FB14,2,FALSE),"")</f>
        <v/>
      </c>
      <c r="EZ6">
        <f>IFERROR(VLOOKUP(EZ7,parametre!$C3:FC14,2,FALSE),"")</f>
        <v>1</v>
      </c>
      <c r="FA6" t="str">
        <f>IFERROR(VLOOKUP(FA7,parametre!$C3:FD14,2,FALSE),"")</f>
        <v/>
      </c>
      <c r="FB6" t="str">
        <f>IFERROR(VLOOKUP(FB7,parametre!$C3:FE14,2,FALSE),"")</f>
        <v/>
      </c>
      <c r="FC6" t="str">
        <f>IFERROR(VLOOKUP(FC7,parametre!$C3:FF14,2,FALSE),"")</f>
        <v/>
      </c>
      <c r="FD6" t="str">
        <f>IFERROR(VLOOKUP(FD7,parametre!$C3:FG14,2,FALSE),"")</f>
        <v/>
      </c>
      <c r="FE6">
        <f>IFERROR(VLOOKUP(FE7,parametre!$C3:FH14,2,FALSE),"")</f>
        <v>1</v>
      </c>
      <c r="FF6" t="str">
        <f>IFERROR(VLOOKUP(FF7,parametre!$C3:FI14,2,FALSE),"")</f>
        <v/>
      </c>
      <c r="FG6" t="str">
        <f>IFERROR(VLOOKUP(FG7,parametre!$C3:FJ14,2,FALSE),"")</f>
        <v/>
      </c>
      <c r="FH6" t="str">
        <f>IFERROR(VLOOKUP(FH7,parametre!$C3:FK14,2,FALSE),"")</f>
        <v/>
      </c>
      <c r="FI6" t="str">
        <f>IFERROR(VLOOKUP(FI7,parametre!$C3:FL14,2,FALSE),"")</f>
        <v/>
      </c>
      <c r="FJ6" t="str">
        <f>IFERROR(VLOOKUP(FJ7,parametre!$C3:FM14,2,FALSE),"")</f>
        <v/>
      </c>
      <c r="FK6" t="str">
        <f>IFERROR(VLOOKUP(FK7,parametre!$C3:FN14,2,FALSE),"")</f>
        <v/>
      </c>
      <c r="FL6" t="str">
        <f>IFERROR(VLOOKUP(FL7,parametre!$C3:FO14,2,FALSE),"")</f>
        <v/>
      </c>
      <c r="FM6" t="str">
        <f>IFERROR(VLOOKUP(FM7,parametre!$C3:FP14,2,FALSE),"")</f>
        <v/>
      </c>
      <c r="FN6" t="str">
        <f>IFERROR(VLOOKUP(FN7,parametre!$C3:FQ14,2,FALSE),"")</f>
        <v/>
      </c>
      <c r="FO6" t="str">
        <f>IFERROR(VLOOKUP(FO7,parametre!$C3:FR14,2,FALSE),"")</f>
        <v/>
      </c>
      <c r="FP6" t="str">
        <f>IFERROR(VLOOKUP(FP7,parametre!$C3:FS14,2,FALSE),"")</f>
        <v/>
      </c>
      <c r="FQ6" t="str">
        <f>IFERROR(VLOOKUP(FQ7,parametre!$C3:FT14,2,FALSE),"")</f>
        <v/>
      </c>
      <c r="FR6" t="str">
        <f>IFERROR(VLOOKUP(FR7,parametre!$C3:FU14,2,FALSE),"")</f>
        <v/>
      </c>
      <c r="FS6" t="str">
        <f>IFERROR(VLOOKUP(FS7,parametre!$C3:FV14,2,FALSE),"")</f>
        <v/>
      </c>
      <c r="FT6" t="str">
        <f>IFERROR(VLOOKUP(FT7,parametre!$C3:FW14,2,FALSE),"")</f>
        <v/>
      </c>
      <c r="FU6" t="str">
        <f>IFERROR(VLOOKUP(FU7,parametre!$C3:FX14,2,FALSE),"")</f>
        <v/>
      </c>
      <c r="FV6" t="str">
        <f>IFERROR(VLOOKUP(FV7,parametre!$C3:FY14,2,FALSE),"")</f>
        <v/>
      </c>
      <c r="FW6" t="str">
        <f>IFERROR(VLOOKUP(FW7,parametre!$C3:FZ14,2,FALSE),"")</f>
        <v/>
      </c>
      <c r="FX6" t="str">
        <f>IFERROR(VLOOKUP(FX7,parametre!$C3:GA14,2,FALSE),"")</f>
        <v/>
      </c>
      <c r="FY6" t="str">
        <f>IFERROR(VLOOKUP(FY7,parametre!$C3:GB14,2,FALSE),"")</f>
        <v/>
      </c>
      <c r="FZ6" t="str">
        <f>IFERROR(VLOOKUP(FZ7,parametre!$C3:GC14,2,FALSE),"")</f>
        <v/>
      </c>
      <c r="GA6" t="str">
        <f>IFERROR(VLOOKUP(GA7,parametre!$C3:GD14,2,FALSE),"")</f>
        <v/>
      </c>
      <c r="GB6" t="str">
        <f>IFERROR(VLOOKUP(GB7,parametre!$C3:GE14,2,FALSE),"")</f>
        <v/>
      </c>
      <c r="GC6" t="str">
        <f>IFERROR(VLOOKUP(GC7,parametre!$C3:GF14,2,FALSE),"")</f>
        <v/>
      </c>
      <c r="GD6" t="str">
        <f>IFERROR(VLOOKUP(GD7,parametre!$C3:GG14,2,FALSE),"")</f>
        <v/>
      </c>
      <c r="GE6" t="str">
        <f>IFERROR(VLOOKUP(GE7,parametre!$C3:GH14,2,FALSE),"")</f>
        <v/>
      </c>
      <c r="GF6" t="str">
        <f>IFERROR(VLOOKUP(GF7,parametre!$C3:GI14,2,FALSE),"")</f>
        <v/>
      </c>
      <c r="GG6" t="str">
        <f>IFERROR(VLOOKUP(GG7,parametre!$C3:GJ14,2,FALSE),"")</f>
        <v/>
      </c>
      <c r="GH6" t="str">
        <f>IFERROR(VLOOKUP(GH7,parametre!$C3:GK14,2,FALSE),"")</f>
        <v/>
      </c>
      <c r="GI6" t="str">
        <f>IFERROR(VLOOKUP(GI7,parametre!$C3:GL14,2,FALSE),"")</f>
        <v/>
      </c>
      <c r="GJ6" t="str">
        <f>IFERROR(VLOOKUP(GJ7,parametre!$C3:GM14,2,FALSE),"")</f>
        <v/>
      </c>
      <c r="GK6" t="str">
        <f>IFERROR(VLOOKUP(GK7,parametre!$C3:GN14,2,FALSE),"")</f>
        <v/>
      </c>
      <c r="GL6" t="str">
        <f>IFERROR(VLOOKUP(GL7,parametre!$C3:GO14,2,FALSE),"")</f>
        <v/>
      </c>
      <c r="GM6" t="str">
        <f>IFERROR(VLOOKUP(GM7,parametre!$C3:GP14,2,FALSE),"")</f>
        <v/>
      </c>
      <c r="GN6" t="str">
        <f>IFERROR(VLOOKUP(GN7,parametre!$C3:GQ14,2,FALSE),"")</f>
        <v/>
      </c>
      <c r="GO6" t="str">
        <f>IFERROR(VLOOKUP(GO7,parametre!$C3:GR14,2,FALSE),"")</f>
        <v/>
      </c>
      <c r="GP6" t="str">
        <f>IFERROR(VLOOKUP(GP7,parametre!$C3:GS14,2,FALSE),"")</f>
        <v/>
      </c>
      <c r="GQ6" t="str">
        <f>IFERROR(VLOOKUP(GQ7,parametre!$C3:GT14,2,FALSE),"")</f>
        <v/>
      </c>
      <c r="GR6" t="str">
        <f>IFERROR(VLOOKUP(GR7,parametre!$C3:GU14,2,FALSE),"")</f>
        <v/>
      </c>
      <c r="GS6" t="str">
        <f>IFERROR(VLOOKUP(GS7,parametre!$C3:GV14,2,FALSE),"")</f>
        <v/>
      </c>
      <c r="GT6" t="str">
        <f>IFERROR(VLOOKUP(GT7,parametre!$C3:GW14,2,FALSE),"")</f>
        <v/>
      </c>
      <c r="GU6" t="str">
        <f>IFERROR(VLOOKUP(GU7,parametre!$C3:GX14,2,FALSE),"")</f>
        <v/>
      </c>
      <c r="GV6" t="str">
        <f>IFERROR(VLOOKUP(GV7,parametre!$C3:GY14,2,FALSE),"")</f>
        <v/>
      </c>
      <c r="GW6" t="str">
        <f>IFERROR(VLOOKUP(GW7,parametre!$C3:GZ14,2,FALSE),"")</f>
        <v/>
      </c>
      <c r="GX6" t="str">
        <f>IFERROR(VLOOKUP(GX7,parametre!$C3:HA14,2,FALSE),"")</f>
        <v/>
      </c>
      <c r="GY6" t="str">
        <f>IFERROR(VLOOKUP(GY7,parametre!$C3:HB14,2,FALSE),"")</f>
        <v/>
      </c>
      <c r="GZ6" t="str">
        <f>IFERROR(VLOOKUP(GZ7,parametre!$C3:HC14,2,FALSE),"")</f>
        <v/>
      </c>
      <c r="HA6" t="str">
        <f>IFERROR(VLOOKUP(HA7,parametre!$C3:HD14,2,FALSE),"")</f>
        <v/>
      </c>
      <c r="HB6" t="str">
        <f>IFERROR(VLOOKUP(HB7,parametre!$C3:HE14,2,FALSE),"")</f>
        <v/>
      </c>
      <c r="HC6" t="str">
        <f>IFERROR(VLOOKUP(HC7,parametre!$C3:HF14,2,FALSE),"")</f>
        <v/>
      </c>
      <c r="HD6" t="str">
        <f>IFERROR(VLOOKUP(HD7,parametre!$C3:HG14,2,FALSE),"")</f>
        <v/>
      </c>
      <c r="HE6" t="str">
        <f>IFERROR(VLOOKUP(HE7,parametre!$C3:HH14,2,FALSE),"")</f>
        <v/>
      </c>
      <c r="HF6" t="str">
        <f>IFERROR(VLOOKUP(HF7,parametre!$C3:HI14,2,FALSE),"")</f>
        <v/>
      </c>
      <c r="HG6" t="str">
        <f>IFERROR(VLOOKUP(HG7,parametre!$C3:HJ14,2,FALSE),"")</f>
        <v/>
      </c>
      <c r="HH6" t="str">
        <f>IFERROR(VLOOKUP(HH7,parametre!$C3:HK14,2,FALSE),"")</f>
        <v/>
      </c>
      <c r="HI6" t="str">
        <f>IFERROR(VLOOKUP(HI7,parametre!$C3:HL14,2,FALSE),"")</f>
        <v/>
      </c>
      <c r="HJ6" t="str">
        <f>IFERROR(VLOOKUP(HJ7,parametre!$C3:HM14,2,FALSE),"")</f>
        <v/>
      </c>
      <c r="HK6" t="str">
        <f>IFERROR(VLOOKUP(HK7,parametre!$C3:HN14,2,FALSE),"")</f>
        <v/>
      </c>
      <c r="HL6" t="str">
        <f>IFERROR(VLOOKUP(HL7,parametre!$C3:HO14,2,FALSE),"")</f>
        <v/>
      </c>
      <c r="HM6" t="str">
        <f>IFERROR(VLOOKUP(HM7,parametre!$C3:HP14,2,FALSE),"")</f>
        <v/>
      </c>
      <c r="HN6" t="str">
        <f>IFERROR(VLOOKUP(HN7,parametre!$C3:HQ14,2,FALSE),"")</f>
        <v/>
      </c>
      <c r="HO6" t="str">
        <f>IFERROR(VLOOKUP(HO7,parametre!$C3:HR14,2,FALSE),"")</f>
        <v/>
      </c>
      <c r="HP6" t="str">
        <f>IFERROR(VLOOKUP(HP7,parametre!$C3:HS14,2,FALSE),"")</f>
        <v/>
      </c>
      <c r="HQ6" t="str">
        <f>IFERROR(VLOOKUP(HQ7,parametre!$C3:HT14,2,FALSE),"")</f>
        <v/>
      </c>
      <c r="HR6" t="str">
        <f>IFERROR(VLOOKUP(HR7,parametre!$C3:HU14,2,FALSE),"")</f>
        <v/>
      </c>
      <c r="HS6" t="str">
        <f>IFERROR(VLOOKUP(HS7,parametre!$C3:HV14,2,FALSE),"")</f>
        <v/>
      </c>
      <c r="HT6">
        <f>IFERROR(VLOOKUP(HT7,parametre!$C3:HW14,2,FALSE),"")</f>
        <v>1</v>
      </c>
      <c r="HU6" t="str">
        <f>IFERROR(VLOOKUP(HU7,parametre!$C3:HX14,2,FALSE),"")</f>
        <v/>
      </c>
      <c r="HV6" t="str">
        <f>IFERROR(VLOOKUP(HV7,parametre!$C3:HY14,2,FALSE),"")</f>
        <v/>
      </c>
      <c r="HW6" t="str">
        <f>IFERROR(VLOOKUP(HW7,parametre!$C3:HZ14,2,FALSE),"")</f>
        <v/>
      </c>
      <c r="HX6" t="str">
        <f>IFERROR(VLOOKUP(HX7,parametre!$C3:IA14,2,FALSE),"")</f>
        <v/>
      </c>
      <c r="HY6" t="str">
        <f>IFERROR(VLOOKUP(HY7,parametre!$C3:IB14,2,FALSE),"")</f>
        <v/>
      </c>
      <c r="HZ6" t="str">
        <f>IFERROR(VLOOKUP(HZ7,parametre!$C3:IC14,2,FALSE),"")</f>
        <v/>
      </c>
      <c r="IA6" t="str">
        <f>IFERROR(VLOOKUP(IA7,parametre!$C3:ID14,2,FALSE),"")</f>
        <v/>
      </c>
      <c r="IB6" t="str">
        <f>IFERROR(VLOOKUP(IB7,parametre!$C3:IE14,2,FALSE),"")</f>
        <v/>
      </c>
      <c r="IC6" t="str">
        <f>IFERROR(VLOOKUP(IC7,parametre!$C3:IF14,2,FALSE),"")</f>
        <v/>
      </c>
      <c r="ID6" t="str">
        <f>IFERROR(VLOOKUP(ID7,parametre!$C3:IG14,2,FALSE),"")</f>
        <v/>
      </c>
      <c r="IE6" t="str">
        <f>IFERROR(VLOOKUP(IE7,parametre!$C3:IH14,2,FALSE),"")</f>
        <v/>
      </c>
      <c r="IF6" t="str">
        <f>IFERROR(VLOOKUP(IF7,parametre!$C3:II14,2,FALSE),"")</f>
        <v/>
      </c>
      <c r="IG6" t="str">
        <f>IFERROR(VLOOKUP(IG7,parametre!$C3:IJ14,2,FALSE),"")</f>
        <v/>
      </c>
      <c r="IH6" t="str">
        <f>IFERROR(VLOOKUP(IH7,parametre!$C3:IK14,2,FALSE),"")</f>
        <v/>
      </c>
      <c r="II6" t="str">
        <f>IFERROR(VLOOKUP(II7,parametre!$C3:IL14,2,FALSE),"")</f>
        <v/>
      </c>
      <c r="IJ6" t="str">
        <f>IFERROR(VLOOKUP(IJ7,parametre!$C3:IM14,2,FALSE),"")</f>
        <v/>
      </c>
      <c r="IK6" t="str">
        <f>IFERROR(VLOOKUP(IK7,parametre!$C3:IN14,2,FALSE),"")</f>
        <v/>
      </c>
      <c r="IL6" t="str">
        <f>IFERROR(VLOOKUP(IL7,parametre!$C3:IO14,2,FALSE),"")</f>
        <v/>
      </c>
      <c r="IM6" t="str">
        <f>IFERROR(VLOOKUP(IM7,parametre!$C3:IP14,2,FALSE),"")</f>
        <v/>
      </c>
      <c r="IN6" t="str">
        <f>IFERROR(VLOOKUP(IN7,parametre!$C3:IQ14,2,FALSE),"")</f>
        <v/>
      </c>
      <c r="IO6" t="str">
        <f>IFERROR(VLOOKUP(IO7,parametre!$C3:IR14,2,FALSE),"")</f>
        <v/>
      </c>
      <c r="IP6" t="str">
        <f>IFERROR(VLOOKUP(IP7,parametre!$C3:IS14,2,FALSE),"")</f>
        <v/>
      </c>
      <c r="IQ6" t="str">
        <f>IFERROR(VLOOKUP(IQ7,parametre!$C3:IT14,2,FALSE),"")</f>
        <v/>
      </c>
      <c r="IR6" t="str">
        <f>IFERROR(VLOOKUP(IR7,parametre!$C3:IU14,2,FALSE),"")</f>
        <v/>
      </c>
      <c r="IS6" t="str">
        <f>IFERROR(VLOOKUP(IS7,parametre!$C3:IV14,2,FALSE),"")</f>
        <v/>
      </c>
      <c r="IT6" t="str">
        <f>IFERROR(VLOOKUP(IT7,parametre!$C3:IW14,2,FALSE),"")</f>
        <v/>
      </c>
      <c r="IU6" t="str">
        <f>IFERROR(VLOOKUP(IU7,parametre!$C3:IX14,2,FALSE),"")</f>
        <v/>
      </c>
      <c r="IV6" t="str">
        <f>IFERROR(VLOOKUP(IV7,parametre!$C3:IY14,2,FALSE),"")</f>
        <v/>
      </c>
      <c r="IW6" t="str">
        <f>IFERROR(VLOOKUP(IW7,parametre!$C3:IZ14,2,FALSE),"")</f>
        <v/>
      </c>
      <c r="IX6" t="str">
        <f>IFERROR(VLOOKUP(IX7,parametre!$C3:JA14,2,FALSE),"")</f>
        <v/>
      </c>
      <c r="IY6" t="str">
        <f>IFERROR(VLOOKUP(IY7,parametre!$C3:JB14,2,FALSE),"")</f>
        <v/>
      </c>
      <c r="IZ6" t="str">
        <f>IFERROR(VLOOKUP(IZ7,parametre!$C3:JC14,2,FALSE),"")</f>
        <v/>
      </c>
      <c r="JA6" t="str">
        <f>IFERROR(VLOOKUP(JA7,parametre!$C3:JD14,2,FALSE),"")</f>
        <v/>
      </c>
      <c r="JB6" t="str">
        <f>IFERROR(VLOOKUP(JB7,parametre!$C3:JE14,2,FALSE),"")</f>
        <v/>
      </c>
      <c r="JC6" t="str">
        <f>IFERROR(VLOOKUP(JC7,parametre!$C3:JF14,2,FALSE),"")</f>
        <v/>
      </c>
      <c r="JD6" t="str">
        <f>IFERROR(VLOOKUP(JD7,parametre!$C3:JG14,2,FALSE),"")</f>
        <v/>
      </c>
      <c r="JE6" t="str">
        <f>IFERROR(VLOOKUP(JE7,parametre!$C3:JH14,2,FALSE),"")</f>
        <v/>
      </c>
      <c r="JF6" t="str">
        <f>IFERROR(VLOOKUP(JF7,parametre!$C3:JI14,2,FALSE),"")</f>
        <v/>
      </c>
      <c r="JG6" t="str">
        <f>IFERROR(VLOOKUP(JG7,parametre!$C3:JJ14,2,FALSE),"")</f>
        <v/>
      </c>
      <c r="JH6" t="str">
        <f>IFERROR(VLOOKUP(JH7,parametre!$C3:JK14,2,FALSE),"")</f>
        <v/>
      </c>
      <c r="JI6" t="str">
        <f>IFERROR(VLOOKUP(JI7,parametre!$C3:JL14,2,FALSE),"")</f>
        <v/>
      </c>
      <c r="JJ6" t="str">
        <f>IFERROR(VLOOKUP(JJ7,parametre!$C3:JM14,2,FALSE),"")</f>
        <v/>
      </c>
      <c r="JK6" t="str">
        <f>IFERROR(VLOOKUP(JK7,parametre!$C3:JN14,2,FALSE),"")</f>
        <v/>
      </c>
      <c r="JL6" t="str">
        <f>IFERROR(VLOOKUP(JL7,parametre!$C3:JO14,2,FALSE),"")</f>
        <v/>
      </c>
      <c r="JM6" t="str">
        <f>IFERROR(VLOOKUP(JM7,parametre!$C3:JP14,2,FALSE),"")</f>
        <v/>
      </c>
      <c r="JN6" t="str">
        <f>IFERROR(VLOOKUP(JN7,parametre!$C3:JQ14,2,FALSE),"")</f>
        <v/>
      </c>
      <c r="JO6" t="str">
        <f>IFERROR(VLOOKUP(JO7,parametre!$C3:JR14,2,FALSE),"")</f>
        <v/>
      </c>
      <c r="JP6" t="str">
        <f>IFERROR(VLOOKUP(JP7,parametre!$C3:JS14,2,FALSE),"")</f>
        <v/>
      </c>
      <c r="JQ6" t="str">
        <f>IFERROR(VLOOKUP(JQ7,parametre!$C3:JT14,2,FALSE),"")</f>
        <v/>
      </c>
      <c r="JR6" t="str">
        <f>IFERROR(VLOOKUP(JR7,parametre!$C3:JU14,2,FALSE),"")</f>
        <v/>
      </c>
      <c r="JS6" t="str">
        <f>IFERROR(VLOOKUP(JS7,parametre!$C3:JV14,2,FALSE),"")</f>
        <v/>
      </c>
      <c r="JT6" t="str">
        <f>IFERROR(VLOOKUP(JT7,parametre!$C3:JW14,2,FALSE),"")</f>
        <v/>
      </c>
      <c r="JU6" t="str">
        <f>IFERROR(VLOOKUP(JU7,parametre!$C3:JX14,2,FALSE),"")</f>
        <v/>
      </c>
      <c r="JV6" t="str">
        <f>IFERROR(VLOOKUP(JV7,parametre!$C3:JY14,2,FALSE),"")</f>
        <v/>
      </c>
      <c r="JW6" t="str">
        <f>IFERROR(VLOOKUP(JW7,parametre!$C3:JZ14,2,FALSE),"")</f>
        <v/>
      </c>
      <c r="JX6" t="str">
        <f>IFERROR(VLOOKUP(JX7,parametre!$C3:KA14,2,FALSE),"")</f>
        <v/>
      </c>
      <c r="JY6" t="str">
        <f>IFERROR(VLOOKUP(JY7,parametre!$C3:KB14,2,FALSE),"")</f>
        <v/>
      </c>
      <c r="JZ6" t="str">
        <f>IFERROR(VLOOKUP(JZ7,parametre!$C3:KC14,2,FALSE),"")</f>
        <v/>
      </c>
      <c r="KA6" t="str">
        <f>IFERROR(VLOOKUP(KA7,parametre!$C3:KD14,2,FALSE),"")</f>
        <v/>
      </c>
      <c r="KB6" t="str">
        <f>IFERROR(VLOOKUP(KB7,parametre!$C3:KE14,2,FALSE),"")</f>
        <v/>
      </c>
      <c r="KC6" t="str">
        <f>IFERROR(VLOOKUP(KC7,parametre!$C3:KF14,2,FALSE),"")</f>
        <v/>
      </c>
      <c r="KD6" t="str">
        <f>IFERROR(VLOOKUP(KD7,parametre!$C3:KG14,2,FALSE),"")</f>
        <v/>
      </c>
      <c r="KE6" t="str">
        <f>IFERROR(VLOOKUP(KE7,parametre!$C3:KH14,2,FALSE),"")</f>
        <v/>
      </c>
      <c r="KF6" t="str">
        <f>IFERROR(VLOOKUP(KF7,parametre!$C3:KI14,2,FALSE),"")</f>
        <v/>
      </c>
      <c r="KG6" t="str">
        <f>IFERROR(VLOOKUP(KG7,parametre!$C3:KJ14,2,FALSE),"")</f>
        <v/>
      </c>
      <c r="KH6" t="str">
        <f>IFERROR(VLOOKUP(KH7,parametre!$C3:KK14,2,FALSE),"")</f>
        <v/>
      </c>
      <c r="KI6" t="str">
        <f>IFERROR(VLOOKUP(KI7,parametre!$C3:KL14,2,FALSE),"")</f>
        <v/>
      </c>
      <c r="KJ6" t="str">
        <f>IFERROR(VLOOKUP(KJ7,parametre!$C3:KM14,2,FALSE),"")</f>
        <v/>
      </c>
      <c r="KK6" t="str">
        <f>IFERROR(VLOOKUP(KK7,parametre!$C3:KN14,2,FALSE),"")</f>
        <v/>
      </c>
      <c r="KL6" t="str">
        <f>IFERROR(VLOOKUP(KL7,parametre!$C3:KO14,2,FALSE),"")</f>
        <v/>
      </c>
      <c r="KM6" t="str">
        <f>IFERROR(VLOOKUP(KM7,parametre!$C3:KP14,2,FALSE),"")</f>
        <v/>
      </c>
      <c r="KN6" t="str">
        <f>IFERROR(VLOOKUP(KN7,parametre!$C3:KQ14,2,FALSE),"")</f>
        <v/>
      </c>
      <c r="KO6" t="str">
        <f>IFERROR(VLOOKUP(KO7,parametre!$C3:KR14,2,FALSE),"")</f>
        <v/>
      </c>
      <c r="KP6" t="str">
        <f>IFERROR(VLOOKUP(KP7,parametre!$C3:KS14,2,FALSE),"")</f>
        <v/>
      </c>
      <c r="KQ6" t="str">
        <f>IFERROR(VLOOKUP(KQ7,parametre!$C3:KT14,2,FALSE),"")</f>
        <v/>
      </c>
      <c r="KR6" t="str">
        <f>IFERROR(VLOOKUP(KR7,parametre!$C3:KU14,2,FALSE),"")</f>
        <v/>
      </c>
      <c r="KS6" t="str">
        <f>IFERROR(VLOOKUP(KS7,parametre!$C3:KV14,2,FALSE),"")</f>
        <v/>
      </c>
      <c r="KT6">
        <f>IFERROR(VLOOKUP(KT7,parametre!$C3:KW14,2,FALSE),"")</f>
        <v>1</v>
      </c>
      <c r="KU6" t="str">
        <f>IFERROR(VLOOKUP(KU7,parametre!$C3:KX14,2,FALSE),"")</f>
        <v/>
      </c>
      <c r="KV6" t="str">
        <f>IFERROR(VLOOKUP(KV7,parametre!$C3:KY14,2,FALSE),"")</f>
        <v/>
      </c>
      <c r="KW6" t="str">
        <f>IFERROR(VLOOKUP(KW7,parametre!$C3:KZ14,2,FALSE),"")</f>
        <v/>
      </c>
      <c r="KX6" t="str">
        <f>IFERROR(VLOOKUP(KX7,parametre!$C3:LA14,2,FALSE),"")</f>
        <v/>
      </c>
      <c r="KY6" t="str">
        <f>IFERROR(VLOOKUP(KY7,parametre!$C3:LB14,2,FALSE),"")</f>
        <v/>
      </c>
      <c r="KZ6" t="str">
        <f>IFERROR(VLOOKUP(KZ7,parametre!$C3:LC14,2,FALSE),"")</f>
        <v/>
      </c>
      <c r="LA6" t="str">
        <f>IFERROR(VLOOKUP(LA7,parametre!$C3:LD14,2,FALSE),"")</f>
        <v/>
      </c>
      <c r="LB6" t="str">
        <f>IFERROR(VLOOKUP(LB7,parametre!$C3:LE14,2,FALSE),"")</f>
        <v/>
      </c>
      <c r="LC6" t="str">
        <f>IFERROR(VLOOKUP(LC7,parametre!$C3:LF14,2,FALSE),"")</f>
        <v/>
      </c>
      <c r="LD6">
        <f>IFERROR(VLOOKUP(LD7,parametre!$C3:LG14,2,FALSE),"")</f>
        <v>1</v>
      </c>
      <c r="LE6" t="str">
        <f>IFERROR(VLOOKUP(LE7,parametre!$C3:LH14,2,FALSE),"")</f>
        <v/>
      </c>
      <c r="LF6" t="str">
        <f>IFERROR(VLOOKUP(LF7,parametre!$C3:LI14,2,FALSE),"")</f>
        <v/>
      </c>
      <c r="LG6" t="str">
        <f>IFERROR(VLOOKUP(LG7,parametre!$C3:LJ14,2,FALSE),"")</f>
        <v/>
      </c>
      <c r="LH6" t="str">
        <f>IFERROR(VLOOKUP(LH7,parametre!$C3:LK14,2,FALSE),"")</f>
        <v/>
      </c>
      <c r="LI6" t="str">
        <f>IFERROR(VLOOKUP(LI7,parametre!$C3:LL14,2,FALSE),"")</f>
        <v/>
      </c>
      <c r="LJ6" t="str">
        <f>IFERROR(VLOOKUP(LJ7,parametre!$C3:LM14,2,FALSE),"")</f>
        <v/>
      </c>
      <c r="LK6" t="str">
        <f>IFERROR(VLOOKUP(LK7,parametre!$C3:LN14,2,FALSE),"")</f>
        <v/>
      </c>
      <c r="LL6" t="str">
        <f>IFERROR(VLOOKUP(LL7,parametre!$C3:LO14,2,FALSE),"")</f>
        <v/>
      </c>
      <c r="LM6" t="str">
        <f>IFERROR(VLOOKUP(LM7,parametre!$C3:LP14,2,FALSE),"")</f>
        <v/>
      </c>
      <c r="LN6" t="str">
        <f>IFERROR(VLOOKUP(LN7,parametre!$C3:LQ14,2,FALSE),"")</f>
        <v/>
      </c>
      <c r="LO6" t="str">
        <f>IFERROR(VLOOKUP(LO7,parametre!$C3:LR14,2,FALSE),"")</f>
        <v/>
      </c>
      <c r="LP6" t="str">
        <f>IFERROR(VLOOKUP(LP7,parametre!$C3:LS14,2,FALSE),"")</f>
        <v/>
      </c>
      <c r="LQ6" t="str">
        <f>IFERROR(VLOOKUP(LQ7,parametre!$C3:LT14,2,FALSE),"")</f>
        <v/>
      </c>
      <c r="LR6" t="str">
        <f>IFERROR(VLOOKUP(LR7,parametre!$C3:LU14,2,FALSE),"")</f>
        <v/>
      </c>
      <c r="LS6" t="str">
        <f>IFERROR(VLOOKUP(LS7,parametre!$C3:LV14,2,FALSE),"")</f>
        <v/>
      </c>
      <c r="LT6" t="str">
        <f>IFERROR(VLOOKUP(LT7,parametre!$C3:LW14,2,FALSE),"")</f>
        <v/>
      </c>
      <c r="LU6" t="str">
        <f>IFERROR(VLOOKUP(LU7,parametre!$C3:LX14,2,FALSE),"")</f>
        <v/>
      </c>
      <c r="LV6" t="str">
        <f>IFERROR(VLOOKUP(LV7,parametre!$C3:LY14,2,FALSE),"")</f>
        <v/>
      </c>
      <c r="LW6" t="str">
        <f>IFERROR(VLOOKUP(LW7,parametre!$C3:LZ14,2,FALSE),"")</f>
        <v/>
      </c>
      <c r="LX6" t="str">
        <f>IFERROR(VLOOKUP(LX7,parametre!$C3:MA14,2,FALSE),"")</f>
        <v/>
      </c>
      <c r="LY6" t="str">
        <f>IFERROR(VLOOKUP(LY7,parametre!$C3:MB14,2,FALSE),"")</f>
        <v/>
      </c>
      <c r="LZ6" t="str">
        <f>IFERROR(VLOOKUP(LZ7,parametre!$C3:MC14,2,FALSE),"")</f>
        <v/>
      </c>
      <c r="MA6" t="str">
        <f>IFERROR(VLOOKUP(MA7,parametre!$C3:MD14,2,FALSE),"")</f>
        <v/>
      </c>
      <c r="MB6" t="str">
        <f>IFERROR(VLOOKUP(MB7,parametre!$C3:ME14,2,FALSE),"")</f>
        <v/>
      </c>
      <c r="MC6" t="str">
        <f>IFERROR(VLOOKUP(MC7,parametre!$C3:MF14,2,FALSE),"")</f>
        <v/>
      </c>
      <c r="MD6" t="str">
        <f>IFERROR(VLOOKUP(MD7,parametre!$C3:MG14,2,FALSE),"")</f>
        <v/>
      </c>
      <c r="ME6" t="str">
        <f>IFERROR(VLOOKUP(ME7,parametre!$C3:MH14,2,FALSE),"")</f>
        <v/>
      </c>
      <c r="MF6" t="str">
        <f>IFERROR(VLOOKUP(MF7,parametre!$C3:MI14,2,FALSE),"")</f>
        <v/>
      </c>
      <c r="MG6" t="str">
        <f>IFERROR(VLOOKUP(MG7,parametre!$C3:MJ14,2,FALSE),"")</f>
        <v/>
      </c>
      <c r="MH6" t="str">
        <f>IFERROR(VLOOKUP(MH7,parametre!$C3:MK14,2,FALSE),"")</f>
        <v/>
      </c>
      <c r="MI6" t="str">
        <f>IFERROR(VLOOKUP(MI7,parametre!$C3:ML14,2,FALSE),"")</f>
        <v/>
      </c>
      <c r="MJ6" t="str">
        <f>IFERROR(VLOOKUP(MJ7,parametre!$C3:MM14,2,FALSE),"")</f>
        <v/>
      </c>
      <c r="MK6" t="str">
        <f>IFERROR(VLOOKUP(MK7,parametre!$C3:MN14,2,FALSE),"")</f>
        <v/>
      </c>
      <c r="ML6" t="str">
        <f>IFERROR(VLOOKUP(ML7,parametre!$C3:MO14,2,FALSE),"")</f>
        <v/>
      </c>
      <c r="MM6" t="str">
        <f>IFERROR(VLOOKUP(MM7,parametre!$C3:MP14,2,FALSE),"")</f>
        <v/>
      </c>
      <c r="MN6" t="str">
        <f>IFERROR(VLOOKUP(MN7,parametre!$C3:MQ14,2,FALSE),"")</f>
        <v/>
      </c>
      <c r="MO6" t="str">
        <f>IFERROR(VLOOKUP(MO7,parametre!$C3:MR14,2,FALSE),"")</f>
        <v/>
      </c>
      <c r="MP6" t="str">
        <f>IFERROR(VLOOKUP(MP7,parametre!$C3:MS14,2,FALSE),"")</f>
        <v/>
      </c>
      <c r="MQ6" t="str">
        <f>IFERROR(VLOOKUP(MQ7,parametre!$C3:MT14,2,FALSE),"")</f>
        <v/>
      </c>
      <c r="MR6" t="str">
        <f>IFERROR(VLOOKUP(MR7,parametre!$C3:MU14,2,FALSE),"")</f>
        <v/>
      </c>
      <c r="MS6" t="str">
        <f>IFERROR(VLOOKUP(MS7,parametre!$C3:MV14,2,FALSE),"")</f>
        <v/>
      </c>
      <c r="MT6" t="str">
        <f>IFERROR(VLOOKUP(MT7,parametre!$C3:MW14,2,FALSE),"")</f>
        <v/>
      </c>
      <c r="MU6" t="str">
        <f>IFERROR(VLOOKUP(MU7,parametre!$C3:MX14,2,FALSE),"")</f>
        <v/>
      </c>
      <c r="MV6">
        <f>IFERROR(VLOOKUP(MV7,parametre!$C3:MY14,2,FALSE),"")</f>
        <v>1</v>
      </c>
      <c r="MW6" t="str">
        <f>IFERROR(VLOOKUP(MW7,parametre!$C3:MZ14,2,FALSE),"")</f>
        <v/>
      </c>
      <c r="MX6" t="str">
        <f>IFERROR(VLOOKUP(MX7,parametre!$C3:NA14,2,FALSE),"")</f>
        <v/>
      </c>
      <c r="MY6" t="str">
        <f>IFERROR(VLOOKUP(MY7,parametre!$C3:NB14,2,FALSE),"")</f>
        <v/>
      </c>
      <c r="MZ6" t="str">
        <f>IFERROR(VLOOKUP(MZ7,parametre!$C3:NC14,2,FALSE),"")</f>
        <v/>
      </c>
      <c r="NA6" t="str">
        <f>IFERROR(VLOOKUP(NA7,parametre!$C3:ND14,2,FALSE),"")</f>
        <v/>
      </c>
      <c r="NB6" t="str">
        <f>IFERROR(VLOOKUP(NB7,parametre!$C3:NE14,2,FALSE),"")</f>
        <v/>
      </c>
    </row>
    <row r="7" spans="1:367" s="5" customFormat="1" ht="160.19999999999999">
      <c r="A7" s="40" t="s">
        <v>14</v>
      </c>
      <c r="B7" s="39">
        <f>DATE(A2,1,1)</f>
        <v>45658</v>
      </c>
      <c r="C7" s="18">
        <f>IF(B7=DATE($A$2,12,31),"",B7+1)</f>
        <v>45659</v>
      </c>
      <c r="D7" s="18">
        <f t="shared" ref="D7:BO7" si="0">IF(C7=DATE($A$2,12,31),"",C7+1)</f>
        <v>45660</v>
      </c>
      <c r="E7" s="18">
        <f t="shared" si="0"/>
        <v>45661</v>
      </c>
      <c r="F7" s="18">
        <f t="shared" si="0"/>
        <v>45662</v>
      </c>
      <c r="G7" s="18">
        <f t="shared" si="0"/>
        <v>45663</v>
      </c>
      <c r="H7" s="18">
        <f t="shared" si="0"/>
        <v>45664</v>
      </c>
      <c r="I7" s="18">
        <f t="shared" si="0"/>
        <v>45665</v>
      </c>
      <c r="J7" s="18">
        <f t="shared" si="0"/>
        <v>45666</v>
      </c>
      <c r="K7" s="18">
        <f t="shared" si="0"/>
        <v>45667</v>
      </c>
      <c r="L7" s="18">
        <f t="shared" si="0"/>
        <v>45668</v>
      </c>
      <c r="M7" s="18">
        <f t="shared" si="0"/>
        <v>45669</v>
      </c>
      <c r="N7" s="18">
        <f t="shared" si="0"/>
        <v>45670</v>
      </c>
      <c r="O7" s="18">
        <f t="shared" si="0"/>
        <v>45671</v>
      </c>
      <c r="P7" s="18">
        <f t="shared" si="0"/>
        <v>45672</v>
      </c>
      <c r="Q7" s="18">
        <f t="shared" si="0"/>
        <v>45673</v>
      </c>
      <c r="R7" s="18">
        <f t="shared" si="0"/>
        <v>45674</v>
      </c>
      <c r="S7" s="18">
        <f t="shared" si="0"/>
        <v>45675</v>
      </c>
      <c r="T7" s="18">
        <f t="shared" si="0"/>
        <v>45676</v>
      </c>
      <c r="U7" s="18">
        <f t="shared" si="0"/>
        <v>45677</v>
      </c>
      <c r="V7" s="18">
        <f t="shared" si="0"/>
        <v>45678</v>
      </c>
      <c r="W7" s="18">
        <f t="shared" si="0"/>
        <v>45679</v>
      </c>
      <c r="X7" s="18">
        <f t="shared" si="0"/>
        <v>45680</v>
      </c>
      <c r="Y7" s="18">
        <f t="shared" si="0"/>
        <v>45681</v>
      </c>
      <c r="Z7" s="18">
        <f t="shared" si="0"/>
        <v>45682</v>
      </c>
      <c r="AA7" s="18">
        <f t="shared" si="0"/>
        <v>45683</v>
      </c>
      <c r="AB7" s="18">
        <f t="shared" si="0"/>
        <v>45684</v>
      </c>
      <c r="AC7" s="18">
        <f t="shared" si="0"/>
        <v>45685</v>
      </c>
      <c r="AD7" s="18">
        <f t="shared" si="0"/>
        <v>45686</v>
      </c>
      <c r="AE7" s="18">
        <f t="shared" si="0"/>
        <v>45687</v>
      </c>
      <c r="AF7" s="18">
        <f t="shared" si="0"/>
        <v>45688</v>
      </c>
      <c r="AG7" s="18">
        <f t="shared" si="0"/>
        <v>45689</v>
      </c>
      <c r="AH7" s="18">
        <f t="shared" si="0"/>
        <v>45690</v>
      </c>
      <c r="AI7" s="18">
        <f t="shared" si="0"/>
        <v>45691</v>
      </c>
      <c r="AJ7" s="18">
        <f t="shared" si="0"/>
        <v>45692</v>
      </c>
      <c r="AK7" s="18">
        <f t="shared" si="0"/>
        <v>45693</v>
      </c>
      <c r="AL7" s="18">
        <f t="shared" si="0"/>
        <v>45694</v>
      </c>
      <c r="AM7" s="18">
        <f t="shared" si="0"/>
        <v>45695</v>
      </c>
      <c r="AN7" s="18">
        <f t="shared" si="0"/>
        <v>45696</v>
      </c>
      <c r="AO7" s="18">
        <f t="shared" si="0"/>
        <v>45697</v>
      </c>
      <c r="AP7" s="18">
        <f t="shared" si="0"/>
        <v>45698</v>
      </c>
      <c r="AQ7" s="18">
        <f t="shared" si="0"/>
        <v>45699</v>
      </c>
      <c r="AR7" s="18">
        <f t="shared" si="0"/>
        <v>45700</v>
      </c>
      <c r="AS7" s="18">
        <f t="shared" si="0"/>
        <v>45701</v>
      </c>
      <c r="AT7" s="18">
        <f t="shared" si="0"/>
        <v>45702</v>
      </c>
      <c r="AU7" s="18">
        <f t="shared" si="0"/>
        <v>45703</v>
      </c>
      <c r="AV7" s="18">
        <f t="shared" si="0"/>
        <v>45704</v>
      </c>
      <c r="AW7" s="18">
        <f t="shared" si="0"/>
        <v>45705</v>
      </c>
      <c r="AX7" s="18">
        <f t="shared" si="0"/>
        <v>45706</v>
      </c>
      <c r="AY7" s="18">
        <f t="shared" si="0"/>
        <v>45707</v>
      </c>
      <c r="AZ7" s="18">
        <f t="shared" si="0"/>
        <v>45708</v>
      </c>
      <c r="BA7" s="18">
        <f t="shared" si="0"/>
        <v>45709</v>
      </c>
      <c r="BB7" s="18">
        <f t="shared" si="0"/>
        <v>45710</v>
      </c>
      <c r="BC7" s="18">
        <f t="shared" si="0"/>
        <v>45711</v>
      </c>
      <c r="BD7" s="18">
        <f t="shared" si="0"/>
        <v>45712</v>
      </c>
      <c r="BE7" s="18">
        <f t="shared" si="0"/>
        <v>45713</v>
      </c>
      <c r="BF7" s="18">
        <f t="shared" si="0"/>
        <v>45714</v>
      </c>
      <c r="BG7" s="18">
        <f t="shared" si="0"/>
        <v>45715</v>
      </c>
      <c r="BH7" s="18">
        <f t="shared" si="0"/>
        <v>45716</v>
      </c>
      <c r="BI7" s="18">
        <f t="shared" si="0"/>
        <v>45717</v>
      </c>
      <c r="BJ7" s="18">
        <f t="shared" si="0"/>
        <v>45718</v>
      </c>
      <c r="BK7" s="18">
        <f t="shared" si="0"/>
        <v>45719</v>
      </c>
      <c r="BL7" s="18">
        <f t="shared" si="0"/>
        <v>45720</v>
      </c>
      <c r="BM7" s="18">
        <f t="shared" si="0"/>
        <v>45721</v>
      </c>
      <c r="BN7" s="18">
        <f t="shared" si="0"/>
        <v>45722</v>
      </c>
      <c r="BO7" s="18">
        <f t="shared" si="0"/>
        <v>45723</v>
      </c>
      <c r="BP7" s="18">
        <f t="shared" ref="BP7:EA7" si="1">IF(BO7=DATE($A$2,12,31),"",BO7+1)</f>
        <v>45724</v>
      </c>
      <c r="BQ7" s="18">
        <f t="shared" si="1"/>
        <v>45725</v>
      </c>
      <c r="BR7" s="18">
        <f t="shared" si="1"/>
        <v>45726</v>
      </c>
      <c r="BS7" s="18">
        <f t="shared" si="1"/>
        <v>45727</v>
      </c>
      <c r="BT7" s="18">
        <f t="shared" si="1"/>
        <v>45728</v>
      </c>
      <c r="BU7" s="18">
        <f t="shared" si="1"/>
        <v>45729</v>
      </c>
      <c r="BV7" s="18">
        <f t="shared" si="1"/>
        <v>45730</v>
      </c>
      <c r="BW7" s="18">
        <f t="shared" si="1"/>
        <v>45731</v>
      </c>
      <c r="BX7" s="18">
        <f t="shared" si="1"/>
        <v>45732</v>
      </c>
      <c r="BY7" s="18">
        <f t="shared" si="1"/>
        <v>45733</v>
      </c>
      <c r="BZ7" s="18">
        <f t="shared" si="1"/>
        <v>45734</v>
      </c>
      <c r="CA7" s="18">
        <f t="shared" si="1"/>
        <v>45735</v>
      </c>
      <c r="CB7" s="18">
        <f t="shared" si="1"/>
        <v>45736</v>
      </c>
      <c r="CC7" s="18">
        <f t="shared" si="1"/>
        <v>45737</v>
      </c>
      <c r="CD7" s="18">
        <f t="shared" si="1"/>
        <v>45738</v>
      </c>
      <c r="CE7" s="18">
        <f t="shared" si="1"/>
        <v>45739</v>
      </c>
      <c r="CF7" s="18">
        <f t="shared" si="1"/>
        <v>45740</v>
      </c>
      <c r="CG7" s="18">
        <f t="shared" si="1"/>
        <v>45741</v>
      </c>
      <c r="CH7" s="18">
        <f t="shared" si="1"/>
        <v>45742</v>
      </c>
      <c r="CI7" s="18">
        <f t="shared" si="1"/>
        <v>45743</v>
      </c>
      <c r="CJ7" s="18">
        <f t="shared" si="1"/>
        <v>45744</v>
      </c>
      <c r="CK7" s="18">
        <f t="shared" si="1"/>
        <v>45745</v>
      </c>
      <c r="CL7" s="18">
        <f t="shared" si="1"/>
        <v>45746</v>
      </c>
      <c r="CM7" s="18">
        <f t="shared" si="1"/>
        <v>45747</v>
      </c>
      <c r="CN7" s="18">
        <f t="shared" si="1"/>
        <v>45748</v>
      </c>
      <c r="CO7" s="18">
        <f t="shared" si="1"/>
        <v>45749</v>
      </c>
      <c r="CP7" s="18">
        <f t="shared" si="1"/>
        <v>45750</v>
      </c>
      <c r="CQ7" s="18">
        <f t="shared" si="1"/>
        <v>45751</v>
      </c>
      <c r="CR7" s="18">
        <f t="shared" si="1"/>
        <v>45752</v>
      </c>
      <c r="CS7" s="18">
        <f t="shared" si="1"/>
        <v>45753</v>
      </c>
      <c r="CT7" s="18">
        <f t="shared" si="1"/>
        <v>45754</v>
      </c>
      <c r="CU7" s="18">
        <f t="shared" si="1"/>
        <v>45755</v>
      </c>
      <c r="CV7" s="18">
        <f t="shared" si="1"/>
        <v>45756</v>
      </c>
      <c r="CW7" s="18">
        <f t="shared" si="1"/>
        <v>45757</v>
      </c>
      <c r="CX7" s="18">
        <f t="shared" si="1"/>
        <v>45758</v>
      </c>
      <c r="CY7" s="18">
        <f t="shared" si="1"/>
        <v>45759</v>
      </c>
      <c r="CZ7" s="18">
        <f t="shared" si="1"/>
        <v>45760</v>
      </c>
      <c r="DA7" s="18">
        <f t="shared" si="1"/>
        <v>45761</v>
      </c>
      <c r="DB7" s="18">
        <f t="shared" si="1"/>
        <v>45762</v>
      </c>
      <c r="DC7" s="18">
        <f t="shared" si="1"/>
        <v>45763</v>
      </c>
      <c r="DD7" s="18">
        <f t="shared" si="1"/>
        <v>45764</v>
      </c>
      <c r="DE7" s="18">
        <f t="shared" si="1"/>
        <v>45765</v>
      </c>
      <c r="DF7" s="18">
        <f t="shared" si="1"/>
        <v>45766</v>
      </c>
      <c r="DG7" s="18">
        <f t="shared" si="1"/>
        <v>45767</v>
      </c>
      <c r="DH7" s="18">
        <f t="shared" si="1"/>
        <v>45768</v>
      </c>
      <c r="DI7" s="18">
        <f t="shared" si="1"/>
        <v>45769</v>
      </c>
      <c r="DJ7" s="18">
        <f t="shared" si="1"/>
        <v>45770</v>
      </c>
      <c r="DK7" s="18">
        <f t="shared" si="1"/>
        <v>45771</v>
      </c>
      <c r="DL7" s="18">
        <f t="shared" si="1"/>
        <v>45772</v>
      </c>
      <c r="DM7" s="18">
        <f t="shared" si="1"/>
        <v>45773</v>
      </c>
      <c r="DN7" s="18">
        <f t="shared" si="1"/>
        <v>45774</v>
      </c>
      <c r="DO7" s="18">
        <f t="shared" si="1"/>
        <v>45775</v>
      </c>
      <c r="DP7" s="18">
        <f t="shared" si="1"/>
        <v>45776</v>
      </c>
      <c r="DQ7" s="18">
        <f t="shared" si="1"/>
        <v>45777</v>
      </c>
      <c r="DR7" s="18">
        <f t="shared" si="1"/>
        <v>45778</v>
      </c>
      <c r="DS7" s="18">
        <f t="shared" si="1"/>
        <v>45779</v>
      </c>
      <c r="DT7" s="18">
        <f t="shared" si="1"/>
        <v>45780</v>
      </c>
      <c r="DU7" s="18">
        <f t="shared" si="1"/>
        <v>45781</v>
      </c>
      <c r="DV7" s="18">
        <f t="shared" si="1"/>
        <v>45782</v>
      </c>
      <c r="DW7" s="18">
        <f t="shared" si="1"/>
        <v>45783</v>
      </c>
      <c r="DX7" s="18">
        <f t="shared" si="1"/>
        <v>45784</v>
      </c>
      <c r="DY7" s="18">
        <f t="shared" si="1"/>
        <v>45785</v>
      </c>
      <c r="DZ7" s="18">
        <f t="shared" si="1"/>
        <v>45786</v>
      </c>
      <c r="EA7" s="18">
        <f t="shared" si="1"/>
        <v>45787</v>
      </c>
      <c r="EB7" s="18">
        <f t="shared" ref="EB7:GM7" si="2">IF(EA7=DATE($A$2,12,31),"",EA7+1)</f>
        <v>45788</v>
      </c>
      <c r="EC7" s="18">
        <f t="shared" si="2"/>
        <v>45789</v>
      </c>
      <c r="ED7" s="18">
        <f t="shared" si="2"/>
        <v>45790</v>
      </c>
      <c r="EE7" s="18">
        <f t="shared" si="2"/>
        <v>45791</v>
      </c>
      <c r="EF7" s="18">
        <f t="shared" si="2"/>
        <v>45792</v>
      </c>
      <c r="EG7" s="18">
        <f t="shared" si="2"/>
        <v>45793</v>
      </c>
      <c r="EH7" s="18">
        <f t="shared" si="2"/>
        <v>45794</v>
      </c>
      <c r="EI7" s="18">
        <f t="shared" si="2"/>
        <v>45795</v>
      </c>
      <c r="EJ7" s="18">
        <f t="shared" si="2"/>
        <v>45796</v>
      </c>
      <c r="EK7" s="18">
        <f t="shared" si="2"/>
        <v>45797</v>
      </c>
      <c r="EL7" s="18">
        <f t="shared" si="2"/>
        <v>45798</v>
      </c>
      <c r="EM7" s="18">
        <f t="shared" si="2"/>
        <v>45799</v>
      </c>
      <c r="EN7" s="18">
        <f t="shared" si="2"/>
        <v>45800</v>
      </c>
      <c r="EO7" s="18">
        <f t="shared" si="2"/>
        <v>45801</v>
      </c>
      <c r="EP7" s="18">
        <f t="shared" si="2"/>
        <v>45802</v>
      </c>
      <c r="EQ7" s="18">
        <f t="shared" si="2"/>
        <v>45803</v>
      </c>
      <c r="ER7" s="18">
        <f t="shared" si="2"/>
        <v>45804</v>
      </c>
      <c r="ES7" s="18">
        <f t="shared" si="2"/>
        <v>45805</v>
      </c>
      <c r="ET7" s="18">
        <f t="shared" si="2"/>
        <v>45806</v>
      </c>
      <c r="EU7" s="18">
        <f t="shared" si="2"/>
        <v>45807</v>
      </c>
      <c r="EV7" s="18">
        <f t="shared" si="2"/>
        <v>45808</v>
      </c>
      <c r="EW7" s="18">
        <f t="shared" si="2"/>
        <v>45809</v>
      </c>
      <c r="EX7" s="18">
        <f t="shared" si="2"/>
        <v>45810</v>
      </c>
      <c r="EY7" s="18">
        <f t="shared" si="2"/>
        <v>45811</v>
      </c>
      <c r="EZ7" s="18">
        <f t="shared" si="2"/>
        <v>45812</v>
      </c>
      <c r="FA7" s="18">
        <f t="shared" si="2"/>
        <v>45813</v>
      </c>
      <c r="FB7" s="18">
        <f t="shared" si="2"/>
        <v>45814</v>
      </c>
      <c r="FC7" s="18">
        <f t="shared" si="2"/>
        <v>45815</v>
      </c>
      <c r="FD7" s="18">
        <f t="shared" si="2"/>
        <v>45816</v>
      </c>
      <c r="FE7" s="18">
        <f t="shared" si="2"/>
        <v>45817</v>
      </c>
      <c r="FF7" s="18">
        <f t="shared" si="2"/>
        <v>45818</v>
      </c>
      <c r="FG7" s="18">
        <f t="shared" si="2"/>
        <v>45819</v>
      </c>
      <c r="FH7" s="18">
        <f t="shared" si="2"/>
        <v>45820</v>
      </c>
      <c r="FI7" s="18">
        <f t="shared" si="2"/>
        <v>45821</v>
      </c>
      <c r="FJ7" s="18">
        <f t="shared" si="2"/>
        <v>45822</v>
      </c>
      <c r="FK7" s="18">
        <f t="shared" si="2"/>
        <v>45823</v>
      </c>
      <c r="FL7" s="18">
        <f t="shared" si="2"/>
        <v>45824</v>
      </c>
      <c r="FM7" s="18">
        <f t="shared" si="2"/>
        <v>45825</v>
      </c>
      <c r="FN7" s="18">
        <f t="shared" si="2"/>
        <v>45826</v>
      </c>
      <c r="FO7" s="18">
        <f t="shared" si="2"/>
        <v>45827</v>
      </c>
      <c r="FP7" s="18">
        <f t="shared" si="2"/>
        <v>45828</v>
      </c>
      <c r="FQ7" s="18">
        <f t="shared" si="2"/>
        <v>45829</v>
      </c>
      <c r="FR7" s="18">
        <f t="shared" si="2"/>
        <v>45830</v>
      </c>
      <c r="FS7" s="18">
        <f t="shared" si="2"/>
        <v>45831</v>
      </c>
      <c r="FT7" s="18">
        <f t="shared" si="2"/>
        <v>45832</v>
      </c>
      <c r="FU7" s="18">
        <f t="shared" si="2"/>
        <v>45833</v>
      </c>
      <c r="FV7" s="18">
        <f t="shared" si="2"/>
        <v>45834</v>
      </c>
      <c r="FW7" s="18">
        <f t="shared" si="2"/>
        <v>45835</v>
      </c>
      <c r="FX7" s="18">
        <f t="shared" si="2"/>
        <v>45836</v>
      </c>
      <c r="FY7" s="18">
        <f t="shared" si="2"/>
        <v>45837</v>
      </c>
      <c r="FZ7" s="18">
        <f t="shared" si="2"/>
        <v>45838</v>
      </c>
      <c r="GA7" s="18">
        <f t="shared" si="2"/>
        <v>45839</v>
      </c>
      <c r="GB7" s="18">
        <f t="shared" si="2"/>
        <v>45840</v>
      </c>
      <c r="GC7" s="18">
        <f t="shared" si="2"/>
        <v>45841</v>
      </c>
      <c r="GD7" s="18">
        <f t="shared" si="2"/>
        <v>45842</v>
      </c>
      <c r="GE7" s="18">
        <f t="shared" si="2"/>
        <v>45843</v>
      </c>
      <c r="GF7" s="18">
        <f t="shared" si="2"/>
        <v>45844</v>
      </c>
      <c r="GG7" s="18">
        <f t="shared" si="2"/>
        <v>45845</v>
      </c>
      <c r="GH7" s="18">
        <f t="shared" si="2"/>
        <v>45846</v>
      </c>
      <c r="GI7" s="18">
        <f t="shared" si="2"/>
        <v>45847</v>
      </c>
      <c r="GJ7" s="18">
        <f t="shared" si="2"/>
        <v>45848</v>
      </c>
      <c r="GK7" s="18">
        <f t="shared" si="2"/>
        <v>45849</v>
      </c>
      <c r="GL7" s="18">
        <f t="shared" si="2"/>
        <v>45850</v>
      </c>
      <c r="GM7" s="18">
        <f t="shared" si="2"/>
        <v>45851</v>
      </c>
      <c r="GN7" s="18">
        <f t="shared" ref="GN7:IY7" si="3">IF(GM7=DATE($A$2,12,31),"",GM7+1)</f>
        <v>45852</v>
      </c>
      <c r="GO7" s="18">
        <f t="shared" si="3"/>
        <v>45853</v>
      </c>
      <c r="GP7" s="18">
        <f t="shared" si="3"/>
        <v>45854</v>
      </c>
      <c r="GQ7" s="18">
        <f t="shared" si="3"/>
        <v>45855</v>
      </c>
      <c r="GR7" s="18">
        <f t="shared" si="3"/>
        <v>45856</v>
      </c>
      <c r="GS7" s="18">
        <f t="shared" si="3"/>
        <v>45857</v>
      </c>
      <c r="GT7" s="18">
        <f t="shared" si="3"/>
        <v>45858</v>
      </c>
      <c r="GU7" s="18">
        <f t="shared" si="3"/>
        <v>45859</v>
      </c>
      <c r="GV7" s="18">
        <f t="shared" si="3"/>
        <v>45860</v>
      </c>
      <c r="GW7" s="18">
        <f t="shared" si="3"/>
        <v>45861</v>
      </c>
      <c r="GX7" s="18">
        <f t="shared" si="3"/>
        <v>45862</v>
      </c>
      <c r="GY7" s="18">
        <f t="shared" si="3"/>
        <v>45863</v>
      </c>
      <c r="GZ7" s="18">
        <f t="shared" si="3"/>
        <v>45864</v>
      </c>
      <c r="HA7" s="18">
        <f t="shared" si="3"/>
        <v>45865</v>
      </c>
      <c r="HB7" s="18">
        <f t="shared" si="3"/>
        <v>45866</v>
      </c>
      <c r="HC7" s="18">
        <f t="shared" si="3"/>
        <v>45867</v>
      </c>
      <c r="HD7" s="18">
        <f t="shared" si="3"/>
        <v>45868</v>
      </c>
      <c r="HE7" s="18">
        <f t="shared" si="3"/>
        <v>45869</v>
      </c>
      <c r="HF7" s="18">
        <f t="shared" si="3"/>
        <v>45870</v>
      </c>
      <c r="HG7" s="18">
        <f t="shared" si="3"/>
        <v>45871</v>
      </c>
      <c r="HH7" s="18">
        <f t="shared" si="3"/>
        <v>45872</v>
      </c>
      <c r="HI7" s="18">
        <f t="shared" si="3"/>
        <v>45873</v>
      </c>
      <c r="HJ7" s="18">
        <f t="shared" si="3"/>
        <v>45874</v>
      </c>
      <c r="HK7" s="18">
        <f t="shared" si="3"/>
        <v>45875</v>
      </c>
      <c r="HL7" s="18">
        <f t="shared" si="3"/>
        <v>45876</v>
      </c>
      <c r="HM7" s="18">
        <f t="shared" si="3"/>
        <v>45877</v>
      </c>
      <c r="HN7" s="18">
        <f t="shared" si="3"/>
        <v>45878</v>
      </c>
      <c r="HO7" s="18">
        <f t="shared" si="3"/>
        <v>45879</v>
      </c>
      <c r="HP7" s="18">
        <f t="shared" si="3"/>
        <v>45880</v>
      </c>
      <c r="HQ7" s="18">
        <f t="shared" si="3"/>
        <v>45881</v>
      </c>
      <c r="HR7" s="18">
        <f t="shared" si="3"/>
        <v>45882</v>
      </c>
      <c r="HS7" s="18">
        <f t="shared" si="3"/>
        <v>45883</v>
      </c>
      <c r="HT7" s="18">
        <f t="shared" si="3"/>
        <v>45884</v>
      </c>
      <c r="HU7" s="18">
        <f t="shared" si="3"/>
        <v>45885</v>
      </c>
      <c r="HV7" s="18">
        <f t="shared" si="3"/>
        <v>45886</v>
      </c>
      <c r="HW7" s="18">
        <f t="shared" si="3"/>
        <v>45887</v>
      </c>
      <c r="HX7" s="18">
        <f t="shared" si="3"/>
        <v>45888</v>
      </c>
      <c r="HY7" s="18">
        <f t="shared" si="3"/>
        <v>45889</v>
      </c>
      <c r="HZ7" s="18">
        <f t="shared" si="3"/>
        <v>45890</v>
      </c>
      <c r="IA7" s="18">
        <f t="shared" si="3"/>
        <v>45891</v>
      </c>
      <c r="IB7" s="18">
        <f t="shared" si="3"/>
        <v>45892</v>
      </c>
      <c r="IC7" s="18">
        <f t="shared" si="3"/>
        <v>45893</v>
      </c>
      <c r="ID7" s="18">
        <f t="shared" si="3"/>
        <v>45894</v>
      </c>
      <c r="IE7" s="18">
        <f t="shared" si="3"/>
        <v>45895</v>
      </c>
      <c r="IF7" s="18">
        <f t="shared" si="3"/>
        <v>45896</v>
      </c>
      <c r="IG7" s="18">
        <f t="shared" si="3"/>
        <v>45897</v>
      </c>
      <c r="IH7" s="18">
        <f t="shared" si="3"/>
        <v>45898</v>
      </c>
      <c r="II7" s="18">
        <f t="shared" si="3"/>
        <v>45899</v>
      </c>
      <c r="IJ7" s="18">
        <f t="shared" si="3"/>
        <v>45900</v>
      </c>
      <c r="IK7" s="18">
        <f t="shared" si="3"/>
        <v>45901</v>
      </c>
      <c r="IL7" s="18">
        <f t="shared" si="3"/>
        <v>45902</v>
      </c>
      <c r="IM7" s="18">
        <f t="shared" si="3"/>
        <v>45903</v>
      </c>
      <c r="IN7" s="18">
        <f t="shared" si="3"/>
        <v>45904</v>
      </c>
      <c r="IO7" s="18">
        <f t="shared" si="3"/>
        <v>45905</v>
      </c>
      <c r="IP7" s="18">
        <f t="shared" si="3"/>
        <v>45906</v>
      </c>
      <c r="IQ7" s="18">
        <f t="shared" si="3"/>
        <v>45907</v>
      </c>
      <c r="IR7" s="18">
        <f t="shared" si="3"/>
        <v>45908</v>
      </c>
      <c r="IS7" s="18">
        <f t="shared" si="3"/>
        <v>45909</v>
      </c>
      <c r="IT7" s="18">
        <f t="shared" si="3"/>
        <v>45910</v>
      </c>
      <c r="IU7" s="18">
        <f t="shared" si="3"/>
        <v>45911</v>
      </c>
      <c r="IV7" s="18">
        <f t="shared" si="3"/>
        <v>45912</v>
      </c>
      <c r="IW7" s="18">
        <f t="shared" si="3"/>
        <v>45913</v>
      </c>
      <c r="IX7" s="18">
        <f t="shared" si="3"/>
        <v>45914</v>
      </c>
      <c r="IY7" s="18">
        <f t="shared" si="3"/>
        <v>45915</v>
      </c>
      <c r="IZ7" s="18">
        <f t="shared" ref="IZ7:LK7" si="4">IF(IY7=DATE($A$2,12,31),"",IY7+1)</f>
        <v>45916</v>
      </c>
      <c r="JA7" s="18">
        <f t="shared" si="4"/>
        <v>45917</v>
      </c>
      <c r="JB7" s="18">
        <f t="shared" si="4"/>
        <v>45918</v>
      </c>
      <c r="JC7" s="18">
        <f t="shared" si="4"/>
        <v>45919</v>
      </c>
      <c r="JD7" s="18">
        <f t="shared" si="4"/>
        <v>45920</v>
      </c>
      <c r="JE7" s="18">
        <f t="shared" si="4"/>
        <v>45921</v>
      </c>
      <c r="JF7" s="18">
        <f t="shared" si="4"/>
        <v>45922</v>
      </c>
      <c r="JG7" s="18">
        <f t="shared" si="4"/>
        <v>45923</v>
      </c>
      <c r="JH7" s="18">
        <f t="shared" si="4"/>
        <v>45924</v>
      </c>
      <c r="JI7" s="18">
        <f t="shared" si="4"/>
        <v>45925</v>
      </c>
      <c r="JJ7" s="18">
        <f t="shared" si="4"/>
        <v>45926</v>
      </c>
      <c r="JK7" s="18">
        <f t="shared" si="4"/>
        <v>45927</v>
      </c>
      <c r="JL7" s="18">
        <f t="shared" si="4"/>
        <v>45928</v>
      </c>
      <c r="JM7" s="18">
        <f t="shared" si="4"/>
        <v>45929</v>
      </c>
      <c r="JN7" s="18">
        <f t="shared" si="4"/>
        <v>45930</v>
      </c>
      <c r="JO7" s="18">
        <f t="shared" si="4"/>
        <v>45931</v>
      </c>
      <c r="JP7" s="18">
        <f t="shared" si="4"/>
        <v>45932</v>
      </c>
      <c r="JQ7" s="18">
        <f t="shared" si="4"/>
        <v>45933</v>
      </c>
      <c r="JR7" s="18">
        <f t="shared" si="4"/>
        <v>45934</v>
      </c>
      <c r="JS7" s="18">
        <f t="shared" si="4"/>
        <v>45935</v>
      </c>
      <c r="JT7" s="18">
        <f t="shared" si="4"/>
        <v>45936</v>
      </c>
      <c r="JU7" s="18">
        <f t="shared" si="4"/>
        <v>45937</v>
      </c>
      <c r="JV7" s="18">
        <f t="shared" si="4"/>
        <v>45938</v>
      </c>
      <c r="JW7" s="18">
        <f t="shared" si="4"/>
        <v>45939</v>
      </c>
      <c r="JX7" s="18">
        <f t="shared" si="4"/>
        <v>45940</v>
      </c>
      <c r="JY7" s="18">
        <f t="shared" si="4"/>
        <v>45941</v>
      </c>
      <c r="JZ7" s="18">
        <f t="shared" si="4"/>
        <v>45942</v>
      </c>
      <c r="KA7" s="18">
        <f t="shared" si="4"/>
        <v>45943</v>
      </c>
      <c r="KB7" s="18">
        <f t="shared" si="4"/>
        <v>45944</v>
      </c>
      <c r="KC7" s="18">
        <f t="shared" si="4"/>
        <v>45945</v>
      </c>
      <c r="KD7" s="18">
        <f t="shared" si="4"/>
        <v>45946</v>
      </c>
      <c r="KE7" s="18">
        <f t="shared" si="4"/>
        <v>45947</v>
      </c>
      <c r="KF7" s="18">
        <f t="shared" si="4"/>
        <v>45948</v>
      </c>
      <c r="KG7" s="18">
        <f t="shared" si="4"/>
        <v>45949</v>
      </c>
      <c r="KH7" s="18">
        <f t="shared" si="4"/>
        <v>45950</v>
      </c>
      <c r="KI7" s="18">
        <f t="shared" si="4"/>
        <v>45951</v>
      </c>
      <c r="KJ7" s="18">
        <f t="shared" si="4"/>
        <v>45952</v>
      </c>
      <c r="KK7" s="18">
        <f t="shared" si="4"/>
        <v>45953</v>
      </c>
      <c r="KL7" s="18">
        <f t="shared" si="4"/>
        <v>45954</v>
      </c>
      <c r="KM7" s="18">
        <f t="shared" si="4"/>
        <v>45955</v>
      </c>
      <c r="KN7" s="18">
        <f t="shared" si="4"/>
        <v>45956</v>
      </c>
      <c r="KO7" s="18">
        <f t="shared" si="4"/>
        <v>45957</v>
      </c>
      <c r="KP7" s="18">
        <f t="shared" si="4"/>
        <v>45958</v>
      </c>
      <c r="KQ7" s="18">
        <f t="shared" si="4"/>
        <v>45959</v>
      </c>
      <c r="KR7" s="18">
        <f t="shared" si="4"/>
        <v>45960</v>
      </c>
      <c r="KS7" s="18">
        <f t="shared" si="4"/>
        <v>45961</v>
      </c>
      <c r="KT7" s="18">
        <f t="shared" si="4"/>
        <v>45962</v>
      </c>
      <c r="KU7" s="18">
        <f t="shared" si="4"/>
        <v>45963</v>
      </c>
      <c r="KV7" s="18">
        <f t="shared" si="4"/>
        <v>45964</v>
      </c>
      <c r="KW7" s="18">
        <f t="shared" si="4"/>
        <v>45965</v>
      </c>
      <c r="KX7" s="18">
        <f t="shared" si="4"/>
        <v>45966</v>
      </c>
      <c r="KY7" s="18">
        <f t="shared" si="4"/>
        <v>45967</v>
      </c>
      <c r="KZ7" s="18">
        <f t="shared" si="4"/>
        <v>45968</v>
      </c>
      <c r="LA7" s="18">
        <f t="shared" si="4"/>
        <v>45969</v>
      </c>
      <c r="LB7" s="18">
        <f t="shared" si="4"/>
        <v>45970</v>
      </c>
      <c r="LC7" s="18">
        <f t="shared" si="4"/>
        <v>45971</v>
      </c>
      <c r="LD7" s="18">
        <f t="shared" si="4"/>
        <v>45972</v>
      </c>
      <c r="LE7" s="18">
        <f t="shared" si="4"/>
        <v>45973</v>
      </c>
      <c r="LF7" s="18">
        <f t="shared" si="4"/>
        <v>45974</v>
      </c>
      <c r="LG7" s="18">
        <f t="shared" si="4"/>
        <v>45975</v>
      </c>
      <c r="LH7" s="18">
        <f t="shared" si="4"/>
        <v>45976</v>
      </c>
      <c r="LI7" s="18">
        <f t="shared" si="4"/>
        <v>45977</v>
      </c>
      <c r="LJ7" s="18">
        <f t="shared" si="4"/>
        <v>45978</v>
      </c>
      <c r="LK7" s="18">
        <f t="shared" si="4"/>
        <v>45979</v>
      </c>
      <c r="LL7" s="18">
        <f t="shared" ref="LL7:NC7" si="5">IF(LK7=DATE($A$2,12,31),"",LK7+1)</f>
        <v>45980</v>
      </c>
      <c r="LM7" s="18">
        <f t="shared" si="5"/>
        <v>45981</v>
      </c>
      <c r="LN7" s="18">
        <f t="shared" si="5"/>
        <v>45982</v>
      </c>
      <c r="LO7" s="18">
        <f t="shared" si="5"/>
        <v>45983</v>
      </c>
      <c r="LP7" s="18">
        <f t="shared" si="5"/>
        <v>45984</v>
      </c>
      <c r="LQ7" s="18">
        <f t="shared" si="5"/>
        <v>45985</v>
      </c>
      <c r="LR7" s="18">
        <f t="shared" si="5"/>
        <v>45986</v>
      </c>
      <c r="LS7" s="18">
        <f t="shared" si="5"/>
        <v>45987</v>
      </c>
      <c r="LT7" s="18">
        <f t="shared" si="5"/>
        <v>45988</v>
      </c>
      <c r="LU7" s="18">
        <f t="shared" si="5"/>
        <v>45989</v>
      </c>
      <c r="LV7" s="18">
        <f t="shared" si="5"/>
        <v>45990</v>
      </c>
      <c r="LW7" s="18">
        <f t="shared" si="5"/>
        <v>45991</v>
      </c>
      <c r="LX7" s="18">
        <f t="shared" si="5"/>
        <v>45992</v>
      </c>
      <c r="LY7" s="18">
        <f t="shared" si="5"/>
        <v>45993</v>
      </c>
      <c r="LZ7" s="18">
        <f t="shared" si="5"/>
        <v>45994</v>
      </c>
      <c r="MA7" s="18">
        <f t="shared" si="5"/>
        <v>45995</v>
      </c>
      <c r="MB7" s="18">
        <f t="shared" si="5"/>
        <v>45996</v>
      </c>
      <c r="MC7" s="18">
        <f t="shared" si="5"/>
        <v>45997</v>
      </c>
      <c r="MD7" s="18">
        <f t="shared" si="5"/>
        <v>45998</v>
      </c>
      <c r="ME7" s="18">
        <f t="shared" si="5"/>
        <v>45999</v>
      </c>
      <c r="MF7" s="18">
        <f t="shared" si="5"/>
        <v>46000</v>
      </c>
      <c r="MG7" s="18">
        <f t="shared" si="5"/>
        <v>46001</v>
      </c>
      <c r="MH7" s="18">
        <f t="shared" si="5"/>
        <v>46002</v>
      </c>
      <c r="MI7" s="18">
        <f t="shared" si="5"/>
        <v>46003</v>
      </c>
      <c r="MJ7" s="18">
        <f t="shared" si="5"/>
        <v>46004</v>
      </c>
      <c r="MK7" s="18">
        <f t="shared" si="5"/>
        <v>46005</v>
      </c>
      <c r="ML7" s="18">
        <f t="shared" si="5"/>
        <v>46006</v>
      </c>
      <c r="MM7" s="18">
        <f t="shared" si="5"/>
        <v>46007</v>
      </c>
      <c r="MN7" s="18">
        <f t="shared" si="5"/>
        <v>46008</v>
      </c>
      <c r="MO7" s="18">
        <f t="shared" si="5"/>
        <v>46009</v>
      </c>
      <c r="MP7" s="18">
        <f t="shared" si="5"/>
        <v>46010</v>
      </c>
      <c r="MQ7" s="18">
        <f t="shared" si="5"/>
        <v>46011</v>
      </c>
      <c r="MR7" s="18">
        <f t="shared" si="5"/>
        <v>46012</v>
      </c>
      <c r="MS7" s="18">
        <f t="shared" si="5"/>
        <v>46013</v>
      </c>
      <c r="MT7" s="18">
        <f t="shared" si="5"/>
        <v>46014</v>
      </c>
      <c r="MU7" s="18">
        <f t="shared" si="5"/>
        <v>46015</v>
      </c>
      <c r="MV7" s="18">
        <f t="shared" si="5"/>
        <v>46016</v>
      </c>
      <c r="MW7" s="18">
        <f t="shared" si="5"/>
        <v>46017</v>
      </c>
      <c r="MX7" s="18">
        <f t="shared" si="5"/>
        <v>46018</v>
      </c>
      <c r="MY7" s="18">
        <f t="shared" si="5"/>
        <v>46019</v>
      </c>
      <c r="MZ7" s="18">
        <f t="shared" si="5"/>
        <v>46020</v>
      </c>
      <c r="NA7" s="18">
        <f t="shared" si="5"/>
        <v>46021</v>
      </c>
      <c r="NB7" s="18">
        <f t="shared" si="5"/>
        <v>46022</v>
      </c>
      <c r="NC7" s="18" t="str">
        <f t="shared" si="5"/>
        <v/>
      </c>
    </row>
    <row r="8" spans="1:367">
      <c r="A8" s="41" t="s">
        <v>6</v>
      </c>
      <c r="B8" s="35"/>
      <c r="C8" s="25" t="s">
        <v>22</v>
      </c>
      <c r="D8" s="25" t="s">
        <v>22</v>
      </c>
      <c r="E8" s="24"/>
      <c r="F8" s="24"/>
      <c r="G8" s="24" t="s">
        <v>22</v>
      </c>
      <c r="H8" s="24" t="s">
        <v>22</v>
      </c>
      <c r="I8" s="24" t="s">
        <v>22</v>
      </c>
      <c r="J8" s="24" t="s">
        <v>22</v>
      </c>
      <c r="K8" s="24" t="s">
        <v>22</v>
      </c>
      <c r="L8" s="24"/>
      <c r="M8" s="24"/>
      <c r="N8" s="24" t="s">
        <v>22</v>
      </c>
      <c r="O8" s="24" t="s">
        <v>22</v>
      </c>
      <c r="P8" s="24" t="s">
        <v>22</v>
      </c>
      <c r="Q8" s="24" t="s">
        <v>22</v>
      </c>
      <c r="R8" s="24" t="s">
        <v>22</v>
      </c>
      <c r="S8" s="24"/>
      <c r="T8" s="24"/>
      <c r="U8" s="24" t="s">
        <v>22</v>
      </c>
      <c r="V8" s="24" t="s">
        <v>22</v>
      </c>
      <c r="W8" s="24" t="s">
        <v>22</v>
      </c>
      <c r="X8" s="24" t="s">
        <v>22</v>
      </c>
      <c r="Y8" s="24" t="s">
        <v>22</v>
      </c>
      <c r="Z8" s="24"/>
      <c r="AA8" s="24"/>
      <c r="AB8" s="24" t="s">
        <v>22</v>
      </c>
      <c r="AC8" s="24" t="s">
        <v>22</v>
      </c>
      <c r="AD8" s="24" t="s">
        <v>22</v>
      </c>
      <c r="AE8" s="24" t="s">
        <v>22</v>
      </c>
      <c r="AF8" s="24" t="s">
        <v>22</v>
      </c>
      <c r="AG8" s="24"/>
      <c r="AH8" s="24"/>
      <c r="AI8" s="24" t="s">
        <v>22</v>
      </c>
      <c r="AJ8" s="24" t="s">
        <v>22</v>
      </c>
      <c r="AK8" s="24" t="s">
        <v>22</v>
      </c>
      <c r="AL8" s="24" t="s">
        <v>22</v>
      </c>
      <c r="AM8" s="24" t="s">
        <v>22</v>
      </c>
      <c r="AN8" s="24"/>
      <c r="AO8" s="24"/>
      <c r="AP8" s="24" t="s">
        <v>22</v>
      </c>
      <c r="AQ8" s="24" t="s">
        <v>22</v>
      </c>
      <c r="AR8" s="24" t="s">
        <v>22</v>
      </c>
      <c r="AS8" s="24" t="s">
        <v>22</v>
      </c>
      <c r="AT8" s="24" t="s">
        <v>22</v>
      </c>
      <c r="AU8" s="24"/>
      <c r="AV8" s="24"/>
      <c r="AW8" s="24" t="s">
        <v>22</v>
      </c>
      <c r="AX8" s="24" t="s">
        <v>22</v>
      </c>
      <c r="AY8" s="24" t="s">
        <v>22</v>
      </c>
      <c r="AZ8" s="24" t="s">
        <v>22</v>
      </c>
      <c r="BA8" s="24" t="s">
        <v>22</v>
      </c>
      <c r="BB8" s="24"/>
      <c r="BC8" s="24"/>
      <c r="BD8" s="24" t="s">
        <v>22</v>
      </c>
      <c r="BE8" s="24" t="s">
        <v>22</v>
      </c>
      <c r="BF8" s="24" t="s">
        <v>22</v>
      </c>
      <c r="BG8" s="24" t="s">
        <v>22</v>
      </c>
      <c r="BH8" s="24" t="s">
        <v>22</v>
      </c>
      <c r="BI8" s="24"/>
      <c r="BJ8" s="24"/>
      <c r="BK8" s="24" t="s">
        <v>22</v>
      </c>
      <c r="BL8" s="24" t="s">
        <v>22</v>
      </c>
      <c r="BM8" s="24" t="s">
        <v>21</v>
      </c>
      <c r="BN8" s="24" t="s">
        <v>21</v>
      </c>
      <c r="BO8" s="24" t="s">
        <v>21</v>
      </c>
      <c r="BP8" s="24"/>
      <c r="BQ8" s="24"/>
      <c r="BR8" s="24" t="s">
        <v>21</v>
      </c>
      <c r="BS8" s="24" t="s">
        <v>21</v>
      </c>
      <c r="BT8" s="24" t="s">
        <v>21</v>
      </c>
      <c r="BU8" s="24" t="s">
        <v>21</v>
      </c>
      <c r="BV8" s="24" t="s">
        <v>21</v>
      </c>
      <c r="BW8" s="24"/>
      <c r="BX8" s="24"/>
      <c r="BY8" s="24" t="s">
        <v>21</v>
      </c>
      <c r="BZ8" s="24" t="s">
        <v>21</v>
      </c>
      <c r="CA8" s="24" t="s">
        <v>21</v>
      </c>
      <c r="CB8" s="24" t="s">
        <v>21</v>
      </c>
      <c r="CC8" s="24" t="s">
        <v>21</v>
      </c>
      <c r="CD8" s="24"/>
      <c r="CE8" s="24"/>
      <c r="CF8" s="24" t="s">
        <v>22</v>
      </c>
      <c r="CG8" s="24" t="s">
        <v>22</v>
      </c>
      <c r="CH8" s="24" t="s">
        <v>22</v>
      </c>
      <c r="CI8" s="24" t="s">
        <v>22</v>
      </c>
      <c r="CJ8" s="24" t="s">
        <v>22</v>
      </c>
      <c r="CK8" s="24"/>
      <c r="CL8" s="24"/>
      <c r="CM8" s="24" t="s">
        <v>22</v>
      </c>
      <c r="CN8" s="24" t="s">
        <v>22</v>
      </c>
      <c r="CO8" s="24" t="s">
        <v>22</v>
      </c>
      <c r="CP8" s="24" t="s">
        <v>22</v>
      </c>
      <c r="CQ8" s="24" t="s">
        <v>22</v>
      </c>
      <c r="CR8" s="24"/>
      <c r="CS8" s="24"/>
      <c r="CT8" s="24" t="s">
        <v>22</v>
      </c>
      <c r="CU8" s="24" t="s">
        <v>22</v>
      </c>
      <c r="CV8" s="24" t="s">
        <v>22</v>
      </c>
      <c r="CW8" s="24" t="s">
        <v>22</v>
      </c>
      <c r="CX8" s="24" t="s">
        <v>22</v>
      </c>
      <c r="CY8" s="24"/>
      <c r="CZ8" s="24"/>
      <c r="DA8" s="24" t="s">
        <v>22</v>
      </c>
      <c r="DB8" s="24" t="s">
        <v>22</v>
      </c>
      <c r="DC8" s="24" t="s">
        <v>22</v>
      </c>
      <c r="DD8" s="24" t="s">
        <v>22</v>
      </c>
      <c r="DE8" s="24" t="s">
        <v>22</v>
      </c>
      <c r="DF8" s="24"/>
      <c r="DG8" s="24"/>
      <c r="DH8" s="24"/>
      <c r="DI8" s="24" t="s">
        <v>22</v>
      </c>
      <c r="DJ8" s="24" t="s">
        <v>22</v>
      </c>
      <c r="DK8" s="24" t="s">
        <v>22</v>
      </c>
      <c r="DL8" s="24" t="s">
        <v>22</v>
      </c>
      <c r="DM8" s="24"/>
      <c r="DN8" s="24"/>
      <c r="DO8" s="24" t="s">
        <v>22</v>
      </c>
      <c r="DP8" s="24" t="s">
        <v>22</v>
      </c>
      <c r="DQ8" s="24" t="s">
        <v>22</v>
      </c>
      <c r="DR8" s="24"/>
      <c r="DS8" s="24" t="s">
        <v>22</v>
      </c>
      <c r="DT8" s="24"/>
      <c r="DU8" s="24"/>
      <c r="DV8" s="24" t="s">
        <v>22</v>
      </c>
      <c r="DW8" s="24" t="s">
        <v>22</v>
      </c>
      <c r="DX8" s="24" t="s">
        <v>22</v>
      </c>
      <c r="DY8" s="24" t="s">
        <v>22</v>
      </c>
      <c r="DZ8" s="24" t="s">
        <v>22</v>
      </c>
      <c r="EA8" s="24"/>
      <c r="EB8" s="24"/>
      <c r="EC8" s="24" t="s">
        <v>22</v>
      </c>
      <c r="ED8" s="24" t="s">
        <v>22</v>
      </c>
      <c r="EE8" s="24" t="s">
        <v>22</v>
      </c>
      <c r="EF8" s="24" t="s">
        <v>22</v>
      </c>
      <c r="EG8" s="24" t="s">
        <v>22</v>
      </c>
      <c r="EH8" s="24"/>
      <c r="EI8" s="24"/>
      <c r="EJ8" s="24" t="s">
        <v>22</v>
      </c>
      <c r="EK8" s="24" t="s">
        <v>22</v>
      </c>
      <c r="EL8" s="24" t="s">
        <v>22</v>
      </c>
      <c r="EM8" s="24" t="s">
        <v>22</v>
      </c>
      <c r="EN8" s="24" t="s">
        <v>22</v>
      </c>
      <c r="EO8" s="24"/>
      <c r="EP8" s="24"/>
      <c r="EQ8" s="24" t="s">
        <v>22</v>
      </c>
      <c r="ER8" s="24" t="s">
        <v>22</v>
      </c>
      <c r="ES8" s="24" t="s">
        <v>22</v>
      </c>
      <c r="ET8" s="24"/>
      <c r="EU8" s="24" t="s">
        <v>22</v>
      </c>
      <c r="EV8" s="24"/>
      <c r="EW8" s="24"/>
      <c r="EX8" s="24" t="s">
        <v>22</v>
      </c>
      <c r="EY8" s="24" t="s">
        <v>22</v>
      </c>
      <c r="EZ8" s="24"/>
      <c r="FA8" s="24" t="s">
        <v>22</v>
      </c>
      <c r="FB8" s="24" t="s">
        <v>22</v>
      </c>
      <c r="FC8" s="24"/>
      <c r="FD8" s="24"/>
      <c r="FE8" s="24"/>
      <c r="FF8" s="24" t="s">
        <v>22</v>
      </c>
      <c r="FG8" s="24" t="s">
        <v>22</v>
      </c>
      <c r="FH8" s="24" t="s">
        <v>22</v>
      </c>
      <c r="FI8" s="24" t="s">
        <v>22</v>
      </c>
      <c r="FJ8" s="24"/>
      <c r="FK8" s="24"/>
      <c r="FL8" s="24" t="s">
        <v>22</v>
      </c>
      <c r="FM8" s="24" t="s">
        <v>22</v>
      </c>
      <c r="FN8" s="24" t="s">
        <v>22</v>
      </c>
      <c r="FO8" s="24" t="s">
        <v>22</v>
      </c>
      <c r="FP8" s="24" t="s">
        <v>22</v>
      </c>
      <c r="FQ8" s="24"/>
      <c r="FR8" s="24"/>
      <c r="FS8" s="24" t="s">
        <v>22</v>
      </c>
      <c r="FT8" s="24" t="s">
        <v>22</v>
      </c>
      <c r="FU8" s="24" t="s">
        <v>22</v>
      </c>
      <c r="FV8" s="24" t="s">
        <v>22</v>
      </c>
      <c r="FW8" s="24" t="s">
        <v>22</v>
      </c>
      <c r="FX8" s="24"/>
      <c r="FY8" s="24"/>
      <c r="FZ8" s="24" t="s">
        <v>22</v>
      </c>
      <c r="GA8" s="24" t="s">
        <v>22</v>
      </c>
      <c r="GB8" s="24" t="s">
        <v>22</v>
      </c>
      <c r="GC8" s="24" t="s">
        <v>22</v>
      </c>
      <c r="GD8" s="24" t="s">
        <v>22</v>
      </c>
      <c r="GE8" s="24"/>
      <c r="GF8" s="24"/>
      <c r="GG8" s="24" t="s">
        <v>22</v>
      </c>
      <c r="GH8" s="24" t="s">
        <v>22</v>
      </c>
      <c r="GI8" s="24" t="s">
        <v>22</v>
      </c>
      <c r="GJ8" s="24" t="s">
        <v>22</v>
      </c>
      <c r="GK8" s="24" t="s">
        <v>22</v>
      </c>
      <c r="GL8" s="24"/>
      <c r="GM8" s="24"/>
      <c r="GN8" s="24" t="s">
        <v>22</v>
      </c>
      <c r="GO8" s="24" t="s">
        <v>22</v>
      </c>
      <c r="GP8" s="24" t="s">
        <v>22</v>
      </c>
      <c r="GQ8" s="24" t="s">
        <v>22</v>
      </c>
      <c r="GR8" s="24" t="s">
        <v>22</v>
      </c>
      <c r="GS8" s="24"/>
      <c r="GT8" s="24"/>
      <c r="GU8" s="24" t="s">
        <v>22</v>
      </c>
      <c r="GV8" s="24" t="s">
        <v>22</v>
      </c>
      <c r="GW8" s="24" t="s">
        <v>22</v>
      </c>
      <c r="GX8" s="24" t="s">
        <v>22</v>
      </c>
      <c r="GY8" s="24" t="s">
        <v>22</v>
      </c>
      <c r="GZ8" s="24"/>
      <c r="HA8" s="24"/>
      <c r="HB8" s="24" t="s">
        <v>22</v>
      </c>
      <c r="HC8" s="24" t="s">
        <v>22</v>
      </c>
      <c r="HD8" s="24" t="s">
        <v>22</v>
      </c>
      <c r="HE8" s="24" t="s">
        <v>22</v>
      </c>
      <c r="HF8" s="24" t="s">
        <v>22</v>
      </c>
      <c r="HG8" s="24"/>
      <c r="HH8" s="24"/>
      <c r="HI8" s="24" t="s">
        <v>22</v>
      </c>
      <c r="HJ8" s="24" t="s">
        <v>22</v>
      </c>
      <c r="HK8" s="24" t="s">
        <v>22</v>
      </c>
      <c r="HL8" s="24" t="s">
        <v>22</v>
      </c>
      <c r="HM8" s="24" t="s">
        <v>22</v>
      </c>
      <c r="HN8" s="24"/>
      <c r="HO8" s="24"/>
      <c r="HP8" s="24" t="s">
        <v>22</v>
      </c>
      <c r="HQ8" s="24" t="s">
        <v>22</v>
      </c>
      <c r="HR8" s="24" t="s">
        <v>22</v>
      </c>
      <c r="HS8" s="24" t="s">
        <v>22</v>
      </c>
      <c r="HT8" s="24"/>
      <c r="HU8" s="24"/>
      <c r="HV8" s="24"/>
      <c r="HW8" s="24" t="s">
        <v>22</v>
      </c>
      <c r="HX8" s="24" t="s">
        <v>22</v>
      </c>
      <c r="HY8" s="24" t="s">
        <v>22</v>
      </c>
      <c r="HZ8" s="24" t="s">
        <v>22</v>
      </c>
      <c r="IA8" s="24" t="s">
        <v>22</v>
      </c>
      <c r="IB8" s="24"/>
      <c r="IC8" s="24"/>
      <c r="ID8" s="24" t="s">
        <v>22</v>
      </c>
      <c r="IE8" s="24" t="s">
        <v>22</v>
      </c>
      <c r="IF8" s="24" t="s">
        <v>22</v>
      </c>
      <c r="IG8" s="24" t="s">
        <v>22</v>
      </c>
      <c r="IH8" s="24" t="s">
        <v>22</v>
      </c>
      <c r="II8" s="24"/>
      <c r="IJ8" s="24"/>
      <c r="IK8" s="24" t="s">
        <v>22</v>
      </c>
      <c r="IL8" s="24" t="s">
        <v>22</v>
      </c>
      <c r="IM8" s="24" t="s">
        <v>22</v>
      </c>
      <c r="IN8" s="24" t="s">
        <v>22</v>
      </c>
      <c r="IO8" s="24" t="s">
        <v>22</v>
      </c>
      <c r="IP8" s="24"/>
      <c r="IQ8" s="24"/>
      <c r="IR8" s="24" t="s">
        <v>22</v>
      </c>
      <c r="IS8" s="24" t="s">
        <v>22</v>
      </c>
      <c r="IT8" s="24" t="s">
        <v>22</v>
      </c>
      <c r="IU8" s="24" t="s">
        <v>22</v>
      </c>
      <c r="IV8" s="24" t="s">
        <v>22</v>
      </c>
      <c r="IW8" s="24"/>
      <c r="IX8" s="24"/>
      <c r="IY8" s="24" t="s">
        <v>22</v>
      </c>
      <c r="IZ8" s="24" t="s">
        <v>22</v>
      </c>
      <c r="JA8" s="24" t="s">
        <v>22</v>
      </c>
      <c r="JB8" s="24" t="s">
        <v>22</v>
      </c>
      <c r="JC8" s="24" t="s">
        <v>22</v>
      </c>
      <c r="JD8" s="24"/>
      <c r="JE8" s="24"/>
      <c r="JF8" s="24" t="s">
        <v>22</v>
      </c>
      <c r="JG8" s="24" t="s">
        <v>22</v>
      </c>
      <c r="JH8" s="24" t="s">
        <v>22</v>
      </c>
      <c r="JI8" s="24" t="s">
        <v>22</v>
      </c>
      <c r="JJ8" s="24" t="s">
        <v>22</v>
      </c>
      <c r="JK8" s="24"/>
      <c r="JL8" s="24"/>
      <c r="JM8" s="24" t="s">
        <v>22</v>
      </c>
      <c r="JN8" s="24" t="s">
        <v>22</v>
      </c>
      <c r="JO8" s="24" t="s">
        <v>22</v>
      </c>
      <c r="JP8" s="24" t="s">
        <v>22</v>
      </c>
      <c r="JQ8" s="24" t="s">
        <v>22</v>
      </c>
      <c r="JR8" s="24"/>
      <c r="JS8" s="24"/>
      <c r="JT8" s="24" t="s">
        <v>22</v>
      </c>
      <c r="JU8" s="24" t="s">
        <v>22</v>
      </c>
      <c r="JV8" s="24" t="s">
        <v>22</v>
      </c>
      <c r="JW8" s="24" t="s">
        <v>22</v>
      </c>
      <c r="JX8" s="24" t="s">
        <v>22</v>
      </c>
      <c r="JY8" s="24"/>
      <c r="JZ8" s="24"/>
      <c r="KA8" s="24" t="s">
        <v>22</v>
      </c>
      <c r="KB8" s="24" t="s">
        <v>22</v>
      </c>
      <c r="KC8" s="24" t="s">
        <v>22</v>
      </c>
      <c r="KD8" s="24" t="s">
        <v>22</v>
      </c>
      <c r="KE8" s="24" t="s">
        <v>22</v>
      </c>
      <c r="KF8" s="24"/>
      <c r="KG8" s="24"/>
      <c r="KH8" s="24" t="s">
        <v>22</v>
      </c>
      <c r="KI8" s="24" t="s">
        <v>22</v>
      </c>
      <c r="KJ8" s="24" t="s">
        <v>22</v>
      </c>
      <c r="KK8" s="24" t="s">
        <v>22</v>
      </c>
      <c r="KL8" s="24" t="s">
        <v>22</v>
      </c>
      <c r="KM8" s="24"/>
      <c r="KN8" s="24"/>
      <c r="KO8" s="24" t="s">
        <v>22</v>
      </c>
      <c r="KP8" s="24" t="s">
        <v>22</v>
      </c>
      <c r="KQ8" s="24" t="s">
        <v>22</v>
      </c>
      <c r="KR8" s="24" t="s">
        <v>22</v>
      </c>
      <c r="KS8" s="24" t="s">
        <v>22</v>
      </c>
      <c r="KT8" s="24"/>
      <c r="KU8" s="24"/>
      <c r="KV8" s="24" t="s">
        <v>22</v>
      </c>
      <c r="KW8" s="24" t="s">
        <v>22</v>
      </c>
      <c r="KX8" s="24" t="s">
        <v>22</v>
      </c>
      <c r="KY8" s="24" t="s">
        <v>22</v>
      </c>
      <c r="KZ8" s="24" t="s">
        <v>22</v>
      </c>
      <c r="LA8" s="24"/>
      <c r="LB8" s="24"/>
      <c r="LC8" s="24" t="s">
        <v>22</v>
      </c>
      <c r="LD8" s="24"/>
      <c r="LE8" s="24" t="s">
        <v>22</v>
      </c>
      <c r="LF8" s="24" t="s">
        <v>22</v>
      </c>
      <c r="LG8" s="24" t="s">
        <v>22</v>
      </c>
      <c r="LH8" s="24"/>
      <c r="LI8" s="24"/>
      <c r="LJ8" s="24" t="s">
        <v>22</v>
      </c>
      <c r="LK8" s="24" t="s">
        <v>22</v>
      </c>
      <c r="LL8" s="24" t="s">
        <v>22</v>
      </c>
      <c r="LM8" s="24" t="s">
        <v>22</v>
      </c>
      <c r="LN8" s="24" t="s">
        <v>22</v>
      </c>
      <c r="LO8" s="24"/>
      <c r="LP8" s="24"/>
      <c r="LQ8" s="24" t="s">
        <v>22</v>
      </c>
      <c r="LR8" s="24" t="s">
        <v>22</v>
      </c>
      <c r="LS8" s="24" t="s">
        <v>22</v>
      </c>
      <c r="LT8" s="24" t="s">
        <v>22</v>
      </c>
      <c r="LU8" s="24" t="s">
        <v>22</v>
      </c>
      <c r="LV8" s="24"/>
      <c r="LW8" s="24"/>
      <c r="LX8" s="24" t="s">
        <v>22</v>
      </c>
      <c r="LY8" s="24" t="s">
        <v>22</v>
      </c>
      <c r="LZ8" s="24" t="s">
        <v>22</v>
      </c>
      <c r="MA8" s="24" t="s">
        <v>22</v>
      </c>
      <c r="MB8" s="24" t="s">
        <v>22</v>
      </c>
      <c r="MC8" s="24"/>
      <c r="MD8" s="24"/>
      <c r="ME8" s="24" t="s">
        <v>22</v>
      </c>
      <c r="MF8" s="24" t="s">
        <v>22</v>
      </c>
      <c r="MG8" s="24" t="s">
        <v>22</v>
      </c>
      <c r="MH8" s="24" t="s">
        <v>22</v>
      </c>
      <c r="MI8" s="24" t="s">
        <v>22</v>
      </c>
      <c r="MJ8" s="24"/>
      <c r="MK8" s="24"/>
      <c r="ML8" s="24" t="s">
        <v>22</v>
      </c>
      <c r="MM8" s="24" t="s">
        <v>22</v>
      </c>
      <c r="MN8" s="24" t="s">
        <v>22</v>
      </c>
      <c r="MO8" s="24" t="s">
        <v>22</v>
      </c>
      <c r="MP8" s="24" t="s">
        <v>22</v>
      </c>
      <c r="MQ8" s="24"/>
      <c r="MR8" s="24"/>
      <c r="MS8" s="24" t="s">
        <v>22</v>
      </c>
      <c r="MT8" s="24" t="s">
        <v>22</v>
      </c>
      <c r="MU8" s="24" t="s">
        <v>22</v>
      </c>
      <c r="MV8" s="24"/>
      <c r="MW8" s="24" t="s">
        <v>22</v>
      </c>
      <c r="MX8" s="24"/>
      <c r="MY8" s="24"/>
      <c r="MZ8" s="24" t="s">
        <v>22</v>
      </c>
      <c r="NA8" s="24" t="s">
        <v>22</v>
      </c>
      <c r="NB8" s="26" t="s">
        <v>22</v>
      </c>
    </row>
    <row r="9" spans="1:367">
      <c r="A9" s="41" t="s">
        <v>7</v>
      </c>
      <c r="B9" s="35"/>
      <c r="C9" s="25" t="s">
        <v>21</v>
      </c>
      <c r="D9" s="24" t="s">
        <v>21</v>
      </c>
      <c r="E9" s="24"/>
      <c r="F9" s="24"/>
      <c r="G9" s="24" t="s">
        <v>25</v>
      </c>
      <c r="H9" s="24" t="s">
        <v>25</v>
      </c>
      <c r="I9" s="24" t="s">
        <v>25</v>
      </c>
      <c r="J9" s="24" t="s">
        <v>25</v>
      </c>
      <c r="K9" s="24" t="s">
        <v>25</v>
      </c>
      <c r="L9" s="24"/>
      <c r="M9" s="24"/>
      <c r="N9" s="24" t="s">
        <v>25</v>
      </c>
      <c r="O9" s="24" t="s">
        <v>25</v>
      </c>
      <c r="P9" s="24" t="s">
        <v>25</v>
      </c>
      <c r="Q9" s="24" t="s">
        <v>25</v>
      </c>
      <c r="R9" s="24" t="s">
        <v>25</v>
      </c>
      <c r="S9" s="24"/>
      <c r="T9" s="24"/>
      <c r="U9" s="24" t="s">
        <v>25</v>
      </c>
      <c r="V9" s="24" t="s">
        <v>25</v>
      </c>
      <c r="W9" s="24" t="s">
        <v>25</v>
      </c>
      <c r="X9" s="24" t="s">
        <v>25</v>
      </c>
      <c r="Y9" s="24" t="s">
        <v>25</v>
      </c>
      <c r="Z9" s="24"/>
      <c r="AA9" s="24"/>
      <c r="AB9" s="24" t="s">
        <v>25</v>
      </c>
      <c r="AC9" s="24" t="s">
        <v>25</v>
      </c>
      <c r="AD9" s="24" t="s">
        <v>25</v>
      </c>
      <c r="AE9" s="24" t="s">
        <v>25</v>
      </c>
      <c r="AF9" s="24" t="s">
        <v>25</v>
      </c>
      <c r="AG9" s="24"/>
      <c r="AH9" s="24"/>
      <c r="AI9" s="24" t="s">
        <v>25</v>
      </c>
      <c r="AJ9" s="24" t="s">
        <v>25</v>
      </c>
      <c r="AK9" s="24" t="s">
        <v>25</v>
      </c>
      <c r="AL9" s="24" t="s">
        <v>25</v>
      </c>
      <c r="AM9" s="24" t="s">
        <v>25</v>
      </c>
      <c r="AN9" s="24"/>
      <c r="AO9" s="24"/>
      <c r="AP9" s="24" t="s">
        <v>25</v>
      </c>
      <c r="AQ9" s="24" t="s">
        <v>25</v>
      </c>
      <c r="AR9" s="24" t="s">
        <v>25</v>
      </c>
      <c r="AS9" s="24" t="s">
        <v>25</v>
      </c>
      <c r="AT9" s="24" t="s">
        <v>25</v>
      </c>
      <c r="AU9" s="24"/>
      <c r="AV9" s="24"/>
      <c r="AW9" s="24" t="s">
        <v>25</v>
      </c>
      <c r="AX9" s="24" t="s">
        <v>25</v>
      </c>
      <c r="AY9" s="24" t="s">
        <v>25</v>
      </c>
      <c r="AZ9" s="24" t="s">
        <v>25</v>
      </c>
      <c r="BA9" s="24" t="s">
        <v>25</v>
      </c>
      <c r="BB9" s="24"/>
      <c r="BC9" s="24"/>
      <c r="BD9" s="24" t="s">
        <v>25</v>
      </c>
      <c r="BE9" s="24" t="s">
        <v>25</v>
      </c>
      <c r="BF9" s="24" t="s">
        <v>25</v>
      </c>
      <c r="BG9" s="24" t="s">
        <v>25</v>
      </c>
      <c r="BH9" s="24" t="s">
        <v>25</v>
      </c>
      <c r="BI9" s="24"/>
      <c r="BJ9" s="24"/>
      <c r="BK9" s="24" t="s">
        <v>25</v>
      </c>
      <c r="BL9" s="24" t="s">
        <v>25</v>
      </c>
      <c r="BM9" s="24" t="s">
        <v>25</v>
      </c>
      <c r="BN9" s="24" t="s">
        <v>25</v>
      </c>
      <c r="BO9" s="24" t="s">
        <v>25</v>
      </c>
      <c r="BP9" s="24"/>
      <c r="BQ9" s="24"/>
      <c r="BR9" s="24" t="s">
        <v>25</v>
      </c>
      <c r="BS9" s="24" t="s">
        <v>25</v>
      </c>
      <c r="BT9" s="24" t="s">
        <v>25</v>
      </c>
      <c r="BU9" s="24" t="s">
        <v>25</v>
      </c>
      <c r="BV9" s="24" t="s">
        <v>25</v>
      </c>
      <c r="BW9" s="24"/>
      <c r="BX9" s="24"/>
      <c r="BY9" s="24" t="s">
        <v>25</v>
      </c>
      <c r="BZ9" s="24" t="s">
        <v>25</v>
      </c>
      <c r="CA9" s="24" t="s">
        <v>25</v>
      </c>
      <c r="CB9" s="24" t="s">
        <v>25</v>
      </c>
      <c r="CC9" s="24" t="s">
        <v>25</v>
      </c>
      <c r="CD9" s="24"/>
      <c r="CE9" s="24"/>
      <c r="CF9" s="24" t="s">
        <v>25</v>
      </c>
      <c r="CG9" s="24" t="s">
        <v>25</v>
      </c>
      <c r="CH9" s="24" t="s">
        <v>25</v>
      </c>
      <c r="CI9" s="24" t="s">
        <v>25</v>
      </c>
      <c r="CJ9" s="24" t="s">
        <v>25</v>
      </c>
      <c r="CK9" s="24"/>
      <c r="CL9" s="24"/>
      <c r="CM9" s="24" t="s">
        <v>25</v>
      </c>
      <c r="CN9" s="24" t="s">
        <v>25</v>
      </c>
      <c r="CO9" s="24" t="s">
        <v>25</v>
      </c>
      <c r="CP9" s="24" t="s">
        <v>25</v>
      </c>
      <c r="CQ9" s="24" t="s">
        <v>25</v>
      </c>
      <c r="CR9" s="24"/>
      <c r="CS9" s="24"/>
      <c r="CT9" s="24" t="s">
        <v>25</v>
      </c>
      <c r="CU9" s="24" t="s">
        <v>25</v>
      </c>
      <c r="CV9" s="24" t="s">
        <v>25</v>
      </c>
      <c r="CW9" s="24" t="s">
        <v>25</v>
      </c>
      <c r="CX9" s="24" t="s">
        <v>25</v>
      </c>
      <c r="CY9" s="24"/>
      <c r="CZ9" s="24"/>
      <c r="DA9" s="24" t="s">
        <v>25</v>
      </c>
      <c r="DB9" s="24" t="s">
        <v>25</v>
      </c>
      <c r="DC9" s="24" t="s">
        <v>25</v>
      </c>
      <c r="DD9" s="24" t="s">
        <v>25</v>
      </c>
      <c r="DE9" s="24" t="s">
        <v>25</v>
      </c>
      <c r="DF9" s="24"/>
      <c r="DG9" s="24"/>
      <c r="DH9" s="24"/>
      <c r="DI9" s="24" t="s">
        <v>25</v>
      </c>
      <c r="DJ9" s="24" t="s">
        <v>25</v>
      </c>
      <c r="DK9" s="24" t="s">
        <v>25</v>
      </c>
      <c r="DL9" s="24" t="s">
        <v>25</v>
      </c>
      <c r="DM9" s="24"/>
      <c r="DN9" s="24"/>
      <c r="DO9" s="24" t="s">
        <v>25</v>
      </c>
      <c r="DP9" s="24" t="s">
        <v>25</v>
      </c>
      <c r="DQ9" s="24" t="s">
        <v>25</v>
      </c>
      <c r="DR9" s="24"/>
      <c r="DS9" s="24" t="s">
        <v>25</v>
      </c>
      <c r="DT9" s="24"/>
      <c r="DU9" s="24"/>
      <c r="DV9" s="24" t="s">
        <v>25</v>
      </c>
      <c r="DW9" s="24" t="s">
        <v>25</v>
      </c>
      <c r="DX9" s="24" t="s">
        <v>25</v>
      </c>
      <c r="DY9" s="24" t="s">
        <v>25</v>
      </c>
      <c r="DZ9" s="24" t="s">
        <v>25</v>
      </c>
      <c r="EA9" s="24"/>
      <c r="EB9" s="24"/>
      <c r="EC9" s="24" t="s">
        <v>25</v>
      </c>
      <c r="ED9" s="24" t="s">
        <v>25</v>
      </c>
      <c r="EE9" s="24" t="s">
        <v>25</v>
      </c>
      <c r="EF9" s="24" t="s">
        <v>25</v>
      </c>
      <c r="EG9" s="24" t="s">
        <v>25</v>
      </c>
      <c r="EH9" s="24"/>
      <c r="EI9" s="24"/>
      <c r="EJ9" s="24" t="s">
        <v>25</v>
      </c>
      <c r="EK9" s="24" t="s">
        <v>25</v>
      </c>
      <c r="EL9" s="24" t="s">
        <v>25</v>
      </c>
      <c r="EM9" s="24" t="s">
        <v>25</v>
      </c>
      <c r="EN9" s="24" t="s">
        <v>25</v>
      </c>
      <c r="EO9" s="24"/>
      <c r="EP9" s="24"/>
      <c r="EQ9" s="24" t="s">
        <v>25</v>
      </c>
      <c r="ER9" s="24" t="s">
        <v>25</v>
      </c>
      <c r="ES9" s="24" t="s">
        <v>25</v>
      </c>
      <c r="ET9" s="24"/>
      <c r="EU9" s="24" t="s">
        <v>25</v>
      </c>
      <c r="EV9" s="24"/>
      <c r="EW9" s="24"/>
      <c r="EX9" s="24" t="s">
        <v>25</v>
      </c>
      <c r="EY9" s="24" t="s">
        <v>25</v>
      </c>
      <c r="EZ9" s="24"/>
      <c r="FA9" s="24" t="s">
        <v>25</v>
      </c>
      <c r="FB9" s="24" t="s">
        <v>25</v>
      </c>
      <c r="FC9" s="24"/>
      <c r="FD9" s="24"/>
      <c r="FE9" s="24"/>
      <c r="FF9" s="24" t="s">
        <v>25</v>
      </c>
      <c r="FG9" s="24" t="s">
        <v>25</v>
      </c>
      <c r="FH9" s="24" t="s">
        <v>25</v>
      </c>
      <c r="FI9" s="24" t="s">
        <v>25</v>
      </c>
      <c r="FJ9" s="24"/>
      <c r="FK9" s="24"/>
      <c r="FL9" s="24" t="s">
        <v>25</v>
      </c>
      <c r="FM9" s="24" t="s">
        <v>25</v>
      </c>
      <c r="FN9" s="24" t="s">
        <v>25</v>
      </c>
      <c r="FO9" s="24" t="s">
        <v>25</v>
      </c>
      <c r="FP9" s="24" t="s">
        <v>25</v>
      </c>
      <c r="FQ9" s="24"/>
      <c r="FR9" s="24"/>
      <c r="FS9" s="24" t="s">
        <v>25</v>
      </c>
      <c r="FT9" s="24" t="s">
        <v>25</v>
      </c>
      <c r="FU9" s="24" t="s">
        <v>25</v>
      </c>
      <c r="FV9" s="24" t="s">
        <v>25</v>
      </c>
      <c r="FW9" s="24" t="s">
        <v>25</v>
      </c>
      <c r="FX9" s="24"/>
      <c r="FY9" s="24"/>
      <c r="FZ9" s="24" t="s">
        <v>25</v>
      </c>
      <c r="GA9" s="24" t="s">
        <v>25</v>
      </c>
      <c r="GB9" s="24" t="s">
        <v>25</v>
      </c>
      <c r="GC9" s="24" t="s">
        <v>25</v>
      </c>
      <c r="GD9" s="24" t="s">
        <v>25</v>
      </c>
      <c r="GE9" s="24"/>
      <c r="GF9" s="24"/>
      <c r="GG9" s="24" t="s">
        <v>25</v>
      </c>
      <c r="GH9" s="24" t="s">
        <v>25</v>
      </c>
      <c r="GI9" s="24" t="s">
        <v>25</v>
      </c>
      <c r="GJ9" s="24" t="s">
        <v>25</v>
      </c>
      <c r="GK9" s="24" t="s">
        <v>25</v>
      </c>
      <c r="GL9" s="24"/>
      <c r="GM9" s="24"/>
      <c r="GN9" s="24" t="s">
        <v>25</v>
      </c>
      <c r="GO9" s="24" t="s">
        <v>25</v>
      </c>
      <c r="GP9" s="24" t="s">
        <v>25</v>
      </c>
      <c r="GQ9" s="24" t="s">
        <v>25</v>
      </c>
      <c r="GR9" s="24" t="s">
        <v>25</v>
      </c>
      <c r="GS9" s="24"/>
      <c r="GT9" s="24"/>
      <c r="GU9" s="24" t="s">
        <v>25</v>
      </c>
      <c r="GV9" s="24" t="s">
        <v>25</v>
      </c>
      <c r="GW9" s="24" t="s">
        <v>25</v>
      </c>
      <c r="GX9" s="24" t="s">
        <v>25</v>
      </c>
      <c r="GY9" s="24" t="s">
        <v>25</v>
      </c>
      <c r="GZ9" s="24"/>
      <c r="HA9" s="24"/>
      <c r="HB9" s="24" t="s">
        <v>25</v>
      </c>
      <c r="HC9" s="24" t="s">
        <v>25</v>
      </c>
      <c r="HD9" s="24" t="s">
        <v>25</v>
      </c>
      <c r="HE9" s="24" t="s">
        <v>25</v>
      </c>
      <c r="HF9" s="24" t="s">
        <v>25</v>
      </c>
      <c r="HG9" s="24"/>
      <c r="HH9" s="24"/>
      <c r="HI9" s="24" t="s">
        <v>25</v>
      </c>
      <c r="HJ9" s="24" t="s">
        <v>25</v>
      </c>
      <c r="HK9" s="24" t="s">
        <v>25</v>
      </c>
      <c r="HL9" s="24" t="s">
        <v>25</v>
      </c>
      <c r="HM9" s="24" t="s">
        <v>25</v>
      </c>
      <c r="HN9" s="24"/>
      <c r="HO9" s="24"/>
      <c r="HP9" s="24" t="s">
        <v>25</v>
      </c>
      <c r="HQ9" s="24" t="s">
        <v>25</v>
      </c>
      <c r="HR9" s="24" t="s">
        <v>25</v>
      </c>
      <c r="HS9" s="24" t="s">
        <v>25</v>
      </c>
      <c r="HT9" s="24"/>
      <c r="HU9" s="24"/>
      <c r="HV9" s="24"/>
      <c r="HW9" s="24" t="s">
        <v>25</v>
      </c>
      <c r="HX9" s="24" t="s">
        <v>25</v>
      </c>
      <c r="HY9" s="24" t="s">
        <v>25</v>
      </c>
      <c r="HZ9" s="24" t="s">
        <v>25</v>
      </c>
      <c r="IA9" s="24" t="s">
        <v>25</v>
      </c>
      <c r="IB9" s="24"/>
      <c r="IC9" s="24"/>
      <c r="ID9" s="24" t="s">
        <v>25</v>
      </c>
      <c r="IE9" s="24" t="s">
        <v>25</v>
      </c>
      <c r="IF9" s="24" t="s">
        <v>25</v>
      </c>
      <c r="IG9" s="24" t="s">
        <v>25</v>
      </c>
      <c r="IH9" s="24" t="s">
        <v>25</v>
      </c>
      <c r="II9" s="24"/>
      <c r="IJ9" s="24"/>
      <c r="IK9" s="24" t="s">
        <v>25</v>
      </c>
      <c r="IL9" s="24" t="s">
        <v>25</v>
      </c>
      <c r="IM9" s="24" t="s">
        <v>25</v>
      </c>
      <c r="IN9" s="24" t="s">
        <v>25</v>
      </c>
      <c r="IO9" s="24" t="s">
        <v>25</v>
      </c>
      <c r="IP9" s="24"/>
      <c r="IQ9" s="24"/>
      <c r="IR9" s="24" t="s">
        <v>25</v>
      </c>
      <c r="IS9" s="24" t="s">
        <v>25</v>
      </c>
      <c r="IT9" s="24" t="s">
        <v>25</v>
      </c>
      <c r="IU9" s="24" t="s">
        <v>25</v>
      </c>
      <c r="IV9" s="24" t="s">
        <v>25</v>
      </c>
      <c r="IW9" s="24"/>
      <c r="IX9" s="24"/>
      <c r="IY9" s="24" t="s">
        <v>25</v>
      </c>
      <c r="IZ9" s="24" t="s">
        <v>25</v>
      </c>
      <c r="JA9" s="24" t="s">
        <v>25</v>
      </c>
      <c r="JB9" s="24" t="s">
        <v>25</v>
      </c>
      <c r="JC9" s="24" t="s">
        <v>25</v>
      </c>
      <c r="JD9" s="24"/>
      <c r="JE9" s="24"/>
      <c r="JF9" s="24" t="s">
        <v>25</v>
      </c>
      <c r="JG9" s="24" t="s">
        <v>25</v>
      </c>
      <c r="JH9" s="24" t="s">
        <v>25</v>
      </c>
      <c r="JI9" s="24" t="s">
        <v>25</v>
      </c>
      <c r="JJ9" s="24" t="s">
        <v>25</v>
      </c>
      <c r="JK9" s="24"/>
      <c r="JL9" s="24"/>
      <c r="JM9" s="24" t="s">
        <v>25</v>
      </c>
      <c r="JN9" s="24" t="s">
        <v>25</v>
      </c>
      <c r="JO9" s="24" t="s">
        <v>25</v>
      </c>
      <c r="JP9" s="24" t="s">
        <v>25</v>
      </c>
      <c r="JQ9" s="24" t="s">
        <v>25</v>
      </c>
      <c r="JR9" s="24"/>
      <c r="JS9" s="24"/>
      <c r="JT9" s="24" t="s">
        <v>25</v>
      </c>
      <c r="JU9" s="24" t="s">
        <v>25</v>
      </c>
      <c r="JV9" s="24" t="s">
        <v>25</v>
      </c>
      <c r="JW9" s="24" t="s">
        <v>25</v>
      </c>
      <c r="JX9" s="24" t="s">
        <v>25</v>
      </c>
      <c r="JY9" s="24"/>
      <c r="JZ9" s="24"/>
      <c r="KA9" s="24" t="s">
        <v>25</v>
      </c>
      <c r="KB9" s="24" t="s">
        <v>25</v>
      </c>
      <c r="KC9" s="24" t="s">
        <v>25</v>
      </c>
      <c r="KD9" s="24" t="s">
        <v>25</v>
      </c>
      <c r="KE9" s="24" t="s">
        <v>25</v>
      </c>
      <c r="KF9" s="24"/>
      <c r="KG9" s="24"/>
      <c r="KH9" s="24" t="s">
        <v>25</v>
      </c>
      <c r="KI9" s="24" t="s">
        <v>25</v>
      </c>
      <c r="KJ9" s="24" t="s">
        <v>25</v>
      </c>
      <c r="KK9" s="24" t="s">
        <v>25</v>
      </c>
      <c r="KL9" s="24" t="s">
        <v>25</v>
      </c>
      <c r="KM9" s="24"/>
      <c r="KN9" s="24"/>
      <c r="KO9" s="24" t="s">
        <v>25</v>
      </c>
      <c r="KP9" s="24" t="s">
        <v>25</v>
      </c>
      <c r="KQ9" s="24" t="s">
        <v>25</v>
      </c>
      <c r="KR9" s="24" t="s">
        <v>25</v>
      </c>
      <c r="KS9" s="24" t="s">
        <v>25</v>
      </c>
      <c r="KT9" s="24"/>
      <c r="KU9" s="24"/>
      <c r="KV9" s="24" t="s">
        <v>25</v>
      </c>
      <c r="KW9" s="24" t="s">
        <v>25</v>
      </c>
      <c r="KX9" s="24" t="s">
        <v>25</v>
      </c>
      <c r="KY9" s="24" t="s">
        <v>25</v>
      </c>
      <c r="KZ9" s="24" t="s">
        <v>25</v>
      </c>
      <c r="LA9" s="24"/>
      <c r="LB9" s="24"/>
      <c r="LC9" s="24" t="s">
        <v>25</v>
      </c>
      <c r="LD9" s="24"/>
      <c r="LE9" s="24" t="s">
        <v>25</v>
      </c>
      <c r="LF9" s="24" t="s">
        <v>25</v>
      </c>
      <c r="LG9" s="24" t="s">
        <v>25</v>
      </c>
      <c r="LH9" s="24"/>
      <c r="LI9" s="24"/>
      <c r="LJ9" s="24" t="s">
        <v>25</v>
      </c>
      <c r="LK9" s="24" t="s">
        <v>25</v>
      </c>
      <c r="LL9" s="24" t="s">
        <v>25</v>
      </c>
      <c r="LM9" s="24" t="s">
        <v>25</v>
      </c>
      <c r="LN9" s="24" t="s">
        <v>25</v>
      </c>
      <c r="LO9" s="24"/>
      <c r="LP9" s="24"/>
      <c r="LQ9" s="24" t="s">
        <v>25</v>
      </c>
      <c r="LR9" s="24" t="s">
        <v>25</v>
      </c>
      <c r="LS9" s="24" t="s">
        <v>25</v>
      </c>
      <c r="LT9" s="24" t="s">
        <v>25</v>
      </c>
      <c r="LU9" s="24" t="s">
        <v>25</v>
      </c>
      <c r="LV9" s="24"/>
      <c r="LW9" s="24"/>
      <c r="LX9" s="24" t="s">
        <v>25</v>
      </c>
      <c r="LY9" s="24" t="s">
        <v>25</v>
      </c>
      <c r="LZ9" s="24" t="s">
        <v>25</v>
      </c>
      <c r="MA9" s="24" t="s">
        <v>25</v>
      </c>
      <c r="MB9" s="24" t="s">
        <v>25</v>
      </c>
      <c r="MC9" s="24"/>
      <c r="MD9" s="24"/>
      <c r="ME9" s="24" t="s">
        <v>25</v>
      </c>
      <c r="MF9" s="24" t="s">
        <v>25</v>
      </c>
      <c r="MG9" s="24" t="s">
        <v>25</v>
      </c>
      <c r="MH9" s="24" t="s">
        <v>25</v>
      </c>
      <c r="MI9" s="24" t="s">
        <v>25</v>
      </c>
      <c r="MJ9" s="24"/>
      <c r="MK9" s="24"/>
      <c r="ML9" s="24" t="s">
        <v>25</v>
      </c>
      <c r="MM9" s="24" t="s">
        <v>25</v>
      </c>
      <c r="MN9" s="24" t="s">
        <v>25</v>
      </c>
      <c r="MO9" s="24" t="s">
        <v>25</v>
      </c>
      <c r="MP9" s="24" t="s">
        <v>25</v>
      </c>
      <c r="MQ9" s="24"/>
      <c r="MR9" s="24"/>
      <c r="MS9" s="24" t="s">
        <v>25</v>
      </c>
      <c r="MT9" s="24" t="s">
        <v>25</v>
      </c>
      <c r="MU9" s="24" t="s">
        <v>25</v>
      </c>
      <c r="MV9" s="24"/>
      <c r="MW9" s="24" t="s">
        <v>25</v>
      </c>
      <c r="MX9" s="24"/>
      <c r="MY9" s="24"/>
      <c r="MZ9" s="24" t="s">
        <v>25</v>
      </c>
      <c r="NA9" s="24" t="s">
        <v>25</v>
      </c>
      <c r="NB9" s="26" t="s">
        <v>25</v>
      </c>
    </row>
    <row r="10" spans="1:367">
      <c r="A10" s="41" t="s">
        <v>8</v>
      </c>
      <c r="B10" s="35"/>
      <c r="C10" s="25" t="s">
        <v>23</v>
      </c>
      <c r="D10" s="24" t="s">
        <v>23</v>
      </c>
      <c r="E10" s="24"/>
      <c r="F10" s="24"/>
      <c r="G10" s="24" t="s">
        <v>21</v>
      </c>
      <c r="H10" s="24" t="s">
        <v>21</v>
      </c>
      <c r="I10" s="24" t="s">
        <v>21</v>
      </c>
      <c r="J10" s="24" t="s">
        <v>21</v>
      </c>
      <c r="K10" s="24" t="s">
        <v>21</v>
      </c>
      <c r="L10" s="24"/>
      <c r="M10" s="24"/>
      <c r="N10" s="24" t="s">
        <v>23</v>
      </c>
      <c r="O10" s="24" t="s">
        <v>23</v>
      </c>
      <c r="P10" s="24" t="s">
        <v>23</v>
      </c>
      <c r="Q10" s="24" t="s">
        <v>23</v>
      </c>
      <c r="R10" s="24" t="s">
        <v>23</v>
      </c>
      <c r="S10" s="24"/>
      <c r="T10" s="24"/>
      <c r="U10" s="24" t="s">
        <v>23</v>
      </c>
      <c r="V10" s="24" t="s">
        <v>23</v>
      </c>
      <c r="W10" s="24" t="s">
        <v>23</v>
      </c>
      <c r="X10" s="24" t="s">
        <v>23</v>
      </c>
      <c r="Y10" s="24" t="s">
        <v>23</v>
      </c>
      <c r="Z10" s="24"/>
      <c r="AA10" s="24"/>
      <c r="AB10" s="24" t="s">
        <v>23</v>
      </c>
      <c r="AC10" s="24" t="s">
        <v>23</v>
      </c>
      <c r="AD10" s="24" t="s">
        <v>23</v>
      </c>
      <c r="AE10" s="24" t="s">
        <v>23</v>
      </c>
      <c r="AF10" s="24" t="s">
        <v>23</v>
      </c>
      <c r="AG10" s="24"/>
      <c r="AH10" s="24"/>
      <c r="AI10" s="24" t="s">
        <v>23</v>
      </c>
      <c r="AJ10" s="24" t="s">
        <v>23</v>
      </c>
      <c r="AK10" s="24" t="s">
        <v>23</v>
      </c>
      <c r="AL10" s="24" t="s">
        <v>23</v>
      </c>
      <c r="AM10" s="24" t="s">
        <v>23</v>
      </c>
      <c r="AN10" s="24"/>
      <c r="AO10" s="24"/>
      <c r="AP10" s="24" t="s">
        <v>23</v>
      </c>
      <c r="AQ10" s="24" t="s">
        <v>23</v>
      </c>
      <c r="AR10" s="24" t="s">
        <v>23</v>
      </c>
      <c r="AS10" s="24" t="s">
        <v>23</v>
      </c>
      <c r="AT10" s="24" t="s">
        <v>23</v>
      </c>
      <c r="AU10" s="24"/>
      <c r="AV10" s="24"/>
      <c r="AW10" s="24" t="s">
        <v>23</v>
      </c>
      <c r="AX10" s="24" t="s">
        <v>23</v>
      </c>
      <c r="AY10" s="24" t="s">
        <v>23</v>
      </c>
      <c r="AZ10" s="24" t="s">
        <v>23</v>
      </c>
      <c r="BA10" s="24" t="s">
        <v>23</v>
      </c>
      <c r="BB10" s="24"/>
      <c r="BC10" s="24"/>
      <c r="BD10" s="24" t="s">
        <v>23</v>
      </c>
      <c r="BE10" s="24" t="s">
        <v>23</v>
      </c>
      <c r="BF10" s="24" t="s">
        <v>23</v>
      </c>
      <c r="BG10" s="24" t="s">
        <v>23</v>
      </c>
      <c r="BH10" s="24" t="s">
        <v>23</v>
      </c>
      <c r="BI10" s="24"/>
      <c r="BJ10" s="24"/>
      <c r="BK10" s="24" t="s">
        <v>23</v>
      </c>
      <c r="BL10" s="24" t="s">
        <v>23</v>
      </c>
      <c r="BM10" s="24" t="s">
        <v>23</v>
      </c>
      <c r="BN10" s="24" t="s">
        <v>23</v>
      </c>
      <c r="BO10" s="24" t="s">
        <v>23</v>
      </c>
      <c r="BP10" s="24"/>
      <c r="BQ10" s="24"/>
      <c r="BR10" s="24" t="s">
        <v>23</v>
      </c>
      <c r="BS10" s="24" t="s">
        <v>23</v>
      </c>
      <c r="BT10" s="24" t="s">
        <v>23</v>
      </c>
      <c r="BU10" s="24" t="s">
        <v>23</v>
      </c>
      <c r="BV10" s="24" t="s">
        <v>23</v>
      </c>
      <c r="BW10" s="24"/>
      <c r="BX10" s="24"/>
      <c r="BY10" s="24" t="s">
        <v>23</v>
      </c>
      <c r="BZ10" s="24" t="s">
        <v>23</v>
      </c>
      <c r="CA10" s="24" t="s">
        <v>23</v>
      </c>
      <c r="CB10" s="24" t="s">
        <v>23</v>
      </c>
      <c r="CC10" s="24" t="s">
        <v>23</v>
      </c>
      <c r="CD10" s="24"/>
      <c r="CE10" s="24"/>
      <c r="CF10" s="24" t="s">
        <v>23</v>
      </c>
      <c r="CG10" s="24" t="s">
        <v>23</v>
      </c>
      <c r="CH10" s="24" t="s">
        <v>23</v>
      </c>
      <c r="CI10" s="24" t="s">
        <v>23</v>
      </c>
      <c r="CJ10" s="24" t="s">
        <v>23</v>
      </c>
      <c r="CK10" s="24"/>
      <c r="CL10" s="24"/>
      <c r="CM10" s="24" t="s">
        <v>23</v>
      </c>
      <c r="CN10" s="24" t="s">
        <v>23</v>
      </c>
      <c r="CO10" s="24" t="s">
        <v>23</v>
      </c>
      <c r="CP10" s="24" t="s">
        <v>23</v>
      </c>
      <c r="CQ10" s="24" t="s">
        <v>23</v>
      </c>
      <c r="CR10" s="24"/>
      <c r="CS10" s="24"/>
      <c r="CT10" s="24" t="s">
        <v>23</v>
      </c>
      <c r="CU10" s="24" t="s">
        <v>23</v>
      </c>
      <c r="CV10" s="24" t="s">
        <v>23</v>
      </c>
      <c r="CW10" s="24" t="s">
        <v>23</v>
      </c>
      <c r="CX10" s="24" t="s">
        <v>23</v>
      </c>
      <c r="CY10" s="24"/>
      <c r="CZ10" s="24"/>
      <c r="DA10" s="24" t="s">
        <v>23</v>
      </c>
      <c r="DB10" s="24" t="s">
        <v>23</v>
      </c>
      <c r="DC10" s="24" t="s">
        <v>23</v>
      </c>
      <c r="DD10" s="24" t="s">
        <v>23</v>
      </c>
      <c r="DE10" s="24" t="s">
        <v>23</v>
      </c>
      <c r="DF10" s="24"/>
      <c r="DG10" s="24"/>
      <c r="DH10" s="24"/>
      <c r="DI10" s="24" t="s">
        <v>23</v>
      </c>
      <c r="DJ10" s="24" t="s">
        <v>23</v>
      </c>
      <c r="DK10" s="24" t="s">
        <v>23</v>
      </c>
      <c r="DL10" s="24" t="s">
        <v>23</v>
      </c>
      <c r="DM10" s="24"/>
      <c r="DN10" s="24"/>
      <c r="DO10" s="24" t="s">
        <v>23</v>
      </c>
      <c r="DP10" s="24" t="s">
        <v>23</v>
      </c>
      <c r="DQ10" s="24" t="s">
        <v>23</v>
      </c>
      <c r="DR10" s="24"/>
      <c r="DS10" s="24" t="s">
        <v>23</v>
      </c>
      <c r="DT10" s="24"/>
      <c r="DU10" s="24"/>
      <c r="DV10" s="24" t="s">
        <v>21</v>
      </c>
      <c r="DW10" s="24" t="s">
        <v>21</v>
      </c>
      <c r="DX10" s="24" t="s">
        <v>21</v>
      </c>
      <c r="DY10" s="24" t="s">
        <v>21</v>
      </c>
      <c r="DZ10" s="24" t="s">
        <v>21</v>
      </c>
      <c r="EA10" s="24"/>
      <c r="EB10" s="24"/>
      <c r="EC10" s="24" t="s">
        <v>23</v>
      </c>
      <c r="ED10" s="24" t="s">
        <v>23</v>
      </c>
      <c r="EE10" s="24" t="s">
        <v>23</v>
      </c>
      <c r="EF10" s="24" t="s">
        <v>23</v>
      </c>
      <c r="EG10" s="24" t="s">
        <v>23</v>
      </c>
      <c r="EH10" s="24"/>
      <c r="EI10" s="24"/>
      <c r="EJ10" s="24" t="s">
        <v>23</v>
      </c>
      <c r="EK10" s="24" t="s">
        <v>23</v>
      </c>
      <c r="EL10" s="24" t="s">
        <v>23</v>
      </c>
      <c r="EM10" s="24" t="s">
        <v>23</v>
      </c>
      <c r="EN10" s="24" t="s">
        <v>23</v>
      </c>
      <c r="EO10" s="24"/>
      <c r="EP10" s="24"/>
      <c r="EQ10" s="24" t="s">
        <v>23</v>
      </c>
      <c r="ER10" s="24" t="s">
        <v>23</v>
      </c>
      <c r="ES10" s="24" t="s">
        <v>23</v>
      </c>
      <c r="ET10" s="24"/>
      <c r="EU10" s="24" t="s">
        <v>23</v>
      </c>
      <c r="EV10" s="24"/>
      <c r="EW10" s="24"/>
      <c r="EX10" s="24" t="s">
        <v>23</v>
      </c>
      <c r="EY10" s="24" t="s">
        <v>23</v>
      </c>
      <c r="EZ10" s="24"/>
      <c r="FA10" s="24" t="s">
        <v>23</v>
      </c>
      <c r="FB10" s="24" t="s">
        <v>23</v>
      </c>
      <c r="FC10" s="24"/>
      <c r="FD10" s="24"/>
      <c r="FE10" s="24"/>
      <c r="FF10" s="24" t="s">
        <v>23</v>
      </c>
      <c r="FG10" s="24" t="s">
        <v>23</v>
      </c>
      <c r="FH10" s="24" t="s">
        <v>23</v>
      </c>
      <c r="FI10" s="24" t="s">
        <v>23</v>
      </c>
      <c r="FJ10" s="24"/>
      <c r="FK10" s="24"/>
      <c r="FL10" s="24" t="s">
        <v>23</v>
      </c>
      <c r="FM10" s="24" t="s">
        <v>23</v>
      </c>
      <c r="FN10" s="24" t="s">
        <v>23</v>
      </c>
      <c r="FO10" s="24" t="s">
        <v>23</v>
      </c>
      <c r="FP10" s="24" t="s">
        <v>23</v>
      </c>
      <c r="FQ10" s="24"/>
      <c r="FR10" s="24"/>
      <c r="FS10" s="24" t="s">
        <v>23</v>
      </c>
      <c r="FT10" s="24" t="s">
        <v>23</v>
      </c>
      <c r="FU10" s="24" t="s">
        <v>23</v>
      </c>
      <c r="FV10" s="24" t="s">
        <v>23</v>
      </c>
      <c r="FW10" s="24" t="s">
        <v>23</v>
      </c>
      <c r="FX10" s="24"/>
      <c r="FY10" s="24"/>
      <c r="FZ10" s="24" t="s">
        <v>23</v>
      </c>
      <c r="GA10" s="24" t="s">
        <v>23</v>
      </c>
      <c r="GB10" s="24" t="s">
        <v>23</v>
      </c>
      <c r="GC10" s="24" t="s">
        <v>23</v>
      </c>
      <c r="GD10" s="24" t="s">
        <v>23</v>
      </c>
      <c r="GE10" s="24"/>
      <c r="GF10" s="24"/>
      <c r="GG10" s="24" t="s">
        <v>23</v>
      </c>
      <c r="GH10" s="24" t="s">
        <v>23</v>
      </c>
      <c r="GI10" s="24" t="s">
        <v>23</v>
      </c>
      <c r="GJ10" s="24" t="s">
        <v>23</v>
      </c>
      <c r="GK10" s="24" t="s">
        <v>23</v>
      </c>
      <c r="GL10" s="24"/>
      <c r="GM10" s="24"/>
      <c r="GN10" s="24" t="s">
        <v>23</v>
      </c>
      <c r="GO10" s="24" t="s">
        <v>23</v>
      </c>
      <c r="GP10" s="24" t="s">
        <v>23</v>
      </c>
      <c r="GQ10" s="24" t="s">
        <v>23</v>
      </c>
      <c r="GR10" s="24" t="s">
        <v>23</v>
      </c>
      <c r="GS10" s="24"/>
      <c r="GT10" s="24"/>
      <c r="GU10" s="24" t="s">
        <v>23</v>
      </c>
      <c r="GV10" s="24" t="s">
        <v>23</v>
      </c>
      <c r="GW10" s="24" t="s">
        <v>23</v>
      </c>
      <c r="GX10" s="24" t="s">
        <v>23</v>
      </c>
      <c r="GY10" s="24" t="s">
        <v>23</v>
      </c>
      <c r="GZ10" s="24"/>
      <c r="HA10" s="24"/>
      <c r="HB10" s="24" t="s">
        <v>23</v>
      </c>
      <c r="HC10" s="24" t="s">
        <v>23</v>
      </c>
      <c r="HD10" s="24" t="s">
        <v>23</v>
      </c>
      <c r="HE10" s="24" t="s">
        <v>23</v>
      </c>
      <c r="HF10" s="24" t="s">
        <v>23</v>
      </c>
      <c r="HG10" s="24"/>
      <c r="HH10" s="24"/>
      <c r="HI10" s="24" t="s">
        <v>23</v>
      </c>
      <c r="HJ10" s="24" t="s">
        <v>23</v>
      </c>
      <c r="HK10" s="24" t="s">
        <v>23</v>
      </c>
      <c r="HL10" s="24" t="s">
        <v>23</v>
      </c>
      <c r="HM10" s="24" t="s">
        <v>23</v>
      </c>
      <c r="HN10" s="24"/>
      <c r="HO10" s="24"/>
      <c r="HP10" s="24" t="s">
        <v>23</v>
      </c>
      <c r="HQ10" s="24" t="s">
        <v>23</v>
      </c>
      <c r="HR10" s="24" t="s">
        <v>23</v>
      </c>
      <c r="HS10" s="24" t="s">
        <v>23</v>
      </c>
      <c r="HT10" s="24"/>
      <c r="HU10" s="24"/>
      <c r="HV10" s="24"/>
      <c r="HW10" s="24" t="s">
        <v>23</v>
      </c>
      <c r="HX10" s="24" t="s">
        <v>23</v>
      </c>
      <c r="HY10" s="24" t="s">
        <v>23</v>
      </c>
      <c r="HZ10" s="24" t="s">
        <v>23</v>
      </c>
      <c r="IA10" s="24" t="s">
        <v>23</v>
      </c>
      <c r="IB10" s="24"/>
      <c r="IC10" s="24"/>
      <c r="ID10" s="24" t="s">
        <v>23</v>
      </c>
      <c r="IE10" s="24" t="s">
        <v>23</v>
      </c>
      <c r="IF10" s="24" t="s">
        <v>23</v>
      </c>
      <c r="IG10" s="24" t="s">
        <v>23</v>
      </c>
      <c r="IH10" s="24" t="s">
        <v>23</v>
      </c>
      <c r="II10" s="24"/>
      <c r="IJ10" s="24"/>
      <c r="IK10" s="24" t="s">
        <v>23</v>
      </c>
      <c r="IL10" s="24" t="s">
        <v>23</v>
      </c>
      <c r="IM10" s="24" t="s">
        <v>23</v>
      </c>
      <c r="IN10" s="24" t="s">
        <v>23</v>
      </c>
      <c r="IO10" s="24" t="s">
        <v>23</v>
      </c>
      <c r="IP10" s="24"/>
      <c r="IQ10" s="24"/>
      <c r="IR10" s="24" t="s">
        <v>23</v>
      </c>
      <c r="IS10" s="24" t="s">
        <v>23</v>
      </c>
      <c r="IT10" s="24" t="s">
        <v>23</v>
      </c>
      <c r="IU10" s="24" t="s">
        <v>23</v>
      </c>
      <c r="IV10" s="24" t="s">
        <v>23</v>
      </c>
      <c r="IW10" s="24"/>
      <c r="IX10" s="24"/>
      <c r="IY10" s="24" t="s">
        <v>23</v>
      </c>
      <c r="IZ10" s="24" t="s">
        <v>23</v>
      </c>
      <c r="JA10" s="24" t="s">
        <v>23</v>
      </c>
      <c r="JB10" s="24" t="s">
        <v>23</v>
      </c>
      <c r="JC10" s="24" t="s">
        <v>23</v>
      </c>
      <c r="JD10" s="24"/>
      <c r="JE10" s="24"/>
      <c r="JF10" s="24" t="s">
        <v>23</v>
      </c>
      <c r="JG10" s="24" t="s">
        <v>23</v>
      </c>
      <c r="JH10" s="24" t="s">
        <v>23</v>
      </c>
      <c r="JI10" s="24" t="s">
        <v>23</v>
      </c>
      <c r="JJ10" s="24" t="s">
        <v>23</v>
      </c>
      <c r="JK10" s="24"/>
      <c r="JL10" s="24"/>
      <c r="JM10" s="24" t="s">
        <v>23</v>
      </c>
      <c r="JN10" s="24" t="s">
        <v>23</v>
      </c>
      <c r="JO10" s="24" t="s">
        <v>23</v>
      </c>
      <c r="JP10" s="24" t="s">
        <v>23</v>
      </c>
      <c r="JQ10" s="24" t="s">
        <v>23</v>
      </c>
      <c r="JR10" s="24"/>
      <c r="JS10" s="24"/>
      <c r="JT10" s="24" t="s">
        <v>23</v>
      </c>
      <c r="JU10" s="24" t="s">
        <v>23</v>
      </c>
      <c r="JV10" s="24" t="s">
        <v>23</v>
      </c>
      <c r="JW10" s="24" t="s">
        <v>23</v>
      </c>
      <c r="JX10" s="24" t="s">
        <v>23</v>
      </c>
      <c r="JY10" s="24"/>
      <c r="JZ10" s="24"/>
      <c r="KA10" s="24" t="s">
        <v>23</v>
      </c>
      <c r="KB10" s="24" t="s">
        <v>23</v>
      </c>
      <c r="KC10" s="24" t="s">
        <v>23</v>
      </c>
      <c r="KD10" s="24" t="s">
        <v>23</v>
      </c>
      <c r="KE10" s="24" t="s">
        <v>23</v>
      </c>
      <c r="KF10" s="24"/>
      <c r="KG10" s="24"/>
      <c r="KH10" s="24" t="s">
        <v>23</v>
      </c>
      <c r="KI10" s="24" t="s">
        <v>23</v>
      </c>
      <c r="KJ10" s="24" t="s">
        <v>23</v>
      </c>
      <c r="KK10" s="24" t="s">
        <v>23</v>
      </c>
      <c r="KL10" s="24" t="s">
        <v>23</v>
      </c>
      <c r="KM10" s="24"/>
      <c r="KN10" s="24"/>
      <c r="KO10" s="24" t="s">
        <v>23</v>
      </c>
      <c r="KP10" s="24" t="s">
        <v>23</v>
      </c>
      <c r="KQ10" s="24" t="s">
        <v>23</v>
      </c>
      <c r="KR10" s="24" t="s">
        <v>23</v>
      </c>
      <c r="KS10" s="24" t="s">
        <v>23</v>
      </c>
      <c r="KT10" s="24"/>
      <c r="KU10" s="24"/>
      <c r="KV10" s="24" t="s">
        <v>23</v>
      </c>
      <c r="KW10" s="24" t="s">
        <v>23</v>
      </c>
      <c r="KX10" s="24" t="s">
        <v>23</v>
      </c>
      <c r="KY10" s="24" t="s">
        <v>23</v>
      </c>
      <c r="KZ10" s="24" t="s">
        <v>23</v>
      </c>
      <c r="LA10" s="24"/>
      <c r="LB10" s="24"/>
      <c r="LC10" s="24" t="s">
        <v>23</v>
      </c>
      <c r="LD10" s="24"/>
      <c r="LE10" s="24" t="s">
        <v>23</v>
      </c>
      <c r="LF10" s="24" t="s">
        <v>23</v>
      </c>
      <c r="LG10" s="24" t="s">
        <v>23</v>
      </c>
      <c r="LH10" s="24"/>
      <c r="LI10" s="24"/>
      <c r="LJ10" s="24" t="s">
        <v>23</v>
      </c>
      <c r="LK10" s="24" t="s">
        <v>23</v>
      </c>
      <c r="LL10" s="24" t="s">
        <v>23</v>
      </c>
      <c r="LM10" s="24" t="s">
        <v>23</v>
      </c>
      <c r="LN10" s="24" t="s">
        <v>23</v>
      </c>
      <c r="LO10" s="24"/>
      <c r="LP10" s="24"/>
      <c r="LQ10" s="24" t="s">
        <v>23</v>
      </c>
      <c r="LR10" s="24" t="s">
        <v>23</v>
      </c>
      <c r="LS10" s="24" t="s">
        <v>23</v>
      </c>
      <c r="LT10" s="24" t="s">
        <v>23</v>
      </c>
      <c r="LU10" s="24" t="s">
        <v>23</v>
      </c>
      <c r="LV10" s="24"/>
      <c r="LW10" s="24"/>
      <c r="LX10" s="24" t="s">
        <v>23</v>
      </c>
      <c r="LY10" s="24" t="s">
        <v>23</v>
      </c>
      <c r="LZ10" s="24" t="s">
        <v>23</v>
      </c>
      <c r="MA10" s="24" t="s">
        <v>23</v>
      </c>
      <c r="MB10" s="24" t="s">
        <v>23</v>
      </c>
      <c r="MC10" s="24"/>
      <c r="MD10" s="24"/>
      <c r="ME10" s="24" t="s">
        <v>23</v>
      </c>
      <c r="MF10" s="24" t="s">
        <v>23</v>
      </c>
      <c r="MG10" s="24" t="s">
        <v>23</v>
      </c>
      <c r="MH10" s="24" t="s">
        <v>23</v>
      </c>
      <c r="MI10" s="24" t="s">
        <v>23</v>
      </c>
      <c r="MJ10" s="24"/>
      <c r="MK10" s="24"/>
      <c r="ML10" s="24" t="s">
        <v>23</v>
      </c>
      <c r="MM10" s="24" t="s">
        <v>23</v>
      </c>
      <c r="MN10" s="24" t="s">
        <v>23</v>
      </c>
      <c r="MO10" s="24" t="s">
        <v>23</v>
      </c>
      <c r="MP10" s="24" t="s">
        <v>23</v>
      </c>
      <c r="MQ10" s="24"/>
      <c r="MR10" s="24"/>
      <c r="MS10" s="24" t="s">
        <v>23</v>
      </c>
      <c r="MT10" s="24" t="s">
        <v>23</v>
      </c>
      <c r="MU10" s="24" t="s">
        <v>23</v>
      </c>
      <c r="MV10" s="24"/>
      <c r="MW10" s="24" t="s">
        <v>23</v>
      </c>
      <c r="MX10" s="24"/>
      <c r="MY10" s="24"/>
      <c r="MZ10" s="24" t="s">
        <v>23</v>
      </c>
      <c r="NA10" s="24" t="s">
        <v>23</v>
      </c>
      <c r="NB10" s="26" t="s">
        <v>23</v>
      </c>
    </row>
    <row r="11" spans="1:367">
      <c r="A11" s="41" t="s">
        <v>9</v>
      </c>
      <c r="B11" s="35"/>
      <c r="C11" s="25" t="s">
        <v>23</v>
      </c>
      <c r="D11" s="24" t="s">
        <v>23</v>
      </c>
      <c r="E11" s="24"/>
      <c r="F11" s="24"/>
      <c r="G11" s="24" t="s">
        <v>23</v>
      </c>
      <c r="H11" s="24" t="s">
        <v>23</v>
      </c>
      <c r="I11" s="24" t="s">
        <v>23</v>
      </c>
      <c r="J11" s="24" t="s">
        <v>23</v>
      </c>
      <c r="K11" s="24" t="s">
        <v>23</v>
      </c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 t="s">
        <v>23</v>
      </c>
      <c r="BE11" s="24" t="s">
        <v>23</v>
      </c>
      <c r="BF11" s="24" t="s">
        <v>23</v>
      </c>
      <c r="BG11" s="24" t="s">
        <v>23</v>
      </c>
      <c r="BH11" s="24" t="s">
        <v>23</v>
      </c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  <c r="CQ11" s="24"/>
      <c r="CR11" s="24"/>
      <c r="CS11" s="24"/>
      <c r="CT11" s="24"/>
      <c r="CU11" s="24"/>
      <c r="CV11" s="24"/>
      <c r="CW11" s="24"/>
      <c r="CX11" s="24"/>
      <c r="CY11" s="24"/>
      <c r="CZ11" s="24"/>
      <c r="DA11" s="24" t="s">
        <v>23</v>
      </c>
      <c r="DB11" s="24" t="s">
        <v>23</v>
      </c>
      <c r="DC11" s="24" t="s">
        <v>23</v>
      </c>
      <c r="DD11" s="24" t="s">
        <v>23</v>
      </c>
      <c r="DE11" s="24" t="s">
        <v>23</v>
      </c>
      <c r="DF11" s="24"/>
      <c r="DG11" s="24"/>
      <c r="DH11" s="24"/>
      <c r="DI11" s="24" t="s">
        <v>23</v>
      </c>
      <c r="DJ11" s="24" t="s">
        <v>23</v>
      </c>
      <c r="DK11" s="24" t="s">
        <v>23</v>
      </c>
      <c r="DL11" s="24" t="s">
        <v>23</v>
      </c>
      <c r="DM11" s="24"/>
      <c r="DN11" s="24"/>
      <c r="DO11" s="24"/>
      <c r="DP11" s="24"/>
      <c r="DQ11" s="24"/>
      <c r="DR11" s="24"/>
      <c r="DS11" s="24"/>
      <c r="DT11" s="24"/>
      <c r="DU11" s="24"/>
      <c r="DV11" s="24" t="s">
        <v>23</v>
      </c>
      <c r="DW11" s="24" t="s">
        <v>23</v>
      </c>
      <c r="DX11" s="24" t="s">
        <v>23</v>
      </c>
      <c r="DY11" s="24" t="s">
        <v>23</v>
      </c>
      <c r="DZ11" s="24" t="s">
        <v>23</v>
      </c>
      <c r="EA11" s="24"/>
      <c r="EB11" s="24"/>
      <c r="EC11" s="24"/>
      <c r="ED11" s="24"/>
      <c r="EE11" s="24"/>
      <c r="EF11" s="24"/>
      <c r="EG11" s="24"/>
      <c r="EH11" s="24"/>
      <c r="EI11" s="24"/>
      <c r="EJ11" s="24"/>
      <c r="EK11" s="24"/>
      <c r="EL11" s="24"/>
      <c r="EM11" s="24"/>
      <c r="EN11" s="24"/>
      <c r="EO11" s="24"/>
      <c r="EP11" s="24"/>
      <c r="EQ11" s="24"/>
      <c r="ER11" s="24"/>
      <c r="ES11" s="24"/>
      <c r="ET11" s="24"/>
      <c r="EU11" s="24"/>
      <c r="EV11" s="24"/>
      <c r="EW11" s="24"/>
      <c r="EX11" s="24"/>
      <c r="EY11" s="24"/>
      <c r="EZ11" s="24"/>
      <c r="FA11" s="24"/>
      <c r="FB11" s="24"/>
      <c r="FC11" s="24"/>
      <c r="FD11" s="24"/>
      <c r="FE11" s="24"/>
      <c r="FF11" s="24"/>
      <c r="FG11" s="24"/>
      <c r="FH11" s="24"/>
      <c r="FI11" s="24"/>
      <c r="FJ11" s="24"/>
      <c r="FK11" s="24"/>
      <c r="FL11" s="24"/>
      <c r="FM11" s="24"/>
      <c r="FN11" s="24"/>
      <c r="FO11" s="24"/>
      <c r="FP11" s="24"/>
      <c r="FQ11" s="24"/>
      <c r="FR11" s="24"/>
      <c r="FS11" s="24"/>
      <c r="FT11" s="24"/>
      <c r="FU11" s="24"/>
      <c r="FV11" s="24"/>
      <c r="FW11" s="24"/>
      <c r="FX11" s="24"/>
      <c r="FY11" s="24"/>
      <c r="FZ11" s="24"/>
      <c r="GA11" s="24"/>
      <c r="GB11" s="24"/>
      <c r="GC11" s="24"/>
      <c r="GD11" s="24"/>
      <c r="GE11" s="24"/>
      <c r="GF11" s="24"/>
      <c r="GG11" s="24"/>
      <c r="GH11" s="24"/>
      <c r="GI11" s="24"/>
      <c r="GJ11" s="24"/>
      <c r="GK11" s="24"/>
      <c r="GL11" s="24"/>
      <c r="GM11" s="24"/>
      <c r="GN11" s="24"/>
      <c r="GO11" s="24"/>
      <c r="GP11" s="24"/>
      <c r="GQ11" s="24"/>
      <c r="GR11" s="24"/>
      <c r="GS11" s="24"/>
      <c r="GT11" s="24"/>
      <c r="GU11" s="24"/>
      <c r="GV11" s="24"/>
      <c r="GW11" s="24"/>
      <c r="GX11" s="24"/>
      <c r="GY11" s="24"/>
      <c r="GZ11" s="24"/>
      <c r="HA11" s="24"/>
      <c r="HB11" s="24"/>
      <c r="HC11" s="24"/>
      <c r="HD11" s="24"/>
      <c r="HE11" s="24"/>
      <c r="HF11" s="24"/>
      <c r="HG11" s="24"/>
      <c r="HH11" s="24"/>
      <c r="HI11" s="24"/>
      <c r="HJ11" s="24"/>
      <c r="HK11" s="24"/>
      <c r="HL11" s="24"/>
      <c r="HM11" s="24"/>
      <c r="HN11" s="24"/>
      <c r="HO11" s="24"/>
      <c r="HP11" s="24"/>
      <c r="HQ11" s="24"/>
      <c r="HR11" s="24"/>
      <c r="HS11" s="24"/>
      <c r="HT11" s="24"/>
      <c r="HU11" s="24"/>
      <c r="HV11" s="24"/>
      <c r="HW11" s="24"/>
      <c r="HX11" s="24"/>
      <c r="HY11" s="24"/>
      <c r="HZ11" s="24"/>
      <c r="IA11" s="24"/>
      <c r="IB11" s="24"/>
      <c r="IC11" s="24"/>
      <c r="ID11" s="24"/>
      <c r="IE11" s="24"/>
      <c r="IF11" s="24"/>
      <c r="IG11" s="24"/>
      <c r="IH11" s="24"/>
      <c r="II11" s="24"/>
      <c r="IJ11" s="24"/>
      <c r="IK11" s="24"/>
      <c r="IL11" s="24"/>
      <c r="IM11" s="24"/>
      <c r="IN11" s="24"/>
      <c r="IO11" s="24"/>
      <c r="IP11" s="24"/>
      <c r="IQ11" s="24"/>
      <c r="IR11" s="24"/>
      <c r="IS11" s="24"/>
      <c r="IT11" s="24"/>
      <c r="IU11" s="24"/>
      <c r="IV11" s="24"/>
      <c r="IW11" s="24"/>
      <c r="IX11" s="24"/>
      <c r="IY11" s="24"/>
      <c r="IZ11" s="24"/>
      <c r="JA11" s="24"/>
      <c r="JB11" s="24"/>
      <c r="JC11" s="24"/>
      <c r="JD11" s="24"/>
      <c r="JE11" s="24"/>
      <c r="JF11" s="24"/>
      <c r="JG11" s="24"/>
      <c r="JH11" s="24"/>
      <c r="JI11" s="24"/>
      <c r="JJ11" s="24"/>
      <c r="JK11" s="24"/>
      <c r="JL11" s="24"/>
      <c r="JM11" s="24"/>
      <c r="JN11" s="24"/>
      <c r="JO11" s="24"/>
      <c r="JP11" s="24"/>
      <c r="JQ11" s="24"/>
      <c r="JR11" s="24"/>
      <c r="JS11" s="24"/>
      <c r="JT11" s="24"/>
      <c r="JU11" s="24"/>
      <c r="JV11" s="24"/>
      <c r="JW11" s="24"/>
      <c r="JX11" s="24"/>
      <c r="JY11" s="24"/>
      <c r="JZ11" s="24"/>
      <c r="KA11" s="24"/>
      <c r="KB11" s="24"/>
      <c r="KC11" s="24"/>
      <c r="KD11" s="24"/>
      <c r="KE11" s="24"/>
      <c r="KF11" s="24"/>
      <c r="KG11" s="24"/>
      <c r="KH11" s="24"/>
      <c r="KI11" s="24"/>
      <c r="KJ11" s="24"/>
      <c r="KK11" s="24"/>
      <c r="KL11" s="24"/>
      <c r="KM11" s="24"/>
      <c r="KN11" s="24"/>
      <c r="KO11" s="24"/>
      <c r="KP11" s="24"/>
      <c r="KQ11" s="24"/>
      <c r="KR11" s="24"/>
      <c r="KS11" s="24"/>
      <c r="KT11" s="24"/>
      <c r="KU11" s="24"/>
      <c r="KV11" s="24"/>
      <c r="KW11" s="24"/>
      <c r="KX11" s="24"/>
      <c r="KY11" s="24"/>
      <c r="KZ11" s="24"/>
      <c r="LA11" s="24"/>
      <c r="LB11" s="24"/>
      <c r="LC11" s="24"/>
      <c r="LD11" s="24"/>
      <c r="LE11" s="24"/>
      <c r="LF11" s="24"/>
      <c r="LG11" s="24"/>
      <c r="LH11" s="24"/>
      <c r="LI11" s="24"/>
      <c r="LJ11" s="24"/>
      <c r="LK11" s="24"/>
      <c r="LL11" s="24"/>
      <c r="LM11" s="24"/>
      <c r="LN11" s="24"/>
      <c r="LO11" s="24"/>
      <c r="LP11" s="24"/>
      <c r="LQ11" s="24"/>
      <c r="LR11" s="24"/>
      <c r="LS11" s="24"/>
      <c r="LT11" s="24"/>
      <c r="LU11" s="24"/>
      <c r="LV11" s="24"/>
      <c r="LW11" s="24"/>
      <c r="LX11" s="24"/>
      <c r="LY11" s="24"/>
      <c r="LZ11" s="24"/>
      <c r="MA11" s="24"/>
      <c r="MB11" s="24"/>
      <c r="MC11" s="24"/>
      <c r="MD11" s="24"/>
      <c r="ME11" s="24"/>
      <c r="MF11" s="24"/>
      <c r="MG11" s="24"/>
      <c r="MH11" s="24"/>
      <c r="MI11" s="24"/>
      <c r="MJ11" s="24"/>
      <c r="MK11" s="24"/>
      <c r="ML11" s="24"/>
      <c r="MM11" s="24"/>
      <c r="MN11" s="24"/>
      <c r="MO11" s="24"/>
      <c r="MP11" s="24"/>
      <c r="MQ11" s="24"/>
      <c r="MR11" s="24"/>
      <c r="MS11" s="24"/>
      <c r="MT11" s="24"/>
      <c r="MU11" s="24"/>
      <c r="MV11" s="24"/>
      <c r="MW11" s="24"/>
      <c r="MX11" s="24"/>
      <c r="MY11" s="24"/>
      <c r="MZ11" s="24"/>
      <c r="NA11" s="24"/>
      <c r="NB11" s="26"/>
    </row>
    <row r="12" spans="1:367">
      <c r="A12" s="41" t="s">
        <v>10</v>
      </c>
      <c r="B12" s="35"/>
      <c r="C12" s="25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  <c r="BM12" s="24"/>
      <c r="BN12" s="24"/>
      <c r="BO12" s="24"/>
      <c r="BP12" s="24"/>
      <c r="BQ12" s="24"/>
      <c r="BR12" s="24"/>
      <c r="BS12" s="24"/>
      <c r="BT12" s="24"/>
      <c r="BU12" s="24"/>
      <c r="BV12" s="24"/>
      <c r="BW12" s="24"/>
      <c r="BX12" s="24"/>
      <c r="BY12" s="24" t="s">
        <v>22</v>
      </c>
      <c r="BZ12" s="24" t="s">
        <v>22</v>
      </c>
      <c r="CA12" s="24" t="s">
        <v>22</v>
      </c>
      <c r="CB12" s="24" t="s">
        <v>22</v>
      </c>
      <c r="CC12" s="24" t="s">
        <v>22</v>
      </c>
      <c r="CD12" s="24"/>
      <c r="CE12" s="24"/>
      <c r="CF12" s="24"/>
      <c r="CG12" s="24"/>
      <c r="CH12" s="24"/>
      <c r="CI12" s="24"/>
      <c r="CJ12" s="24"/>
      <c r="CK12" s="24"/>
      <c r="CL12" s="24"/>
      <c r="CM12" s="24"/>
      <c r="CN12" s="24"/>
      <c r="CO12" s="24"/>
      <c r="CP12" s="24"/>
      <c r="CQ12" s="24"/>
      <c r="CR12" s="24"/>
      <c r="CS12" s="24"/>
      <c r="CT12" s="24"/>
      <c r="CU12" s="24"/>
      <c r="CV12" s="24"/>
      <c r="CW12" s="24"/>
      <c r="CX12" s="24"/>
      <c r="CY12" s="24"/>
      <c r="CZ12" s="24"/>
      <c r="DA12" s="24"/>
      <c r="DB12" s="24"/>
      <c r="DC12" s="24"/>
      <c r="DD12" s="24"/>
      <c r="DE12" s="24"/>
      <c r="DF12" s="24"/>
      <c r="DG12" s="24"/>
      <c r="DH12" s="24"/>
      <c r="DI12" s="24"/>
      <c r="DJ12" s="24"/>
      <c r="DK12" s="24"/>
      <c r="DL12" s="24"/>
      <c r="DM12" s="24"/>
      <c r="DN12" s="24"/>
      <c r="DO12" s="24"/>
      <c r="DP12" s="24"/>
      <c r="DQ12" s="24"/>
      <c r="DR12" s="24"/>
      <c r="DS12" s="24"/>
      <c r="DT12" s="24"/>
      <c r="DU12" s="24"/>
      <c r="DV12" s="24"/>
      <c r="DW12" s="24"/>
      <c r="DX12" s="24"/>
      <c r="DY12" s="24"/>
      <c r="DZ12" s="24"/>
      <c r="EA12" s="24"/>
      <c r="EB12" s="24"/>
      <c r="EC12" s="24"/>
      <c r="ED12" s="24"/>
      <c r="EE12" s="24"/>
      <c r="EF12" s="24"/>
      <c r="EG12" s="24"/>
      <c r="EH12" s="24"/>
      <c r="EI12" s="24"/>
      <c r="EJ12" s="24"/>
      <c r="EK12" s="24"/>
      <c r="EL12" s="24"/>
      <c r="EM12" s="24"/>
      <c r="EN12" s="24"/>
      <c r="EO12" s="24"/>
      <c r="EP12" s="24"/>
      <c r="EQ12" s="24"/>
      <c r="ER12" s="24"/>
      <c r="ES12" s="24"/>
      <c r="ET12" s="24"/>
      <c r="EU12" s="24"/>
      <c r="EV12" s="24"/>
      <c r="EW12" s="24"/>
      <c r="EX12" s="24"/>
      <c r="EY12" s="24"/>
      <c r="EZ12" s="24"/>
      <c r="FA12" s="24"/>
      <c r="FB12" s="24"/>
      <c r="FC12" s="24"/>
      <c r="FD12" s="24"/>
      <c r="FE12" s="24"/>
      <c r="FF12" s="24"/>
      <c r="FG12" s="24"/>
      <c r="FH12" s="24"/>
      <c r="FI12" s="24"/>
      <c r="FJ12" s="24"/>
      <c r="FK12" s="24"/>
      <c r="FL12" s="24"/>
      <c r="FM12" s="24"/>
      <c r="FN12" s="24"/>
      <c r="FO12" s="24"/>
      <c r="FP12" s="24"/>
      <c r="FQ12" s="24"/>
      <c r="FR12" s="24"/>
      <c r="FS12" s="24"/>
      <c r="FT12" s="24"/>
      <c r="FU12" s="24"/>
      <c r="FV12" s="24"/>
      <c r="FW12" s="24"/>
      <c r="FX12" s="24"/>
      <c r="FY12" s="24"/>
      <c r="FZ12" s="24"/>
      <c r="GA12" s="24"/>
      <c r="GB12" s="24"/>
      <c r="GC12" s="24"/>
      <c r="GD12" s="24"/>
      <c r="GE12" s="24"/>
      <c r="GF12" s="24"/>
      <c r="GG12" s="24"/>
      <c r="GH12" s="24"/>
      <c r="GI12" s="24"/>
      <c r="GJ12" s="24"/>
      <c r="GK12" s="24"/>
      <c r="GL12" s="24"/>
      <c r="GM12" s="24"/>
      <c r="GN12" s="24"/>
      <c r="GO12" s="24"/>
      <c r="GP12" s="24"/>
      <c r="GQ12" s="24"/>
      <c r="GR12" s="24"/>
      <c r="GS12" s="24"/>
      <c r="GT12" s="24"/>
      <c r="GU12" s="24"/>
      <c r="GV12" s="24"/>
      <c r="GW12" s="24"/>
      <c r="GX12" s="24"/>
      <c r="GY12" s="24"/>
      <c r="GZ12" s="24"/>
      <c r="HA12" s="24"/>
      <c r="HB12" s="24"/>
      <c r="HC12" s="24"/>
      <c r="HD12" s="24"/>
      <c r="HE12" s="24"/>
      <c r="HF12" s="24"/>
      <c r="HG12" s="24"/>
      <c r="HH12" s="24"/>
      <c r="HI12" s="24"/>
      <c r="HJ12" s="24"/>
      <c r="HK12" s="24"/>
      <c r="HL12" s="24"/>
      <c r="HM12" s="24"/>
      <c r="HN12" s="24"/>
      <c r="HO12" s="24"/>
      <c r="HP12" s="24"/>
      <c r="HQ12" s="24"/>
      <c r="HR12" s="24"/>
      <c r="HS12" s="24"/>
      <c r="HT12" s="24"/>
      <c r="HU12" s="24"/>
      <c r="HV12" s="24"/>
      <c r="HW12" s="24"/>
      <c r="HX12" s="24"/>
      <c r="HY12" s="24"/>
      <c r="HZ12" s="24"/>
      <c r="IA12" s="24"/>
      <c r="IB12" s="24"/>
      <c r="IC12" s="24"/>
      <c r="ID12" s="24"/>
      <c r="IE12" s="24"/>
      <c r="IF12" s="24"/>
      <c r="IG12" s="24"/>
      <c r="IH12" s="24"/>
      <c r="II12" s="24"/>
      <c r="IJ12" s="24"/>
      <c r="IK12" s="24"/>
      <c r="IL12" s="24"/>
      <c r="IM12" s="24"/>
      <c r="IN12" s="24"/>
      <c r="IO12" s="24"/>
      <c r="IP12" s="24"/>
      <c r="IQ12" s="24"/>
      <c r="IR12" s="24"/>
      <c r="IS12" s="24"/>
      <c r="IT12" s="24"/>
      <c r="IU12" s="24"/>
      <c r="IV12" s="24"/>
      <c r="IW12" s="24"/>
      <c r="IX12" s="24"/>
      <c r="IY12" s="24"/>
      <c r="IZ12" s="24"/>
      <c r="JA12" s="24"/>
      <c r="JB12" s="24"/>
      <c r="JC12" s="24"/>
      <c r="JD12" s="24"/>
      <c r="JE12" s="24"/>
      <c r="JF12" s="24"/>
      <c r="JG12" s="24"/>
      <c r="JH12" s="24"/>
      <c r="JI12" s="24"/>
      <c r="JJ12" s="24"/>
      <c r="JK12" s="24"/>
      <c r="JL12" s="24"/>
      <c r="JM12" s="24"/>
      <c r="JN12" s="24"/>
      <c r="JO12" s="24"/>
      <c r="JP12" s="24"/>
      <c r="JQ12" s="24"/>
      <c r="JR12" s="24"/>
      <c r="JS12" s="24"/>
      <c r="JT12" s="24"/>
      <c r="JU12" s="24"/>
      <c r="JV12" s="24"/>
      <c r="JW12" s="24"/>
      <c r="JX12" s="24"/>
      <c r="JY12" s="24"/>
      <c r="JZ12" s="24"/>
      <c r="KA12" s="24"/>
      <c r="KB12" s="24"/>
      <c r="KC12" s="24"/>
      <c r="KD12" s="24"/>
      <c r="KE12" s="24"/>
      <c r="KF12" s="24"/>
      <c r="KG12" s="24"/>
      <c r="KH12" s="24"/>
      <c r="KI12" s="24"/>
      <c r="KJ12" s="24"/>
      <c r="KK12" s="24"/>
      <c r="KL12" s="24"/>
      <c r="KM12" s="24"/>
      <c r="KN12" s="24"/>
      <c r="KO12" s="24"/>
      <c r="KP12" s="24"/>
      <c r="KQ12" s="24"/>
      <c r="KR12" s="24"/>
      <c r="KS12" s="24"/>
      <c r="KT12" s="24"/>
      <c r="KU12" s="24"/>
      <c r="KV12" s="24"/>
      <c r="KW12" s="24"/>
      <c r="KX12" s="24"/>
      <c r="KY12" s="24"/>
      <c r="KZ12" s="24"/>
      <c r="LA12" s="24"/>
      <c r="LB12" s="24"/>
      <c r="LC12" s="24"/>
      <c r="LD12" s="24"/>
      <c r="LE12" s="24"/>
      <c r="LF12" s="24"/>
      <c r="LG12" s="24"/>
      <c r="LH12" s="24"/>
      <c r="LI12" s="24"/>
      <c r="LJ12" s="24"/>
      <c r="LK12" s="24"/>
      <c r="LL12" s="24"/>
      <c r="LM12" s="24"/>
      <c r="LN12" s="24"/>
      <c r="LO12" s="24"/>
      <c r="LP12" s="24"/>
      <c r="LQ12" s="24"/>
      <c r="LR12" s="24"/>
      <c r="LS12" s="24"/>
      <c r="LT12" s="24"/>
      <c r="LU12" s="24"/>
      <c r="LV12" s="24"/>
      <c r="LW12" s="24"/>
      <c r="LX12" s="24"/>
      <c r="LY12" s="24"/>
      <c r="LZ12" s="24"/>
      <c r="MA12" s="24"/>
      <c r="MB12" s="24"/>
      <c r="MC12" s="24"/>
      <c r="MD12" s="24"/>
      <c r="ME12" s="24"/>
      <c r="MF12" s="24"/>
      <c r="MG12" s="24"/>
      <c r="MH12" s="24"/>
      <c r="MI12" s="24"/>
      <c r="MJ12" s="24"/>
      <c r="MK12" s="24"/>
      <c r="ML12" s="24"/>
      <c r="MM12" s="24"/>
      <c r="MN12" s="24"/>
      <c r="MO12" s="24"/>
      <c r="MP12" s="24"/>
      <c r="MQ12" s="24"/>
      <c r="MR12" s="24"/>
      <c r="MS12" s="24"/>
      <c r="MT12" s="24"/>
      <c r="MU12" s="24"/>
      <c r="MV12" s="24"/>
      <c r="MW12" s="24"/>
      <c r="MX12" s="24"/>
      <c r="MY12" s="24"/>
      <c r="MZ12" s="24"/>
      <c r="NA12" s="24"/>
      <c r="NB12" s="26"/>
    </row>
    <row r="13" spans="1:367">
      <c r="A13" s="41" t="s">
        <v>11</v>
      </c>
      <c r="B13" s="35"/>
      <c r="C13" s="25" t="s">
        <v>25</v>
      </c>
      <c r="D13" s="24" t="s">
        <v>25</v>
      </c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4"/>
      <c r="CI13" s="24"/>
      <c r="CJ13" s="24"/>
      <c r="CK13" s="24"/>
      <c r="CL13" s="24"/>
      <c r="CM13" s="24"/>
      <c r="CN13" s="24"/>
      <c r="CO13" s="24"/>
      <c r="CP13" s="24"/>
      <c r="CQ13" s="24"/>
      <c r="CR13" s="24"/>
      <c r="CS13" s="24"/>
      <c r="CT13" s="24"/>
      <c r="CU13" s="24"/>
      <c r="CV13" s="24"/>
      <c r="CW13" s="24"/>
      <c r="CX13" s="24"/>
      <c r="CY13" s="24"/>
      <c r="CZ13" s="24"/>
      <c r="DA13" s="24"/>
      <c r="DB13" s="24"/>
      <c r="DC13" s="24"/>
      <c r="DD13" s="24"/>
      <c r="DE13" s="24"/>
      <c r="DF13" s="24"/>
      <c r="DG13" s="24"/>
      <c r="DH13" s="24"/>
      <c r="DI13" s="24"/>
      <c r="DJ13" s="24"/>
      <c r="DK13" s="24"/>
      <c r="DL13" s="24"/>
      <c r="DM13" s="24"/>
      <c r="DN13" s="24"/>
      <c r="DO13" s="24"/>
      <c r="DP13" s="24"/>
      <c r="DQ13" s="24"/>
      <c r="DR13" s="24"/>
      <c r="DS13" s="24"/>
      <c r="DT13" s="24"/>
      <c r="DU13" s="24"/>
      <c r="DV13" s="24"/>
      <c r="DW13" s="24"/>
      <c r="DX13" s="24"/>
      <c r="DY13" s="24"/>
      <c r="DZ13" s="24"/>
      <c r="EA13" s="24"/>
      <c r="EB13" s="24"/>
      <c r="EC13" s="24"/>
      <c r="ED13" s="24"/>
      <c r="EE13" s="24"/>
      <c r="EF13" s="24"/>
      <c r="EG13" s="24"/>
      <c r="EH13" s="24"/>
      <c r="EI13" s="24"/>
      <c r="EJ13" s="24"/>
      <c r="EK13" s="24"/>
      <c r="EL13" s="24"/>
      <c r="EM13" s="24"/>
      <c r="EN13" s="24"/>
      <c r="EO13" s="24"/>
      <c r="EP13" s="24"/>
      <c r="EQ13" s="24"/>
      <c r="ER13" s="24"/>
      <c r="ES13" s="24"/>
      <c r="ET13" s="24"/>
      <c r="EU13" s="24"/>
      <c r="EV13" s="24"/>
      <c r="EW13" s="24"/>
      <c r="EX13" s="24"/>
      <c r="EY13" s="24"/>
      <c r="EZ13" s="24"/>
      <c r="FA13" s="24"/>
      <c r="FB13" s="24"/>
      <c r="FC13" s="24"/>
      <c r="FD13" s="24"/>
      <c r="FE13" s="24"/>
      <c r="FF13" s="24"/>
      <c r="FG13" s="24"/>
      <c r="FH13" s="24"/>
      <c r="FI13" s="24"/>
      <c r="FJ13" s="24"/>
      <c r="FK13" s="24"/>
      <c r="FL13" s="24"/>
      <c r="FM13" s="24"/>
      <c r="FN13" s="24"/>
      <c r="FO13" s="24"/>
      <c r="FP13" s="24"/>
      <c r="FQ13" s="24"/>
      <c r="FR13" s="24"/>
      <c r="FS13" s="24"/>
      <c r="FT13" s="24"/>
      <c r="FU13" s="24"/>
      <c r="FV13" s="24"/>
      <c r="FW13" s="24"/>
      <c r="FX13" s="24"/>
      <c r="FY13" s="24"/>
      <c r="FZ13" s="24"/>
      <c r="GA13" s="24"/>
      <c r="GB13" s="24"/>
      <c r="GC13" s="24"/>
      <c r="GD13" s="24"/>
      <c r="GE13" s="24"/>
      <c r="GF13" s="24"/>
      <c r="GG13" s="24"/>
      <c r="GH13" s="24"/>
      <c r="GI13" s="24"/>
      <c r="GJ13" s="24"/>
      <c r="GK13" s="24"/>
      <c r="GL13" s="24"/>
      <c r="GM13" s="24"/>
      <c r="GN13" s="24"/>
      <c r="GO13" s="24"/>
      <c r="GP13" s="24"/>
      <c r="GQ13" s="24"/>
      <c r="GR13" s="24"/>
      <c r="GS13" s="24"/>
      <c r="GT13" s="24"/>
      <c r="GU13" s="24"/>
      <c r="GV13" s="24"/>
      <c r="GW13" s="24"/>
      <c r="GX13" s="24"/>
      <c r="GY13" s="24"/>
      <c r="GZ13" s="24"/>
      <c r="HA13" s="24"/>
      <c r="HB13" s="24"/>
      <c r="HC13" s="24"/>
      <c r="HD13" s="24"/>
      <c r="HE13" s="24"/>
      <c r="HF13" s="24"/>
      <c r="HG13" s="24"/>
      <c r="HH13" s="24"/>
      <c r="HI13" s="24"/>
      <c r="HJ13" s="24"/>
      <c r="HK13" s="24"/>
      <c r="HL13" s="24"/>
      <c r="HM13" s="24"/>
      <c r="HN13" s="24"/>
      <c r="HO13" s="24"/>
      <c r="HP13" s="24"/>
      <c r="HQ13" s="24"/>
      <c r="HR13" s="24"/>
      <c r="HS13" s="24"/>
      <c r="HT13" s="24"/>
      <c r="HU13" s="24"/>
      <c r="HV13" s="24"/>
      <c r="HW13" s="24"/>
      <c r="HX13" s="24"/>
      <c r="HY13" s="24"/>
      <c r="HZ13" s="24"/>
      <c r="IA13" s="24"/>
      <c r="IB13" s="24"/>
      <c r="IC13" s="24"/>
      <c r="ID13" s="24"/>
      <c r="IE13" s="24"/>
      <c r="IF13" s="24"/>
      <c r="IG13" s="24"/>
      <c r="IH13" s="24"/>
      <c r="II13" s="24"/>
      <c r="IJ13" s="24"/>
      <c r="IK13" s="24"/>
      <c r="IL13" s="24"/>
      <c r="IM13" s="24"/>
      <c r="IN13" s="24"/>
      <c r="IO13" s="24"/>
      <c r="IP13" s="24"/>
      <c r="IQ13" s="24"/>
      <c r="IR13" s="24"/>
      <c r="IS13" s="24"/>
      <c r="IT13" s="24"/>
      <c r="IU13" s="24"/>
      <c r="IV13" s="24"/>
      <c r="IW13" s="24"/>
      <c r="IX13" s="24"/>
      <c r="IY13" s="24"/>
      <c r="IZ13" s="24"/>
      <c r="JA13" s="24"/>
      <c r="JB13" s="24"/>
      <c r="JC13" s="24"/>
      <c r="JD13" s="24"/>
      <c r="JE13" s="24"/>
      <c r="JF13" s="24"/>
      <c r="JG13" s="24"/>
      <c r="JH13" s="24"/>
      <c r="JI13" s="24"/>
      <c r="JJ13" s="24"/>
      <c r="JK13" s="24"/>
      <c r="JL13" s="24"/>
      <c r="JM13" s="24"/>
      <c r="JN13" s="24"/>
      <c r="JO13" s="24"/>
      <c r="JP13" s="24"/>
      <c r="JQ13" s="24"/>
      <c r="JR13" s="24"/>
      <c r="JS13" s="24"/>
      <c r="JT13" s="24"/>
      <c r="JU13" s="24"/>
      <c r="JV13" s="24"/>
      <c r="JW13" s="24"/>
      <c r="JX13" s="24"/>
      <c r="JY13" s="24"/>
      <c r="JZ13" s="24"/>
      <c r="KA13" s="24"/>
      <c r="KB13" s="24"/>
      <c r="KC13" s="24"/>
      <c r="KD13" s="24"/>
      <c r="KE13" s="24"/>
      <c r="KF13" s="24"/>
      <c r="KG13" s="24"/>
      <c r="KH13" s="24"/>
      <c r="KI13" s="24"/>
      <c r="KJ13" s="24"/>
      <c r="KK13" s="24"/>
      <c r="KL13" s="24"/>
      <c r="KM13" s="24"/>
      <c r="KN13" s="24"/>
      <c r="KO13" s="24"/>
      <c r="KP13" s="24"/>
      <c r="KQ13" s="24"/>
      <c r="KR13" s="24"/>
      <c r="KS13" s="24"/>
      <c r="KT13" s="24"/>
      <c r="KU13" s="24"/>
      <c r="KV13" s="24"/>
      <c r="KW13" s="24"/>
      <c r="KX13" s="24"/>
      <c r="KY13" s="24"/>
      <c r="KZ13" s="24"/>
      <c r="LA13" s="24"/>
      <c r="LB13" s="24"/>
      <c r="LC13" s="24"/>
      <c r="LD13" s="24"/>
      <c r="LE13" s="24"/>
      <c r="LF13" s="24"/>
      <c r="LG13" s="24"/>
      <c r="LH13" s="24"/>
      <c r="LI13" s="24"/>
      <c r="LJ13" s="24"/>
      <c r="LK13" s="24"/>
      <c r="LL13" s="24"/>
      <c r="LM13" s="24"/>
      <c r="LN13" s="24"/>
      <c r="LO13" s="24"/>
      <c r="LP13" s="24"/>
      <c r="LQ13" s="24"/>
      <c r="LR13" s="24"/>
      <c r="LS13" s="24"/>
      <c r="LT13" s="24"/>
      <c r="LU13" s="24"/>
      <c r="LV13" s="24"/>
      <c r="LW13" s="24"/>
      <c r="LX13" s="24"/>
      <c r="LY13" s="24"/>
      <c r="LZ13" s="24"/>
      <c r="MA13" s="24"/>
      <c r="MB13" s="24"/>
      <c r="MC13" s="24"/>
      <c r="MD13" s="24"/>
      <c r="ME13" s="24"/>
      <c r="MF13" s="24"/>
      <c r="MG13" s="24"/>
      <c r="MH13" s="24"/>
      <c r="MI13" s="24"/>
      <c r="MJ13" s="24"/>
      <c r="MK13" s="24"/>
      <c r="ML13" s="24"/>
      <c r="MM13" s="24"/>
      <c r="MN13" s="24"/>
      <c r="MO13" s="24"/>
      <c r="MP13" s="24"/>
      <c r="MQ13" s="24"/>
      <c r="MR13" s="24"/>
      <c r="MS13" s="24"/>
      <c r="MT13" s="24"/>
      <c r="MU13" s="24"/>
      <c r="MV13" s="24"/>
      <c r="MW13" s="24"/>
      <c r="MX13" s="24"/>
      <c r="MY13" s="24"/>
      <c r="MZ13" s="24"/>
      <c r="NA13" s="24"/>
      <c r="NB13" s="26"/>
    </row>
    <row r="14" spans="1:367">
      <c r="A14" s="41" t="s">
        <v>12</v>
      </c>
      <c r="B14" s="35"/>
      <c r="C14" s="25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 t="s">
        <v>22</v>
      </c>
      <c r="BS14" s="24" t="s">
        <v>22</v>
      </c>
      <c r="BT14" s="24" t="s">
        <v>22</v>
      </c>
      <c r="BU14" s="24" t="s">
        <v>22</v>
      </c>
      <c r="BV14" s="24" t="s">
        <v>22</v>
      </c>
      <c r="BW14" s="24"/>
      <c r="BX14" s="24"/>
      <c r="BY14" s="24"/>
      <c r="BZ14" s="24"/>
      <c r="CA14" s="24"/>
      <c r="CB14" s="24"/>
      <c r="CC14" s="24"/>
      <c r="CD14" s="24"/>
      <c r="CE14" s="24"/>
      <c r="CF14" s="24"/>
      <c r="CG14" s="24"/>
      <c r="CH14" s="24"/>
      <c r="CI14" s="24"/>
      <c r="CJ14" s="24"/>
      <c r="CK14" s="24"/>
      <c r="CL14" s="24"/>
      <c r="CM14" s="24"/>
      <c r="CN14" s="24"/>
      <c r="CO14" s="24"/>
      <c r="CP14" s="24"/>
      <c r="CQ14" s="24"/>
      <c r="CR14" s="24"/>
      <c r="CS14" s="24"/>
      <c r="CT14" s="24"/>
      <c r="CU14" s="24"/>
      <c r="CV14" s="24"/>
      <c r="CW14" s="24"/>
      <c r="CX14" s="24"/>
      <c r="CY14" s="24"/>
      <c r="CZ14" s="24"/>
      <c r="DA14" s="24"/>
      <c r="DB14" s="24"/>
      <c r="DC14" s="24"/>
      <c r="DD14" s="24"/>
      <c r="DE14" s="24"/>
      <c r="DF14" s="24"/>
      <c r="DG14" s="24"/>
      <c r="DH14" s="24"/>
      <c r="DI14" s="24"/>
      <c r="DJ14" s="24"/>
      <c r="DK14" s="24"/>
      <c r="DL14" s="24"/>
      <c r="DM14" s="24"/>
      <c r="DN14" s="24"/>
      <c r="DO14" s="24"/>
      <c r="DP14" s="24"/>
      <c r="DQ14" s="24"/>
      <c r="DR14" s="24"/>
      <c r="DS14" s="24"/>
      <c r="DT14" s="24"/>
      <c r="DU14" s="24"/>
      <c r="DV14" s="24"/>
      <c r="DW14" s="24"/>
      <c r="DX14" s="24"/>
      <c r="DY14" s="24"/>
      <c r="DZ14" s="24"/>
      <c r="EA14" s="24"/>
      <c r="EB14" s="24"/>
      <c r="EC14" s="24"/>
      <c r="ED14" s="24"/>
      <c r="EE14" s="24"/>
      <c r="EF14" s="24"/>
      <c r="EG14" s="24"/>
      <c r="EH14" s="24"/>
      <c r="EI14" s="24"/>
      <c r="EJ14" s="24"/>
      <c r="EK14" s="24"/>
      <c r="EL14" s="24"/>
      <c r="EM14" s="24"/>
      <c r="EN14" s="24"/>
      <c r="EO14" s="24"/>
      <c r="EP14" s="24"/>
      <c r="EQ14" s="24"/>
      <c r="ER14" s="24"/>
      <c r="ES14" s="24"/>
      <c r="ET14" s="24"/>
      <c r="EU14" s="24"/>
      <c r="EV14" s="24"/>
      <c r="EW14" s="24"/>
      <c r="EX14" s="24"/>
      <c r="EY14" s="24"/>
      <c r="EZ14" s="24"/>
      <c r="FA14" s="24"/>
      <c r="FB14" s="24"/>
      <c r="FC14" s="24"/>
      <c r="FD14" s="24"/>
      <c r="FE14" s="24"/>
      <c r="FF14" s="24"/>
      <c r="FG14" s="24"/>
      <c r="FH14" s="24"/>
      <c r="FI14" s="24"/>
      <c r="FJ14" s="24"/>
      <c r="FK14" s="24"/>
      <c r="FL14" s="24"/>
      <c r="FM14" s="24"/>
      <c r="FN14" s="24"/>
      <c r="FO14" s="24"/>
      <c r="FP14" s="24"/>
      <c r="FQ14" s="24"/>
      <c r="FR14" s="24"/>
      <c r="FS14" s="24"/>
      <c r="FT14" s="24"/>
      <c r="FU14" s="24"/>
      <c r="FV14" s="24"/>
      <c r="FW14" s="24"/>
      <c r="FX14" s="24"/>
      <c r="FY14" s="24"/>
      <c r="FZ14" s="24"/>
      <c r="GA14" s="24"/>
      <c r="GB14" s="24"/>
      <c r="GC14" s="24"/>
      <c r="GD14" s="24"/>
      <c r="GE14" s="24"/>
      <c r="GF14" s="24"/>
      <c r="GG14" s="24"/>
      <c r="GH14" s="24"/>
      <c r="GI14" s="24"/>
      <c r="GJ14" s="24"/>
      <c r="GK14" s="24"/>
      <c r="GL14" s="24"/>
      <c r="GM14" s="24"/>
      <c r="GN14" s="24"/>
      <c r="GO14" s="24"/>
      <c r="GP14" s="24"/>
      <c r="GQ14" s="24"/>
      <c r="GR14" s="24"/>
      <c r="GS14" s="24"/>
      <c r="GT14" s="24"/>
      <c r="GU14" s="24"/>
      <c r="GV14" s="24"/>
      <c r="GW14" s="24"/>
      <c r="GX14" s="24"/>
      <c r="GY14" s="24"/>
      <c r="GZ14" s="24"/>
      <c r="HA14" s="24"/>
      <c r="HB14" s="24"/>
      <c r="HC14" s="24"/>
      <c r="HD14" s="24"/>
      <c r="HE14" s="24"/>
      <c r="HF14" s="24"/>
      <c r="HG14" s="24"/>
      <c r="HH14" s="24"/>
      <c r="HI14" s="24"/>
      <c r="HJ14" s="24"/>
      <c r="HK14" s="24"/>
      <c r="HL14" s="24"/>
      <c r="HM14" s="24"/>
      <c r="HN14" s="24"/>
      <c r="HO14" s="24"/>
      <c r="HP14" s="24"/>
      <c r="HQ14" s="24"/>
      <c r="HR14" s="24"/>
      <c r="HS14" s="24"/>
      <c r="HT14" s="24"/>
      <c r="HU14" s="24"/>
      <c r="HV14" s="24"/>
      <c r="HW14" s="24"/>
      <c r="HX14" s="24"/>
      <c r="HY14" s="24"/>
      <c r="HZ14" s="24"/>
      <c r="IA14" s="24"/>
      <c r="IB14" s="24"/>
      <c r="IC14" s="24"/>
      <c r="ID14" s="24"/>
      <c r="IE14" s="24"/>
      <c r="IF14" s="24"/>
      <c r="IG14" s="24"/>
      <c r="IH14" s="24"/>
      <c r="II14" s="24"/>
      <c r="IJ14" s="24"/>
      <c r="IK14" s="24"/>
      <c r="IL14" s="24"/>
      <c r="IM14" s="24"/>
      <c r="IN14" s="24"/>
      <c r="IO14" s="24"/>
      <c r="IP14" s="24"/>
      <c r="IQ14" s="24"/>
      <c r="IR14" s="24"/>
      <c r="IS14" s="24"/>
      <c r="IT14" s="24"/>
      <c r="IU14" s="24"/>
      <c r="IV14" s="24"/>
      <c r="IW14" s="24"/>
      <c r="IX14" s="24"/>
      <c r="IY14" s="24"/>
      <c r="IZ14" s="24"/>
      <c r="JA14" s="24"/>
      <c r="JB14" s="24"/>
      <c r="JC14" s="24"/>
      <c r="JD14" s="24"/>
      <c r="JE14" s="24"/>
      <c r="JF14" s="24"/>
      <c r="JG14" s="24"/>
      <c r="JH14" s="24"/>
      <c r="JI14" s="24"/>
      <c r="JJ14" s="24"/>
      <c r="JK14" s="24"/>
      <c r="JL14" s="24"/>
      <c r="JM14" s="24"/>
      <c r="JN14" s="24"/>
      <c r="JO14" s="24"/>
      <c r="JP14" s="24"/>
      <c r="JQ14" s="24"/>
      <c r="JR14" s="24"/>
      <c r="JS14" s="24"/>
      <c r="JT14" s="24"/>
      <c r="JU14" s="24"/>
      <c r="JV14" s="24"/>
      <c r="JW14" s="24"/>
      <c r="JX14" s="24"/>
      <c r="JY14" s="24"/>
      <c r="JZ14" s="24"/>
      <c r="KA14" s="24"/>
      <c r="KB14" s="24"/>
      <c r="KC14" s="24"/>
      <c r="KD14" s="24"/>
      <c r="KE14" s="24"/>
      <c r="KF14" s="24"/>
      <c r="KG14" s="24"/>
      <c r="KH14" s="24"/>
      <c r="KI14" s="24"/>
      <c r="KJ14" s="24"/>
      <c r="KK14" s="24"/>
      <c r="KL14" s="24"/>
      <c r="KM14" s="24"/>
      <c r="KN14" s="24"/>
      <c r="KO14" s="24"/>
      <c r="KP14" s="24"/>
      <c r="KQ14" s="24"/>
      <c r="KR14" s="24"/>
      <c r="KS14" s="24"/>
      <c r="KT14" s="24"/>
      <c r="KU14" s="24"/>
      <c r="KV14" s="24"/>
      <c r="KW14" s="24"/>
      <c r="KX14" s="24"/>
      <c r="KY14" s="24"/>
      <c r="KZ14" s="24"/>
      <c r="LA14" s="24"/>
      <c r="LB14" s="24"/>
      <c r="LC14" s="24"/>
      <c r="LD14" s="24"/>
      <c r="LE14" s="24"/>
      <c r="LF14" s="24"/>
      <c r="LG14" s="24"/>
      <c r="LH14" s="24"/>
      <c r="LI14" s="24"/>
      <c r="LJ14" s="24"/>
      <c r="LK14" s="24"/>
      <c r="LL14" s="24"/>
      <c r="LM14" s="24"/>
      <c r="LN14" s="24"/>
      <c r="LO14" s="24"/>
      <c r="LP14" s="24"/>
      <c r="LQ14" s="24"/>
      <c r="LR14" s="24"/>
      <c r="LS14" s="24"/>
      <c r="LT14" s="24"/>
      <c r="LU14" s="24"/>
      <c r="LV14" s="24"/>
      <c r="LW14" s="24"/>
      <c r="LX14" s="24"/>
      <c r="LY14" s="24"/>
      <c r="LZ14" s="24"/>
      <c r="MA14" s="24"/>
      <c r="MB14" s="24"/>
      <c r="MC14" s="24"/>
      <c r="MD14" s="24"/>
      <c r="ME14" s="24"/>
      <c r="MF14" s="24"/>
      <c r="MG14" s="24"/>
      <c r="MH14" s="24"/>
      <c r="MI14" s="24"/>
      <c r="MJ14" s="24"/>
      <c r="MK14" s="24"/>
      <c r="ML14" s="24"/>
      <c r="MM14" s="24"/>
      <c r="MN14" s="24"/>
      <c r="MO14" s="24"/>
      <c r="MP14" s="24"/>
      <c r="MQ14" s="24"/>
      <c r="MR14" s="24"/>
      <c r="MS14" s="24"/>
      <c r="MT14" s="24"/>
      <c r="MU14" s="24"/>
      <c r="MV14" s="24"/>
      <c r="MW14" s="24"/>
      <c r="MX14" s="24"/>
      <c r="MY14" s="24"/>
      <c r="MZ14" s="24"/>
      <c r="NA14" s="24"/>
      <c r="NB14" s="26"/>
    </row>
    <row r="15" spans="1:367" ht="14.4" thickBot="1">
      <c r="A15" s="38" t="s">
        <v>58</v>
      </c>
      <c r="B15" s="35"/>
      <c r="C15" s="28" t="s">
        <v>21</v>
      </c>
      <c r="D15" s="28" t="s">
        <v>21</v>
      </c>
      <c r="E15" s="28"/>
      <c r="F15" s="28"/>
      <c r="G15" s="28" t="s">
        <v>23</v>
      </c>
      <c r="H15" s="28" t="s">
        <v>23</v>
      </c>
      <c r="I15" s="28" t="s">
        <v>23</v>
      </c>
      <c r="J15" s="28" t="s">
        <v>23</v>
      </c>
      <c r="K15" s="28" t="s">
        <v>23</v>
      </c>
      <c r="L15" s="28"/>
      <c r="M15" s="28"/>
      <c r="N15" s="28" t="s">
        <v>23</v>
      </c>
      <c r="O15" s="28" t="s">
        <v>23</v>
      </c>
      <c r="P15" s="28" t="s">
        <v>23</v>
      </c>
      <c r="Q15" s="28" t="s">
        <v>23</v>
      </c>
      <c r="R15" s="28" t="s">
        <v>23</v>
      </c>
      <c r="S15" s="28"/>
      <c r="T15" s="28"/>
      <c r="U15" s="28" t="s">
        <v>23</v>
      </c>
      <c r="V15" s="28" t="s">
        <v>23</v>
      </c>
      <c r="W15" s="28" t="s">
        <v>23</v>
      </c>
      <c r="X15" s="28" t="s">
        <v>23</v>
      </c>
      <c r="Y15" s="28" t="s">
        <v>23</v>
      </c>
      <c r="Z15" s="28"/>
      <c r="AA15" s="28"/>
      <c r="AB15" s="28" t="s">
        <v>23</v>
      </c>
      <c r="AC15" s="28" t="s">
        <v>23</v>
      </c>
      <c r="AD15" s="28" t="s">
        <v>23</v>
      </c>
      <c r="AE15" s="28" t="s">
        <v>23</v>
      </c>
      <c r="AF15" s="28" t="s">
        <v>23</v>
      </c>
      <c r="AG15" s="28"/>
      <c r="AH15" s="28"/>
      <c r="AI15" s="28" t="s">
        <v>23</v>
      </c>
      <c r="AJ15" s="28" t="s">
        <v>23</v>
      </c>
      <c r="AK15" s="28" t="s">
        <v>23</v>
      </c>
      <c r="AL15" s="28" t="s">
        <v>23</v>
      </c>
      <c r="AM15" s="28" t="s">
        <v>23</v>
      </c>
      <c r="AN15" s="28"/>
      <c r="AO15" s="28"/>
      <c r="AP15" s="28" t="s">
        <v>23</v>
      </c>
      <c r="AQ15" s="28" t="s">
        <v>23</v>
      </c>
      <c r="AR15" s="28" t="s">
        <v>23</v>
      </c>
      <c r="AS15" s="28" t="s">
        <v>23</v>
      </c>
      <c r="AT15" s="28" t="s">
        <v>23</v>
      </c>
      <c r="AU15" s="28"/>
      <c r="AV15" s="28"/>
      <c r="AW15" s="28" t="s">
        <v>23</v>
      </c>
      <c r="AX15" s="28" t="s">
        <v>23</v>
      </c>
      <c r="AY15" s="28" t="s">
        <v>23</v>
      </c>
      <c r="AZ15" s="28" t="s">
        <v>23</v>
      </c>
      <c r="BA15" s="28" t="s">
        <v>23</v>
      </c>
      <c r="BB15" s="28"/>
      <c r="BC15" s="28"/>
      <c r="BD15" s="28" t="s">
        <v>21</v>
      </c>
      <c r="BE15" s="28" t="s">
        <v>21</v>
      </c>
      <c r="BF15" s="28" t="s">
        <v>21</v>
      </c>
      <c r="BG15" s="28" t="s">
        <v>21</v>
      </c>
      <c r="BH15" s="28" t="s">
        <v>21</v>
      </c>
      <c r="BI15" s="28"/>
      <c r="BJ15" s="28"/>
      <c r="BK15" s="28" t="s">
        <v>23</v>
      </c>
      <c r="BL15" s="28" t="s">
        <v>23</v>
      </c>
      <c r="BM15" s="28" t="s">
        <v>22</v>
      </c>
      <c r="BN15" s="28" t="s">
        <v>22</v>
      </c>
      <c r="BO15" s="28" t="s">
        <v>22</v>
      </c>
      <c r="BP15" s="28"/>
      <c r="BQ15" s="28"/>
      <c r="BR15" s="28" t="s">
        <v>23</v>
      </c>
      <c r="BS15" s="28" t="s">
        <v>23</v>
      </c>
      <c r="BT15" s="28" t="s">
        <v>23</v>
      </c>
      <c r="BU15" s="28" t="s">
        <v>23</v>
      </c>
      <c r="BV15" s="28" t="s">
        <v>23</v>
      </c>
      <c r="BW15" s="28"/>
      <c r="BX15" s="28"/>
      <c r="BY15" s="28" t="s">
        <v>23</v>
      </c>
      <c r="BZ15" s="28" t="s">
        <v>23</v>
      </c>
      <c r="CA15" s="28" t="s">
        <v>23</v>
      </c>
      <c r="CB15" s="28" t="s">
        <v>23</v>
      </c>
      <c r="CC15" s="28" t="s">
        <v>23</v>
      </c>
      <c r="CD15" s="28"/>
      <c r="CE15" s="28"/>
      <c r="CF15" s="28" t="s">
        <v>23</v>
      </c>
      <c r="CG15" s="28" t="s">
        <v>23</v>
      </c>
      <c r="CH15" s="28" t="s">
        <v>23</v>
      </c>
      <c r="CI15" s="28" t="s">
        <v>23</v>
      </c>
      <c r="CJ15" s="28" t="s">
        <v>23</v>
      </c>
      <c r="CK15" s="28"/>
      <c r="CL15" s="28"/>
      <c r="CM15" s="28" t="s">
        <v>23</v>
      </c>
      <c r="CN15" s="28" t="s">
        <v>23</v>
      </c>
      <c r="CO15" s="28" t="s">
        <v>23</v>
      </c>
      <c r="CP15" s="28" t="s">
        <v>23</v>
      </c>
      <c r="CQ15" s="28" t="s">
        <v>23</v>
      </c>
      <c r="CR15" s="28"/>
      <c r="CS15" s="28"/>
      <c r="CT15" s="28" t="s">
        <v>23</v>
      </c>
      <c r="CU15" s="28" t="s">
        <v>23</v>
      </c>
      <c r="CV15" s="28" t="s">
        <v>23</v>
      </c>
      <c r="CW15" s="28" t="s">
        <v>23</v>
      </c>
      <c r="CX15" s="28" t="s">
        <v>23</v>
      </c>
      <c r="CY15" s="28"/>
      <c r="CZ15" s="28"/>
      <c r="DA15" s="28" t="s">
        <v>21</v>
      </c>
      <c r="DB15" s="28" t="s">
        <v>21</v>
      </c>
      <c r="DC15" s="28" t="s">
        <v>21</v>
      </c>
      <c r="DD15" s="28" t="s">
        <v>21</v>
      </c>
      <c r="DE15" s="28" t="s">
        <v>21</v>
      </c>
      <c r="DF15" s="28"/>
      <c r="DG15" s="28"/>
      <c r="DH15" s="24"/>
      <c r="DI15" s="28" t="s">
        <v>21</v>
      </c>
      <c r="DJ15" s="28" t="s">
        <v>21</v>
      </c>
      <c r="DK15" s="28" t="s">
        <v>21</v>
      </c>
      <c r="DL15" s="28" t="s">
        <v>21</v>
      </c>
      <c r="DM15" s="28"/>
      <c r="DN15" s="28"/>
      <c r="DO15" s="28" t="s">
        <v>23</v>
      </c>
      <c r="DP15" s="28" t="s">
        <v>23</v>
      </c>
      <c r="DQ15" s="28" t="s">
        <v>23</v>
      </c>
      <c r="DR15" s="28"/>
      <c r="DS15" s="28" t="s">
        <v>23</v>
      </c>
      <c r="DT15" s="28"/>
      <c r="DU15" s="28"/>
      <c r="DV15" s="28" t="s">
        <v>23</v>
      </c>
      <c r="DW15" s="28" t="s">
        <v>23</v>
      </c>
      <c r="DX15" s="28" t="s">
        <v>23</v>
      </c>
      <c r="DY15" s="28" t="s">
        <v>23</v>
      </c>
      <c r="DZ15" s="28" t="s">
        <v>23</v>
      </c>
      <c r="EA15" s="28"/>
      <c r="EB15" s="28"/>
      <c r="EC15" s="28" t="s">
        <v>23</v>
      </c>
      <c r="ED15" s="28" t="s">
        <v>23</v>
      </c>
      <c r="EE15" s="28" t="s">
        <v>23</v>
      </c>
      <c r="EF15" s="28" t="s">
        <v>23</v>
      </c>
      <c r="EG15" s="28" t="s">
        <v>23</v>
      </c>
      <c r="EH15" s="28"/>
      <c r="EI15" s="28"/>
      <c r="EJ15" s="28" t="s">
        <v>23</v>
      </c>
      <c r="EK15" s="28" t="s">
        <v>23</v>
      </c>
      <c r="EL15" s="28" t="s">
        <v>23</v>
      </c>
      <c r="EM15" s="28" t="s">
        <v>23</v>
      </c>
      <c r="EN15" s="28" t="s">
        <v>23</v>
      </c>
      <c r="EO15" s="28"/>
      <c r="EP15" s="28"/>
      <c r="EQ15" s="28" t="s">
        <v>23</v>
      </c>
      <c r="ER15" s="28" t="s">
        <v>23</v>
      </c>
      <c r="ES15" s="28" t="s">
        <v>23</v>
      </c>
      <c r="ET15" s="28"/>
      <c r="EU15" s="28" t="s">
        <v>23</v>
      </c>
      <c r="EV15" s="28"/>
      <c r="EW15" s="28"/>
      <c r="EX15" s="28" t="s">
        <v>23</v>
      </c>
      <c r="EY15" s="28" t="s">
        <v>23</v>
      </c>
      <c r="EZ15" s="28"/>
      <c r="FA15" s="28" t="s">
        <v>23</v>
      </c>
      <c r="FB15" s="28" t="s">
        <v>23</v>
      </c>
      <c r="FC15" s="28"/>
      <c r="FD15" s="28"/>
      <c r="FE15" s="28"/>
      <c r="FF15" s="28" t="s">
        <v>23</v>
      </c>
      <c r="FG15" s="28" t="s">
        <v>23</v>
      </c>
      <c r="FH15" s="28" t="s">
        <v>23</v>
      </c>
      <c r="FI15" s="28" t="s">
        <v>23</v>
      </c>
      <c r="FJ15" s="28"/>
      <c r="FK15" s="28"/>
      <c r="FL15" s="28" t="s">
        <v>23</v>
      </c>
      <c r="FM15" s="28" t="s">
        <v>23</v>
      </c>
      <c r="FN15" s="28" t="s">
        <v>23</v>
      </c>
      <c r="FO15" s="28" t="s">
        <v>23</v>
      </c>
      <c r="FP15" s="28" t="s">
        <v>23</v>
      </c>
      <c r="FQ15" s="28"/>
      <c r="FR15" s="28"/>
      <c r="FS15" s="28" t="s">
        <v>23</v>
      </c>
      <c r="FT15" s="28" t="s">
        <v>23</v>
      </c>
      <c r="FU15" s="28" t="s">
        <v>23</v>
      </c>
      <c r="FV15" s="28" t="s">
        <v>23</v>
      </c>
      <c r="FW15" s="28" t="s">
        <v>23</v>
      </c>
      <c r="FX15" s="28"/>
      <c r="FY15" s="28"/>
      <c r="FZ15" s="28" t="s">
        <v>23</v>
      </c>
      <c r="GA15" s="28" t="s">
        <v>23</v>
      </c>
      <c r="GB15" s="28" t="s">
        <v>23</v>
      </c>
      <c r="GC15" s="28" t="s">
        <v>23</v>
      </c>
      <c r="GD15" s="28" t="s">
        <v>23</v>
      </c>
      <c r="GE15" s="28"/>
      <c r="GF15" s="28"/>
      <c r="GG15" s="28" t="s">
        <v>23</v>
      </c>
      <c r="GH15" s="28" t="s">
        <v>23</v>
      </c>
      <c r="GI15" s="28" t="s">
        <v>23</v>
      </c>
      <c r="GJ15" s="28" t="s">
        <v>23</v>
      </c>
      <c r="GK15" s="28" t="s">
        <v>23</v>
      </c>
      <c r="GL15" s="28"/>
      <c r="GM15" s="28"/>
      <c r="GN15" s="28" t="s">
        <v>23</v>
      </c>
      <c r="GO15" s="28" t="s">
        <v>23</v>
      </c>
      <c r="GP15" s="28" t="s">
        <v>23</v>
      </c>
      <c r="GQ15" s="28" t="s">
        <v>23</v>
      </c>
      <c r="GR15" s="28" t="s">
        <v>23</v>
      </c>
      <c r="GS15" s="28"/>
      <c r="GT15" s="28"/>
      <c r="GU15" s="28" t="s">
        <v>23</v>
      </c>
      <c r="GV15" s="28" t="s">
        <v>23</v>
      </c>
      <c r="GW15" s="28" t="s">
        <v>23</v>
      </c>
      <c r="GX15" s="28" t="s">
        <v>23</v>
      </c>
      <c r="GY15" s="28" t="s">
        <v>23</v>
      </c>
      <c r="GZ15" s="28"/>
      <c r="HA15" s="28"/>
      <c r="HB15" s="28" t="s">
        <v>23</v>
      </c>
      <c r="HC15" s="28" t="s">
        <v>23</v>
      </c>
      <c r="HD15" s="28" t="s">
        <v>23</v>
      </c>
      <c r="HE15" s="28" t="s">
        <v>23</v>
      </c>
      <c r="HF15" s="28" t="s">
        <v>23</v>
      </c>
      <c r="HG15" s="28"/>
      <c r="HH15" s="28"/>
      <c r="HI15" s="28" t="s">
        <v>23</v>
      </c>
      <c r="HJ15" s="28" t="s">
        <v>23</v>
      </c>
      <c r="HK15" s="28" t="s">
        <v>23</v>
      </c>
      <c r="HL15" s="28" t="s">
        <v>23</v>
      </c>
      <c r="HM15" s="28" t="s">
        <v>23</v>
      </c>
      <c r="HN15" s="28"/>
      <c r="HO15" s="28"/>
      <c r="HP15" s="28" t="s">
        <v>23</v>
      </c>
      <c r="HQ15" s="28" t="s">
        <v>23</v>
      </c>
      <c r="HR15" s="28" t="s">
        <v>23</v>
      </c>
      <c r="HS15" s="28" t="s">
        <v>23</v>
      </c>
      <c r="HT15" s="28"/>
      <c r="HU15" s="28"/>
      <c r="HV15" s="28"/>
      <c r="HW15" s="28" t="s">
        <v>23</v>
      </c>
      <c r="HX15" s="28" t="s">
        <v>23</v>
      </c>
      <c r="HY15" s="28" t="s">
        <v>23</v>
      </c>
      <c r="HZ15" s="28" t="s">
        <v>23</v>
      </c>
      <c r="IA15" s="28" t="s">
        <v>23</v>
      </c>
      <c r="IB15" s="28"/>
      <c r="IC15" s="28"/>
      <c r="ID15" s="28" t="s">
        <v>23</v>
      </c>
      <c r="IE15" s="28" t="s">
        <v>23</v>
      </c>
      <c r="IF15" s="28" t="s">
        <v>23</v>
      </c>
      <c r="IG15" s="28" t="s">
        <v>23</v>
      </c>
      <c r="IH15" s="28" t="s">
        <v>23</v>
      </c>
      <c r="II15" s="28"/>
      <c r="IJ15" s="28"/>
      <c r="IK15" s="28" t="s">
        <v>23</v>
      </c>
      <c r="IL15" s="28" t="s">
        <v>23</v>
      </c>
      <c r="IM15" s="28" t="s">
        <v>23</v>
      </c>
      <c r="IN15" s="28" t="s">
        <v>23</v>
      </c>
      <c r="IO15" s="28" t="s">
        <v>23</v>
      </c>
      <c r="IP15" s="28"/>
      <c r="IQ15" s="28"/>
      <c r="IR15" s="28" t="s">
        <v>23</v>
      </c>
      <c r="IS15" s="28" t="s">
        <v>23</v>
      </c>
      <c r="IT15" s="28" t="s">
        <v>23</v>
      </c>
      <c r="IU15" s="28" t="s">
        <v>23</v>
      </c>
      <c r="IV15" s="28" t="s">
        <v>23</v>
      </c>
      <c r="IW15" s="28"/>
      <c r="IX15" s="28"/>
      <c r="IY15" s="28" t="s">
        <v>23</v>
      </c>
      <c r="IZ15" s="28" t="s">
        <v>23</v>
      </c>
      <c r="JA15" s="28" t="s">
        <v>23</v>
      </c>
      <c r="JB15" s="28" t="s">
        <v>23</v>
      </c>
      <c r="JC15" s="28" t="s">
        <v>23</v>
      </c>
      <c r="JD15" s="28"/>
      <c r="JE15" s="28"/>
      <c r="JF15" s="28" t="s">
        <v>23</v>
      </c>
      <c r="JG15" s="28" t="s">
        <v>23</v>
      </c>
      <c r="JH15" s="28" t="s">
        <v>23</v>
      </c>
      <c r="JI15" s="28" t="s">
        <v>23</v>
      </c>
      <c r="JJ15" s="28" t="s">
        <v>23</v>
      </c>
      <c r="JK15" s="28"/>
      <c r="JL15" s="28"/>
      <c r="JM15" s="28" t="s">
        <v>23</v>
      </c>
      <c r="JN15" s="28" t="s">
        <v>23</v>
      </c>
      <c r="JO15" s="28" t="s">
        <v>23</v>
      </c>
      <c r="JP15" s="28" t="s">
        <v>23</v>
      </c>
      <c r="JQ15" s="28" t="s">
        <v>23</v>
      </c>
      <c r="JR15" s="28"/>
      <c r="JS15" s="28"/>
      <c r="JT15" s="28" t="s">
        <v>23</v>
      </c>
      <c r="JU15" s="28" t="s">
        <v>23</v>
      </c>
      <c r="JV15" s="28" t="s">
        <v>23</v>
      </c>
      <c r="JW15" s="28" t="s">
        <v>23</v>
      </c>
      <c r="JX15" s="28" t="s">
        <v>23</v>
      </c>
      <c r="JY15" s="28"/>
      <c r="JZ15" s="28"/>
      <c r="KA15" s="28" t="s">
        <v>23</v>
      </c>
      <c r="KB15" s="28" t="s">
        <v>23</v>
      </c>
      <c r="KC15" s="28" t="s">
        <v>23</v>
      </c>
      <c r="KD15" s="28" t="s">
        <v>23</v>
      </c>
      <c r="KE15" s="28" t="s">
        <v>23</v>
      </c>
      <c r="KF15" s="28"/>
      <c r="KG15" s="28"/>
      <c r="KH15" s="28" t="s">
        <v>23</v>
      </c>
      <c r="KI15" s="28" t="s">
        <v>23</v>
      </c>
      <c r="KJ15" s="28" t="s">
        <v>23</v>
      </c>
      <c r="KK15" s="28" t="s">
        <v>23</v>
      </c>
      <c r="KL15" s="28" t="s">
        <v>23</v>
      </c>
      <c r="KM15" s="28"/>
      <c r="KN15" s="28"/>
      <c r="KO15" s="28" t="s">
        <v>23</v>
      </c>
      <c r="KP15" s="28" t="s">
        <v>23</v>
      </c>
      <c r="KQ15" s="28" t="s">
        <v>23</v>
      </c>
      <c r="KR15" s="28" t="s">
        <v>23</v>
      </c>
      <c r="KS15" s="28" t="s">
        <v>23</v>
      </c>
      <c r="KT15" s="28"/>
      <c r="KU15" s="28"/>
      <c r="KV15" s="28" t="s">
        <v>23</v>
      </c>
      <c r="KW15" s="28" t="s">
        <v>23</v>
      </c>
      <c r="KX15" s="28" t="s">
        <v>23</v>
      </c>
      <c r="KY15" s="28" t="s">
        <v>23</v>
      </c>
      <c r="KZ15" s="28" t="s">
        <v>23</v>
      </c>
      <c r="LA15" s="28"/>
      <c r="LB15" s="28"/>
      <c r="LC15" s="28" t="s">
        <v>23</v>
      </c>
      <c r="LD15" s="24"/>
      <c r="LE15" s="28" t="s">
        <v>23</v>
      </c>
      <c r="LF15" s="28" t="s">
        <v>23</v>
      </c>
      <c r="LG15" s="28" t="s">
        <v>23</v>
      </c>
      <c r="LH15" s="28"/>
      <c r="LI15" s="28"/>
      <c r="LJ15" s="28" t="s">
        <v>23</v>
      </c>
      <c r="LK15" s="28" t="s">
        <v>23</v>
      </c>
      <c r="LL15" s="28" t="s">
        <v>23</v>
      </c>
      <c r="LM15" s="28" t="s">
        <v>23</v>
      </c>
      <c r="LN15" s="28" t="s">
        <v>23</v>
      </c>
      <c r="LO15" s="28"/>
      <c r="LP15" s="28"/>
      <c r="LQ15" s="28" t="s">
        <v>23</v>
      </c>
      <c r="LR15" s="28" t="s">
        <v>23</v>
      </c>
      <c r="LS15" s="28" t="s">
        <v>23</v>
      </c>
      <c r="LT15" s="28" t="s">
        <v>23</v>
      </c>
      <c r="LU15" s="28" t="s">
        <v>23</v>
      </c>
      <c r="LV15" s="28"/>
      <c r="LW15" s="28"/>
      <c r="LX15" s="28" t="s">
        <v>23</v>
      </c>
      <c r="LY15" s="28" t="s">
        <v>23</v>
      </c>
      <c r="LZ15" s="28" t="s">
        <v>23</v>
      </c>
      <c r="MA15" s="28" t="s">
        <v>23</v>
      </c>
      <c r="MB15" s="28" t="s">
        <v>23</v>
      </c>
      <c r="MC15" s="28"/>
      <c r="MD15" s="28"/>
      <c r="ME15" s="28" t="s">
        <v>23</v>
      </c>
      <c r="MF15" s="28" t="s">
        <v>23</v>
      </c>
      <c r="MG15" s="28" t="s">
        <v>23</v>
      </c>
      <c r="MH15" s="28" t="s">
        <v>23</v>
      </c>
      <c r="MI15" s="28" t="s">
        <v>23</v>
      </c>
      <c r="MJ15" s="28"/>
      <c r="MK15" s="28"/>
      <c r="ML15" s="28" t="s">
        <v>23</v>
      </c>
      <c r="MM15" s="28" t="s">
        <v>23</v>
      </c>
      <c r="MN15" s="28" t="s">
        <v>23</v>
      </c>
      <c r="MO15" s="28" t="s">
        <v>23</v>
      </c>
      <c r="MP15" s="28" t="s">
        <v>23</v>
      </c>
      <c r="MQ15" s="28"/>
      <c r="MR15" s="28"/>
      <c r="MS15" s="28" t="s">
        <v>23</v>
      </c>
      <c r="MT15" s="28" t="s">
        <v>23</v>
      </c>
      <c r="MU15" s="28" t="s">
        <v>23</v>
      </c>
      <c r="MV15" s="24"/>
      <c r="MW15" s="28" t="s">
        <v>23</v>
      </c>
      <c r="MX15" s="28"/>
      <c r="MY15" s="28"/>
      <c r="MZ15" s="28" t="s">
        <v>23</v>
      </c>
      <c r="NA15" s="28" t="s">
        <v>23</v>
      </c>
      <c r="NB15" s="28" t="s">
        <v>23</v>
      </c>
    </row>
    <row r="16" spans="1:367" ht="14.4" thickBot="1"/>
    <row r="17" spans="1:366">
      <c r="A17" s="36" t="s">
        <v>22</v>
      </c>
      <c r="B17" s="35"/>
      <c r="C17" s="24">
        <f>COUNTIF(C$8:C$15,$A$17)</f>
        <v>1</v>
      </c>
      <c r="D17" s="24">
        <f t="shared" ref="D17:BO17" si="6">COUNTIF(D$8:D$15,$A$17)</f>
        <v>1</v>
      </c>
      <c r="E17" s="24"/>
      <c r="F17" s="24"/>
      <c r="G17" s="24">
        <f t="shared" si="6"/>
        <v>1</v>
      </c>
      <c r="H17" s="24">
        <f t="shared" si="6"/>
        <v>1</v>
      </c>
      <c r="I17" s="24">
        <f t="shared" si="6"/>
        <v>1</v>
      </c>
      <c r="J17" s="24">
        <f t="shared" si="6"/>
        <v>1</v>
      </c>
      <c r="K17" s="24">
        <f t="shared" si="6"/>
        <v>1</v>
      </c>
      <c r="L17" s="24"/>
      <c r="M17" s="24"/>
      <c r="N17" s="24">
        <f t="shared" si="6"/>
        <v>1</v>
      </c>
      <c r="O17" s="24">
        <f t="shared" si="6"/>
        <v>1</v>
      </c>
      <c r="P17" s="24">
        <f t="shared" si="6"/>
        <v>1</v>
      </c>
      <c r="Q17" s="24">
        <f t="shared" si="6"/>
        <v>1</v>
      </c>
      <c r="R17" s="24">
        <f t="shared" si="6"/>
        <v>1</v>
      </c>
      <c r="S17" s="24"/>
      <c r="T17" s="24"/>
      <c r="U17" s="24">
        <f t="shared" si="6"/>
        <v>1</v>
      </c>
      <c r="V17" s="24">
        <f t="shared" si="6"/>
        <v>1</v>
      </c>
      <c r="W17" s="24">
        <f t="shared" si="6"/>
        <v>1</v>
      </c>
      <c r="X17" s="24">
        <f t="shared" si="6"/>
        <v>1</v>
      </c>
      <c r="Y17" s="24">
        <f t="shared" si="6"/>
        <v>1</v>
      </c>
      <c r="Z17" s="24"/>
      <c r="AA17" s="24"/>
      <c r="AB17" s="24">
        <f t="shared" si="6"/>
        <v>1</v>
      </c>
      <c r="AC17" s="24">
        <f t="shared" si="6"/>
        <v>1</v>
      </c>
      <c r="AD17" s="24">
        <f t="shared" si="6"/>
        <v>1</v>
      </c>
      <c r="AE17" s="24">
        <f t="shared" si="6"/>
        <v>1</v>
      </c>
      <c r="AF17" s="24">
        <f t="shared" si="6"/>
        <v>1</v>
      </c>
      <c r="AG17" s="24"/>
      <c r="AH17" s="24"/>
      <c r="AI17" s="24">
        <f t="shared" si="6"/>
        <v>1</v>
      </c>
      <c r="AJ17" s="24">
        <f t="shared" si="6"/>
        <v>1</v>
      </c>
      <c r="AK17" s="24">
        <f t="shared" si="6"/>
        <v>1</v>
      </c>
      <c r="AL17" s="24">
        <f t="shared" si="6"/>
        <v>1</v>
      </c>
      <c r="AM17" s="24">
        <f t="shared" si="6"/>
        <v>1</v>
      </c>
      <c r="AN17" s="24"/>
      <c r="AO17" s="24"/>
      <c r="AP17" s="24">
        <f t="shared" si="6"/>
        <v>1</v>
      </c>
      <c r="AQ17" s="24">
        <f t="shared" si="6"/>
        <v>1</v>
      </c>
      <c r="AR17" s="24">
        <f t="shared" si="6"/>
        <v>1</v>
      </c>
      <c r="AS17" s="24">
        <f t="shared" si="6"/>
        <v>1</v>
      </c>
      <c r="AT17" s="24">
        <f t="shared" si="6"/>
        <v>1</v>
      </c>
      <c r="AU17" s="24"/>
      <c r="AV17" s="24"/>
      <c r="AW17" s="24">
        <f t="shared" si="6"/>
        <v>1</v>
      </c>
      <c r="AX17" s="24">
        <f t="shared" si="6"/>
        <v>1</v>
      </c>
      <c r="AY17" s="24">
        <f t="shared" si="6"/>
        <v>1</v>
      </c>
      <c r="AZ17" s="24">
        <f t="shared" si="6"/>
        <v>1</v>
      </c>
      <c r="BA17" s="24">
        <f t="shared" si="6"/>
        <v>1</v>
      </c>
      <c r="BB17" s="24"/>
      <c r="BC17" s="24"/>
      <c r="BD17" s="24">
        <f t="shared" si="6"/>
        <v>1</v>
      </c>
      <c r="BE17" s="24">
        <f t="shared" si="6"/>
        <v>1</v>
      </c>
      <c r="BF17" s="24">
        <f t="shared" si="6"/>
        <v>1</v>
      </c>
      <c r="BG17" s="24">
        <f t="shared" si="6"/>
        <v>1</v>
      </c>
      <c r="BH17" s="24">
        <f t="shared" si="6"/>
        <v>1</v>
      </c>
      <c r="BI17" s="24"/>
      <c r="BJ17" s="24"/>
      <c r="BK17" s="24">
        <f t="shared" si="6"/>
        <v>1</v>
      </c>
      <c r="BL17" s="24">
        <f t="shared" si="6"/>
        <v>1</v>
      </c>
      <c r="BM17" s="24">
        <f t="shared" si="6"/>
        <v>1</v>
      </c>
      <c r="BN17" s="24">
        <f t="shared" si="6"/>
        <v>1</v>
      </c>
      <c r="BO17" s="24">
        <f t="shared" si="6"/>
        <v>1</v>
      </c>
      <c r="BP17" s="24"/>
      <c r="BQ17" s="24"/>
      <c r="BR17" s="24">
        <f t="shared" ref="BR17:DZ17" si="7">COUNTIF(BR$8:BR$15,$A$17)</f>
        <v>1</v>
      </c>
      <c r="BS17" s="24">
        <f t="shared" si="7"/>
        <v>1</v>
      </c>
      <c r="BT17" s="24">
        <f t="shared" si="7"/>
        <v>1</v>
      </c>
      <c r="BU17" s="24">
        <f t="shared" si="7"/>
        <v>1</v>
      </c>
      <c r="BV17" s="24">
        <f t="shared" si="7"/>
        <v>1</v>
      </c>
      <c r="BW17" s="24"/>
      <c r="BX17" s="24"/>
      <c r="BY17" s="24">
        <f t="shared" si="7"/>
        <v>1</v>
      </c>
      <c r="BZ17" s="24">
        <f t="shared" si="7"/>
        <v>1</v>
      </c>
      <c r="CA17" s="24">
        <f t="shared" si="7"/>
        <v>1</v>
      </c>
      <c r="CB17" s="24">
        <f t="shared" si="7"/>
        <v>1</v>
      </c>
      <c r="CC17" s="24">
        <f t="shared" si="7"/>
        <v>1</v>
      </c>
      <c r="CD17" s="24"/>
      <c r="CE17" s="24"/>
      <c r="CF17" s="24">
        <f t="shared" si="7"/>
        <v>1</v>
      </c>
      <c r="CG17" s="24">
        <f t="shared" si="7"/>
        <v>1</v>
      </c>
      <c r="CH17" s="24">
        <f t="shared" si="7"/>
        <v>1</v>
      </c>
      <c r="CI17" s="24">
        <f t="shared" si="7"/>
        <v>1</v>
      </c>
      <c r="CJ17" s="24">
        <f t="shared" si="7"/>
        <v>1</v>
      </c>
      <c r="CK17" s="24"/>
      <c r="CL17" s="24"/>
      <c r="CM17" s="24">
        <f t="shared" si="7"/>
        <v>1</v>
      </c>
      <c r="CN17" s="24">
        <f t="shared" si="7"/>
        <v>1</v>
      </c>
      <c r="CO17" s="24">
        <f t="shared" si="7"/>
        <v>1</v>
      </c>
      <c r="CP17" s="24">
        <f t="shared" si="7"/>
        <v>1</v>
      </c>
      <c r="CQ17" s="24">
        <f t="shared" si="7"/>
        <v>1</v>
      </c>
      <c r="CR17" s="24"/>
      <c r="CS17" s="24"/>
      <c r="CT17" s="24">
        <f t="shared" si="7"/>
        <v>1</v>
      </c>
      <c r="CU17" s="24">
        <f t="shared" si="7"/>
        <v>1</v>
      </c>
      <c r="CV17" s="24">
        <f t="shared" si="7"/>
        <v>1</v>
      </c>
      <c r="CW17" s="24">
        <f t="shared" si="7"/>
        <v>1</v>
      </c>
      <c r="CX17" s="24">
        <f t="shared" si="7"/>
        <v>1</v>
      </c>
      <c r="CY17" s="24"/>
      <c r="CZ17" s="24"/>
      <c r="DA17" s="24">
        <f t="shared" si="7"/>
        <v>1</v>
      </c>
      <c r="DB17" s="24">
        <f t="shared" si="7"/>
        <v>1</v>
      </c>
      <c r="DC17" s="24">
        <f t="shared" si="7"/>
        <v>1</v>
      </c>
      <c r="DD17" s="24">
        <f t="shared" si="7"/>
        <v>1</v>
      </c>
      <c r="DE17" s="24">
        <f t="shared" si="7"/>
        <v>1</v>
      </c>
      <c r="DF17" s="24"/>
      <c r="DG17" s="24"/>
      <c r="DH17" s="24"/>
      <c r="DI17" s="24">
        <f t="shared" si="7"/>
        <v>1</v>
      </c>
      <c r="DJ17" s="24">
        <f t="shared" si="7"/>
        <v>1</v>
      </c>
      <c r="DK17" s="24">
        <f t="shared" si="7"/>
        <v>1</v>
      </c>
      <c r="DL17" s="24">
        <f t="shared" si="7"/>
        <v>1</v>
      </c>
      <c r="DM17" s="24"/>
      <c r="DN17" s="24"/>
      <c r="DO17" s="24">
        <f t="shared" si="7"/>
        <v>1</v>
      </c>
      <c r="DP17" s="24">
        <f t="shared" si="7"/>
        <v>1</v>
      </c>
      <c r="DQ17" s="24">
        <f t="shared" si="7"/>
        <v>1</v>
      </c>
      <c r="DR17" s="24"/>
      <c r="DS17" s="24">
        <f t="shared" si="7"/>
        <v>1</v>
      </c>
      <c r="DT17" s="24"/>
      <c r="DU17" s="24"/>
      <c r="DV17" s="24">
        <f t="shared" si="7"/>
        <v>1</v>
      </c>
      <c r="DW17" s="24">
        <f t="shared" si="7"/>
        <v>1</v>
      </c>
      <c r="DX17" s="24">
        <f t="shared" si="7"/>
        <v>1</v>
      </c>
      <c r="DY17" s="24">
        <f t="shared" si="7"/>
        <v>1</v>
      </c>
      <c r="DZ17" s="24">
        <f t="shared" si="7"/>
        <v>1</v>
      </c>
      <c r="EA17" s="24"/>
      <c r="EB17" s="24"/>
      <c r="EC17" s="24">
        <f t="shared" ref="EC17:GK17" si="8">COUNTIF(EC$8:EC$15,$A$17)</f>
        <v>1</v>
      </c>
      <c r="ED17" s="24">
        <f t="shared" si="8"/>
        <v>1</v>
      </c>
      <c r="EE17" s="24">
        <f t="shared" si="8"/>
        <v>1</v>
      </c>
      <c r="EF17" s="24">
        <f t="shared" si="8"/>
        <v>1</v>
      </c>
      <c r="EG17" s="24">
        <f t="shared" si="8"/>
        <v>1</v>
      </c>
      <c r="EH17" s="24"/>
      <c r="EI17" s="24"/>
      <c r="EJ17" s="24">
        <f t="shared" si="8"/>
        <v>1</v>
      </c>
      <c r="EK17" s="24">
        <f t="shared" si="8"/>
        <v>1</v>
      </c>
      <c r="EL17" s="24">
        <f t="shared" si="8"/>
        <v>1</v>
      </c>
      <c r="EM17" s="24">
        <f t="shared" si="8"/>
        <v>1</v>
      </c>
      <c r="EN17" s="24">
        <f t="shared" si="8"/>
        <v>1</v>
      </c>
      <c r="EO17" s="24"/>
      <c r="EP17" s="24"/>
      <c r="EQ17" s="24">
        <f t="shared" si="8"/>
        <v>1</v>
      </c>
      <c r="ER17" s="24">
        <f t="shared" si="8"/>
        <v>1</v>
      </c>
      <c r="ES17" s="24">
        <f t="shared" si="8"/>
        <v>1</v>
      </c>
      <c r="ET17" s="24"/>
      <c r="EU17" s="24">
        <f t="shared" si="8"/>
        <v>1</v>
      </c>
      <c r="EV17" s="24"/>
      <c r="EW17" s="24"/>
      <c r="EX17" s="24">
        <f t="shared" si="8"/>
        <v>1</v>
      </c>
      <c r="EY17" s="24">
        <f t="shared" si="8"/>
        <v>1</v>
      </c>
      <c r="EZ17" s="24"/>
      <c r="FA17" s="24">
        <f t="shared" si="8"/>
        <v>1</v>
      </c>
      <c r="FB17" s="24">
        <f t="shared" si="8"/>
        <v>1</v>
      </c>
      <c r="FC17" s="24"/>
      <c r="FD17" s="24"/>
      <c r="FE17" s="24"/>
      <c r="FF17" s="24">
        <f t="shared" si="8"/>
        <v>1</v>
      </c>
      <c r="FG17" s="24">
        <f t="shared" si="8"/>
        <v>1</v>
      </c>
      <c r="FH17" s="24">
        <f t="shared" si="8"/>
        <v>1</v>
      </c>
      <c r="FI17" s="24">
        <f t="shared" si="8"/>
        <v>1</v>
      </c>
      <c r="FJ17" s="24"/>
      <c r="FK17" s="24"/>
      <c r="FL17" s="24">
        <f t="shared" si="8"/>
        <v>1</v>
      </c>
      <c r="FM17" s="24">
        <f t="shared" si="8"/>
        <v>1</v>
      </c>
      <c r="FN17" s="24">
        <f t="shared" si="8"/>
        <v>1</v>
      </c>
      <c r="FO17" s="24">
        <f t="shared" si="8"/>
        <v>1</v>
      </c>
      <c r="FP17" s="24">
        <f t="shared" si="8"/>
        <v>1</v>
      </c>
      <c r="FQ17" s="24"/>
      <c r="FR17" s="24"/>
      <c r="FS17" s="24">
        <f t="shared" si="8"/>
        <v>1</v>
      </c>
      <c r="FT17" s="24">
        <f t="shared" si="8"/>
        <v>1</v>
      </c>
      <c r="FU17" s="24">
        <f t="shared" si="8"/>
        <v>1</v>
      </c>
      <c r="FV17" s="24">
        <f t="shared" si="8"/>
        <v>1</v>
      </c>
      <c r="FW17" s="24">
        <f t="shared" si="8"/>
        <v>1</v>
      </c>
      <c r="FX17" s="24"/>
      <c r="FY17" s="24"/>
      <c r="FZ17" s="24">
        <f t="shared" si="8"/>
        <v>1</v>
      </c>
      <c r="GA17" s="24">
        <f t="shared" si="8"/>
        <v>1</v>
      </c>
      <c r="GB17" s="24">
        <f t="shared" si="8"/>
        <v>1</v>
      </c>
      <c r="GC17" s="24">
        <f t="shared" si="8"/>
        <v>1</v>
      </c>
      <c r="GD17" s="24">
        <f t="shared" si="8"/>
        <v>1</v>
      </c>
      <c r="GE17" s="24"/>
      <c r="GF17" s="24"/>
      <c r="GG17" s="24">
        <f t="shared" si="8"/>
        <v>1</v>
      </c>
      <c r="GH17" s="24">
        <f t="shared" si="8"/>
        <v>1</v>
      </c>
      <c r="GI17" s="24">
        <f t="shared" si="8"/>
        <v>1</v>
      </c>
      <c r="GJ17" s="24">
        <f t="shared" si="8"/>
        <v>1</v>
      </c>
      <c r="GK17" s="24">
        <f t="shared" si="8"/>
        <v>1</v>
      </c>
      <c r="GL17" s="24"/>
      <c r="GM17" s="24"/>
      <c r="GN17" s="24">
        <f t="shared" ref="GN17:IY17" si="9">COUNTIF(GN$8:GN$15,$A$17)</f>
        <v>1</v>
      </c>
      <c r="GO17" s="24">
        <f t="shared" si="9"/>
        <v>1</v>
      </c>
      <c r="GP17" s="24">
        <f t="shared" si="9"/>
        <v>1</v>
      </c>
      <c r="GQ17" s="24">
        <f t="shared" si="9"/>
        <v>1</v>
      </c>
      <c r="GR17" s="24">
        <f t="shared" si="9"/>
        <v>1</v>
      </c>
      <c r="GS17" s="24"/>
      <c r="GT17" s="24"/>
      <c r="GU17" s="24">
        <f t="shared" si="9"/>
        <v>1</v>
      </c>
      <c r="GV17" s="24">
        <f t="shared" si="9"/>
        <v>1</v>
      </c>
      <c r="GW17" s="24">
        <f t="shared" si="9"/>
        <v>1</v>
      </c>
      <c r="GX17" s="24">
        <f t="shared" si="9"/>
        <v>1</v>
      </c>
      <c r="GY17" s="24">
        <f t="shared" si="9"/>
        <v>1</v>
      </c>
      <c r="GZ17" s="24"/>
      <c r="HA17" s="24"/>
      <c r="HB17" s="24">
        <f t="shared" si="9"/>
        <v>1</v>
      </c>
      <c r="HC17" s="24">
        <f t="shared" si="9"/>
        <v>1</v>
      </c>
      <c r="HD17" s="24">
        <f t="shared" si="9"/>
        <v>1</v>
      </c>
      <c r="HE17" s="24">
        <f t="shared" si="9"/>
        <v>1</v>
      </c>
      <c r="HF17" s="24">
        <f t="shared" si="9"/>
        <v>1</v>
      </c>
      <c r="HG17" s="24"/>
      <c r="HH17" s="24"/>
      <c r="HI17" s="24">
        <f t="shared" si="9"/>
        <v>1</v>
      </c>
      <c r="HJ17" s="24">
        <f t="shared" si="9"/>
        <v>1</v>
      </c>
      <c r="HK17" s="24">
        <f t="shared" si="9"/>
        <v>1</v>
      </c>
      <c r="HL17" s="24">
        <f t="shared" si="9"/>
        <v>1</v>
      </c>
      <c r="HM17" s="24">
        <f t="shared" si="9"/>
        <v>1</v>
      </c>
      <c r="HN17" s="24"/>
      <c r="HO17" s="24"/>
      <c r="HP17" s="24">
        <f t="shared" si="9"/>
        <v>1</v>
      </c>
      <c r="HQ17" s="24">
        <f t="shared" si="9"/>
        <v>1</v>
      </c>
      <c r="HR17" s="24">
        <f t="shared" si="9"/>
        <v>1</v>
      </c>
      <c r="HS17" s="24">
        <f t="shared" si="9"/>
        <v>1</v>
      </c>
      <c r="HT17" s="24"/>
      <c r="HU17" s="24"/>
      <c r="HV17" s="24"/>
      <c r="HW17" s="24">
        <f t="shared" si="9"/>
        <v>1</v>
      </c>
      <c r="HX17" s="24">
        <f t="shared" si="9"/>
        <v>1</v>
      </c>
      <c r="HY17" s="24">
        <f t="shared" si="9"/>
        <v>1</v>
      </c>
      <c r="HZ17" s="24">
        <f t="shared" si="9"/>
        <v>1</v>
      </c>
      <c r="IA17" s="24">
        <f t="shared" si="9"/>
        <v>1</v>
      </c>
      <c r="IB17" s="24"/>
      <c r="IC17" s="24"/>
      <c r="ID17" s="24">
        <f t="shared" si="9"/>
        <v>1</v>
      </c>
      <c r="IE17" s="24">
        <f t="shared" si="9"/>
        <v>1</v>
      </c>
      <c r="IF17" s="24">
        <f t="shared" si="9"/>
        <v>1</v>
      </c>
      <c r="IG17" s="24">
        <f t="shared" si="9"/>
        <v>1</v>
      </c>
      <c r="IH17" s="24">
        <f t="shared" si="9"/>
        <v>1</v>
      </c>
      <c r="II17" s="24"/>
      <c r="IJ17" s="24"/>
      <c r="IK17" s="24">
        <f t="shared" si="9"/>
        <v>1</v>
      </c>
      <c r="IL17" s="24">
        <f t="shared" si="9"/>
        <v>1</v>
      </c>
      <c r="IM17" s="24">
        <f t="shared" si="9"/>
        <v>1</v>
      </c>
      <c r="IN17" s="24">
        <f t="shared" si="9"/>
        <v>1</v>
      </c>
      <c r="IO17" s="24">
        <f t="shared" si="9"/>
        <v>1</v>
      </c>
      <c r="IP17" s="24"/>
      <c r="IQ17" s="24"/>
      <c r="IR17" s="24">
        <f t="shared" si="9"/>
        <v>1</v>
      </c>
      <c r="IS17" s="24">
        <f t="shared" si="9"/>
        <v>1</v>
      </c>
      <c r="IT17" s="24">
        <f t="shared" si="9"/>
        <v>1</v>
      </c>
      <c r="IU17" s="24">
        <f t="shared" si="9"/>
        <v>1</v>
      </c>
      <c r="IV17" s="24">
        <f t="shared" si="9"/>
        <v>1</v>
      </c>
      <c r="IW17" s="24"/>
      <c r="IX17" s="24"/>
      <c r="IY17" s="24">
        <f t="shared" si="9"/>
        <v>1</v>
      </c>
      <c r="IZ17" s="24">
        <f t="shared" ref="IZ17:LK17" si="10">COUNTIF(IZ$8:IZ$15,$A$17)</f>
        <v>1</v>
      </c>
      <c r="JA17" s="24">
        <f t="shared" si="10"/>
        <v>1</v>
      </c>
      <c r="JB17" s="24">
        <f t="shared" si="10"/>
        <v>1</v>
      </c>
      <c r="JC17" s="24">
        <f t="shared" si="10"/>
        <v>1</v>
      </c>
      <c r="JD17" s="24"/>
      <c r="JE17" s="24"/>
      <c r="JF17" s="24">
        <f t="shared" si="10"/>
        <v>1</v>
      </c>
      <c r="JG17" s="24">
        <f t="shared" si="10"/>
        <v>1</v>
      </c>
      <c r="JH17" s="24">
        <f t="shared" si="10"/>
        <v>1</v>
      </c>
      <c r="JI17" s="24">
        <f t="shared" si="10"/>
        <v>1</v>
      </c>
      <c r="JJ17" s="24">
        <f t="shared" si="10"/>
        <v>1</v>
      </c>
      <c r="JK17" s="24"/>
      <c r="JL17" s="24"/>
      <c r="JM17" s="24">
        <f t="shared" si="10"/>
        <v>1</v>
      </c>
      <c r="JN17" s="24">
        <f t="shared" si="10"/>
        <v>1</v>
      </c>
      <c r="JO17" s="24">
        <f t="shared" si="10"/>
        <v>1</v>
      </c>
      <c r="JP17" s="24">
        <f t="shared" si="10"/>
        <v>1</v>
      </c>
      <c r="JQ17" s="24">
        <f t="shared" si="10"/>
        <v>1</v>
      </c>
      <c r="JR17" s="24"/>
      <c r="JS17" s="24"/>
      <c r="JT17" s="24">
        <f t="shared" si="10"/>
        <v>1</v>
      </c>
      <c r="JU17" s="24">
        <f t="shared" si="10"/>
        <v>1</v>
      </c>
      <c r="JV17" s="24">
        <f t="shared" si="10"/>
        <v>1</v>
      </c>
      <c r="JW17" s="24">
        <f t="shared" si="10"/>
        <v>1</v>
      </c>
      <c r="JX17" s="24">
        <f t="shared" si="10"/>
        <v>1</v>
      </c>
      <c r="JY17" s="24"/>
      <c r="JZ17" s="24"/>
      <c r="KA17" s="24">
        <f t="shared" si="10"/>
        <v>1</v>
      </c>
      <c r="KB17" s="24">
        <f t="shared" si="10"/>
        <v>1</v>
      </c>
      <c r="KC17" s="24">
        <f t="shared" si="10"/>
        <v>1</v>
      </c>
      <c r="KD17" s="24">
        <f t="shared" si="10"/>
        <v>1</v>
      </c>
      <c r="KE17" s="24">
        <f t="shared" si="10"/>
        <v>1</v>
      </c>
      <c r="KF17" s="24"/>
      <c r="KG17" s="24"/>
      <c r="KH17" s="24">
        <f t="shared" si="10"/>
        <v>1</v>
      </c>
      <c r="KI17" s="24">
        <f t="shared" si="10"/>
        <v>1</v>
      </c>
      <c r="KJ17" s="24">
        <f t="shared" si="10"/>
        <v>1</v>
      </c>
      <c r="KK17" s="24">
        <f t="shared" si="10"/>
        <v>1</v>
      </c>
      <c r="KL17" s="24">
        <f t="shared" si="10"/>
        <v>1</v>
      </c>
      <c r="KM17" s="24"/>
      <c r="KN17" s="24"/>
      <c r="KO17" s="24">
        <f t="shared" si="10"/>
        <v>1</v>
      </c>
      <c r="KP17" s="24">
        <f t="shared" si="10"/>
        <v>1</v>
      </c>
      <c r="KQ17" s="24">
        <f t="shared" si="10"/>
        <v>1</v>
      </c>
      <c r="KR17" s="24">
        <f t="shared" si="10"/>
        <v>1</v>
      </c>
      <c r="KS17" s="24">
        <f t="shared" si="10"/>
        <v>1</v>
      </c>
      <c r="KT17" s="24"/>
      <c r="KU17" s="24"/>
      <c r="KV17" s="24">
        <f t="shared" si="10"/>
        <v>1</v>
      </c>
      <c r="KW17" s="24">
        <f t="shared" si="10"/>
        <v>1</v>
      </c>
      <c r="KX17" s="24">
        <f t="shared" si="10"/>
        <v>1</v>
      </c>
      <c r="KY17" s="24">
        <f t="shared" si="10"/>
        <v>1</v>
      </c>
      <c r="KZ17" s="24">
        <f t="shared" si="10"/>
        <v>1</v>
      </c>
      <c r="LA17" s="24"/>
      <c r="LB17" s="24"/>
      <c r="LC17" s="24">
        <f t="shared" si="10"/>
        <v>1</v>
      </c>
      <c r="LD17" s="24"/>
      <c r="LE17" s="24">
        <f t="shared" si="10"/>
        <v>1</v>
      </c>
      <c r="LF17" s="24">
        <f t="shared" si="10"/>
        <v>1</v>
      </c>
      <c r="LG17" s="24">
        <f t="shared" si="10"/>
        <v>1</v>
      </c>
      <c r="LH17" s="24"/>
      <c r="LI17" s="24"/>
      <c r="LJ17" s="24">
        <f t="shared" si="10"/>
        <v>1</v>
      </c>
      <c r="LK17" s="24">
        <f t="shared" si="10"/>
        <v>1</v>
      </c>
      <c r="LL17" s="24">
        <f t="shared" ref="LL17:NB17" si="11">COUNTIF(LL$8:LL$15,$A$17)</f>
        <v>1</v>
      </c>
      <c r="LM17" s="24">
        <f t="shared" si="11"/>
        <v>1</v>
      </c>
      <c r="LN17" s="24">
        <f t="shared" si="11"/>
        <v>1</v>
      </c>
      <c r="LO17" s="24"/>
      <c r="LP17" s="24"/>
      <c r="LQ17" s="24">
        <f t="shared" si="11"/>
        <v>1</v>
      </c>
      <c r="LR17" s="24">
        <f t="shared" si="11"/>
        <v>1</v>
      </c>
      <c r="LS17" s="24">
        <f t="shared" si="11"/>
        <v>1</v>
      </c>
      <c r="LT17" s="24">
        <f t="shared" si="11"/>
        <v>1</v>
      </c>
      <c r="LU17" s="24">
        <f t="shared" si="11"/>
        <v>1</v>
      </c>
      <c r="LV17" s="24"/>
      <c r="LW17" s="24"/>
      <c r="LX17" s="24">
        <f t="shared" si="11"/>
        <v>1</v>
      </c>
      <c r="LY17" s="24">
        <f t="shared" si="11"/>
        <v>1</v>
      </c>
      <c r="LZ17" s="24">
        <f t="shared" si="11"/>
        <v>1</v>
      </c>
      <c r="MA17" s="24">
        <f t="shared" si="11"/>
        <v>1</v>
      </c>
      <c r="MB17" s="24">
        <f t="shared" si="11"/>
        <v>1</v>
      </c>
      <c r="MC17" s="24"/>
      <c r="MD17" s="24"/>
      <c r="ME17" s="24">
        <f t="shared" si="11"/>
        <v>1</v>
      </c>
      <c r="MF17" s="24">
        <f t="shared" si="11"/>
        <v>1</v>
      </c>
      <c r="MG17" s="24">
        <f t="shared" si="11"/>
        <v>1</v>
      </c>
      <c r="MH17" s="24">
        <f t="shared" si="11"/>
        <v>1</v>
      </c>
      <c r="MI17" s="24">
        <f t="shared" si="11"/>
        <v>1</v>
      </c>
      <c r="MJ17" s="24"/>
      <c r="MK17" s="24"/>
      <c r="ML17" s="24">
        <f t="shared" si="11"/>
        <v>1</v>
      </c>
      <c r="MM17" s="24">
        <f t="shared" si="11"/>
        <v>1</v>
      </c>
      <c r="MN17" s="24">
        <f t="shared" si="11"/>
        <v>1</v>
      </c>
      <c r="MO17" s="24">
        <f t="shared" si="11"/>
        <v>1</v>
      </c>
      <c r="MP17" s="24">
        <f t="shared" si="11"/>
        <v>1</v>
      </c>
      <c r="MQ17" s="24"/>
      <c r="MR17" s="24"/>
      <c r="MS17" s="24">
        <f t="shared" si="11"/>
        <v>1</v>
      </c>
      <c r="MT17" s="24">
        <f t="shared" si="11"/>
        <v>1</v>
      </c>
      <c r="MU17" s="24">
        <f t="shared" si="11"/>
        <v>1</v>
      </c>
      <c r="MV17" s="24"/>
      <c r="MW17" s="24">
        <f t="shared" si="11"/>
        <v>1</v>
      </c>
      <c r="MX17" s="24"/>
      <c r="MY17" s="24"/>
      <c r="MZ17" s="24">
        <f t="shared" si="11"/>
        <v>1</v>
      </c>
      <c r="NA17" s="24">
        <f t="shared" si="11"/>
        <v>1</v>
      </c>
      <c r="NB17" s="24">
        <f t="shared" si="11"/>
        <v>1</v>
      </c>
    </row>
    <row r="18" spans="1:366">
      <c r="A18" s="37" t="s">
        <v>23</v>
      </c>
      <c r="B18" s="35"/>
      <c r="C18" s="24">
        <f t="shared" ref="C18:BN18" si="12">COUNTIF(C$8:C$15,$A$18)</f>
        <v>2</v>
      </c>
      <c r="D18" s="24">
        <f t="shared" si="12"/>
        <v>2</v>
      </c>
      <c r="E18" s="24"/>
      <c r="F18" s="24"/>
      <c r="G18" s="24">
        <f t="shared" si="12"/>
        <v>2</v>
      </c>
      <c r="H18" s="24">
        <f t="shared" si="12"/>
        <v>2</v>
      </c>
      <c r="I18" s="24">
        <f t="shared" si="12"/>
        <v>2</v>
      </c>
      <c r="J18" s="24">
        <f t="shared" si="12"/>
        <v>2</v>
      </c>
      <c r="K18" s="24">
        <f t="shared" si="12"/>
        <v>2</v>
      </c>
      <c r="L18" s="24"/>
      <c r="M18" s="24"/>
      <c r="N18" s="24">
        <f t="shared" si="12"/>
        <v>2</v>
      </c>
      <c r="O18" s="24">
        <f t="shared" si="12"/>
        <v>2</v>
      </c>
      <c r="P18" s="24">
        <f t="shared" si="12"/>
        <v>2</v>
      </c>
      <c r="Q18" s="24">
        <f t="shared" si="12"/>
        <v>2</v>
      </c>
      <c r="R18" s="24">
        <f t="shared" si="12"/>
        <v>2</v>
      </c>
      <c r="S18" s="24"/>
      <c r="T18" s="24"/>
      <c r="U18" s="24">
        <f t="shared" si="12"/>
        <v>2</v>
      </c>
      <c r="V18" s="24">
        <f t="shared" si="12"/>
        <v>2</v>
      </c>
      <c r="W18" s="24">
        <f t="shared" si="12"/>
        <v>2</v>
      </c>
      <c r="X18" s="24">
        <f t="shared" si="12"/>
        <v>2</v>
      </c>
      <c r="Y18" s="24">
        <f t="shared" si="12"/>
        <v>2</v>
      </c>
      <c r="Z18" s="24"/>
      <c r="AA18" s="24"/>
      <c r="AB18" s="24">
        <f t="shared" si="12"/>
        <v>2</v>
      </c>
      <c r="AC18" s="24">
        <f t="shared" si="12"/>
        <v>2</v>
      </c>
      <c r="AD18" s="24">
        <f t="shared" si="12"/>
        <v>2</v>
      </c>
      <c r="AE18" s="24">
        <f t="shared" si="12"/>
        <v>2</v>
      </c>
      <c r="AF18" s="24">
        <f t="shared" si="12"/>
        <v>2</v>
      </c>
      <c r="AG18" s="24"/>
      <c r="AH18" s="24"/>
      <c r="AI18" s="24">
        <f t="shared" si="12"/>
        <v>2</v>
      </c>
      <c r="AJ18" s="24">
        <f t="shared" si="12"/>
        <v>2</v>
      </c>
      <c r="AK18" s="24">
        <f t="shared" si="12"/>
        <v>2</v>
      </c>
      <c r="AL18" s="24">
        <f t="shared" si="12"/>
        <v>2</v>
      </c>
      <c r="AM18" s="24">
        <f t="shared" si="12"/>
        <v>2</v>
      </c>
      <c r="AN18" s="24"/>
      <c r="AO18" s="24"/>
      <c r="AP18" s="24">
        <f t="shared" si="12"/>
        <v>2</v>
      </c>
      <c r="AQ18" s="24">
        <f t="shared" si="12"/>
        <v>2</v>
      </c>
      <c r="AR18" s="24">
        <f t="shared" si="12"/>
        <v>2</v>
      </c>
      <c r="AS18" s="24">
        <f t="shared" si="12"/>
        <v>2</v>
      </c>
      <c r="AT18" s="24">
        <f t="shared" si="12"/>
        <v>2</v>
      </c>
      <c r="AU18" s="24"/>
      <c r="AV18" s="24"/>
      <c r="AW18" s="24">
        <f t="shared" si="12"/>
        <v>2</v>
      </c>
      <c r="AX18" s="24">
        <f t="shared" si="12"/>
        <v>2</v>
      </c>
      <c r="AY18" s="24">
        <f t="shared" si="12"/>
        <v>2</v>
      </c>
      <c r="AZ18" s="24">
        <f t="shared" si="12"/>
        <v>2</v>
      </c>
      <c r="BA18" s="24">
        <f t="shared" si="12"/>
        <v>2</v>
      </c>
      <c r="BB18" s="24"/>
      <c r="BC18" s="24"/>
      <c r="BD18" s="24">
        <f t="shared" si="12"/>
        <v>2</v>
      </c>
      <c r="BE18" s="24">
        <f t="shared" si="12"/>
        <v>2</v>
      </c>
      <c r="BF18" s="24">
        <f t="shared" si="12"/>
        <v>2</v>
      </c>
      <c r="BG18" s="24">
        <f t="shared" si="12"/>
        <v>2</v>
      </c>
      <c r="BH18" s="24">
        <f t="shared" si="12"/>
        <v>2</v>
      </c>
      <c r="BI18" s="24"/>
      <c r="BJ18" s="24"/>
      <c r="BK18" s="24">
        <f t="shared" si="12"/>
        <v>2</v>
      </c>
      <c r="BL18" s="24">
        <f t="shared" si="12"/>
        <v>2</v>
      </c>
      <c r="BM18" s="24">
        <f t="shared" si="12"/>
        <v>1</v>
      </c>
      <c r="BN18" s="24">
        <f t="shared" si="12"/>
        <v>1</v>
      </c>
      <c r="BO18" s="24">
        <f t="shared" ref="BO18:DZ18" si="13">COUNTIF(BO$8:BO$15,$A$18)</f>
        <v>1</v>
      </c>
      <c r="BP18" s="24"/>
      <c r="BQ18" s="24"/>
      <c r="BR18" s="24">
        <f t="shared" si="13"/>
        <v>2</v>
      </c>
      <c r="BS18" s="24">
        <f t="shared" si="13"/>
        <v>2</v>
      </c>
      <c r="BT18" s="24">
        <f t="shared" si="13"/>
        <v>2</v>
      </c>
      <c r="BU18" s="24">
        <f t="shared" si="13"/>
        <v>2</v>
      </c>
      <c r="BV18" s="24">
        <f t="shared" si="13"/>
        <v>2</v>
      </c>
      <c r="BW18" s="24"/>
      <c r="BX18" s="24"/>
      <c r="BY18" s="24">
        <f t="shared" si="13"/>
        <v>2</v>
      </c>
      <c r="BZ18" s="24">
        <f t="shared" si="13"/>
        <v>2</v>
      </c>
      <c r="CA18" s="24">
        <f t="shared" si="13"/>
        <v>2</v>
      </c>
      <c r="CB18" s="24">
        <f t="shared" si="13"/>
        <v>2</v>
      </c>
      <c r="CC18" s="24">
        <f t="shared" si="13"/>
        <v>2</v>
      </c>
      <c r="CD18" s="24"/>
      <c r="CE18" s="24"/>
      <c r="CF18" s="24">
        <f t="shared" si="13"/>
        <v>2</v>
      </c>
      <c r="CG18" s="24">
        <f t="shared" si="13"/>
        <v>2</v>
      </c>
      <c r="CH18" s="24">
        <f t="shared" si="13"/>
        <v>2</v>
      </c>
      <c r="CI18" s="24">
        <f t="shared" si="13"/>
        <v>2</v>
      </c>
      <c r="CJ18" s="24">
        <f t="shared" si="13"/>
        <v>2</v>
      </c>
      <c r="CK18" s="24"/>
      <c r="CL18" s="24"/>
      <c r="CM18" s="24">
        <f t="shared" si="13"/>
        <v>2</v>
      </c>
      <c r="CN18" s="24">
        <f t="shared" si="13"/>
        <v>2</v>
      </c>
      <c r="CO18" s="24">
        <f t="shared" si="13"/>
        <v>2</v>
      </c>
      <c r="CP18" s="24">
        <f t="shared" si="13"/>
        <v>2</v>
      </c>
      <c r="CQ18" s="24">
        <f t="shared" si="13"/>
        <v>2</v>
      </c>
      <c r="CR18" s="24"/>
      <c r="CS18" s="24"/>
      <c r="CT18" s="24">
        <f t="shared" si="13"/>
        <v>2</v>
      </c>
      <c r="CU18" s="24">
        <f t="shared" si="13"/>
        <v>2</v>
      </c>
      <c r="CV18" s="24">
        <f t="shared" si="13"/>
        <v>2</v>
      </c>
      <c r="CW18" s="24">
        <f t="shared" si="13"/>
        <v>2</v>
      </c>
      <c r="CX18" s="24">
        <f t="shared" si="13"/>
        <v>2</v>
      </c>
      <c r="CY18" s="24"/>
      <c r="CZ18" s="24"/>
      <c r="DA18" s="24">
        <f t="shared" si="13"/>
        <v>2</v>
      </c>
      <c r="DB18" s="24">
        <f t="shared" si="13"/>
        <v>2</v>
      </c>
      <c r="DC18" s="24">
        <f t="shared" si="13"/>
        <v>2</v>
      </c>
      <c r="DD18" s="24">
        <f t="shared" si="13"/>
        <v>2</v>
      </c>
      <c r="DE18" s="24">
        <f t="shared" si="13"/>
        <v>2</v>
      </c>
      <c r="DF18" s="24"/>
      <c r="DG18" s="24"/>
      <c r="DH18" s="24"/>
      <c r="DI18" s="24">
        <f t="shared" si="13"/>
        <v>2</v>
      </c>
      <c r="DJ18" s="24">
        <f t="shared" si="13"/>
        <v>2</v>
      </c>
      <c r="DK18" s="24">
        <f t="shared" si="13"/>
        <v>2</v>
      </c>
      <c r="DL18" s="24">
        <f t="shared" si="13"/>
        <v>2</v>
      </c>
      <c r="DM18" s="24"/>
      <c r="DN18" s="24"/>
      <c r="DO18" s="24">
        <f t="shared" si="13"/>
        <v>2</v>
      </c>
      <c r="DP18" s="24">
        <f t="shared" si="13"/>
        <v>2</v>
      </c>
      <c r="DQ18" s="24">
        <f t="shared" si="13"/>
        <v>2</v>
      </c>
      <c r="DR18" s="24"/>
      <c r="DS18" s="24">
        <f t="shared" si="13"/>
        <v>2</v>
      </c>
      <c r="DT18" s="24"/>
      <c r="DU18" s="24"/>
      <c r="DV18" s="24">
        <f t="shared" si="13"/>
        <v>2</v>
      </c>
      <c r="DW18" s="24">
        <f t="shared" si="13"/>
        <v>2</v>
      </c>
      <c r="DX18" s="24">
        <f t="shared" si="13"/>
        <v>2</v>
      </c>
      <c r="DY18" s="24">
        <f t="shared" si="13"/>
        <v>2</v>
      </c>
      <c r="DZ18" s="24">
        <f t="shared" si="13"/>
        <v>2</v>
      </c>
      <c r="EA18" s="24"/>
      <c r="EB18" s="24"/>
      <c r="EC18" s="24">
        <f t="shared" ref="EC18:GK18" si="14">COUNTIF(EC$8:EC$15,$A$18)</f>
        <v>2</v>
      </c>
      <c r="ED18" s="24">
        <f t="shared" si="14"/>
        <v>2</v>
      </c>
      <c r="EE18" s="24">
        <f t="shared" si="14"/>
        <v>2</v>
      </c>
      <c r="EF18" s="24">
        <f t="shared" si="14"/>
        <v>2</v>
      </c>
      <c r="EG18" s="24">
        <f t="shared" si="14"/>
        <v>2</v>
      </c>
      <c r="EH18" s="24"/>
      <c r="EI18" s="24"/>
      <c r="EJ18" s="24">
        <f t="shared" si="14"/>
        <v>2</v>
      </c>
      <c r="EK18" s="24">
        <f t="shared" si="14"/>
        <v>2</v>
      </c>
      <c r="EL18" s="24">
        <f t="shared" si="14"/>
        <v>2</v>
      </c>
      <c r="EM18" s="24">
        <f t="shared" si="14"/>
        <v>2</v>
      </c>
      <c r="EN18" s="24">
        <f t="shared" si="14"/>
        <v>2</v>
      </c>
      <c r="EO18" s="24"/>
      <c r="EP18" s="24"/>
      <c r="EQ18" s="24">
        <f t="shared" si="14"/>
        <v>2</v>
      </c>
      <c r="ER18" s="24">
        <f t="shared" si="14"/>
        <v>2</v>
      </c>
      <c r="ES18" s="24">
        <f t="shared" si="14"/>
        <v>2</v>
      </c>
      <c r="ET18" s="24"/>
      <c r="EU18" s="24">
        <f t="shared" si="14"/>
        <v>2</v>
      </c>
      <c r="EV18" s="24"/>
      <c r="EW18" s="24"/>
      <c r="EX18" s="24">
        <f t="shared" si="14"/>
        <v>2</v>
      </c>
      <c r="EY18" s="24">
        <f t="shared" si="14"/>
        <v>2</v>
      </c>
      <c r="EZ18" s="24"/>
      <c r="FA18" s="24">
        <f t="shared" si="14"/>
        <v>2</v>
      </c>
      <c r="FB18" s="24">
        <f t="shared" si="14"/>
        <v>2</v>
      </c>
      <c r="FC18" s="24"/>
      <c r="FD18" s="24"/>
      <c r="FE18" s="24"/>
      <c r="FF18" s="24">
        <f t="shared" si="14"/>
        <v>2</v>
      </c>
      <c r="FG18" s="24">
        <f t="shared" si="14"/>
        <v>2</v>
      </c>
      <c r="FH18" s="24">
        <f t="shared" si="14"/>
        <v>2</v>
      </c>
      <c r="FI18" s="24">
        <f t="shared" si="14"/>
        <v>2</v>
      </c>
      <c r="FJ18" s="24"/>
      <c r="FK18" s="24"/>
      <c r="FL18" s="24">
        <f t="shared" si="14"/>
        <v>2</v>
      </c>
      <c r="FM18" s="24">
        <f t="shared" si="14"/>
        <v>2</v>
      </c>
      <c r="FN18" s="24">
        <f t="shared" si="14"/>
        <v>2</v>
      </c>
      <c r="FO18" s="24">
        <f t="shared" si="14"/>
        <v>2</v>
      </c>
      <c r="FP18" s="24">
        <f t="shared" si="14"/>
        <v>2</v>
      </c>
      <c r="FQ18" s="24"/>
      <c r="FR18" s="24"/>
      <c r="FS18" s="24">
        <f t="shared" si="14"/>
        <v>2</v>
      </c>
      <c r="FT18" s="24">
        <f t="shared" si="14"/>
        <v>2</v>
      </c>
      <c r="FU18" s="24">
        <f t="shared" si="14"/>
        <v>2</v>
      </c>
      <c r="FV18" s="24">
        <f t="shared" si="14"/>
        <v>2</v>
      </c>
      <c r="FW18" s="24">
        <f t="shared" si="14"/>
        <v>2</v>
      </c>
      <c r="FX18" s="24"/>
      <c r="FY18" s="24"/>
      <c r="FZ18" s="24">
        <f t="shared" si="14"/>
        <v>2</v>
      </c>
      <c r="GA18" s="24">
        <f t="shared" si="14"/>
        <v>2</v>
      </c>
      <c r="GB18" s="24">
        <f t="shared" si="14"/>
        <v>2</v>
      </c>
      <c r="GC18" s="24">
        <f t="shared" si="14"/>
        <v>2</v>
      </c>
      <c r="GD18" s="24">
        <f t="shared" si="14"/>
        <v>2</v>
      </c>
      <c r="GE18" s="24"/>
      <c r="GF18" s="24"/>
      <c r="GG18" s="24">
        <f t="shared" si="14"/>
        <v>2</v>
      </c>
      <c r="GH18" s="24">
        <f t="shared" si="14"/>
        <v>2</v>
      </c>
      <c r="GI18" s="24">
        <f t="shared" si="14"/>
        <v>2</v>
      </c>
      <c r="GJ18" s="24">
        <f t="shared" si="14"/>
        <v>2</v>
      </c>
      <c r="GK18" s="24">
        <f t="shared" si="14"/>
        <v>2</v>
      </c>
      <c r="GL18" s="24"/>
      <c r="GM18" s="24"/>
      <c r="GN18" s="24">
        <f t="shared" ref="GN18:IV18" si="15">COUNTIF(GN$8:GN$15,$A$18)</f>
        <v>2</v>
      </c>
      <c r="GO18" s="24">
        <f t="shared" si="15"/>
        <v>2</v>
      </c>
      <c r="GP18" s="24">
        <f t="shared" si="15"/>
        <v>2</v>
      </c>
      <c r="GQ18" s="24">
        <f t="shared" si="15"/>
        <v>2</v>
      </c>
      <c r="GR18" s="24">
        <f t="shared" si="15"/>
        <v>2</v>
      </c>
      <c r="GS18" s="24"/>
      <c r="GT18" s="24"/>
      <c r="GU18" s="24">
        <f t="shared" si="15"/>
        <v>2</v>
      </c>
      <c r="GV18" s="24">
        <f t="shared" si="15"/>
        <v>2</v>
      </c>
      <c r="GW18" s="24">
        <f t="shared" si="15"/>
        <v>2</v>
      </c>
      <c r="GX18" s="24">
        <f t="shared" si="15"/>
        <v>2</v>
      </c>
      <c r="GY18" s="24">
        <f t="shared" si="15"/>
        <v>2</v>
      </c>
      <c r="GZ18" s="24"/>
      <c r="HA18" s="24"/>
      <c r="HB18" s="24">
        <f t="shared" si="15"/>
        <v>2</v>
      </c>
      <c r="HC18" s="24">
        <f t="shared" si="15"/>
        <v>2</v>
      </c>
      <c r="HD18" s="24">
        <f t="shared" si="15"/>
        <v>2</v>
      </c>
      <c r="HE18" s="24">
        <f t="shared" si="15"/>
        <v>2</v>
      </c>
      <c r="HF18" s="24">
        <f t="shared" si="15"/>
        <v>2</v>
      </c>
      <c r="HG18" s="24"/>
      <c r="HH18" s="24"/>
      <c r="HI18" s="24">
        <f t="shared" si="15"/>
        <v>2</v>
      </c>
      <c r="HJ18" s="24">
        <f t="shared" si="15"/>
        <v>2</v>
      </c>
      <c r="HK18" s="24">
        <f t="shared" si="15"/>
        <v>2</v>
      </c>
      <c r="HL18" s="24">
        <f t="shared" si="15"/>
        <v>2</v>
      </c>
      <c r="HM18" s="24">
        <f t="shared" si="15"/>
        <v>2</v>
      </c>
      <c r="HN18" s="24"/>
      <c r="HO18" s="24"/>
      <c r="HP18" s="24">
        <f t="shared" si="15"/>
        <v>2</v>
      </c>
      <c r="HQ18" s="24">
        <f t="shared" si="15"/>
        <v>2</v>
      </c>
      <c r="HR18" s="24">
        <f t="shared" si="15"/>
        <v>2</v>
      </c>
      <c r="HS18" s="24">
        <f t="shared" si="15"/>
        <v>2</v>
      </c>
      <c r="HT18" s="24"/>
      <c r="HU18" s="24"/>
      <c r="HV18" s="24"/>
      <c r="HW18" s="24">
        <f t="shared" si="15"/>
        <v>2</v>
      </c>
      <c r="HX18" s="24">
        <f t="shared" si="15"/>
        <v>2</v>
      </c>
      <c r="HY18" s="24">
        <f t="shared" si="15"/>
        <v>2</v>
      </c>
      <c r="HZ18" s="24">
        <f t="shared" si="15"/>
        <v>2</v>
      </c>
      <c r="IA18" s="24">
        <f t="shared" si="15"/>
        <v>2</v>
      </c>
      <c r="IB18" s="24"/>
      <c r="IC18" s="24"/>
      <c r="ID18" s="24">
        <f t="shared" si="15"/>
        <v>2</v>
      </c>
      <c r="IE18" s="24">
        <f t="shared" si="15"/>
        <v>2</v>
      </c>
      <c r="IF18" s="24">
        <f t="shared" si="15"/>
        <v>2</v>
      </c>
      <c r="IG18" s="24">
        <f t="shared" si="15"/>
        <v>2</v>
      </c>
      <c r="IH18" s="24">
        <f t="shared" si="15"/>
        <v>2</v>
      </c>
      <c r="II18" s="24"/>
      <c r="IJ18" s="24"/>
      <c r="IK18" s="24">
        <f t="shared" si="15"/>
        <v>2</v>
      </c>
      <c r="IL18" s="24">
        <f t="shared" si="15"/>
        <v>2</v>
      </c>
      <c r="IM18" s="24">
        <f t="shared" si="15"/>
        <v>2</v>
      </c>
      <c r="IN18" s="24">
        <f t="shared" si="15"/>
        <v>2</v>
      </c>
      <c r="IO18" s="24">
        <f t="shared" si="15"/>
        <v>2</v>
      </c>
      <c r="IP18" s="24"/>
      <c r="IQ18" s="24"/>
      <c r="IR18" s="24">
        <f t="shared" si="15"/>
        <v>2</v>
      </c>
      <c r="IS18" s="24">
        <f t="shared" si="15"/>
        <v>2</v>
      </c>
      <c r="IT18" s="24">
        <f t="shared" si="15"/>
        <v>2</v>
      </c>
      <c r="IU18" s="24">
        <f t="shared" si="15"/>
        <v>2</v>
      </c>
      <c r="IV18" s="24">
        <f t="shared" si="15"/>
        <v>2</v>
      </c>
      <c r="IW18" s="24"/>
      <c r="IX18" s="24"/>
      <c r="IY18" s="24">
        <f t="shared" ref="IY18:LJ18" si="16">COUNTIF(IY$8:IY$15,$A$18)</f>
        <v>2</v>
      </c>
      <c r="IZ18" s="24">
        <f t="shared" si="16"/>
        <v>2</v>
      </c>
      <c r="JA18" s="24">
        <f t="shared" si="16"/>
        <v>2</v>
      </c>
      <c r="JB18" s="24">
        <f t="shared" si="16"/>
        <v>2</v>
      </c>
      <c r="JC18" s="24">
        <f t="shared" si="16"/>
        <v>2</v>
      </c>
      <c r="JD18" s="24"/>
      <c r="JE18" s="24"/>
      <c r="JF18" s="24">
        <f t="shared" si="16"/>
        <v>2</v>
      </c>
      <c r="JG18" s="24">
        <f t="shared" si="16"/>
        <v>2</v>
      </c>
      <c r="JH18" s="24">
        <f t="shared" si="16"/>
        <v>2</v>
      </c>
      <c r="JI18" s="24">
        <f t="shared" si="16"/>
        <v>2</v>
      </c>
      <c r="JJ18" s="24">
        <f t="shared" si="16"/>
        <v>2</v>
      </c>
      <c r="JK18" s="24"/>
      <c r="JL18" s="24"/>
      <c r="JM18" s="24">
        <f t="shared" si="16"/>
        <v>2</v>
      </c>
      <c r="JN18" s="24">
        <f t="shared" si="16"/>
        <v>2</v>
      </c>
      <c r="JO18" s="24">
        <f t="shared" si="16"/>
        <v>2</v>
      </c>
      <c r="JP18" s="24">
        <f t="shared" si="16"/>
        <v>2</v>
      </c>
      <c r="JQ18" s="24">
        <f t="shared" si="16"/>
        <v>2</v>
      </c>
      <c r="JR18" s="24"/>
      <c r="JS18" s="24"/>
      <c r="JT18" s="24">
        <f t="shared" si="16"/>
        <v>2</v>
      </c>
      <c r="JU18" s="24">
        <f t="shared" si="16"/>
        <v>2</v>
      </c>
      <c r="JV18" s="24">
        <f t="shared" si="16"/>
        <v>2</v>
      </c>
      <c r="JW18" s="24">
        <f t="shared" si="16"/>
        <v>2</v>
      </c>
      <c r="JX18" s="24">
        <f t="shared" si="16"/>
        <v>2</v>
      </c>
      <c r="JY18" s="24"/>
      <c r="JZ18" s="24"/>
      <c r="KA18" s="24">
        <f t="shared" si="16"/>
        <v>2</v>
      </c>
      <c r="KB18" s="24">
        <f t="shared" si="16"/>
        <v>2</v>
      </c>
      <c r="KC18" s="24">
        <f t="shared" si="16"/>
        <v>2</v>
      </c>
      <c r="KD18" s="24">
        <f t="shared" si="16"/>
        <v>2</v>
      </c>
      <c r="KE18" s="24">
        <f t="shared" si="16"/>
        <v>2</v>
      </c>
      <c r="KF18" s="24"/>
      <c r="KG18" s="24"/>
      <c r="KH18" s="24">
        <f t="shared" si="16"/>
        <v>2</v>
      </c>
      <c r="KI18" s="24">
        <f t="shared" si="16"/>
        <v>2</v>
      </c>
      <c r="KJ18" s="24">
        <f t="shared" si="16"/>
        <v>2</v>
      </c>
      <c r="KK18" s="24">
        <f t="shared" si="16"/>
        <v>2</v>
      </c>
      <c r="KL18" s="24">
        <f t="shared" si="16"/>
        <v>2</v>
      </c>
      <c r="KM18" s="24"/>
      <c r="KN18" s="24"/>
      <c r="KO18" s="24">
        <f t="shared" si="16"/>
        <v>2</v>
      </c>
      <c r="KP18" s="24">
        <f t="shared" si="16"/>
        <v>2</v>
      </c>
      <c r="KQ18" s="24">
        <f t="shared" si="16"/>
        <v>2</v>
      </c>
      <c r="KR18" s="24">
        <f t="shared" si="16"/>
        <v>2</v>
      </c>
      <c r="KS18" s="24">
        <f t="shared" si="16"/>
        <v>2</v>
      </c>
      <c r="KT18" s="24"/>
      <c r="KU18" s="24"/>
      <c r="KV18" s="24">
        <f t="shared" si="16"/>
        <v>2</v>
      </c>
      <c r="KW18" s="24">
        <f t="shared" si="16"/>
        <v>2</v>
      </c>
      <c r="KX18" s="24">
        <f t="shared" si="16"/>
        <v>2</v>
      </c>
      <c r="KY18" s="24">
        <f t="shared" si="16"/>
        <v>2</v>
      </c>
      <c r="KZ18" s="24">
        <f t="shared" si="16"/>
        <v>2</v>
      </c>
      <c r="LA18" s="24"/>
      <c r="LB18" s="24"/>
      <c r="LC18" s="24">
        <f t="shared" si="16"/>
        <v>2</v>
      </c>
      <c r="LD18" s="24"/>
      <c r="LE18" s="24">
        <f t="shared" si="16"/>
        <v>2</v>
      </c>
      <c r="LF18" s="24">
        <f t="shared" si="16"/>
        <v>2</v>
      </c>
      <c r="LG18" s="24">
        <f t="shared" si="16"/>
        <v>2</v>
      </c>
      <c r="LH18" s="24"/>
      <c r="LI18" s="24"/>
      <c r="LJ18" s="24">
        <f t="shared" si="16"/>
        <v>2</v>
      </c>
      <c r="LK18" s="24">
        <f t="shared" ref="LK18:NB18" si="17">COUNTIF(LK$8:LK$15,$A$18)</f>
        <v>2</v>
      </c>
      <c r="LL18" s="24">
        <f t="shared" si="17"/>
        <v>2</v>
      </c>
      <c r="LM18" s="24">
        <f t="shared" si="17"/>
        <v>2</v>
      </c>
      <c r="LN18" s="24">
        <f t="shared" si="17"/>
        <v>2</v>
      </c>
      <c r="LO18" s="24"/>
      <c r="LP18" s="24"/>
      <c r="LQ18" s="24">
        <f t="shared" si="17"/>
        <v>2</v>
      </c>
      <c r="LR18" s="24">
        <f t="shared" si="17"/>
        <v>2</v>
      </c>
      <c r="LS18" s="24">
        <f t="shared" si="17"/>
        <v>2</v>
      </c>
      <c r="LT18" s="24">
        <f t="shared" si="17"/>
        <v>2</v>
      </c>
      <c r="LU18" s="24">
        <f t="shared" si="17"/>
        <v>2</v>
      </c>
      <c r="LV18" s="24"/>
      <c r="LW18" s="24"/>
      <c r="LX18" s="24">
        <f t="shared" si="17"/>
        <v>2</v>
      </c>
      <c r="LY18" s="24">
        <f t="shared" si="17"/>
        <v>2</v>
      </c>
      <c r="LZ18" s="24">
        <f t="shared" si="17"/>
        <v>2</v>
      </c>
      <c r="MA18" s="24">
        <f t="shared" si="17"/>
        <v>2</v>
      </c>
      <c r="MB18" s="24">
        <f t="shared" si="17"/>
        <v>2</v>
      </c>
      <c r="MC18" s="24"/>
      <c r="MD18" s="24"/>
      <c r="ME18" s="24">
        <f t="shared" si="17"/>
        <v>2</v>
      </c>
      <c r="MF18" s="24">
        <f t="shared" si="17"/>
        <v>2</v>
      </c>
      <c r="MG18" s="24">
        <f t="shared" si="17"/>
        <v>2</v>
      </c>
      <c r="MH18" s="24">
        <f t="shared" si="17"/>
        <v>2</v>
      </c>
      <c r="MI18" s="24">
        <f t="shared" si="17"/>
        <v>2</v>
      </c>
      <c r="MJ18" s="24"/>
      <c r="MK18" s="24"/>
      <c r="ML18" s="24">
        <f t="shared" si="17"/>
        <v>2</v>
      </c>
      <c r="MM18" s="24">
        <f t="shared" si="17"/>
        <v>2</v>
      </c>
      <c r="MN18" s="24">
        <f t="shared" si="17"/>
        <v>2</v>
      </c>
      <c r="MO18" s="24">
        <f t="shared" si="17"/>
        <v>2</v>
      </c>
      <c r="MP18" s="24">
        <f t="shared" si="17"/>
        <v>2</v>
      </c>
      <c r="MQ18" s="24"/>
      <c r="MR18" s="24"/>
      <c r="MS18" s="24">
        <f t="shared" si="17"/>
        <v>2</v>
      </c>
      <c r="MT18" s="24">
        <f t="shared" si="17"/>
        <v>2</v>
      </c>
      <c r="MU18" s="24">
        <f t="shared" si="17"/>
        <v>2</v>
      </c>
      <c r="MV18" s="24"/>
      <c r="MW18" s="24">
        <f t="shared" si="17"/>
        <v>2</v>
      </c>
      <c r="MX18" s="24"/>
      <c r="MY18" s="24"/>
      <c r="MZ18" s="24">
        <f t="shared" si="17"/>
        <v>2</v>
      </c>
      <c r="NA18" s="24">
        <f t="shared" si="17"/>
        <v>2</v>
      </c>
      <c r="NB18" s="24">
        <f t="shared" si="17"/>
        <v>2</v>
      </c>
    </row>
    <row r="19" spans="1:366" ht="14.4" thickBot="1">
      <c r="A19" s="38" t="s">
        <v>25</v>
      </c>
      <c r="B19" s="35"/>
      <c r="C19" s="24">
        <f t="shared" ref="C19:BN19" si="18">COUNTIF(C$8:C$15,$A$19)</f>
        <v>1</v>
      </c>
      <c r="D19" s="24">
        <f t="shared" si="18"/>
        <v>1</v>
      </c>
      <c r="E19" s="24"/>
      <c r="F19" s="24"/>
      <c r="G19" s="24">
        <f t="shared" si="18"/>
        <v>1</v>
      </c>
      <c r="H19" s="24">
        <f t="shared" si="18"/>
        <v>1</v>
      </c>
      <c r="I19" s="24">
        <f t="shared" si="18"/>
        <v>1</v>
      </c>
      <c r="J19" s="24">
        <f t="shared" si="18"/>
        <v>1</v>
      </c>
      <c r="K19" s="24">
        <f t="shared" si="18"/>
        <v>1</v>
      </c>
      <c r="L19" s="24"/>
      <c r="M19" s="24"/>
      <c r="N19" s="24">
        <f t="shared" si="18"/>
        <v>1</v>
      </c>
      <c r="O19" s="24">
        <f t="shared" si="18"/>
        <v>1</v>
      </c>
      <c r="P19" s="24">
        <f t="shared" si="18"/>
        <v>1</v>
      </c>
      <c r="Q19" s="24">
        <f t="shared" si="18"/>
        <v>1</v>
      </c>
      <c r="R19" s="24">
        <f t="shared" si="18"/>
        <v>1</v>
      </c>
      <c r="S19" s="24"/>
      <c r="T19" s="24"/>
      <c r="U19" s="24">
        <f t="shared" si="18"/>
        <v>1</v>
      </c>
      <c r="V19" s="24">
        <f t="shared" si="18"/>
        <v>1</v>
      </c>
      <c r="W19" s="24">
        <f t="shared" si="18"/>
        <v>1</v>
      </c>
      <c r="X19" s="24">
        <f t="shared" si="18"/>
        <v>1</v>
      </c>
      <c r="Y19" s="24">
        <f t="shared" si="18"/>
        <v>1</v>
      </c>
      <c r="Z19" s="24"/>
      <c r="AA19" s="24"/>
      <c r="AB19" s="24">
        <f t="shared" si="18"/>
        <v>1</v>
      </c>
      <c r="AC19" s="24">
        <f t="shared" si="18"/>
        <v>1</v>
      </c>
      <c r="AD19" s="24">
        <f t="shared" si="18"/>
        <v>1</v>
      </c>
      <c r="AE19" s="24">
        <f t="shared" si="18"/>
        <v>1</v>
      </c>
      <c r="AF19" s="24">
        <f t="shared" si="18"/>
        <v>1</v>
      </c>
      <c r="AG19" s="24"/>
      <c r="AH19" s="24"/>
      <c r="AI19" s="24">
        <f t="shared" si="18"/>
        <v>1</v>
      </c>
      <c r="AJ19" s="24">
        <f t="shared" si="18"/>
        <v>1</v>
      </c>
      <c r="AK19" s="24">
        <f t="shared" si="18"/>
        <v>1</v>
      </c>
      <c r="AL19" s="24">
        <f t="shared" si="18"/>
        <v>1</v>
      </c>
      <c r="AM19" s="24">
        <f t="shared" si="18"/>
        <v>1</v>
      </c>
      <c r="AN19" s="24"/>
      <c r="AO19" s="24"/>
      <c r="AP19" s="24">
        <f t="shared" si="18"/>
        <v>1</v>
      </c>
      <c r="AQ19" s="24">
        <f t="shared" si="18"/>
        <v>1</v>
      </c>
      <c r="AR19" s="24">
        <f t="shared" si="18"/>
        <v>1</v>
      </c>
      <c r="AS19" s="24">
        <f t="shared" si="18"/>
        <v>1</v>
      </c>
      <c r="AT19" s="24">
        <f t="shared" si="18"/>
        <v>1</v>
      </c>
      <c r="AU19" s="24"/>
      <c r="AV19" s="24"/>
      <c r="AW19" s="24">
        <f t="shared" si="18"/>
        <v>1</v>
      </c>
      <c r="AX19" s="24">
        <f t="shared" si="18"/>
        <v>1</v>
      </c>
      <c r="AY19" s="24">
        <f t="shared" si="18"/>
        <v>1</v>
      </c>
      <c r="AZ19" s="24">
        <f t="shared" si="18"/>
        <v>1</v>
      </c>
      <c r="BA19" s="24">
        <f t="shared" si="18"/>
        <v>1</v>
      </c>
      <c r="BB19" s="24"/>
      <c r="BC19" s="24"/>
      <c r="BD19" s="24">
        <f t="shared" si="18"/>
        <v>1</v>
      </c>
      <c r="BE19" s="24">
        <f t="shared" si="18"/>
        <v>1</v>
      </c>
      <c r="BF19" s="24">
        <f t="shared" si="18"/>
        <v>1</v>
      </c>
      <c r="BG19" s="24">
        <f t="shared" si="18"/>
        <v>1</v>
      </c>
      <c r="BH19" s="24">
        <f t="shared" si="18"/>
        <v>1</v>
      </c>
      <c r="BI19" s="24"/>
      <c r="BJ19" s="24"/>
      <c r="BK19" s="24">
        <f t="shared" si="18"/>
        <v>1</v>
      </c>
      <c r="BL19" s="24">
        <f t="shared" si="18"/>
        <v>1</v>
      </c>
      <c r="BM19" s="24">
        <f t="shared" si="18"/>
        <v>1</v>
      </c>
      <c r="BN19" s="24">
        <f t="shared" si="18"/>
        <v>1</v>
      </c>
      <c r="BO19" s="24">
        <f t="shared" ref="BO19:DZ19" si="19">COUNTIF(BO$8:BO$15,$A$19)</f>
        <v>1</v>
      </c>
      <c r="BP19" s="24"/>
      <c r="BQ19" s="24"/>
      <c r="BR19" s="24">
        <f t="shared" si="19"/>
        <v>1</v>
      </c>
      <c r="BS19" s="24">
        <f t="shared" si="19"/>
        <v>1</v>
      </c>
      <c r="BT19" s="24">
        <f t="shared" si="19"/>
        <v>1</v>
      </c>
      <c r="BU19" s="24">
        <f t="shared" si="19"/>
        <v>1</v>
      </c>
      <c r="BV19" s="24">
        <f t="shared" si="19"/>
        <v>1</v>
      </c>
      <c r="BW19" s="24"/>
      <c r="BX19" s="24"/>
      <c r="BY19" s="24">
        <f t="shared" si="19"/>
        <v>1</v>
      </c>
      <c r="BZ19" s="24">
        <f t="shared" si="19"/>
        <v>1</v>
      </c>
      <c r="CA19" s="24">
        <f t="shared" si="19"/>
        <v>1</v>
      </c>
      <c r="CB19" s="24">
        <f t="shared" si="19"/>
        <v>1</v>
      </c>
      <c r="CC19" s="24">
        <f t="shared" si="19"/>
        <v>1</v>
      </c>
      <c r="CD19" s="24"/>
      <c r="CE19" s="24"/>
      <c r="CF19" s="24">
        <f t="shared" si="19"/>
        <v>1</v>
      </c>
      <c r="CG19" s="24">
        <f t="shared" si="19"/>
        <v>1</v>
      </c>
      <c r="CH19" s="24">
        <f t="shared" si="19"/>
        <v>1</v>
      </c>
      <c r="CI19" s="24">
        <f t="shared" si="19"/>
        <v>1</v>
      </c>
      <c r="CJ19" s="24">
        <f t="shared" si="19"/>
        <v>1</v>
      </c>
      <c r="CK19" s="24"/>
      <c r="CL19" s="24"/>
      <c r="CM19" s="24">
        <f t="shared" si="19"/>
        <v>1</v>
      </c>
      <c r="CN19" s="24">
        <f t="shared" si="19"/>
        <v>1</v>
      </c>
      <c r="CO19" s="24">
        <f t="shared" si="19"/>
        <v>1</v>
      </c>
      <c r="CP19" s="24">
        <f t="shared" si="19"/>
        <v>1</v>
      </c>
      <c r="CQ19" s="24">
        <f t="shared" si="19"/>
        <v>1</v>
      </c>
      <c r="CR19" s="24"/>
      <c r="CS19" s="24"/>
      <c r="CT19" s="24">
        <f t="shared" si="19"/>
        <v>1</v>
      </c>
      <c r="CU19" s="24">
        <f t="shared" si="19"/>
        <v>1</v>
      </c>
      <c r="CV19" s="24">
        <f t="shared" si="19"/>
        <v>1</v>
      </c>
      <c r="CW19" s="24">
        <f t="shared" si="19"/>
        <v>1</v>
      </c>
      <c r="CX19" s="24">
        <f t="shared" si="19"/>
        <v>1</v>
      </c>
      <c r="CY19" s="24"/>
      <c r="CZ19" s="24"/>
      <c r="DA19" s="24">
        <f t="shared" si="19"/>
        <v>1</v>
      </c>
      <c r="DB19" s="24">
        <f t="shared" si="19"/>
        <v>1</v>
      </c>
      <c r="DC19" s="24">
        <f t="shared" si="19"/>
        <v>1</v>
      </c>
      <c r="DD19" s="24">
        <f t="shared" si="19"/>
        <v>1</v>
      </c>
      <c r="DE19" s="24">
        <f t="shared" si="19"/>
        <v>1</v>
      </c>
      <c r="DF19" s="24"/>
      <c r="DG19" s="24"/>
      <c r="DH19" s="24"/>
      <c r="DI19" s="24">
        <f t="shared" si="19"/>
        <v>1</v>
      </c>
      <c r="DJ19" s="24">
        <f t="shared" si="19"/>
        <v>1</v>
      </c>
      <c r="DK19" s="24">
        <f t="shared" si="19"/>
        <v>1</v>
      </c>
      <c r="DL19" s="24">
        <f t="shared" si="19"/>
        <v>1</v>
      </c>
      <c r="DM19" s="24"/>
      <c r="DN19" s="24"/>
      <c r="DO19" s="24">
        <f t="shared" si="19"/>
        <v>1</v>
      </c>
      <c r="DP19" s="24">
        <f t="shared" si="19"/>
        <v>1</v>
      </c>
      <c r="DQ19" s="24">
        <f t="shared" si="19"/>
        <v>1</v>
      </c>
      <c r="DR19" s="24">
        <f t="shared" si="19"/>
        <v>0</v>
      </c>
      <c r="DS19" s="24">
        <f t="shared" si="19"/>
        <v>1</v>
      </c>
      <c r="DT19" s="24"/>
      <c r="DU19" s="24"/>
      <c r="DV19" s="24">
        <f t="shared" si="19"/>
        <v>1</v>
      </c>
      <c r="DW19" s="24">
        <f t="shared" si="19"/>
        <v>1</v>
      </c>
      <c r="DX19" s="24">
        <f t="shared" si="19"/>
        <v>1</v>
      </c>
      <c r="DY19" s="24">
        <f t="shared" si="19"/>
        <v>1</v>
      </c>
      <c r="DZ19" s="24">
        <f t="shared" si="19"/>
        <v>1</v>
      </c>
      <c r="EA19" s="24"/>
      <c r="EB19" s="24"/>
      <c r="EC19" s="24">
        <f t="shared" ref="EC19:GK19" si="20">COUNTIF(EC$8:EC$15,$A$19)</f>
        <v>1</v>
      </c>
      <c r="ED19" s="24">
        <f t="shared" si="20"/>
        <v>1</v>
      </c>
      <c r="EE19" s="24">
        <f t="shared" si="20"/>
        <v>1</v>
      </c>
      <c r="EF19" s="24">
        <f t="shared" si="20"/>
        <v>1</v>
      </c>
      <c r="EG19" s="24">
        <f t="shared" si="20"/>
        <v>1</v>
      </c>
      <c r="EH19" s="24"/>
      <c r="EI19" s="24"/>
      <c r="EJ19" s="24">
        <f t="shared" si="20"/>
        <v>1</v>
      </c>
      <c r="EK19" s="24">
        <f t="shared" si="20"/>
        <v>1</v>
      </c>
      <c r="EL19" s="24">
        <f t="shared" si="20"/>
        <v>1</v>
      </c>
      <c r="EM19" s="24">
        <f t="shared" si="20"/>
        <v>1</v>
      </c>
      <c r="EN19" s="24">
        <f t="shared" si="20"/>
        <v>1</v>
      </c>
      <c r="EO19" s="24"/>
      <c r="EP19" s="24"/>
      <c r="EQ19" s="24">
        <f t="shared" si="20"/>
        <v>1</v>
      </c>
      <c r="ER19" s="24">
        <f t="shared" si="20"/>
        <v>1</v>
      </c>
      <c r="ES19" s="24">
        <f t="shared" si="20"/>
        <v>1</v>
      </c>
      <c r="ET19" s="24"/>
      <c r="EU19" s="24">
        <f t="shared" si="20"/>
        <v>1</v>
      </c>
      <c r="EV19" s="24"/>
      <c r="EW19" s="24"/>
      <c r="EX19" s="24">
        <f t="shared" si="20"/>
        <v>1</v>
      </c>
      <c r="EY19" s="24">
        <f t="shared" si="20"/>
        <v>1</v>
      </c>
      <c r="EZ19" s="24">
        <f t="shared" si="20"/>
        <v>0</v>
      </c>
      <c r="FA19" s="24">
        <f t="shared" si="20"/>
        <v>1</v>
      </c>
      <c r="FB19" s="24">
        <f t="shared" si="20"/>
        <v>1</v>
      </c>
      <c r="FC19" s="24"/>
      <c r="FD19" s="24"/>
      <c r="FE19" s="24"/>
      <c r="FF19" s="24">
        <f t="shared" si="20"/>
        <v>1</v>
      </c>
      <c r="FG19" s="24">
        <f t="shared" si="20"/>
        <v>1</v>
      </c>
      <c r="FH19" s="24">
        <f t="shared" si="20"/>
        <v>1</v>
      </c>
      <c r="FI19" s="24">
        <f t="shared" si="20"/>
        <v>1</v>
      </c>
      <c r="FJ19" s="24"/>
      <c r="FK19" s="24"/>
      <c r="FL19" s="24">
        <f t="shared" si="20"/>
        <v>1</v>
      </c>
      <c r="FM19" s="24">
        <f t="shared" si="20"/>
        <v>1</v>
      </c>
      <c r="FN19" s="24">
        <f t="shared" si="20"/>
        <v>1</v>
      </c>
      <c r="FO19" s="24">
        <f t="shared" si="20"/>
        <v>1</v>
      </c>
      <c r="FP19" s="24">
        <f t="shared" si="20"/>
        <v>1</v>
      </c>
      <c r="FQ19" s="24"/>
      <c r="FR19" s="24"/>
      <c r="FS19" s="24">
        <f t="shared" si="20"/>
        <v>1</v>
      </c>
      <c r="FT19" s="24">
        <f t="shared" si="20"/>
        <v>1</v>
      </c>
      <c r="FU19" s="24">
        <f t="shared" si="20"/>
        <v>1</v>
      </c>
      <c r="FV19" s="24">
        <f t="shared" si="20"/>
        <v>1</v>
      </c>
      <c r="FW19" s="24">
        <f t="shared" si="20"/>
        <v>1</v>
      </c>
      <c r="FX19" s="24"/>
      <c r="FY19" s="24"/>
      <c r="FZ19" s="24">
        <f t="shared" si="20"/>
        <v>1</v>
      </c>
      <c r="GA19" s="24">
        <f t="shared" si="20"/>
        <v>1</v>
      </c>
      <c r="GB19" s="24">
        <f t="shared" si="20"/>
        <v>1</v>
      </c>
      <c r="GC19" s="24">
        <f t="shared" si="20"/>
        <v>1</v>
      </c>
      <c r="GD19" s="24">
        <f t="shared" si="20"/>
        <v>1</v>
      </c>
      <c r="GE19" s="24"/>
      <c r="GF19" s="24"/>
      <c r="GG19" s="24">
        <f t="shared" si="20"/>
        <v>1</v>
      </c>
      <c r="GH19" s="24">
        <f t="shared" si="20"/>
        <v>1</v>
      </c>
      <c r="GI19" s="24">
        <f t="shared" si="20"/>
        <v>1</v>
      </c>
      <c r="GJ19" s="24">
        <f t="shared" si="20"/>
        <v>1</v>
      </c>
      <c r="GK19" s="24">
        <f t="shared" si="20"/>
        <v>1</v>
      </c>
      <c r="GL19" s="24"/>
      <c r="GM19" s="24"/>
      <c r="GN19" s="24">
        <f t="shared" ref="GN19:IV19" si="21">COUNTIF(GN$8:GN$15,$A$19)</f>
        <v>1</v>
      </c>
      <c r="GO19" s="24">
        <f t="shared" si="21"/>
        <v>1</v>
      </c>
      <c r="GP19" s="24">
        <f t="shared" si="21"/>
        <v>1</v>
      </c>
      <c r="GQ19" s="24">
        <f t="shared" si="21"/>
        <v>1</v>
      </c>
      <c r="GR19" s="24">
        <f t="shared" si="21"/>
        <v>1</v>
      </c>
      <c r="GS19" s="24"/>
      <c r="GT19" s="24"/>
      <c r="GU19" s="24">
        <f t="shared" si="21"/>
        <v>1</v>
      </c>
      <c r="GV19" s="24">
        <f t="shared" si="21"/>
        <v>1</v>
      </c>
      <c r="GW19" s="24">
        <f t="shared" si="21"/>
        <v>1</v>
      </c>
      <c r="GX19" s="24">
        <f t="shared" si="21"/>
        <v>1</v>
      </c>
      <c r="GY19" s="24">
        <f t="shared" si="21"/>
        <v>1</v>
      </c>
      <c r="GZ19" s="24"/>
      <c r="HA19" s="24"/>
      <c r="HB19" s="24">
        <f t="shared" si="21"/>
        <v>1</v>
      </c>
      <c r="HC19" s="24">
        <f t="shared" si="21"/>
        <v>1</v>
      </c>
      <c r="HD19" s="24">
        <f t="shared" si="21"/>
        <v>1</v>
      </c>
      <c r="HE19" s="24">
        <f t="shared" si="21"/>
        <v>1</v>
      </c>
      <c r="HF19" s="24">
        <f t="shared" si="21"/>
        <v>1</v>
      </c>
      <c r="HG19" s="24"/>
      <c r="HH19" s="24"/>
      <c r="HI19" s="24">
        <f t="shared" si="21"/>
        <v>1</v>
      </c>
      <c r="HJ19" s="24">
        <f t="shared" si="21"/>
        <v>1</v>
      </c>
      <c r="HK19" s="24">
        <f t="shared" si="21"/>
        <v>1</v>
      </c>
      <c r="HL19" s="24">
        <f t="shared" si="21"/>
        <v>1</v>
      </c>
      <c r="HM19" s="24">
        <f t="shared" si="21"/>
        <v>1</v>
      </c>
      <c r="HN19" s="24"/>
      <c r="HO19" s="24"/>
      <c r="HP19" s="24">
        <f t="shared" si="21"/>
        <v>1</v>
      </c>
      <c r="HQ19" s="24">
        <f t="shared" si="21"/>
        <v>1</v>
      </c>
      <c r="HR19" s="24">
        <f t="shared" si="21"/>
        <v>1</v>
      </c>
      <c r="HS19" s="24">
        <f t="shared" si="21"/>
        <v>1</v>
      </c>
      <c r="HT19" s="24"/>
      <c r="HU19" s="24"/>
      <c r="HV19" s="24"/>
      <c r="HW19" s="24">
        <f t="shared" si="21"/>
        <v>1</v>
      </c>
      <c r="HX19" s="24">
        <f t="shared" si="21"/>
        <v>1</v>
      </c>
      <c r="HY19" s="24">
        <f t="shared" si="21"/>
        <v>1</v>
      </c>
      <c r="HZ19" s="24">
        <f t="shared" si="21"/>
        <v>1</v>
      </c>
      <c r="IA19" s="24">
        <f t="shared" si="21"/>
        <v>1</v>
      </c>
      <c r="IB19" s="24"/>
      <c r="IC19" s="24"/>
      <c r="ID19" s="24">
        <f t="shared" si="21"/>
        <v>1</v>
      </c>
      <c r="IE19" s="24">
        <f t="shared" si="21"/>
        <v>1</v>
      </c>
      <c r="IF19" s="24">
        <f t="shared" si="21"/>
        <v>1</v>
      </c>
      <c r="IG19" s="24">
        <f t="shared" si="21"/>
        <v>1</v>
      </c>
      <c r="IH19" s="24">
        <f t="shared" si="21"/>
        <v>1</v>
      </c>
      <c r="II19" s="24"/>
      <c r="IJ19" s="24"/>
      <c r="IK19" s="24">
        <f t="shared" si="21"/>
        <v>1</v>
      </c>
      <c r="IL19" s="24">
        <f t="shared" si="21"/>
        <v>1</v>
      </c>
      <c r="IM19" s="24">
        <f t="shared" si="21"/>
        <v>1</v>
      </c>
      <c r="IN19" s="24">
        <f t="shared" si="21"/>
        <v>1</v>
      </c>
      <c r="IO19" s="24">
        <f t="shared" si="21"/>
        <v>1</v>
      </c>
      <c r="IP19" s="24"/>
      <c r="IQ19" s="24"/>
      <c r="IR19" s="24">
        <f t="shared" si="21"/>
        <v>1</v>
      </c>
      <c r="IS19" s="24">
        <f t="shared" si="21"/>
        <v>1</v>
      </c>
      <c r="IT19" s="24">
        <f t="shared" si="21"/>
        <v>1</v>
      </c>
      <c r="IU19" s="24">
        <f t="shared" si="21"/>
        <v>1</v>
      </c>
      <c r="IV19" s="24">
        <f t="shared" si="21"/>
        <v>1</v>
      </c>
      <c r="IW19" s="24"/>
      <c r="IX19" s="24"/>
      <c r="IY19" s="24">
        <f t="shared" ref="IY19:LJ19" si="22">COUNTIF(IY$8:IY$15,$A$19)</f>
        <v>1</v>
      </c>
      <c r="IZ19" s="24">
        <f t="shared" si="22"/>
        <v>1</v>
      </c>
      <c r="JA19" s="24">
        <f t="shared" si="22"/>
        <v>1</v>
      </c>
      <c r="JB19" s="24">
        <f t="shared" si="22"/>
        <v>1</v>
      </c>
      <c r="JC19" s="24">
        <f t="shared" si="22"/>
        <v>1</v>
      </c>
      <c r="JD19" s="24"/>
      <c r="JE19" s="24"/>
      <c r="JF19" s="24">
        <f t="shared" si="22"/>
        <v>1</v>
      </c>
      <c r="JG19" s="24">
        <f t="shared" si="22"/>
        <v>1</v>
      </c>
      <c r="JH19" s="24">
        <f t="shared" si="22"/>
        <v>1</v>
      </c>
      <c r="JI19" s="24">
        <f t="shared" si="22"/>
        <v>1</v>
      </c>
      <c r="JJ19" s="24">
        <f t="shared" si="22"/>
        <v>1</v>
      </c>
      <c r="JK19" s="24"/>
      <c r="JL19" s="24"/>
      <c r="JM19" s="24">
        <f t="shared" si="22"/>
        <v>1</v>
      </c>
      <c r="JN19" s="24">
        <f t="shared" si="22"/>
        <v>1</v>
      </c>
      <c r="JO19" s="24">
        <f t="shared" si="22"/>
        <v>1</v>
      </c>
      <c r="JP19" s="24">
        <f t="shared" si="22"/>
        <v>1</v>
      </c>
      <c r="JQ19" s="24">
        <f t="shared" si="22"/>
        <v>1</v>
      </c>
      <c r="JR19" s="24"/>
      <c r="JS19" s="24"/>
      <c r="JT19" s="24">
        <f t="shared" si="22"/>
        <v>1</v>
      </c>
      <c r="JU19" s="24">
        <f t="shared" si="22"/>
        <v>1</v>
      </c>
      <c r="JV19" s="24">
        <f t="shared" si="22"/>
        <v>1</v>
      </c>
      <c r="JW19" s="24">
        <f t="shared" si="22"/>
        <v>1</v>
      </c>
      <c r="JX19" s="24">
        <f t="shared" si="22"/>
        <v>1</v>
      </c>
      <c r="JY19" s="24"/>
      <c r="JZ19" s="24"/>
      <c r="KA19" s="24">
        <f t="shared" si="22"/>
        <v>1</v>
      </c>
      <c r="KB19" s="24">
        <f t="shared" si="22"/>
        <v>1</v>
      </c>
      <c r="KC19" s="24">
        <f t="shared" si="22"/>
        <v>1</v>
      </c>
      <c r="KD19" s="24">
        <f t="shared" si="22"/>
        <v>1</v>
      </c>
      <c r="KE19" s="24">
        <f t="shared" si="22"/>
        <v>1</v>
      </c>
      <c r="KF19" s="24"/>
      <c r="KG19" s="24"/>
      <c r="KH19" s="24">
        <f t="shared" si="22"/>
        <v>1</v>
      </c>
      <c r="KI19" s="24">
        <f t="shared" si="22"/>
        <v>1</v>
      </c>
      <c r="KJ19" s="24">
        <f t="shared" si="22"/>
        <v>1</v>
      </c>
      <c r="KK19" s="24">
        <f t="shared" si="22"/>
        <v>1</v>
      </c>
      <c r="KL19" s="24">
        <f t="shared" si="22"/>
        <v>1</v>
      </c>
      <c r="KM19" s="24"/>
      <c r="KN19" s="24"/>
      <c r="KO19" s="24">
        <f t="shared" si="22"/>
        <v>1</v>
      </c>
      <c r="KP19" s="24">
        <f t="shared" si="22"/>
        <v>1</v>
      </c>
      <c r="KQ19" s="24">
        <f t="shared" si="22"/>
        <v>1</v>
      </c>
      <c r="KR19" s="24">
        <f t="shared" si="22"/>
        <v>1</v>
      </c>
      <c r="KS19" s="24">
        <f t="shared" si="22"/>
        <v>1</v>
      </c>
      <c r="KT19" s="24"/>
      <c r="KU19" s="24"/>
      <c r="KV19" s="24">
        <f t="shared" si="22"/>
        <v>1</v>
      </c>
      <c r="KW19" s="24">
        <f t="shared" si="22"/>
        <v>1</v>
      </c>
      <c r="KX19" s="24">
        <f t="shared" si="22"/>
        <v>1</v>
      </c>
      <c r="KY19" s="24">
        <f t="shared" si="22"/>
        <v>1</v>
      </c>
      <c r="KZ19" s="24">
        <f t="shared" si="22"/>
        <v>1</v>
      </c>
      <c r="LA19" s="24"/>
      <c r="LB19" s="24"/>
      <c r="LC19" s="24">
        <f t="shared" si="22"/>
        <v>1</v>
      </c>
      <c r="LD19" s="24"/>
      <c r="LE19" s="24">
        <f t="shared" si="22"/>
        <v>1</v>
      </c>
      <c r="LF19" s="24">
        <f t="shared" si="22"/>
        <v>1</v>
      </c>
      <c r="LG19" s="24">
        <f t="shared" si="22"/>
        <v>1</v>
      </c>
      <c r="LH19" s="24"/>
      <c r="LI19" s="24"/>
      <c r="LJ19" s="24">
        <f t="shared" si="22"/>
        <v>1</v>
      </c>
      <c r="LK19" s="24">
        <f t="shared" ref="LK19:NB19" si="23">COUNTIF(LK$8:LK$15,$A$19)</f>
        <v>1</v>
      </c>
      <c r="LL19" s="24">
        <f t="shared" si="23"/>
        <v>1</v>
      </c>
      <c r="LM19" s="24">
        <f t="shared" si="23"/>
        <v>1</v>
      </c>
      <c r="LN19" s="24">
        <f t="shared" si="23"/>
        <v>1</v>
      </c>
      <c r="LO19" s="24"/>
      <c r="LP19" s="24"/>
      <c r="LQ19" s="24">
        <f t="shared" si="23"/>
        <v>1</v>
      </c>
      <c r="LR19" s="24">
        <f t="shared" si="23"/>
        <v>1</v>
      </c>
      <c r="LS19" s="24">
        <f t="shared" si="23"/>
        <v>1</v>
      </c>
      <c r="LT19" s="24">
        <f t="shared" si="23"/>
        <v>1</v>
      </c>
      <c r="LU19" s="24">
        <f t="shared" si="23"/>
        <v>1</v>
      </c>
      <c r="LV19" s="24"/>
      <c r="LW19" s="24"/>
      <c r="LX19" s="24">
        <f t="shared" si="23"/>
        <v>1</v>
      </c>
      <c r="LY19" s="24">
        <f t="shared" si="23"/>
        <v>1</v>
      </c>
      <c r="LZ19" s="24">
        <f t="shared" si="23"/>
        <v>1</v>
      </c>
      <c r="MA19" s="24">
        <f t="shared" si="23"/>
        <v>1</v>
      </c>
      <c r="MB19" s="24">
        <f t="shared" si="23"/>
        <v>1</v>
      </c>
      <c r="MC19" s="24"/>
      <c r="MD19" s="24"/>
      <c r="ME19" s="24">
        <f t="shared" si="23"/>
        <v>1</v>
      </c>
      <c r="MF19" s="24">
        <f t="shared" si="23"/>
        <v>1</v>
      </c>
      <c r="MG19" s="24">
        <f t="shared" si="23"/>
        <v>1</v>
      </c>
      <c r="MH19" s="24">
        <f t="shared" si="23"/>
        <v>1</v>
      </c>
      <c r="MI19" s="24">
        <f t="shared" si="23"/>
        <v>1</v>
      </c>
      <c r="MJ19" s="24"/>
      <c r="MK19" s="24"/>
      <c r="ML19" s="24">
        <f t="shared" si="23"/>
        <v>1</v>
      </c>
      <c r="MM19" s="24">
        <f t="shared" si="23"/>
        <v>1</v>
      </c>
      <c r="MN19" s="24">
        <f t="shared" si="23"/>
        <v>1</v>
      </c>
      <c r="MO19" s="24">
        <f t="shared" si="23"/>
        <v>1</v>
      </c>
      <c r="MP19" s="24">
        <f t="shared" si="23"/>
        <v>1</v>
      </c>
      <c r="MQ19" s="24"/>
      <c r="MR19" s="24"/>
      <c r="MS19" s="24">
        <f t="shared" si="23"/>
        <v>1</v>
      </c>
      <c r="MT19" s="24">
        <f t="shared" si="23"/>
        <v>1</v>
      </c>
      <c r="MU19" s="24">
        <f t="shared" si="23"/>
        <v>1</v>
      </c>
      <c r="MV19" s="24"/>
      <c r="MW19" s="24">
        <f t="shared" si="23"/>
        <v>1</v>
      </c>
      <c r="MX19" s="24"/>
      <c r="MY19" s="24"/>
      <c r="MZ19" s="24">
        <f t="shared" si="23"/>
        <v>1</v>
      </c>
      <c r="NA19" s="24">
        <f t="shared" si="23"/>
        <v>1</v>
      </c>
      <c r="NB19" s="24">
        <f t="shared" si="23"/>
        <v>1</v>
      </c>
    </row>
    <row r="22" spans="1:366" ht="14.4" thickBot="1"/>
    <row r="23" spans="1:366">
      <c r="A23" s="30"/>
      <c r="B23" s="31" t="s">
        <v>22</v>
      </c>
      <c r="C23" s="31" t="s">
        <v>23</v>
      </c>
      <c r="D23" s="31" t="s">
        <v>25</v>
      </c>
      <c r="E23" s="17" t="s">
        <v>59</v>
      </c>
    </row>
    <row r="24" spans="1:366">
      <c r="A24" s="13" t="s">
        <v>9</v>
      </c>
      <c r="B24" s="23">
        <f>COUNTIF($C$11:$XFD$11,B$23)</f>
        <v>0</v>
      </c>
      <c r="C24" s="23">
        <f t="shared" ref="C24:D24" si="24">COUNTIF($C$11:$XFD$11,C$23)</f>
        <v>26</v>
      </c>
      <c r="D24" s="23">
        <f t="shared" si="24"/>
        <v>0</v>
      </c>
      <c r="E24" s="32">
        <f>SUM(B24:D24)</f>
        <v>26</v>
      </c>
    </row>
    <row r="25" spans="1:366">
      <c r="A25" s="13" t="str">
        <f>A12</f>
        <v>Frédéric Lascelles-Lloyd</v>
      </c>
      <c r="B25" s="23">
        <f>COUNTIF($C$12:$XFD$12,B$23)</f>
        <v>5</v>
      </c>
      <c r="C25" s="23">
        <f t="shared" ref="C25:D25" si="25">COUNTIF($C$12:$XFD$12,C$23)</f>
        <v>0</v>
      </c>
      <c r="D25" s="23">
        <f t="shared" si="25"/>
        <v>0</v>
      </c>
      <c r="E25" s="32">
        <f t="shared" ref="E25:E27" si="26">SUM(B25:D25)</f>
        <v>5</v>
      </c>
    </row>
    <row r="26" spans="1:366">
      <c r="A26" s="13" t="str">
        <f>A13</f>
        <v>Stéphane Bourdier</v>
      </c>
      <c r="B26" s="23">
        <f>COUNTIF($C$13:$XFD$13,B$23)</f>
        <v>0</v>
      </c>
      <c r="C26" s="23">
        <f t="shared" ref="C26:D26" si="27">COUNTIF($C$13:$XFD$13,C$23)</f>
        <v>0</v>
      </c>
      <c r="D26" s="23">
        <f t="shared" si="27"/>
        <v>2</v>
      </c>
      <c r="E26" s="32">
        <f t="shared" si="26"/>
        <v>2</v>
      </c>
    </row>
    <row r="27" spans="1:366" ht="14.4" thickBot="1">
      <c r="A27" s="14" t="str">
        <f>A14</f>
        <v>Nicolas Ouvrard</v>
      </c>
      <c r="B27" s="33">
        <f>COUNTIF($C$14:$XFD$14,B$23)</f>
        <v>5</v>
      </c>
      <c r="C27" s="33">
        <f t="shared" ref="C27:D27" si="28">COUNTIF($C$14:$XFD$14,C$23)</f>
        <v>0</v>
      </c>
      <c r="D27" s="33">
        <f t="shared" si="28"/>
        <v>0</v>
      </c>
      <c r="E27" s="34">
        <f t="shared" si="26"/>
        <v>5</v>
      </c>
    </row>
  </sheetData>
  <conditionalFormatting sqref="DH15 LD15 MV15 B15 B8:NB14 B7:NC7">
    <cfRule type="expression" dxfId="12" priority="15">
      <formula>B$6=1</formula>
    </cfRule>
  </conditionalFormatting>
  <conditionalFormatting sqref="B8:NB15 B7:NC7">
    <cfRule type="containsText" dxfId="11" priority="9" operator="containsText" text="J">
      <formula>NOT(ISERROR(SEARCH("J",B7)))</formula>
    </cfRule>
    <cfRule type="containsText" dxfId="10" priority="10" operator="containsText" text="MAL">
      <formula>NOT(ISERROR(SEARCH("MAL",B7)))</formula>
    </cfRule>
    <cfRule type="containsText" dxfId="9" priority="11" operator="containsText" text="C">
      <formula>NOT(ISERROR(SEARCH("C",B7)))</formula>
    </cfRule>
    <cfRule type="containsText" dxfId="8" priority="12" operator="containsText" text="M">
      <formula>NOT(ISERROR(SEARCH("M",B7)))</formula>
    </cfRule>
    <cfRule type="expression" dxfId="7" priority="13">
      <formula>OR(WEEKDAY(C$7,2)=1,WEEKDAY(C$7,2)=7)</formula>
    </cfRule>
  </conditionalFormatting>
  <conditionalFormatting sqref="B17:NB17">
    <cfRule type="containsBlanks" dxfId="6" priority="3">
      <formula>LEN(TRIM(B17))=0</formula>
    </cfRule>
    <cfRule type="notContainsText" dxfId="5" priority="8" operator="notContains" text="1">
      <formula>ISERROR(SEARCH("1",B17))</formula>
    </cfRule>
  </conditionalFormatting>
  <conditionalFormatting sqref="B18:NB18">
    <cfRule type="containsBlanks" dxfId="4" priority="16">
      <formula>LEN(TRIM(B18))=0</formula>
    </cfRule>
    <cfRule type="notContainsText" dxfId="3" priority="17" operator="notContains" text="2">
      <formula>ISERROR(SEARCH("2",B18))</formula>
    </cfRule>
  </conditionalFormatting>
  <conditionalFormatting sqref="B19:NB19">
    <cfRule type="containsBlanks" dxfId="2" priority="2">
      <formula>LEN(TRIM(B19))=0</formula>
    </cfRule>
    <cfRule type="notContainsText" dxfId="1" priority="18" operator="notContains" text="1">
      <formula>ISERROR(SEARCH("1",B19))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2061" r:id="rId4" name="ComboBox1">
          <controlPr defaultSize="0" autoLine="0" autoPict="0" linkedCell="A4" r:id="rId5">
            <anchor moveWithCells="1">
              <from>
                <xdr:col>0</xdr:col>
                <xdr:colOff>0</xdr:colOff>
                <xdr:row>2</xdr:row>
                <xdr:rowOff>167640</xdr:rowOff>
              </from>
              <to>
                <xdr:col>1</xdr:col>
                <xdr:colOff>0</xdr:colOff>
                <xdr:row>6</xdr:row>
                <xdr:rowOff>45720</xdr:rowOff>
              </to>
            </anchor>
          </controlPr>
        </control>
      </mc:Choice>
      <mc:Fallback>
        <control shapeId="2061" r:id="rId4" name="ComboBox1"/>
      </mc:Fallback>
    </mc:AlternateContent>
    <mc:AlternateContent xmlns:mc="http://schemas.openxmlformats.org/markup-compatibility/2006">
      <mc:Choice Requires="x14">
        <control shapeId="2058" r:id="rId6" name="Button 10">
          <controlPr defaultSize="0" print="0" autoFill="0" autoPict="0" macro="[0]!suppression">
            <anchor moveWithCells="1" sizeWithCells="1">
              <from>
                <xdr:col>1</xdr:col>
                <xdr:colOff>68580</xdr:colOff>
                <xdr:row>0</xdr:row>
                <xdr:rowOff>0</xdr:rowOff>
              </from>
              <to>
                <xdr:col>7</xdr:col>
                <xdr:colOff>60960</xdr:colOff>
                <xdr:row>2</xdr:row>
                <xdr:rowOff>68580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parametre!$F$3:$F$7</xm:f>
          </x14:formula1>
          <xm:sqref>B8:XFD15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P55"/>
  <sheetViews>
    <sheetView workbookViewId="0">
      <selection activeCell="G6" sqref="G6"/>
    </sheetView>
  </sheetViews>
  <sheetFormatPr baseColWidth="10" defaultRowHeight="13.8"/>
  <cols>
    <col min="2" max="2" width="17.59765625" bestFit="1" customWidth="1"/>
    <col min="3" max="3" width="26.8984375" style="4" customWidth="1"/>
    <col min="5" max="5" width="10.69921875" bestFit="1" customWidth="1"/>
    <col min="6" max="6" width="19.8984375" customWidth="1"/>
    <col min="9" max="9" width="11.19921875" style="53"/>
    <col min="12" max="12" width="12.19921875" customWidth="1"/>
    <col min="15" max="15" width="20.8984375" bestFit="1" customWidth="1"/>
  </cols>
  <sheetData>
    <row r="1" spans="2:16" ht="14.4" thickBot="1"/>
    <row r="2" spans="2:16" ht="14.4" thickBot="1">
      <c r="B2" s="12" t="s">
        <v>15</v>
      </c>
      <c r="C2" s="17">
        <f>Calendrier!A2</f>
        <v>2025</v>
      </c>
      <c r="E2" s="60" t="s">
        <v>26</v>
      </c>
      <c r="F2" s="61"/>
      <c r="H2" t="s">
        <v>39</v>
      </c>
      <c r="I2" s="53" t="s">
        <v>57</v>
      </c>
      <c r="J2" t="s">
        <v>17</v>
      </c>
      <c r="K2" t="s">
        <v>19</v>
      </c>
      <c r="L2" t="s">
        <v>41</v>
      </c>
      <c r="M2" t="s">
        <v>44</v>
      </c>
      <c r="O2" t="s">
        <v>56</v>
      </c>
      <c r="P2" t="s">
        <v>57</v>
      </c>
    </row>
    <row r="3" spans="2:16">
      <c r="B3" s="13" t="s">
        <v>27</v>
      </c>
      <c r="C3" s="15">
        <f>DATE(C2,1,1)</f>
        <v>45658</v>
      </c>
      <c r="D3">
        <v>1</v>
      </c>
      <c r="E3" s="6" t="s">
        <v>16</v>
      </c>
      <c r="F3" s="7" t="s">
        <v>21</v>
      </c>
      <c r="H3">
        <v>1</v>
      </c>
      <c r="I3" s="15">
        <f>7*Tableau2[[#This Row],[Semaine]]+DATE($C$2,1,3)-WEEKDAY(DATE($C$2,1,3))-5</f>
        <v>45656</v>
      </c>
      <c r="O3" t="s">
        <v>6</v>
      </c>
    </row>
    <row r="4" spans="2:16">
      <c r="B4" s="13" t="s">
        <v>28</v>
      </c>
      <c r="C4" s="15">
        <f>FLOOR(DAY(MINUTE(C2/38)/2+56)&amp;"/5/"&amp;C2,7)-34</f>
        <v>45767</v>
      </c>
      <c r="D4">
        <v>1</v>
      </c>
      <c r="E4" s="8" t="s">
        <v>20</v>
      </c>
      <c r="F4" s="9" t="s">
        <v>24</v>
      </c>
      <c r="H4">
        <v>2</v>
      </c>
      <c r="I4" s="54">
        <f>7*Tableau2[[#This Row],[Semaine]]+DATE($C$2,1,3)-WEEKDAY(DATE($C$2,1,3))-5</f>
        <v>45663</v>
      </c>
      <c r="J4" t="s">
        <v>42</v>
      </c>
      <c r="K4" t="s">
        <v>46</v>
      </c>
      <c r="L4" t="s">
        <v>43</v>
      </c>
      <c r="M4">
        <v>36.75</v>
      </c>
      <c r="O4" t="s">
        <v>7</v>
      </c>
    </row>
    <row r="5" spans="2:16">
      <c r="B5" s="13" t="s">
        <v>29</v>
      </c>
      <c r="C5" s="15">
        <f>C4+1</f>
        <v>45768</v>
      </c>
      <c r="D5">
        <v>1</v>
      </c>
      <c r="E5" s="8" t="s">
        <v>17</v>
      </c>
      <c r="F5" s="9" t="s">
        <v>22</v>
      </c>
      <c r="H5">
        <v>3</v>
      </c>
      <c r="I5" s="54">
        <f>7*Tableau2[[#This Row],[Semaine]]+DATE($C$2,1,3)-WEEKDAY(DATE($C$2,1,3))-5</f>
        <v>45670</v>
      </c>
      <c r="J5" t="s">
        <v>42</v>
      </c>
      <c r="K5" t="s">
        <v>46</v>
      </c>
      <c r="L5" t="s">
        <v>43</v>
      </c>
      <c r="M5">
        <v>36.75</v>
      </c>
      <c r="O5" t="s">
        <v>8</v>
      </c>
    </row>
    <row r="6" spans="2:16">
      <c r="B6" s="13" t="s">
        <v>30</v>
      </c>
      <c r="C6" s="15">
        <f>DATE(C2,5,1)</f>
        <v>45778</v>
      </c>
      <c r="D6">
        <v>1</v>
      </c>
      <c r="E6" s="8" t="s">
        <v>18</v>
      </c>
      <c r="F6" s="9" t="s">
        <v>25</v>
      </c>
      <c r="H6">
        <v>4</v>
      </c>
      <c r="I6" s="54">
        <f>7*Tableau2[[#This Row],[Semaine]]+DATE($C$2,1,3)-WEEKDAY(DATE($C$2,1,3))-5</f>
        <v>45677</v>
      </c>
      <c r="J6" t="s">
        <v>47</v>
      </c>
      <c r="K6" t="s">
        <v>48</v>
      </c>
      <c r="L6" t="s">
        <v>49</v>
      </c>
      <c r="M6">
        <v>34</v>
      </c>
      <c r="O6" t="s">
        <v>9</v>
      </c>
    </row>
    <row r="7" spans="2:16" ht="14.4" thickBot="1">
      <c r="B7" s="13" t="s">
        <v>31</v>
      </c>
      <c r="C7" s="15">
        <f>DATE(C2,11,11)</f>
        <v>45972</v>
      </c>
      <c r="D7">
        <v>1</v>
      </c>
      <c r="E7" s="10" t="s">
        <v>19</v>
      </c>
      <c r="F7" s="11" t="s">
        <v>23</v>
      </c>
      <c r="H7">
        <v>5</v>
      </c>
      <c r="I7" s="54">
        <f>7*Tableau2[[#This Row],[Semaine]]+DATE($C$2,1,3)-WEEKDAY(DATE($C$2,1,3))-5</f>
        <v>45684</v>
      </c>
      <c r="J7" t="s">
        <v>47</v>
      </c>
      <c r="K7" t="s">
        <v>48</v>
      </c>
      <c r="L7" t="s">
        <v>49</v>
      </c>
      <c r="M7">
        <v>34</v>
      </c>
      <c r="O7" t="s">
        <v>10</v>
      </c>
    </row>
    <row r="8" spans="2:16">
      <c r="B8" s="13" t="s">
        <v>32</v>
      </c>
      <c r="C8" s="15">
        <f>C4+39</f>
        <v>45806</v>
      </c>
      <c r="D8">
        <v>1</v>
      </c>
      <c r="H8">
        <v>6</v>
      </c>
      <c r="I8" s="54">
        <f>7*Tableau2[[#This Row],[Semaine]]+DATE($C$2,1,3)-WEEKDAY(DATE($C$2,1,3))-5</f>
        <v>45691</v>
      </c>
      <c r="J8" t="s">
        <v>42</v>
      </c>
      <c r="K8" t="s">
        <v>46</v>
      </c>
      <c r="L8" t="s">
        <v>43</v>
      </c>
      <c r="M8">
        <v>36.75</v>
      </c>
      <c r="O8" t="s">
        <v>11</v>
      </c>
    </row>
    <row r="9" spans="2:16">
      <c r="B9" s="13" t="s">
        <v>33</v>
      </c>
      <c r="C9" s="15">
        <f>C4+45</f>
        <v>45812</v>
      </c>
      <c r="D9">
        <v>1</v>
      </c>
      <c r="H9">
        <v>7</v>
      </c>
      <c r="I9" s="54">
        <f>7*Tableau2[[#This Row],[Semaine]]+DATE($C$2,1,3)-WEEKDAY(DATE($C$2,1,3))-5</f>
        <v>45698</v>
      </c>
      <c r="J9" t="s">
        <v>42</v>
      </c>
      <c r="K9" t="s">
        <v>46</v>
      </c>
      <c r="L9" t="s">
        <v>43</v>
      </c>
      <c r="M9">
        <v>36.75</v>
      </c>
      <c r="O9" t="s">
        <v>12</v>
      </c>
    </row>
    <row r="10" spans="2:16">
      <c r="B10" s="13" t="s">
        <v>34</v>
      </c>
      <c r="C10" s="15">
        <f>C4+50</f>
        <v>45817</v>
      </c>
      <c r="D10">
        <v>1</v>
      </c>
      <c r="H10">
        <v>8</v>
      </c>
      <c r="I10" s="54">
        <f>7*Tableau2[[#This Row],[Semaine]]+DATE($C$2,1,3)-WEEKDAY(DATE($C$2,1,3))-5</f>
        <v>45705</v>
      </c>
      <c r="J10" t="s">
        <v>42</v>
      </c>
      <c r="K10" t="s">
        <v>46</v>
      </c>
      <c r="L10" t="s">
        <v>43</v>
      </c>
      <c r="M10">
        <v>36.75</v>
      </c>
      <c r="O10" t="s">
        <v>58</v>
      </c>
    </row>
    <row r="11" spans="2:16">
      <c r="B11" s="13" t="s">
        <v>35</v>
      </c>
      <c r="C11" s="15">
        <f>DATE(C2,8,15)</f>
        <v>45884</v>
      </c>
      <c r="D11">
        <v>1</v>
      </c>
      <c r="H11">
        <v>9</v>
      </c>
      <c r="I11" s="54">
        <f>7*Tableau2[[#This Row],[Semaine]]+DATE($C$2,1,3)-WEEKDAY(DATE($C$2,1,3))-5</f>
        <v>45712</v>
      </c>
      <c r="J11" t="s">
        <v>50</v>
      </c>
      <c r="K11" t="s">
        <v>51</v>
      </c>
      <c r="L11" t="s">
        <v>45</v>
      </c>
      <c r="M11">
        <v>38</v>
      </c>
    </row>
    <row r="12" spans="2:16">
      <c r="B12" s="13" t="s">
        <v>36</v>
      </c>
      <c r="C12" s="15">
        <f>DATE(C2,11,1)</f>
        <v>45962</v>
      </c>
      <c r="D12">
        <v>1</v>
      </c>
      <c r="H12">
        <v>10</v>
      </c>
      <c r="I12" s="54">
        <f>7*Tableau2[[#This Row],[Semaine]]+DATE($C$2,1,3)-WEEKDAY(DATE($C$2,1,3))-5</f>
        <v>45719</v>
      </c>
      <c r="J12" t="s">
        <v>50</v>
      </c>
      <c r="K12" t="s">
        <v>51</v>
      </c>
      <c r="L12" t="s">
        <v>45</v>
      </c>
      <c r="M12">
        <v>38</v>
      </c>
    </row>
    <row r="13" spans="2:16" ht="14.4" thickBot="1">
      <c r="B13" s="14" t="s">
        <v>37</v>
      </c>
      <c r="C13" s="16">
        <f>DATE(C2,12,25)</f>
        <v>46016</v>
      </c>
      <c r="D13">
        <v>1</v>
      </c>
      <c r="H13">
        <v>11</v>
      </c>
      <c r="I13" s="54">
        <f>7*Tableau2[[#This Row],[Semaine]]+DATE($C$2,1,3)-WEEKDAY(DATE($C$2,1,3))-5</f>
        <v>45726</v>
      </c>
      <c r="J13" t="s">
        <v>42</v>
      </c>
      <c r="K13" t="s">
        <v>46</v>
      </c>
      <c r="L13" t="s">
        <v>43</v>
      </c>
      <c r="M13">
        <v>36.75</v>
      </c>
    </row>
    <row r="14" spans="2:16">
      <c r="H14">
        <v>12</v>
      </c>
      <c r="I14" s="54">
        <f>7*Tableau2[[#This Row],[Semaine]]+DATE($C$2,1,3)-WEEKDAY(DATE($C$2,1,3))-5</f>
        <v>45733</v>
      </c>
      <c r="J14" t="s">
        <v>42</v>
      </c>
      <c r="K14" t="s">
        <v>46</v>
      </c>
      <c r="L14" t="s">
        <v>43</v>
      </c>
      <c r="M14">
        <v>36.75</v>
      </c>
    </row>
    <row r="15" spans="2:16">
      <c r="H15">
        <v>13</v>
      </c>
      <c r="I15" s="54">
        <f>7*Tableau2[[#This Row],[Semaine]]+DATE($C$2,1,3)-WEEKDAY(DATE($C$2,1,3))-5</f>
        <v>45740</v>
      </c>
      <c r="J15" t="s">
        <v>42</v>
      </c>
      <c r="K15" t="s">
        <v>46</v>
      </c>
      <c r="L15" t="s">
        <v>43</v>
      </c>
      <c r="M15">
        <v>36.75</v>
      </c>
    </row>
    <row r="16" spans="2:16">
      <c r="H16">
        <v>14</v>
      </c>
      <c r="I16" s="54">
        <f>7*Tableau2[[#This Row],[Semaine]]+DATE($C$2,1,3)-WEEKDAY(DATE($C$2,1,3))-5</f>
        <v>45747</v>
      </c>
      <c r="J16" t="s">
        <v>42</v>
      </c>
      <c r="K16" t="s">
        <v>46</v>
      </c>
      <c r="L16" t="s">
        <v>43</v>
      </c>
      <c r="M16">
        <v>36.75</v>
      </c>
    </row>
    <row r="17" spans="8:13">
      <c r="H17">
        <v>15</v>
      </c>
      <c r="I17" s="54">
        <f>7*Tableau2[[#This Row],[Semaine]]+DATE($C$2,1,3)-WEEKDAY(DATE($C$2,1,3))-5</f>
        <v>45754</v>
      </c>
      <c r="J17" t="s">
        <v>42</v>
      </c>
      <c r="K17" t="s">
        <v>46</v>
      </c>
      <c r="L17" t="s">
        <v>43</v>
      </c>
      <c r="M17">
        <v>36.75</v>
      </c>
    </row>
    <row r="18" spans="8:13">
      <c r="H18">
        <v>16</v>
      </c>
      <c r="I18" s="54">
        <f>7*Tableau2[[#This Row],[Semaine]]+DATE($C$2,1,3)-WEEKDAY(DATE($C$2,1,3))-5</f>
        <v>45761</v>
      </c>
      <c r="J18" t="s">
        <v>50</v>
      </c>
      <c r="K18" t="s">
        <v>51</v>
      </c>
      <c r="L18" t="s">
        <v>45</v>
      </c>
      <c r="M18">
        <v>38</v>
      </c>
    </row>
    <row r="19" spans="8:13">
      <c r="H19">
        <v>17</v>
      </c>
      <c r="I19" s="54">
        <f>7*Tableau2[[#This Row],[Semaine]]+DATE($C$2,1,3)-WEEKDAY(DATE($C$2,1,3))-5</f>
        <v>45768</v>
      </c>
      <c r="J19" t="s">
        <v>53</v>
      </c>
      <c r="K19" t="s">
        <v>52</v>
      </c>
      <c r="L19" t="s">
        <v>54</v>
      </c>
      <c r="M19">
        <v>39.15</v>
      </c>
    </row>
    <row r="20" spans="8:13">
      <c r="H20">
        <v>18</v>
      </c>
      <c r="I20" s="54">
        <f>7*Tableau2[[#This Row],[Semaine]]+DATE($C$2,1,3)-WEEKDAY(DATE($C$2,1,3))-5</f>
        <v>45775</v>
      </c>
      <c r="J20" t="s">
        <v>53</v>
      </c>
      <c r="K20" t="s">
        <v>52</v>
      </c>
      <c r="L20" t="s">
        <v>54</v>
      </c>
      <c r="M20">
        <v>39.15</v>
      </c>
    </row>
    <row r="21" spans="8:13">
      <c r="H21">
        <v>19</v>
      </c>
      <c r="I21" s="54">
        <f>7*Tableau2[[#This Row],[Semaine]]+DATE($C$2,1,3)-WEEKDAY(DATE($C$2,1,3))-5</f>
        <v>45782</v>
      </c>
      <c r="J21" t="s">
        <v>50</v>
      </c>
      <c r="K21" t="s">
        <v>51</v>
      </c>
      <c r="L21" t="s">
        <v>45</v>
      </c>
      <c r="M21">
        <v>38</v>
      </c>
    </row>
    <row r="22" spans="8:13">
      <c r="H22">
        <v>20</v>
      </c>
      <c r="I22" s="54">
        <f>7*Tableau2[[#This Row],[Semaine]]+DATE($C$2,1,3)-WEEKDAY(DATE($C$2,1,3))-5</f>
        <v>45789</v>
      </c>
      <c r="J22" t="s">
        <v>47</v>
      </c>
      <c r="K22" t="s">
        <v>48</v>
      </c>
      <c r="L22" t="s">
        <v>49</v>
      </c>
      <c r="M22">
        <v>34</v>
      </c>
    </row>
    <row r="23" spans="8:13">
      <c r="H23">
        <v>21</v>
      </c>
      <c r="I23" s="54">
        <f>7*Tableau2[[#This Row],[Semaine]]+DATE($C$2,1,3)-WEEKDAY(DATE($C$2,1,3))-5</f>
        <v>45796</v>
      </c>
      <c r="J23" t="s">
        <v>47</v>
      </c>
      <c r="K23" t="s">
        <v>48</v>
      </c>
      <c r="L23" t="s">
        <v>49</v>
      </c>
      <c r="M23">
        <v>34</v>
      </c>
    </row>
    <row r="24" spans="8:13">
      <c r="H24">
        <v>22</v>
      </c>
      <c r="I24" s="54">
        <f>7*Tableau2[[#This Row],[Semaine]]+DATE($C$2,1,3)-WEEKDAY(DATE($C$2,1,3))-5</f>
        <v>45803</v>
      </c>
      <c r="J24" t="s">
        <v>53</v>
      </c>
      <c r="K24" t="s">
        <v>52</v>
      </c>
      <c r="L24" t="s">
        <v>54</v>
      </c>
      <c r="M24">
        <v>39.15</v>
      </c>
    </row>
    <row r="25" spans="8:13">
      <c r="H25">
        <v>23</v>
      </c>
      <c r="I25" s="54">
        <f>7*Tableau2[[#This Row],[Semaine]]+DATE($C$2,1,3)-WEEKDAY(DATE($C$2,1,3))-5</f>
        <v>45810</v>
      </c>
      <c r="J25" t="s">
        <v>42</v>
      </c>
      <c r="K25" t="s">
        <v>46</v>
      </c>
      <c r="L25" t="s">
        <v>43</v>
      </c>
      <c r="M25">
        <v>36.75</v>
      </c>
    </row>
    <row r="26" spans="8:13">
      <c r="H26">
        <v>24</v>
      </c>
      <c r="I26" s="54">
        <f>7*Tableau2[[#This Row],[Semaine]]+DATE($C$2,1,3)-WEEKDAY(DATE($C$2,1,3))-5</f>
        <v>45817</v>
      </c>
      <c r="J26" t="s">
        <v>53</v>
      </c>
      <c r="K26" t="s">
        <v>52</v>
      </c>
      <c r="L26" t="s">
        <v>54</v>
      </c>
      <c r="M26">
        <v>39.15</v>
      </c>
    </row>
    <row r="27" spans="8:13">
      <c r="H27">
        <v>25</v>
      </c>
      <c r="I27" s="54">
        <f>7*Tableau2[[#This Row],[Semaine]]+DATE($C$2,1,3)-WEEKDAY(DATE($C$2,1,3))-5</f>
        <v>45824</v>
      </c>
      <c r="J27" t="s">
        <v>47</v>
      </c>
      <c r="K27" t="s">
        <v>48</v>
      </c>
      <c r="L27" t="s">
        <v>49</v>
      </c>
      <c r="M27">
        <v>34</v>
      </c>
    </row>
    <row r="28" spans="8:13">
      <c r="H28">
        <v>26</v>
      </c>
      <c r="I28" s="54">
        <f>7*Tableau2[[#This Row],[Semaine]]+DATE($C$2,1,3)-WEEKDAY(DATE($C$2,1,3))-5</f>
        <v>45831</v>
      </c>
      <c r="J28" t="s">
        <v>47</v>
      </c>
      <c r="K28" t="s">
        <v>48</v>
      </c>
      <c r="L28" t="s">
        <v>49</v>
      </c>
      <c r="M28">
        <v>34</v>
      </c>
    </row>
    <row r="29" spans="8:13">
      <c r="H29">
        <v>27</v>
      </c>
      <c r="I29" s="54">
        <f>7*Tableau2[[#This Row],[Semaine]]+DATE($C$2,1,3)-WEEKDAY(DATE($C$2,1,3))-5</f>
        <v>45838</v>
      </c>
      <c r="J29" t="s">
        <v>47</v>
      </c>
      <c r="K29" t="s">
        <v>48</v>
      </c>
      <c r="L29" t="s">
        <v>49</v>
      </c>
      <c r="M29">
        <v>34</v>
      </c>
    </row>
    <row r="30" spans="8:13">
      <c r="H30">
        <v>28</v>
      </c>
      <c r="I30" s="54">
        <f>7*Tableau2[[#This Row],[Semaine]]+DATE($C$2,1,3)-WEEKDAY(DATE($C$2,1,3))-5</f>
        <v>45845</v>
      </c>
      <c r="J30" t="s">
        <v>53</v>
      </c>
      <c r="K30" t="s">
        <v>52</v>
      </c>
      <c r="L30" t="s">
        <v>54</v>
      </c>
      <c r="M30">
        <v>39.15</v>
      </c>
    </row>
    <row r="31" spans="8:13">
      <c r="H31">
        <v>29</v>
      </c>
      <c r="I31" s="54">
        <f>7*Tableau2[[#This Row],[Semaine]]+DATE($C$2,1,3)-WEEKDAY(DATE($C$2,1,3))-5</f>
        <v>45852</v>
      </c>
      <c r="J31" t="s">
        <v>53</v>
      </c>
      <c r="K31" t="s">
        <v>52</v>
      </c>
      <c r="L31" t="s">
        <v>54</v>
      </c>
      <c r="M31">
        <v>39.15</v>
      </c>
    </row>
    <row r="32" spans="8:13">
      <c r="H32">
        <v>30</v>
      </c>
      <c r="I32" s="54">
        <f>7*Tableau2[[#This Row],[Semaine]]+DATE($C$2,1,3)-WEEKDAY(DATE($C$2,1,3))-5</f>
        <v>45859</v>
      </c>
      <c r="J32" t="s">
        <v>42</v>
      </c>
      <c r="K32" t="s">
        <v>46</v>
      </c>
      <c r="L32" t="s">
        <v>43</v>
      </c>
      <c r="M32">
        <v>36.75</v>
      </c>
    </row>
    <row r="33" spans="8:13">
      <c r="H33">
        <v>31</v>
      </c>
      <c r="I33" s="54">
        <f>7*Tableau2[[#This Row],[Semaine]]+DATE($C$2,1,3)-WEEKDAY(DATE($C$2,1,3))-5</f>
        <v>45866</v>
      </c>
      <c r="J33" t="s">
        <v>42</v>
      </c>
      <c r="K33" t="s">
        <v>46</v>
      </c>
      <c r="L33" t="s">
        <v>43</v>
      </c>
      <c r="M33">
        <v>36.75</v>
      </c>
    </row>
    <row r="34" spans="8:13">
      <c r="H34">
        <v>32</v>
      </c>
      <c r="I34" s="54">
        <f>7*Tableau2[[#This Row],[Semaine]]+DATE($C$2,1,3)-WEEKDAY(DATE($C$2,1,3))-5</f>
        <v>45873</v>
      </c>
      <c r="J34" t="s">
        <v>50</v>
      </c>
      <c r="K34" t="s">
        <v>51</v>
      </c>
      <c r="L34" t="s">
        <v>45</v>
      </c>
      <c r="M34">
        <v>38</v>
      </c>
    </row>
    <row r="35" spans="8:13">
      <c r="H35">
        <v>33</v>
      </c>
      <c r="I35" s="54">
        <f>7*Tableau2[[#This Row],[Semaine]]+DATE($C$2,1,3)-WEEKDAY(DATE($C$2,1,3))-5</f>
        <v>45880</v>
      </c>
      <c r="J35" t="s">
        <v>53</v>
      </c>
      <c r="K35" t="s">
        <v>52</v>
      </c>
      <c r="L35" t="s">
        <v>54</v>
      </c>
      <c r="M35">
        <v>39.15</v>
      </c>
    </row>
    <row r="36" spans="8:13">
      <c r="H36">
        <v>34</v>
      </c>
      <c r="I36" s="54">
        <f>7*Tableau2[[#This Row],[Semaine]]+DATE($C$2,1,3)-WEEKDAY(DATE($C$2,1,3))-5</f>
        <v>45887</v>
      </c>
      <c r="J36" t="s">
        <v>53</v>
      </c>
      <c r="K36" t="s">
        <v>52</v>
      </c>
      <c r="L36" t="s">
        <v>54</v>
      </c>
      <c r="M36">
        <v>39.15</v>
      </c>
    </row>
    <row r="37" spans="8:13">
      <c r="H37">
        <v>35</v>
      </c>
      <c r="I37" s="54">
        <f>7*Tableau2[[#This Row],[Semaine]]+DATE($C$2,1,3)-WEEKDAY(DATE($C$2,1,3))-5</f>
        <v>45894</v>
      </c>
      <c r="J37" t="s">
        <v>50</v>
      </c>
      <c r="K37" t="s">
        <v>51</v>
      </c>
      <c r="L37" t="s">
        <v>45</v>
      </c>
      <c r="M37">
        <v>38</v>
      </c>
    </row>
    <row r="38" spans="8:13">
      <c r="H38">
        <v>36</v>
      </c>
      <c r="I38" s="54">
        <f>7*Tableau2[[#This Row],[Semaine]]+DATE($C$2,1,3)-WEEKDAY(DATE($C$2,1,3))-5</f>
        <v>45901</v>
      </c>
      <c r="J38" t="s">
        <v>50</v>
      </c>
      <c r="K38" t="s">
        <v>51</v>
      </c>
      <c r="L38" t="s">
        <v>45</v>
      </c>
      <c r="M38">
        <v>38</v>
      </c>
    </row>
    <row r="39" spans="8:13">
      <c r="H39">
        <v>37</v>
      </c>
      <c r="I39" s="54">
        <f>7*Tableau2[[#This Row],[Semaine]]+DATE($C$2,1,3)-WEEKDAY(DATE($C$2,1,3))-5</f>
        <v>45908</v>
      </c>
      <c r="J39" t="s">
        <v>42</v>
      </c>
      <c r="K39" t="s">
        <v>46</v>
      </c>
      <c r="L39" t="s">
        <v>43</v>
      </c>
      <c r="M39">
        <v>36.75</v>
      </c>
    </row>
    <row r="40" spans="8:13">
      <c r="H40">
        <v>38</v>
      </c>
      <c r="I40" s="54">
        <f>7*Tableau2[[#This Row],[Semaine]]+DATE($C$2,1,3)-WEEKDAY(DATE($C$2,1,3))-5</f>
        <v>45915</v>
      </c>
      <c r="J40" t="s">
        <v>42</v>
      </c>
      <c r="K40" t="s">
        <v>46</v>
      </c>
      <c r="L40" t="s">
        <v>43</v>
      </c>
      <c r="M40">
        <v>36.75</v>
      </c>
    </row>
    <row r="41" spans="8:13">
      <c r="H41">
        <v>39</v>
      </c>
      <c r="I41" s="54">
        <f>7*Tableau2[[#This Row],[Semaine]]+DATE($C$2,1,3)-WEEKDAY(DATE($C$2,1,3))-5</f>
        <v>45922</v>
      </c>
      <c r="J41" t="s">
        <v>47</v>
      </c>
      <c r="K41" t="s">
        <v>48</v>
      </c>
      <c r="L41" t="s">
        <v>49</v>
      </c>
      <c r="M41">
        <v>34</v>
      </c>
    </row>
    <row r="42" spans="8:13">
      <c r="H42">
        <v>40</v>
      </c>
      <c r="I42" s="54">
        <f>7*Tableau2[[#This Row],[Semaine]]+DATE($C$2,1,3)-WEEKDAY(DATE($C$2,1,3))-5</f>
        <v>45929</v>
      </c>
      <c r="J42" t="s">
        <v>42</v>
      </c>
      <c r="K42" t="s">
        <v>46</v>
      </c>
      <c r="L42" t="s">
        <v>43</v>
      </c>
      <c r="M42">
        <v>36.75</v>
      </c>
    </row>
    <row r="43" spans="8:13">
      <c r="H43">
        <v>41</v>
      </c>
      <c r="I43" s="54">
        <f>7*Tableau2[[#This Row],[Semaine]]+DATE($C$2,1,3)-WEEKDAY(DATE($C$2,1,3))-5</f>
        <v>45936</v>
      </c>
      <c r="J43" t="s">
        <v>42</v>
      </c>
      <c r="K43" t="s">
        <v>46</v>
      </c>
      <c r="L43" t="s">
        <v>43</v>
      </c>
      <c r="M43">
        <v>36.75</v>
      </c>
    </row>
    <row r="44" spans="8:13">
      <c r="H44">
        <v>42</v>
      </c>
      <c r="I44" s="54">
        <f>7*Tableau2[[#This Row],[Semaine]]+DATE($C$2,1,3)-WEEKDAY(DATE($C$2,1,3))-5</f>
        <v>45943</v>
      </c>
      <c r="J44" t="s">
        <v>42</v>
      </c>
      <c r="K44" t="s">
        <v>46</v>
      </c>
      <c r="L44" t="s">
        <v>43</v>
      </c>
      <c r="M44">
        <v>36.75</v>
      </c>
    </row>
    <row r="45" spans="8:13">
      <c r="H45">
        <v>43</v>
      </c>
      <c r="I45" s="54">
        <f>7*Tableau2[[#This Row],[Semaine]]+DATE($C$2,1,3)-WEEKDAY(DATE($C$2,1,3))-5</f>
        <v>45950</v>
      </c>
      <c r="J45" t="s">
        <v>50</v>
      </c>
      <c r="K45" t="s">
        <v>51</v>
      </c>
      <c r="L45" t="s">
        <v>45</v>
      </c>
      <c r="M45">
        <v>38</v>
      </c>
    </row>
    <row r="46" spans="8:13">
      <c r="H46">
        <v>44</v>
      </c>
      <c r="I46" s="54">
        <f>7*Tableau2[[#This Row],[Semaine]]+DATE($C$2,1,3)-WEEKDAY(DATE($C$2,1,3))-5</f>
        <v>45957</v>
      </c>
      <c r="J46" t="s">
        <v>50</v>
      </c>
      <c r="K46" t="s">
        <v>51</v>
      </c>
      <c r="L46" t="s">
        <v>45</v>
      </c>
      <c r="M46">
        <v>38</v>
      </c>
    </row>
    <row r="47" spans="8:13">
      <c r="H47">
        <v>45</v>
      </c>
      <c r="I47" s="54">
        <f>7*Tableau2[[#This Row],[Semaine]]+DATE($C$2,1,3)-WEEKDAY(DATE($C$2,1,3))-5</f>
        <v>45964</v>
      </c>
      <c r="J47" t="s">
        <v>50</v>
      </c>
      <c r="K47" t="s">
        <v>51</v>
      </c>
      <c r="L47" t="s">
        <v>45</v>
      </c>
      <c r="M47">
        <v>38</v>
      </c>
    </row>
    <row r="48" spans="8:13">
      <c r="H48">
        <v>46</v>
      </c>
      <c r="I48" s="54">
        <f>7*Tableau2[[#This Row],[Semaine]]+DATE($C$2,1,3)-WEEKDAY(DATE($C$2,1,3))-5</f>
        <v>45971</v>
      </c>
      <c r="J48" t="s">
        <v>50</v>
      </c>
      <c r="K48" t="s">
        <v>51</v>
      </c>
      <c r="L48" t="s">
        <v>45</v>
      </c>
      <c r="M48">
        <v>38</v>
      </c>
    </row>
    <row r="49" spans="8:13">
      <c r="H49">
        <v>47</v>
      </c>
      <c r="I49" s="54">
        <f>7*Tableau2[[#This Row],[Semaine]]+DATE($C$2,1,3)-WEEKDAY(DATE($C$2,1,3))-5</f>
        <v>45978</v>
      </c>
      <c r="J49" t="s">
        <v>47</v>
      </c>
      <c r="K49" t="s">
        <v>48</v>
      </c>
      <c r="L49" t="s">
        <v>49</v>
      </c>
      <c r="M49">
        <v>34</v>
      </c>
    </row>
    <row r="50" spans="8:13">
      <c r="H50">
        <v>48</v>
      </c>
      <c r="I50" s="54">
        <f>7*Tableau2[[#This Row],[Semaine]]+DATE($C$2,1,3)-WEEKDAY(DATE($C$2,1,3))-5</f>
        <v>45985</v>
      </c>
      <c r="J50" t="s">
        <v>47</v>
      </c>
      <c r="K50" t="s">
        <v>48</v>
      </c>
      <c r="L50" t="s">
        <v>49</v>
      </c>
      <c r="M50">
        <v>34</v>
      </c>
    </row>
    <row r="51" spans="8:13">
      <c r="H51">
        <v>49</v>
      </c>
      <c r="I51" s="54">
        <f>7*Tableau2[[#This Row],[Semaine]]+DATE($C$2,1,3)-WEEKDAY(DATE($C$2,1,3))-5</f>
        <v>45992</v>
      </c>
      <c r="J51" t="s">
        <v>47</v>
      </c>
      <c r="K51" t="s">
        <v>48</v>
      </c>
      <c r="L51" t="s">
        <v>49</v>
      </c>
      <c r="M51">
        <v>34</v>
      </c>
    </row>
    <row r="52" spans="8:13">
      <c r="H52">
        <v>50</v>
      </c>
      <c r="I52" s="54">
        <f>7*Tableau2[[#This Row],[Semaine]]+DATE($C$2,1,3)-WEEKDAY(DATE($C$2,1,3))-5</f>
        <v>45999</v>
      </c>
      <c r="J52" t="s">
        <v>47</v>
      </c>
      <c r="K52" t="s">
        <v>48</v>
      </c>
      <c r="L52" t="s">
        <v>49</v>
      </c>
      <c r="M52">
        <v>34</v>
      </c>
    </row>
    <row r="53" spans="8:13">
      <c r="H53">
        <v>51</v>
      </c>
      <c r="I53" s="54">
        <f>7*Tableau2[[#This Row],[Semaine]]+DATE($C$2,1,3)-WEEKDAY(DATE($C$2,1,3))-5</f>
        <v>46006</v>
      </c>
      <c r="J53" t="s">
        <v>47</v>
      </c>
      <c r="K53" t="s">
        <v>48</v>
      </c>
      <c r="L53" t="s">
        <v>49</v>
      </c>
      <c r="M53">
        <v>34</v>
      </c>
    </row>
    <row r="54" spans="8:13">
      <c r="H54">
        <v>52</v>
      </c>
      <c r="I54" s="54">
        <f>7*Tableau2[[#This Row],[Semaine]]+DATE($C$2,1,3)-WEEKDAY(DATE($C$2,1,3))-5</f>
        <v>46013</v>
      </c>
      <c r="J54" t="s">
        <v>53</v>
      </c>
      <c r="K54" t="s">
        <v>52</v>
      </c>
      <c r="L54" t="s">
        <v>54</v>
      </c>
      <c r="M54">
        <v>39.15</v>
      </c>
    </row>
    <row r="55" spans="8:13">
      <c r="H55">
        <v>1</v>
      </c>
      <c r="I55" s="54">
        <f>7*Tableau2[[#This Row],[Semaine]]+DATE($C$2,1,3)-WEEKDAY(DATE($C$2,1,3))-5</f>
        <v>45656</v>
      </c>
      <c r="J55" t="s">
        <v>50</v>
      </c>
      <c r="K55" t="s">
        <v>51</v>
      </c>
      <c r="L55" t="s">
        <v>45</v>
      </c>
      <c r="M55">
        <v>38</v>
      </c>
    </row>
  </sheetData>
  <mergeCells count="1">
    <mergeCell ref="E2:F2"/>
  </mergeCell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K27"/>
  <sheetViews>
    <sheetView showZeros="0" tabSelected="1" workbookViewId="0">
      <selection activeCell="C8" sqref="C8:G10"/>
    </sheetView>
  </sheetViews>
  <sheetFormatPr baseColWidth="10" defaultRowHeight="17.399999999999999"/>
  <cols>
    <col min="1" max="1" width="8.5" style="43" bestFit="1" customWidth="1"/>
    <col min="2" max="2" width="12.5" style="43" bestFit="1" customWidth="1"/>
    <col min="3" max="7" width="24.5" style="43" customWidth="1"/>
    <col min="11" max="11" width="243.09765625" bestFit="1" customWidth="1"/>
  </cols>
  <sheetData>
    <row r="1" spans="1:11" ht="18" thickBot="1">
      <c r="A1" s="62" t="s">
        <v>38</v>
      </c>
      <c r="B1" s="63"/>
      <c r="C1" s="63"/>
      <c r="D1" s="63"/>
      <c r="E1" s="63"/>
      <c r="F1" s="63"/>
      <c r="G1" s="64"/>
    </row>
    <row r="3" spans="1:11" ht="18" thickBot="1"/>
    <row r="4" spans="1:11" ht="18" thickBot="1">
      <c r="A4" s="44" t="s">
        <v>13</v>
      </c>
      <c r="B4" s="44" t="s">
        <v>39</v>
      </c>
      <c r="C4" s="44" t="s">
        <v>55</v>
      </c>
    </row>
    <row r="5" spans="1:11" ht="18" thickBot="1">
      <c r="A5" s="45">
        <v>2025</v>
      </c>
      <c r="B5" s="45">
        <v>3</v>
      </c>
      <c r="C5" s="45" t="str">
        <f>IF(C$7&lt;&gt;"",VLOOKUP($B$5,parametre!$H$3:$M$54,5,FALSE),"")</f>
        <v>12H21-19H42</v>
      </c>
    </row>
    <row r="6" spans="1:11" ht="18" thickBot="1"/>
    <row r="7" spans="1:11" ht="18" thickBot="1">
      <c r="B7" s="46"/>
      <c r="C7" s="72">
        <f>IF(B5&lt;&gt;"",B5*7+DATE(A5,1,1)-WEEKDAY(DATE(A5,1,1))-5,"")</f>
        <v>45670</v>
      </c>
      <c r="D7" s="72">
        <f>IF(C7&lt;&gt;"",C7+1,"")</f>
        <v>45671</v>
      </c>
      <c r="E7" s="72">
        <f t="shared" ref="E7:G7" si="0">IF(D7&lt;&gt;"",D7+1,"")</f>
        <v>45672</v>
      </c>
      <c r="F7" s="72">
        <f t="shared" si="0"/>
        <v>45673</v>
      </c>
      <c r="G7" s="73">
        <f t="shared" si="0"/>
        <v>45674</v>
      </c>
    </row>
    <row r="8" spans="1:11">
      <c r="B8" s="47" t="s">
        <v>17</v>
      </c>
      <c r="C8" s="74" t="str">
        <f>IF(C$7="","",VLOOKUP($B$5,parametre!$H$3:$K$54,3,FALSE))</f>
        <v>5h- 12H21</v>
      </c>
      <c r="D8" s="74" t="str">
        <f>IF(D$7="","",VLOOKUP($B$5,parametre!$H$3:$K$54,3,FALSE))</f>
        <v>5h- 12H21</v>
      </c>
      <c r="E8" s="74" t="str">
        <f>IF(E$7="","",VLOOKUP($B$5,parametre!$H$3:$K$54,3,FALSE))</f>
        <v>5h- 12H21</v>
      </c>
      <c r="F8" s="74" t="str">
        <f>IF(F$7="","",VLOOKUP($B$5,parametre!$H$3:$K$54,3,FALSE))</f>
        <v>5h- 12H21</v>
      </c>
      <c r="G8" s="74" t="str">
        <f>IF(G$7="","",VLOOKUP($B$5,parametre!$H$3:$K$54,3,FALSE))</f>
        <v>5h- 12H21</v>
      </c>
    </row>
    <row r="9" spans="1:11">
      <c r="B9" s="48" t="s">
        <v>19</v>
      </c>
      <c r="C9" s="74" t="str">
        <f>IF(C$7&lt;&gt;"",VLOOKUP($B$5,parametre!$H$3:$K$54,4,FALSE),"")</f>
        <v>8h00-15H21</v>
      </c>
      <c r="D9" s="74" t="str">
        <f>IF(D$7&lt;&gt;"",VLOOKUP($B$5,parametre!$H$3:$K$54,4,FALSE),"")</f>
        <v>8h00-15H21</v>
      </c>
      <c r="E9" s="74" t="str">
        <f>IF(E$7&lt;&gt;"",VLOOKUP($B$5,parametre!$H$3:$K$54,4,FALSE),"")</f>
        <v>8h00-15H21</v>
      </c>
      <c r="F9" s="74" t="str">
        <f>IF(F$7&lt;&gt;"",VLOOKUP($B$5,parametre!$H$3:$K$54,4,FALSE),"")</f>
        <v>8h00-15H21</v>
      </c>
      <c r="G9" s="74" t="str">
        <f>IF(G$7&lt;&gt;"",VLOOKUP($B$5,parametre!$H$3:$K$54,4,FALSE),"")</f>
        <v>8h00-15H21</v>
      </c>
    </row>
    <row r="10" spans="1:11" ht="19.5" customHeight="1" thickBot="1">
      <c r="B10" s="49" t="s">
        <v>40</v>
      </c>
      <c r="C10" s="75" t="str">
        <f>IF(C$7&lt;&gt;"",VLOOKUP($B$5,parametre!$H$3:$L$54,5,FALSE),"")</f>
        <v>12H21-19H42</v>
      </c>
      <c r="D10" s="75" t="str">
        <f>IF(D$7&lt;&gt;"",VLOOKUP($B$5,parametre!$H$3:$L$54,5,FALSE),"")</f>
        <v>12H21-19H42</v>
      </c>
      <c r="E10" s="75" t="str">
        <f>IF(E$7&lt;&gt;"",VLOOKUP($B$5,parametre!$H$3:$L$54,5,FALSE),"")</f>
        <v>12H21-19H42</v>
      </c>
      <c r="F10" s="75" t="str">
        <f>IF(F$7&lt;&gt;"",VLOOKUP($B$5,parametre!$H$3:$L$54,5,FALSE),"")</f>
        <v>12H21-19H42</v>
      </c>
      <c r="G10" s="75" t="str">
        <f>IF(G$7&lt;&gt;"",VLOOKUP($B$5,parametre!$H$3:$L$54,5,FALSE),"")</f>
        <v>12H21-19H42</v>
      </c>
      <c r="K10" s="42"/>
    </row>
    <row r="14" spans="1:11" ht="18" thickBot="1"/>
    <row r="15" spans="1:11">
      <c r="B15" s="50"/>
      <c r="C15" s="66">
        <f>IF(B5&lt;&gt;"",B5*7+DATE(A5,1,1)-WEEKDAY(DATE(A5,1,1))-5,"")</f>
        <v>45670</v>
      </c>
      <c r="D15" s="66">
        <f>IF(C15&lt;&gt;"",C15+1,"")</f>
        <v>45671</v>
      </c>
      <c r="E15" s="66">
        <f t="shared" ref="E15:G15" si="1">IF(D15&lt;&gt;"",D15+1,"")</f>
        <v>45672</v>
      </c>
      <c r="F15" s="66">
        <f t="shared" si="1"/>
        <v>45673</v>
      </c>
      <c r="G15" s="67">
        <f t="shared" si="1"/>
        <v>45674</v>
      </c>
    </row>
    <row r="16" spans="1:11">
      <c r="B16" s="51" t="s">
        <v>17</v>
      </c>
      <c r="C16" s="68" t="s">
        <v>6</v>
      </c>
      <c r="D16" s="68" t="s">
        <v>6</v>
      </c>
      <c r="E16" s="68" t="s">
        <v>6</v>
      </c>
      <c r="F16" s="68" t="s">
        <v>6</v>
      </c>
      <c r="G16" s="69" t="s">
        <v>6</v>
      </c>
    </row>
    <row r="17" spans="2:7">
      <c r="B17" s="51" t="s">
        <v>19</v>
      </c>
      <c r="C17" s="68" t="s">
        <v>8</v>
      </c>
      <c r="D17" s="68" t="s">
        <v>8</v>
      </c>
      <c r="E17" s="68" t="s">
        <v>8</v>
      </c>
      <c r="F17" s="68" t="s">
        <v>8</v>
      </c>
      <c r="G17" s="69" t="s">
        <v>8</v>
      </c>
    </row>
    <row r="18" spans="2:7">
      <c r="B18" s="51" t="s">
        <v>19</v>
      </c>
      <c r="C18" s="68" t="s">
        <v>58</v>
      </c>
      <c r="D18" s="68" t="s">
        <v>58</v>
      </c>
      <c r="E18" s="68" t="s">
        <v>58</v>
      </c>
      <c r="F18" s="68" t="s">
        <v>58</v>
      </c>
      <c r="G18" s="69" t="s">
        <v>58</v>
      </c>
    </row>
    <row r="19" spans="2:7" ht="18" thickBot="1">
      <c r="B19" s="52" t="s">
        <v>40</v>
      </c>
      <c r="C19" s="70" t="s">
        <v>7</v>
      </c>
      <c r="D19" s="70" t="s">
        <v>7</v>
      </c>
      <c r="E19" s="70" t="s">
        <v>7</v>
      </c>
      <c r="F19" s="70" t="s">
        <v>7</v>
      </c>
      <c r="G19" s="71" t="s">
        <v>7</v>
      </c>
    </row>
    <row r="24" spans="2:7">
      <c r="C24" s="55"/>
    </row>
    <row r="25" spans="2:7">
      <c r="C25" s="56"/>
    </row>
    <row r="26" spans="2:7">
      <c r="C26" s="55"/>
    </row>
    <row r="27" spans="2:7">
      <c r="C27" s="65"/>
    </row>
  </sheetData>
  <mergeCells count="1">
    <mergeCell ref="A1:G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300-000000000000}">
          <x14:formula1>
            <xm:f>parametre!$H$3:$H$54</xm:f>
          </x14:formula1>
          <xm:sqref>B5</xm:sqref>
        </x14:dataValidation>
        <x14:dataValidation type="list" allowBlank="1" showInputMessage="1" showErrorMessage="1" xr:uid="{00000000-0002-0000-0300-000001000000}">
          <x14:formula1>
            <xm:f>parametre!$O$3:$O$10</xm:f>
          </x14:formula1>
          <xm:sqref>C16:G19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Synthese </vt:lpstr>
      <vt:lpstr>Calendrier</vt:lpstr>
      <vt:lpstr>parametre</vt:lpstr>
      <vt:lpstr>Planning semaine</vt:lpstr>
      <vt:lpstr>Semaine_date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Bédora</dc:creator>
  <cp:lastModifiedBy>François ROUZE</cp:lastModifiedBy>
  <dcterms:created xsi:type="dcterms:W3CDTF">2024-12-14T21:44:42Z</dcterms:created>
  <dcterms:modified xsi:type="dcterms:W3CDTF">2024-12-28T07:06:33Z</dcterms:modified>
</cp:coreProperties>
</file>