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845FFD3-4A13-4648-8432-ABCC15737B89}" xr6:coauthVersionLast="36" xr6:coauthVersionMax="36" xr10:uidLastSave="{00000000-0000-0000-0000-000000000000}"/>
  <bookViews>
    <workbookView xWindow="4620" yWindow="5844" windowWidth="40404" windowHeight="19740" tabRatio="500" xr2:uid="{00000000-000D-0000-FFFF-FFFF00000000}"/>
  </bookViews>
  <sheets>
    <sheet name="Pointage" sheetId="1" r:id="rId1"/>
    <sheet name="Récapitulatif" sheetId="2" r:id="rId2"/>
  </sheets>
  <definedNames>
    <definedName name="Segment_Mois">#N/A</definedName>
    <definedName name="Segment_Semaine">#N/A</definedName>
  </definedName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2" i="1" l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A9" i="1"/>
  <c r="E12" i="1" l="1"/>
  <c r="C12" i="1" l="1"/>
  <c r="E13" i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D12" i="1"/>
  <c r="C29" i="1" l="1"/>
  <c r="E30" i="1"/>
  <c r="D29" i="1"/>
  <c r="C13" i="1"/>
  <c r="D13" i="1"/>
  <c r="E31" i="1" l="1"/>
  <c r="D30" i="1"/>
  <c r="C30" i="1"/>
  <c r="C14" i="1"/>
  <c r="D14" i="1"/>
  <c r="E32" i="1" l="1"/>
  <c r="C31" i="1"/>
  <c r="D31" i="1"/>
  <c r="C15" i="1"/>
  <c r="D15" i="1"/>
  <c r="E33" i="1" l="1"/>
  <c r="D32" i="1"/>
  <c r="C32" i="1"/>
  <c r="C16" i="1"/>
  <c r="D16" i="1"/>
  <c r="E34" i="1" l="1"/>
  <c r="C33" i="1"/>
  <c r="D33" i="1"/>
  <c r="C17" i="1"/>
  <c r="D17" i="1"/>
  <c r="E35" i="1" l="1"/>
  <c r="D34" i="1"/>
  <c r="C34" i="1"/>
  <c r="C18" i="1"/>
  <c r="D18" i="1"/>
  <c r="E36" i="1" l="1"/>
  <c r="C35" i="1"/>
  <c r="D35" i="1"/>
  <c r="C19" i="1"/>
  <c r="D19" i="1"/>
  <c r="E37" i="1" l="1"/>
  <c r="D36" i="1"/>
  <c r="C36" i="1"/>
  <c r="C20" i="1"/>
  <c r="D20" i="1"/>
  <c r="E38" i="1" l="1"/>
  <c r="C37" i="1"/>
  <c r="D37" i="1"/>
  <c r="C21" i="1"/>
  <c r="D21" i="1"/>
  <c r="E39" i="1" l="1"/>
  <c r="D38" i="1"/>
  <c r="C38" i="1"/>
  <c r="C22" i="1"/>
  <c r="D22" i="1"/>
  <c r="E40" i="1" l="1"/>
  <c r="C39" i="1"/>
  <c r="D39" i="1"/>
  <c r="C23" i="1"/>
  <c r="D23" i="1"/>
  <c r="E41" i="1" l="1"/>
  <c r="D40" i="1"/>
  <c r="C40" i="1"/>
  <c r="C24" i="1"/>
  <c r="D24" i="1"/>
  <c r="E42" i="1" l="1"/>
  <c r="C41" i="1"/>
  <c r="D41" i="1"/>
  <c r="C25" i="1"/>
  <c r="D25" i="1"/>
  <c r="E43" i="1" l="1"/>
  <c r="D42" i="1"/>
  <c r="C42" i="1"/>
  <c r="C26" i="1"/>
  <c r="D26" i="1"/>
  <c r="E44" i="1" l="1"/>
  <c r="C43" i="1"/>
  <c r="D43" i="1"/>
  <c r="C27" i="1"/>
  <c r="D27" i="1"/>
  <c r="E45" i="1" l="1"/>
  <c r="D44" i="1"/>
  <c r="C44" i="1"/>
  <c r="C28" i="1"/>
  <c r="D28" i="1"/>
  <c r="E46" i="1" l="1"/>
  <c r="C45" i="1"/>
  <c r="D45" i="1"/>
  <c r="E47" i="1" l="1"/>
  <c r="D46" i="1"/>
  <c r="C46" i="1"/>
  <c r="E48" i="1" l="1"/>
  <c r="C47" i="1"/>
  <c r="D47" i="1"/>
  <c r="E49" i="1" l="1"/>
  <c r="D48" i="1"/>
  <c r="C48" i="1"/>
  <c r="E50" i="1" l="1"/>
  <c r="C49" i="1"/>
  <c r="D49" i="1"/>
  <c r="E51" i="1" l="1"/>
  <c r="D50" i="1"/>
  <c r="C50" i="1"/>
  <c r="E52" i="1" l="1"/>
  <c r="C51" i="1"/>
  <c r="D51" i="1"/>
  <c r="E53" i="1" l="1"/>
  <c r="D52" i="1"/>
  <c r="C52" i="1"/>
  <c r="E54" i="1" l="1"/>
  <c r="C53" i="1"/>
  <c r="D53" i="1"/>
  <c r="C54" i="1" l="1"/>
  <c r="D54" i="1"/>
  <c r="E55" i="1"/>
  <c r="E56" i="1" l="1"/>
  <c r="C55" i="1"/>
  <c r="D55" i="1"/>
  <c r="E57" i="1" l="1"/>
  <c r="C56" i="1"/>
  <c r="D56" i="1"/>
  <c r="E58" i="1" l="1"/>
  <c r="C57" i="1"/>
  <c r="D57" i="1"/>
  <c r="E59" i="1" l="1"/>
  <c r="C58" i="1"/>
  <c r="D58" i="1"/>
  <c r="E60" i="1" l="1"/>
  <c r="D59" i="1"/>
  <c r="C59" i="1"/>
  <c r="E61" i="1" l="1"/>
  <c r="C60" i="1"/>
  <c r="D60" i="1"/>
  <c r="E62" i="1" l="1"/>
  <c r="C61" i="1"/>
  <c r="D61" i="1"/>
  <c r="E63" i="1" l="1"/>
  <c r="C62" i="1"/>
  <c r="D62" i="1"/>
  <c r="E64" i="1" l="1"/>
  <c r="C63" i="1"/>
  <c r="D63" i="1"/>
  <c r="E65" i="1" l="1"/>
  <c r="C64" i="1"/>
  <c r="D64" i="1"/>
  <c r="E66" i="1" l="1"/>
  <c r="C65" i="1"/>
  <c r="D65" i="1"/>
  <c r="E67" i="1" l="1"/>
  <c r="C66" i="1"/>
  <c r="D66" i="1"/>
  <c r="E68" i="1" l="1"/>
  <c r="D67" i="1"/>
  <c r="C67" i="1"/>
  <c r="E69" i="1" l="1"/>
  <c r="C68" i="1"/>
  <c r="D68" i="1"/>
  <c r="E70" i="1" l="1"/>
  <c r="C69" i="1"/>
  <c r="D69" i="1"/>
  <c r="E71" i="1" l="1"/>
  <c r="C70" i="1"/>
  <c r="D70" i="1"/>
  <c r="E72" i="1" l="1"/>
  <c r="C71" i="1"/>
  <c r="D71" i="1"/>
  <c r="E73" i="1" l="1"/>
  <c r="C72" i="1"/>
  <c r="D72" i="1"/>
  <c r="E74" i="1" l="1"/>
  <c r="C73" i="1"/>
  <c r="D73" i="1"/>
  <c r="E75" i="1" l="1"/>
  <c r="C74" i="1"/>
  <c r="D74" i="1"/>
  <c r="E76" i="1" l="1"/>
  <c r="D75" i="1"/>
  <c r="C75" i="1"/>
  <c r="E77" i="1" l="1"/>
  <c r="C76" i="1"/>
  <c r="D76" i="1"/>
  <c r="E78" i="1" l="1"/>
  <c r="C77" i="1"/>
  <c r="D77" i="1"/>
  <c r="E79" i="1" l="1"/>
  <c r="C78" i="1"/>
  <c r="D78" i="1"/>
  <c r="E80" i="1" l="1"/>
  <c r="C79" i="1"/>
  <c r="D79" i="1"/>
  <c r="E81" i="1" l="1"/>
  <c r="C80" i="1"/>
  <c r="D80" i="1"/>
  <c r="E82" i="1" l="1"/>
  <c r="C81" i="1"/>
  <c r="D81" i="1"/>
  <c r="E83" i="1" l="1"/>
  <c r="C82" i="1"/>
  <c r="D82" i="1"/>
  <c r="E84" i="1" l="1"/>
  <c r="D83" i="1"/>
  <c r="C83" i="1"/>
  <c r="E85" i="1" l="1"/>
  <c r="C84" i="1"/>
  <c r="D84" i="1"/>
  <c r="E86" i="1" l="1"/>
  <c r="C85" i="1"/>
  <c r="D85" i="1"/>
  <c r="E87" i="1" l="1"/>
  <c r="C86" i="1"/>
  <c r="D86" i="1"/>
  <c r="E88" i="1" l="1"/>
  <c r="C87" i="1"/>
  <c r="D87" i="1"/>
  <c r="E89" i="1" l="1"/>
  <c r="C88" i="1"/>
  <c r="D88" i="1"/>
  <c r="E90" i="1" l="1"/>
  <c r="C89" i="1"/>
  <c r="D89" i="1"/>
  <c r="E91" i="1" l="1"/>
  <c r="C90" i="1"/>
  <c r="D90" i="1"/>
  <c r="E92" i="1" l="1"/>
  <c r="C91" i="1"/>
  <c r="D91" i="1"/>
  <c r="E93" i="1" l="1"/>
  <c r="C92" i="1"/>
  <c r="D92" i="1"/>
  <c r="E94" i="1" l="1"/>
  <c r="C93" i="1"/>
  <c r="D93" i="1"/>
  <c r="E95" i="1" l="1"/>
  <c r="C94" i="1"/>
  <c r="D94" i="1"/>
  <c r="E96" i="1" l="1"/>
  <c r="C95" i="1"/>
  <c r="D95" i="1"/>
  <c r="E97" i="1" l="1"/>
  <c r="C96" i="1"/>
  <c r="D96" i="1"/>
  <c r="E98" i="1" l="1"/>
  <c r="C97" i="1"/>
  <c r="D97" i="1"/>
  <c r="E99" i="1" l="1"/>
  <c r="C98" i="1"/>
  <c r="D98" i="1"/>
  <c r="E100" i="1" l="1"/>
  <c r="C99" i="1"/>
  <c r="D99" i="1"/>
  <c r="E101" i="1" l="1"/>
  <c r="C100" i="1"/>
  <c r="D100" i="1"/>
  <c r="E102" i="1" l="1"/>
  <c r="C101" i="1"/>
  <c r="D101" i="1"/>
  <c r="E103" i="1" l="1"/>
  <c r="C102" i="1"/>
  <c r="D102" i="1"/>
  <c r="E104" i="1" l="1"/>
  <c r="C103" i="1"/>
  <c r="D103" i="1"/>
  <c r="E105" i="1" l="1"/>
  <c r="C104" i="1"/>
  <c r="D104" i="1"/>
  <c r="E106" i="1" l="1"/>
  <c r="C105" i="1"/>
  <c r="D105" i="1"/>
  <c r="E107" i="1" l="1"/>
  <c r="C106" i="1"/>
  <c r="D106" i="1"/>
  <c r="E108" i="1" l="1"/>
  <c r="D107" i="1"/>
  <c r="C107" i="1"/>
  <c r="E109" i="1" l="1"/>
  <c r="C108" i="1"/>
  <c r="D108" i="1"/>
  <c r="E110" i="1" l="1"/>
  <c r="C109" i="1"/>
  <c r="D109" i="1"/>
  <c r="E111" i="1" l="1"/>
  <c r="C110" i="1"/>
  <c r="D110" i="1"/>
  <c r="E112" i="1" l="1"/>
  <c r="C111" i="1"/>
  <c r="D111" i="1"/>
  <c r="E113" i="1" l="1"/>
  <c r="C112" i="1"/>
  <c r="D112" i="1"/>
  <c r="E114" i="1" l="1"/>
  <c r="C113" i="1"/>
  <c r="D113" i="1"/>
  <c r="E115" i="1" l="1"/>
  <c r="C114" i="1"/>
  <c r="D114" i="1"/>
  <c r="E116" i="1" l="1"/>
  <c r="C115" i="1"/>
  <c r="D115" i="1"/>
  <c r="E117" i="1" l="1"/>
  <c r="C116" i="1"/>
  <c r="D116" i="1"/>
  <c r="E118" i="1" l="1"/>
  <c r="C117" i="1"/>
  <c r="D117" i="1"/>
  <c r="E119" i="1" l="1"/>
  <c r="C118" i="1"/>
  <c r="D118" i="1"/>
  <c r="E120" i="1" l="1"/>
  <c r="C119" i="1"/>
  <c r="D119" i="1"/>
  <c r="E121" i="1" l="1"/>
  <c r="C120" i="1"/>
  <c r="D120" i="1"/>
  <c r="E122" i="1" l="1"/>
  <c r="C121" i="1"/>
  <c r="D121" i="1"/>
  <c r="E123" i="1" l="1"/>
  <c r="C122" i="1"/>
  <c r="D122" i="1"/>
  <c r="E124" i="1" l="1"/>
  <c r="D123" i="1"/>
  <c r="C123" i="1"/>
  <c r="E125" i="1" l="1"/>
  <c r="C124" i="1"/>
  <c r="D124" i="1"/>
  <c r="E126" i="1" l="1"/>
  <c r="C125" i="1"/>
  <c r="D125" i="1"/>
  <c r="E127" i="1" l="1"/>
  <c r="C126" i="1"/>
  <c r="D126" i="1"/>
  <c r="E128" i="1" l="1"/>
  <c r="C127" i="1"/>
  <c r="D127" i="1"/>
  <c r="E129" i="1" l="1"/>
  <c r="C128" i="1"/>
  <c r="D128" i="1"/>
  <c r="E130" i="1" l="1"/>
  <c r="C129" i="1"/>
  <c r="D129" i="1"/>
  <c r="E131" i="1" l="1"/>
  <c r="C130" i="1"/>
  <c r="D130" i="1"/>
  <c r="E132" i="1" l="1"/>
  <c r="C131" i="1"/>
  <c r="D131" i="1"/>
  <c r="E133" i="1" l="1"/>
  <c r="C132" i="1"/>
  <c r="D132" i="1"/>
  <c r="E134" i="1" l="1"/>
  <c r="C133" i="1"/>
  <c r="D133" i="1"/>
  <c r="E135" i="1" l="1"/>
  <c r="C134" i="1"/>
  <c r="D134" i="1"/>
  <c r="E136" i="1" l="1"/>
  <c r="C135" i="1"/>
  <c r="D135" i="1"/>
  <c r="E137" i="1" l="1"/>
  <c r="C136" i="1"/>
  <c r="D136" i="1"/>
  <c r="E138" i="1" l="1"/>
  <c r="C137" i="1"/>
  <c r="D137" i="1"/>
  <c r="E139" i="1" l="1"/>
  <c r="C138" i="1"/>
  <c r="D138" i="1"/>
  <c r="E140" i="1" l="1"/>
  <c r="D139" i="1"/>
  <c r="C139" i="1"/>
  <c r="E141" i="1" l="1"/>
  <c r="C140" i="1"/>
  <c r="D140" i="1"/>
  <c r="E142" i="1" l="1"/>
  <c r="C141" i="1"/>
  <c r="D141" i="1"/>
  <c r="E143" i="1" l="1"/>
  <c r="C142" i="1"/>
  <c r="D142" i="1"/>
  <c r="E144" i="1" l="1"/>
  <c r="C143" i="1"/>
  <c r="D143" i="1"/>
  <c r="E145" i="1" l="1"/>
  <c r="C144" i="1"/>
  <c r="D144" i="1"/>
  <c r="E146" i="1" l="1"/>
  <c r="C145" i="1"/>
  <c r="D145" i="1"/>
  <c r="E147" i="1" l="1"/>
  <c r="C146" i="1"/>
  <c r="D146" i="1"/>
  <c r="E148" i="1" l="1"/>
  <c r="C147" i="1"/>
  <c r="D147" i="1"/>
  <c r="E149" i="1" l="1"/>
  <c r="C148" i="1"/>
  <c r="D148" i="1"/>
  <c r="E150" i="1" l="1"/>
  <c r="C149" i="1"/>
  <c r="D149" i="1"/>
  <c r="E151" i="1" l="1"/>
  <c r="C150" i="1"/>
  <c r="D150" i="1"/>
  <c r="E152" i="1" l="1"/>
  <c r="C151" i="1"/>
  <c r="D151" i="1"/>
  <c r="E153" i="1" l="1"/>
  <c r="C152" i="1"/>
  <c r="D152" i="1"/>
  <c r="E154" i="1" l="1"/>
  <c r="C153" i="1"/>
  <c r="D153" i="1"/>
  <c r="E155" i="1" l="1"/>
  <c r="C154" i="1"/>
  <c r="D154" i="1"/>
  <c r="E156" i="1" l="1"/>
  <c r="D155" i="1"/>
  <c r="C155" i="1"/>
  <c r="E157" i="1" l="1"/>
  <c r="C156" i="1"/>
  <c r="D156" i="1"/>
  <c r="E158" i="1" l="1"/>
  <c r="C157" i="1"/>
  <c r="D157" i="1"/>
  <c r="E159" i="1" l="1"/>
  <c r="C158" i="1"/>
  <c r="D158" i="1"/>
  <c r="E160" i="1" l="1"/>
  <c r="C159" i="1"/>
  <c r="D159" i="1"/>
  <c r="E161" i="1" l="1"/>
  <c r="C160" i="1"/>
  <c r="D160" i="1"/>
  <c r="E162" i="1" l="1"/>
  <c r="C161" i="1"/>
  <c r="D161" i="1"/>
  <c r="E163" i="1" l="1"/>
  <c r="C162" i="1"/>
  <c r="D162" i="1"/>
  <c r="E164" i="1" l="1"/>
  <c r="C163" i="1"/>
  <c r="D163" i="1"/>
  <c r="E165" i="1" l="1"/>
  <c r="C164" i="1"/>
  <c r="D164" i="1"/>
  <c r="E166" i="1" l="1"/>
  <c r="C165" i="1"/>
  <c r="D165" i="1"/>
  <c r="E167" i="1" l="1"/>
  <c r="C166" i="1"/>
  <c r="D166" i="1"/>
  <c r="E168" i="1" l="1"/>
  <c r="C167" i="1"/>
  <c r="D167" i="1"/>
  <c r="E169" i="1" l="1"/>
  <c r="C168" i="1"/>
  <c r="D168" i="1"/>
  <c r="E170" i="1" l="1"/>
  <c r="C169" i="1"/>
  <c r="D169" i="1"/>
  <c r="E171" i="1" l="1"/>
  <c r="C170" i="1"/>
  <c r="D170" i="1"/>
  <c r="E172" i="1" l="1"/>
  <c r="D171" i="1"/>
  <c r="C171" i="1"/>
  <c r="E173" i="1" l="1"/>
  <c r="C172" i="1"/>
  <c r="D172" i="1"/>
  <c r="E174" i="1" l="1"/>
  <c r="C173" i="1"/>
  <c r="D173" i="1"/>
  <c r="E175" i="1" l="1"/>
  <c r="C174" i="1"/>
  <c r="D174" i="1"/>
  <c r="E176" i="1" l="1"/>
  <c r="C175" i="1"/>
  <c r="D175" i="1"/>
  <c r="E177" i="1" l="1"/>
  <c r="C176" i="1"/>
  <c r="D176" i="1"/>
  <c r="E178" i="1" l="1"/>
  <c r="C177" i="1"/>
  <c r="D177" i="1"/>
  <c r="E179" i="1" l="1"/>
  <c r="C178" i="1"/>
  <c r="D178" i="1"/>
  <c r="E180" i="1" l="1"/>
  <c r="C179" i="1"/>
  <c r="D179" i="1"/>
  <c r="E181" i="1" l="1"/>
  <c r="C180" i="1"/>
  <c r="D180" i="1"/>
  <c r="E182" i="1" l="1"/>
  <c r="C181" i="1"/>
  <c r="D181" i="1"/>
  <c r="E183" i="1" l="1"/>
  <c r="C182" i="1"/>
  <c r="D182" i="1"/>
  <c r="E184" i="1" l="1"/>
  <c r="C183" i="1"/>
  <c r="D183" i="1"/>
  <c r="E185" i="1" l="1"/>
  <c r="C184" i="1"/>
  <c r="D184" i="1"/>
  <c r="E186" i="1" l="1"/>
  <c r="C185" i="1"/>
  <c r="D185" i="1"/>
  <c r="E187" i="1" l="1"/>
  <c r="C186" i="1"/>
  <c r="D186" i="1"/>
  <c r="E188" i="1" l="1"/>
  <c r="D187" i="1"/>
  <c r="C187" i="1"/>
  <c r="E189" i="1" l="1"/>
  <c r="C188" i="1"/>
  <c r="D188" i="1"/>
  <c r="E190" i="1" l="1"/>
  <c r="C189" i="1"/>
  <c r="D189" i="1"/>
  <c r="E191" i="1" l="1"/>
  <c r="C190" i="1"/>
  <c r="D190" i="1"/>
  <c r="E192" i="1" l="1"/>
  <c r="C191" i="1"/>
  <c r="D191" i="1"/>
  <c r="E193" i="1" l="1"/>
  <c r="C192" i="1"/>
  <c r="D192" i="1"/>
  <c r="E194" i="1" l="1"/>
  <c r="C193" i="1"/>
  <c r="D193" i="1"/>
  <c r="E195" i="1" l="1"/>
  <c r="C194" i="1"/>
  <c r="D194" i="1"/>
  <c r="E196" i="1" l="1"/>
  <c r="C195" i="1"/>
  <c r="D195" i="1"/>
  <c r="E197" i="1" l="1"/>
  <c r="C196" i="1"/>
  <c r="D196" i="1"/>
  <c r="E198" i="1" l="1"/>
  <c r="C197" i="1"/>
  <c r="D197" i="1"/>
  <c r="E199" i="1" l="1"/>
  <c r="C198" i="1"/>
  <c r="D198" i="1"/>
  <c r="E200" i="1" l="1"/>
  <c r="C199" i="1"/>
  <c r="D199" i="1"/>
  <c r="E201" i="1" l="1"/>
  <c r="C200" i="1"/>
  <c r="D200" i="1"/>
  <c r="E202" i="1" l="1"/>
  <c r="C201" i="1"/>
  <c r="D201" i="1"/>
  <c r="E203" i="1" l="1"/>
  <c r="C202" i="1"/>
  <c r="D202" i="1"/>
  <c r="E204" i="1" l="1"/>
  <c r="D203" i="1"/>
  <c r="C203" i="1"/>
  <c r="E205" i="1" l="1"/>
  <c r="C204" i="1"/>
  <c r="D204" i="1"/>
  <c r="E206" i="1" l="1"/>
  <c r="C205" i="1"/>
  <c r="D205" i="1"/>
  <c r="E207" i="1" l="1"/>
  <c r="C206" i="1"/>
  <c r="D206" i="1"/>
  <c r="E208" i="1" l="1"/>
  <c r="C207" i="1"/>
  <c r="D207" i="1"/>
  <c r="E209" i="1" l="1"/>
  <c r="C208" i="1"/>
  <c r="D208" i="1"/>
  <c r="E210" i="1" l="1"/>
  <c r="C209" i="1"/>
  <c r="D209" i="1"/>
  <c r="E211" i="1" l="1"/>
  <c r="C210" i="1"/>
  <c r="D210" i="1"/>
  <c r="E212" i="1" l="1"/>
  <c r="C211" i="1"/>
  <c r="D211" i="1"/>
  <c r="E213" i="1" l="1"/>
  <c r="C212" i="1"/>
  <c r="D212" i="1"/>
  <c r="E214" i="1" l="1"/>
  <c r="C213" i="1"/>
  <c r="D213" i="1"/>
  <c r="E215" i="1" l="1"/>
  <c r="C214" i="1"/>
  <c r="D214" i="1"/>
  <c r="E216" i="1" l="1"/>
  <c r="C215" i="1"/>
  <c r="D215" i="1"/>
  <c r="E217" i="1" l="1"/>
  <c r="C216" i="1"/>
  <c r="D216" i="1"/>
  <c r="E218" i="1" l="1"/>
  <c r="C217" i="1"/>
  <c r="D217" i="1"/>
  <c r="E219" i="1" l="1"/>
  <c r="C218" i="1"/>
  <c r="D218" i="1"/>
  <c r="E220" i="1" l="1"/>
  <c r="D219" i="1"/>
  <c r="C219" i="1"/>
  <c r="E221" i="1" l="1"/>
  <c r="C220" i="1"/>
  <c r="D220" i="1"/>
  <c r="E222" i="1" l="1"/>
  <c r="C221" i="1"/>
  <c r="D221" i="1"/>
  <c r="E223" i="1" l="1"/>
  <c r="C222" i="1"/>
  <c r="D222" i="1"/>
  <c r="E224" i="1" l="1"/>
  <c r="C223" i="1"/>
  <c r="D223" i="1"/>
  <c r="E225" i="1" l="1"/>
  <c r="C224" i="1"/>
  <c r="D224" i="1"/>
  <c r="E226" i="1" l="1"/>
  <c r="C225" i="1"/>
  <c r="D225" i="1"/>
  <c r="E227" i="1" l="1"/>
  <c r="C226" i="1"/>
  <c r="D226" i="1"/>
  <c r="E228" i="1" l="1"/>
  <c r="C227" i="1"/>
  <c r="D227" i="1"/>
  <c r="E229" i="1" l="1"/>
  <c r="C228" i="1"/>
  <c r="D228" i="1"/>
  <c r="E230" i="1" l="1"/>
  <c r="C229" i="1"/>
  <c r="D229" i="1"/>
  <c r="E231" i="1" l="1"/>
  <c r="C230" i="1"/>
  <c r="D230" i="1"/>
  <c r="E232" i="1" l="1"/>
  <c r="C231" i="1"/>
  <c r="D231" i="1"/>
  <c r="E233" i="1" l="1"/>
  <c r="C232" i="1"/>
  <c r="D232" i="1"/>
  <c r="E234" i="1" l="1"/>
  <c r="C233" i="1"/>
  <c r="D233" i="1"/>
  <c r="E235" i="1" l="1"/>
  <c r="C234" i="1"/>
  <c r="D234" i="1"/>
  <c r="E236" i="1" l="1"/>
  <c r="C235" i="1"/>
  <c r="D235" i="1"/>
  <c r="E237" i="1" l="1"/>
  <c r="C236" i="1"/>
  <c r="D236" i="1"/>
  <c r="E238" i="1" l="1"/>
  <c r="C237" i="1"/>
  <c r="D237" i="1"/>
  <c r="E239" i="1" l="1"/>
  <c r="C238" i="1"/>
  <c r="D238" i="1"/>
  <c r="E240" i="1" l="1"/>
  <c r="C239" i="1"/>
  <c r="D239" i="1"/>
  <c r="E241" i="1" l="1"/>
  <c r="C240" i="1"/>
  <c r="D240" i="1"/>
  <c r="E242" i="1" l="1"/>
  <c r="C241" i="1"/>
  <c r="D241" i="1"/>
  <c r="E243" i="1" l="1"/>
  <c r="C242" i="1"/>
  <c r="D242" i="1"/>
  <c r="E244" i="1" l="1"/>
  <c r="C243" i="1"/>
  <c r="D243" i="1"/>
  <c r="E245" i="1" l="1"/>
  <c r="C244" i="1"/>
  <c r="D244" i="1"/>
  <c r="E246" i="1" l="1"/>
  <c r="C245" i="1"/>
  <c r="D245" i="1"/>
  <c r="E247" i="1" l="1"/>
  <c r="C246" i="1"/>
  <c r="D246" i="1"/>
  <c r="E248" i="1" l="1"/>
  <c r="C247" i="1"/>
  <c r="D247" i="1"/>
  <c r="E249" i="1" l="1"/>
  <c r="C248" i="1"/>
  <c r="D248" i="1"/>
  <c r="E250" i="1" l="1"/>
  <c r="C249" i="1"/>
  <c r="D249" i="1"/>
  <c r="E251" i="1" l="1"/>
  <c r="C250" i="1"/>
  <c r="D250" i="1"/>
  <c r="E252" i="1" l="1"/>
  <c r="C251" i="1"/>
  <c r="D251" i="1"/>
  <c r="E253" i="1" l="1"/>
  <c r="C252" i="1"/>
  <c r="D252" i="1"/>
  <c r="E254" i="1" l="1"/>
  <c r="C253" i="1"/>
  <c r="D253" i="1"/>
  <c r="E255" i="1" l="1"/>
  <c r="C254" i="1"/>
  <c r="D254" i="1"/>
  <c r="E256" i="1" l="1"/>
  <c r="C255" i="1"/>
  <c r="D255" i="1"/>
  <c r="E257" i="1" l="1"/>
  <c r="C256" i="1"/>
  <c r="D256" i="1"/>
  <c r="E258" i="1" l="1"/>
  <c r="C257" i="1"/>
  <c r="D257" i="1"/>
  <c r="E259" i="1" l="1"/>
  <c r="C258" i="1"/>
  <c r="D258" i="1"/>
  <c r="E260" i="1" l="1"/>
  <c r="C259" i="1"/>
  <c r="D259" i="1"/>
  <c r="E261" i="1" l="1"/>
  <c r="C260" i="1"/>
  <c r="D260" i="1"/>
  <c r="E262" i="1" l="1"/>
  <c r="C261" i="1"/>
  <c r="D261" i="1"/>
  <c r="E263" i="1" l="1"/>
  <c r="C262" i="1"/>
  <c r="D262" i="1"/>
  <c r="E264" i="1" l="1"/>
  <c r="C263" i="1"/>
  <c r="D263" i="1"/>
  <c r="E265" i="1" l="1"/>
  <c r="C264" i="1"/>
  <c r="D264" i="1"/>
  <c r="E266" i="1" l="1"/>
  <c r="C265" i="1"/>
  <c r="D265" i="1"/>
  <c r="E267" i="1" l="1"/>
  <c r="C266" i="1"/>
  <c r="D266" i="1"/>
  <c r="E268" i="1" l="1"/>
  <c r="C267" i="1"/>
  <c r="D267" i="1"/>
  <c r="E269" i="1" l="1"/>
  <c r="C268" i="1"/>
  <c r="D268" i="1"/>
  <c r="E270" i="1" l="1"/>
  <c r="C269" i="1"/>
  <c r="D269" i="1"/>
  <c r="E271" i="1" l="1"/>
  <c r="C270" i="1"/>
  <c r="D270" i="1"/>
  <c r="E272" i="1" l="1"/>
  <c r="C271" i="1"/>
  <c r="D271" i="1"/>
  <c r="E273" i="1" l="1"/>
  <c r="C272" i="1"/>
  <c r="D272" i="1"/>
  <c r="C273" i="1" l="1"/>
  <c r="D273" i="1"/>
  <c r="C3" i="2" l="1"/>
  <c r="D4" i="2"/>
  <c r="L5" i="2"/>
  <c r="F3" i="2"/>
  <c r="D7" i="2"/>
  <c r="I4" i="2"/>
  <c r="B2" i="2"/>
  <c r="K7" i="2"/>
  <c r="D2" i="2"/>
  <c r="H5" i="2"/>
  <c r="L6" i="2"/>
  <c r="B5" i="2"/>
  <c r="L3" i="2"/>
  <c r="J2" i="2"/>
  <c r="G7" i="2"/>
  <c r="D6" i="2"/>
  <c r="L4" i="2"/>
  <c r="K4" i="2"/>
  <c r="H6" i="2"/>
  <c r="I2" i="2"/>
  <c r="I5" i="2"/>
  <c r="K6" i="2"/>
  <c r="F4" i="2"/>
  <c r="E4" i="2"/>
  <c r="B7" i="2"/>
  <c r="L2" i="2"/>
  <c r="M6" i="2"/>
  <c r="I7" i="2"/>
  <c r="G4" i="2"/>
  <c r="F6" i="2"/>
  <c r="E2" i="2"/>
  <c r="C5" i="2"/>
  <c r="J5" i="2"/>
  <c r="K3" i="2"/>
  <c r="D3" i="2"/>
  <c r="G2" i="2"/>
  <c r="F2" i="2"/>
  <c r="C7" i="2"/>
  <c r="K5" i="2"/>
  <c r="H4" i="2"/>
  <c r="E3" i="2"/>
  <c r="F7" i="2"/>
  <c r="E5" i="2"/>
  <c r="C6" i="2"/>
  <c r="M3" i="2"/>
  <c r="H3" i="2"/>
  <c r="K2" i="2"/>
  <c r="B3" i="2"/>
  <c r="I6" i="2"/>
  <c r="C4" i="2"/>
  <c r="L7" i="2"/>
  <c r="F5" i="2"/>
  <c r="I3" i="2"/>
  <c r="B6" i="2"/>
  <c r="C2" i="2"/>
  <c r="H2" i="2"/>
  <c r="E6" i="2"/>
  <c r="E7" i="2"/>
  <c r="J3" i="2"/>
  <c r="M5" i="2"/>
  <c r="H7" i="2"/>
  <c r="J4" i="2"/>
  <c r="M4" i="2"/>
  <c r="G3" i="2"/>
  <c r="B4" i="2"/>
  <c r="J7" i="2"/>
  <c r="M7" i="2"/>
  <c r="D5" i="2"/>
  <c r="J6" i="2"/>
  <c r="M2" i="2"/>
  <c r="G5" i="2"/>
  <c r="G6" i="2"/>
</calcChain>
</file>

<file path=xl/sharedStrings.xml><?xml version="1.0" encoding="utf-8"?>
<sst xmlns="http://schemas.openxmlformats.org/spreadsheetml/2006/main" count="42" uniqueCount="26">
  <si>
    <t>Nom</t>
  </si>
  <si>
    <t>Paul C</t>
  </si>
  <si>
    <t>léonie B</t>
  </si>
  <si>
    <t>Morad B</t>
  </si>
  <si>
    <t>Louise M</t>
  </si>
  <si>
    <t>Gérald N</t>
  </si>
  <si>
    <t>Robert H</t>
  </si>
  <si>
    <t>Maruis T</t>
  </si>
  <si>
    <t>Sortie</t>
  </si>
  <si>
    <t>Durée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</si>
  <si>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</si>
  <si>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</si>
  <si>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</si>
  <si>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</si>
  <si>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</si>
  <si>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</si>
  <si>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</si>
  <si>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</si>
  <si>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</si>
  <si>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</si>
  <si>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</si>
  <si>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</si>
  <si>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Semaine</t>
  </si>
  <si>
    <t>Mois</t>
  </si>
  <si>
    <t>Date</t>
  </si>
  <si>
    <t>Entree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</si>
</sst>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h:mm;@"/>
    <numFmt numFmtId="170" formatCode="ddd\ dd"/>
  </numFmts>
  <fonts count="3" x14ac:knownFonts="1"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3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166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2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/>
    <xf numFmtId="166" fontId="0" fillId="0" borderId="0" xfId="0" applyNumberFormat="1"/>
    <xf numFmtId="0" fontId="0" fillId="0" borderId="0" xfId="0" applyBorder="1"/>
    <xf numFmtId="166" fontId="0" fillId="0" borderId="0" xfId="0" applyNumberFormat="1" applyBorder="1" applyAlignment="1">
      <alignment horizontal="center"/>
    </xf>
    <xf numFmtId="0" fontId="0" fillId="0" borderId="0" xfId="0" applyFill="1" applyBorder="1"/>
    <xf numFmtId="166" fontId="0" fillId="0" borderId="0" xfId="0" applyNumberFormat="1" applyFill="1" applyBorder="1" applyAlignment="1">
      <alignment horizontal="center"/>
    </xf>
    <xf numFmtId="46" fontId="0" fillId="0" borderId="0" xfId="0" quotePrefix="1" applyNumberFormat="1"/>
    <xf numFmtId="46" fontId="0" fillId="0" borderId="0" xfId="0" applyNumberFormat="1"/>
  </cellXfs>
  <cellStyles count="1">
    <cellStyle name="Normal" xfId="0" builtinId="0"/>
  </cellStyles>
  <dxfs count="21"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166" formatCode="h:mm;@"/>
    </dxf>
    <dxf>
      <numFmt numFmtId="166" formatCode="h:mm;@"/>
    </dxf>
    <dxf>
      <numFmt numFmtId="166" formatCode="h:mm;@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numFmt numFmtId="166" formatCode="h:mm;@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Medium7"/>
  <colors>
    <mruColors>
      <color rgb="FFCDAC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15240</xdr:rowOff>
    </xdr:from>
    <xdr:to>
      <xdr:col>0</xdr:col>
      <xdr:colOff>3901440</xdr:colOff>
      <xdr:row>8</xdr:row>
      <xdr:rowOff>53340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15240"/>
          <a:ext cx="3901440" cy="16230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4800">
              <a:solidFill>
                <a:srgbClr val="FFFF00"/>
              </a:solidFill>
            </a:rPr>
            <a:t>Scanne ta carte du Club</a:t>
          </a:r>
        </a:p>
      </xdr:txBody>
    </xdr:sp>
    <xdr:clientData/>
  </xdr:twoCellAnchor>
  <xdr:twoCellAnchor editAs="absolute">
    <xdr:from>
      <xdr:col>1</xdr:col>
      <xdr:colOff>7620</xdr:colOff>
      <xdr:row>4</xdr:row>
      <xdr:rowOff>152401</xdr:rowOff>
    </xdr:from>
    <xdr:to>
      <xdr:col>9</xdr:col>
      <xdr:colOff>15240</xdr:colOff>
      <xdr:row>9</xdr:row>
      <xdr:rowOff>121921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Semaine">
              <a:extLst>
                <a:ext uri="{FF2B5EF4-FFF2-40B4-BE49-F238E27FC236}">
                  <a16:creationId xmlns:a16="http://schemas.microsoft.com/office/drawing/2014/main" id="{5D485C71-DD95-4DDB-9F31-8FFC502BFDD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916680" y="944881"/>
              <a:ext cx="5730240" cy="96012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0</xdr:colOff>
      <xdr:row>0</xdr:row>
      <xdr:rowOff>0</xdr:rowOff>
    </xdr:from>
    <xdr:to>
      <xdr:col>9</xdr:col>
      <xdr:colOff>7620</xdr:colOff>
      <xdr:row>4</xdr:row>
      <xdr:rowOff>190500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5" name="Mois">
              <a:extLst>
                <a:ext uri="{FF2B5EF4-FFF2-40B4-BE49-F238E27FC236}">
                  <a16:creationId xmlns:a16="http://schemas.microsoft.com/office/drawing/2014/main" id="{44AF9614-7626-40E5-9B71-EC3E76F8488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909060" y="0"/>
              <a:ext cx="5730240" cy="9829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7620</xdr:colOff>
      <xdr:row>10</xdr:row>
      <xdr:rowOff>152400</xdr:rowOff>
    </xdr:from>
    <xdr:to>
      <xdr:col>0</xdr:col>
      <xdr:colOff>3893820</xdr:colOff>
      <xdr:row>286</xdr:row>
      <xdr:rowOff>86360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2026AB5C-A0DF-4C40-9AEC-041415C63A0B}"/>
            </a:ext>
          </a:extLst>
        </xdr:cNvPr>
        <xdr:cNvSpPr/>
      </xdr:nvSpPr>
      <xdr:spPr>
        <a:xfrm>
          <a:off x="7620" y="2133600"/>
          <a:ext cx="3886200" cy="3698240"/>
        </a:xfrm>
        <a:prstGeom prst="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4800">
              <a:solidFill>
                <a:srgbClr val="FFFF00"/>
              </a:solidFill>
            </a:rPr>
            <a:t>Bonjour</a:t>
          </a:r>
        </a:p>
        <a:p>
          <a:pPr algn="ctr"/>
          <a:r>
            <a:rPr lang="fr-FR" sz="4800">
              <a:solidFill>
                <a:schemeClr val="tx1"/>
              </a:solidFill>
            </a:rPr>
            <a:t>Louise M</a:t>
          </a:r>
        </a:p>
        <a:p>
          <a:pPr algn="ctr"/>
          <a:r>
            <a:rPr lang="fr-FR" sz="4800">
              <a:solidFill>
                <a:srgbClr val="FFFF00"/>
              </a:solidFill>
            </a:rPr>
            <a:t>Bienvenue au Club Techno</a:t>
          </a:r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" xr10:uid="{DD375BF1-0035-43A0-83FA-E26E7BA2BFCA}" sourceName="Semaine">
  <extLst>
    <x:ext xmlns:x15="http://schemas.microsoft.com/office/spreadsheetml/2010/11/main" uri="{2F2917AC-EB37-4324-AD4E-5DD8C200BD13}">
      <x15:tableSlicerCache tableId="2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14308EBA-0AF9-4D28-9E00-34EABB44B217}" sourceName="Mois">
  <extLst>
    <x:ext xmlns:x15="http://schemas.microsoft.com/office/spreadsheetml/2010/11/main" uri="{2F2917AC-EB37-4324-AD4E-5DD8C200BD13}">
      <x15:tableSlicerCache tableId="2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maine" xr10:uid="{B23500FD-F883-4A4D-B38A-C70EB34658D9}" cache="Segment_Semaine" caption="Semaine" columnCount="10" rowHeight="260350"/>
  <slicer name="Mois" xr10:uid="{D6928D63-C1F6-4C02-BDDC-D09EE1B2CF11}" cache="Segment_Mois" caption="Mois" columnCount="6" rowHeight="2603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3028D6-5823-4199-A96E-DA37CC047433}" name="T_calendrier" displayName="T_calendrier" ref="C11:I273" totalsRowShown="0" headerRowDxfId="17">
  <autoFilter ref="C11:I273" xr:uid="{D7310436-6111-48B0-800A-02976E100885}">
    <filterColumn colId="1">
      <filters>
        <filter val="juillet"/>
      </filters>
    </filterColumn>
  </autoFilter>
  <tableColumns count="7">
    <tableColumn id="1" xr3:uid="{BD1B33BE-EA34-4EC7-8234-49A321B62A2D}" name="Semaine">
      <calculatedColumnFormula>_xlfn.ISOWEEKNUM(E12)</calculatedColumnFormula>
    </tableColumn>
    <tableColumn id="2" xr3:uid="{D12FCACB-67BA-42F9-8D39-C4A9F0072A6E}" name="Mois" dataDxfId="20">
      <calculatedColumnFormula>TEXT(E12,"mmmm")</calculatedColumnFormula>
    </tableColumn>
    <tableColumn id="3" xr3:uid="{7C555CDB-4232-4EB9-994E-E2726199E15A}" name="Date" dataDxfId="19">
      <calculatedColumnFormula>E11+1</calculatedColumnFormula>
    </tableColumn>
    <tableColumn id="4" xr3:uid="{F86423A3-7F22-40C7-8E26-51E267912115}" name="Nom" dataDxfId="18"/>
    <tableColumn id="5" xr3:uid="{D36328F4-C074-4F2B-BF0E-8303C377A84A}" name="Entree" dataDxfId="14"/>
    <tableColumn id="6" xr3:uid="{3791BD95-A178-4D21-845D-4898B23F5BC2}" name="Sortie" dataDxfId="13"/>
    <tableColumn id="7" xr3:uid="{7930B3FF-B32F-42A3-9380-2B5105B28BA6}" name="Durée" dataDxfId="12">
      <calculatedColumnFormula>T_calendrier[[#This Row],[Sortie]]-T_calendrier[[#This Row],[Entree]]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14C64FC-7E98-4659-92CA-4C7B10B584AD}" name="Tableau3" displayName="Tableau3" ref="A1:M7" insertRowShift="1" totalsRowShown="0" headerRowDxfId="15">
  <tableColumns count="13">
    <tableColumn id="1" xr3:uid="{59A9B5B1-3833-425E-9052-936FFA3C0839}" name="Nom" dataDxfId="16"/>
    <tableColumn id="2" xr3:uid="{995D5806-682F-4CAC-BC7F-C7BF7D4301EB}" name="Janvier" dataDxfId="11">
      <calculatedColumnFormula>SUMPRODUCT(((T_calendrier[Nom]=Tableau3[[#This Row],[Nom]])*(T_calendrier[Mois]=Tableau3[[#Headers],[Janvier]])*(T_calendrier[Durée])))</calculatedColumnFormula>
    </tableColumn>
    <tableColumn id="3" xr3:uid="{AC92CDBF-88FB-4274-9B55-44049CD9D91F}" name="Février" dataDxfId="10">
      <calculatedColumnFormula>SUMPRODUCT(((T_calendrier[Nom]=Tableau3[[#This Row],[Nom]])*(T_calendrier[Mois]=Tableau3[[#Headers],[Février]])*(T_calendrier[Durée])))</calculatedColumnFormula>
    </tableColumn>
    <tableColumn id="4" xr3:uid="{BE945C2A-FD31-4A68-BE9D-D5EA2FE99116}" name="Mars" dataDxfId="9">
      <calculatedColumnFormula>SUMPRODUCT(((T_calendrier[Nom]=Tableau3[[#This Row],[Nom]])*(T_calendrier[Mois]=Tableau3[[#Headers],[Mars]])*(T_calendrier[Durée])))</calculatedColumnFormula>
    </tableColumn>
    <tableColumn id="5" xr3:uid="{481C40E4-0C75-4CB1-BED3-809EEC29F0FD}" name="Avril" dataDxfId="8">
      <calculatedColumnFormula>SUMPRODUCT(((T_calendrier[Nom]=Tableau3[[#This Row],[Nom]])*(T_calendrier[Mois]=Tableau3[[#Headers],[Avril]])*(T_calendrier[Durée])))</calculatedColumnFormula>
    </tableColumn>
    <tableColumn id="6" xr3:uid="{61486BA8-8247-423F-A61F-83F757B14D4B}" name="Mai" dataDxfId="7">
      <calculatedColumnFormula>SUMPRODUCT(((T_calendrier[Nom]=Tableau3[[#This Row],[Nom]])*(T_calendrier[Mois]=Tableau3[[#Headers],[Mai]])*(T_calendrier[Durée])))</calculatedColumnFormula>
    </tableColumn>
    <tableColumn id="7" xr3:uid="{5F01EEA0-B896-4EFE-AB3C-4C810C33ACD6}" name="Juin" dataDxfId="6">
      <calculatedColumnFormula>SUMPRODUCT(((T_calendrier[Nom]=Tableau3[[#This Row],[Nom]])*(T_calendrier[Mois]=Tableau3[[#Headers],[Juin]])*(T_calendrier[Durée])))</calculatedColumnFormula>
    </tableColumn>
    <tableColumn id="8" xr3:uid="{490E5D3E-2279-49A8-A76F-7D38C859AF02}" name="Juillet" dataDxfId="5">
      <calculatedColumnFormula>SUMPRODUCT(((T_calendrier[Nom]=Tableau3[[#This Row],[Nom]])*(T_calendrier[Mois]=Tableau3[[#Headers],[Juillet]])*(T_calendrier[Durée])))</calculatedColumnFormula>
    </tableColumn>
    <tableColumn id="9" xr3:uid="{8A57EF4B-5761-4BF3-BBA2-3E7BDDD7C099}" name="Août" dataDxfId="4">
      <calculatedColumnFormula>SUMPRODUCT(((T_calendrier[Nom]=Tableau3[[#This Row],[Nom]])*(T_calendrier[Mois]=Tableau3[[#Headers],[Août]])*(T_calendrier[Durée])))</calculatedColumnFormula>
    </tableColumn>
    <tableColumn id="10" xr3:uid="{C79CDDA2-BCD5-4398-B248-08C01416C9F8}" name="Septembre" dataDxfId="3">
      <calculatedColumnFormula>SUMPRODUCT(((T_calendrier[Nom]=Tableau3[[#This Row],[Nom]])*(T_calendrier[Mois]=Tableau3[[#Headers],[Septembre]])*(T_calendrier[Durée])))</calculatedColumnFormula>
    </tableColumn>
    <tableColumn id="11" xr3:uid="{378AC7AE-2C53-443A-8F27-3076A4901081}" name="Octobre" dataDxfId="2">
      <calculatedColumnFormula>SUMPRODUCT(((T_calendrier[Nom]=Tableau3[[#This Row],[Nom]])*(T_calendrier[Mois]=Tableau3[[#Headers],[Octobre]])*(T_calendrier[Durée])))</calculatedColumnFormula>
    </tableColumn>
    <tableColumn id="12" xr3:uid="{EA71C24C-B4AE-4A95-9F71-88D719A6A6B6}" name="Novembre" dataDxfId="1">
      <calculatedColumnFormula>SUMPRODUCT(((T_calendrier[Nom]=Tableau3[[#This Row],[Nom]])*(T_calendrier[Mois]=Tableau3[[#Headers],[Novembre]])*(T_calendrier[Durée])))</calculatedColumnFormula>
    </tableColumn>
    <tableColumn id="13" xr3:uid="{0747DDF8-F7AC-4161-AE0E-C091957D58BC}" name="Décembre" dataDxfId="0">
      <calculatedColumnFormula>SUMPRODUCT(((T_calendrier[Nom]=Tableau3[[#This Row],[Nom]])*(T_calendrier[Mois]=Tableau3[[#Headers],[Décembre]])*(T_calendrier[Durée])))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9:I273"/>
  <sheetViews>
    <sheetView showZeros="0" tabSelected="1" workbookViewId="0">
      <selection activeCell="J206" sqref="J206"/>
    </sheetView>
  </sheetViews>
  <sheetFormatPr baseColWidth="10" defaultRowHeight="15.6" x14ac:dyDescent="0.3"/>
  <cols>
    <col min="1" max="1" width="51.296875" customWidth="1"/>
    <col min="3" max="4" width="0" hidden="1" customWidth="1"/>
    <col min="6" max="6" width="19.09765625" customWidth="1"/>
    <col min="7" max="9" width="11.19921875" style="8"/>
  </cols>
  <sheetData>
    <row r="9" spans="1:9" x14ac:dyDescent="0.3">
      <c r="A9" s="5">
        <f ca="1">NOW()</f>
        <v>45630.743030671299</v>
      </c>
    </row>
    <row r="10" spans="1:9" x14ac:dyDescent="0.3">
      <c r="A10" s="6"/>
    </row>
    <row r="11" spans="1:9" x14ac:dyDescent="0.3">
      <c r="A11" s="6"/>
      <c r="B11" s="2">
        <v>2024</v>
      </c>
      <c r="C11" s="1" t="s">
        <v>22</v>
      </c>
      <c r="D11" t="s">
        <v>23</v>
      </c>
      <c r="E11" s="1" t="s">
        <v>24</v>
      </c>
      <c r="F11" s="3" t="s">
        <v>0</v>
      </c>
      <c r="G11" s="3" t="s">
        <v>25</v>
      </c>
      <c r="H11" s="3" t="s">
        <v>8</v>
      </c>
      <c r="I11" s="3" t="s">
        <v>9</v>
      </c>
    </row>
    <row r="12" spans="1:9" hidden="1" x14ac:dyDescent="0.3">
      <c r="B12" s="1"/>
      <c r="C12">
        <f>_xlfn.ISOWEEKNUM(E12)</f>
        <v>1</v>
      </c>
      <c r="D12" s="1" t="str">
        <f>TEXT(E12,"mmmm")</f>
        <v>janvier</v>
      </c>
      <c r="E12" s="4">
        <f>DATE(B11,1,1)</f>
        <v>45292</v>
      </c>
      <c r="F12" s="3"/>
      <c r="I12" s="8">
        <f>T_calendrier[[#This Row],[Sortie]]-T_calendrier[[#This Row],[Entree]]</f>
        <v>0</v>
      </c>
    </row>
    <row r="13" spans="1:9" hidden="1" x14ac:dyDescent="0.3">
      <c r="B13" s="1"/>
      <c r="C13">
        <f t="shared" ref="C13:C28" si="0">_xlfn.ISOWEEKNUM(E13)</f>
        <v>1</v>
      </c>
      <c r="D13" s="1" t="str">
        <f t="shared" ref="D13:D28" si="1">TEXT(E13,"mmmm")</f>
        <v>janvier</v>
      </c>
      <c r="E13" s="4">
        <f>IF(WEEKDAY(E12,2)&lt;5,E12+1,E12+3)</f>
        <v>45293</v>
      </c>
      <c r="F13" s="3"/>
      <c r="I13" s="8">
        <f>T_calendrier[[#This Row],[Sortie]]-T_calendrier[[#This Row],[Entree]]</f>
        <v>0</v>
      </c>
    </row>
    <row r="14" spans="1:9" hidden="1" x14ac:dyDescent="0.3">
      <c r="B14" s="1"/>
      <c r="C14">
        <f t="shared" si="0"/>
        <v>1</v>
      </c>
      <c r="D14" s="1" t="str">
        <f t="shared" si="1"/>
        <v>janvier</v>
      </c>
      <c r="E14" s="4">
        <f t="shared" ref="E14:E77" si="2">IF(WEEKDAY(E13,2)&lt;5,E13+1,E13+3)</f>
        <v>45294</v>
      </c>
      <c r="F14" s="3"/>
      <c r="I14" s="8">
        <f>T_calendrier[[#This Row],[Sortie]]-T_calendrier[[#This Row],[Entree]]</f>
        <v>0</v>
      </c>
    </row>
    <row r="15" spans="1:9" hidden="1" x14ac:dyDescent="0.3">
      <c r="B15" s="1"/>
      <c r="C15">
        <f t="shared" si="0"/>
        <v>1</v>
      </c>
      <c r="D15" s="1" t="str">
        <f t="shared" si="1"/>
        <v>janvier</v>
      </c>
      <c r="E15" s="4">
        <f t="shared" si="2"/>
        <v>45295</v>
      </c>
      <c r="F15" s="3"/>
      <c r="I15" s="8">
        <f>T_calendrier[[#This Row],[Sortie]]-T_calendrier[[#This Row],[Entree]]</f>
        <v>0</v>
      </c>
    </row>
    <row r="16" spans="1:9" hidden="1" x14ac:dyDescent="0.3">
      <c r="B16" s="1"/>
      <c r="C16">
        <f t="shared" si="0"/>
        <v>1</v>
      </c>
      <c r="D16" s="1" t="str">
        <f t="shared" si="1"/>
        <v>janvier</v>
      </c>
      <c r="E16" s="4">
        <f t="shared" si="2"/>
        <v>45296</v>
      </c>
      <c r="F16" s="3"/>
      <c r="I16" s="8">
        <f>T_calendrier[[#This Row],[Sortie]]-T_calendrier[[#This Row],[Entree]]</f>
        <v>0</v>
      </c>
    </row>
    <row r="17" spans="2:9" hidden="1" x14ac:dyDescent="0.3">
      <c r="B17" s="1"/>
      <c r="C17">
        <f t="shared" si="0"/>
        <v>2</v>
      </c>
      <c r="D17" s="1" t="str">
        <f t="shared" si="1"/>
        <v>janvier</v>
      </c>
      <c r="E17" s="4">
        <f t="shared" si="2"/>
        <v>45299</v>
      </c>
      <c r="F17" s="3"/>
      <c r="I17" s="8">
        <f>T_calendrier[[#This Row],[Sortie]]-T_calendrier[[#This Row],[Entree]]</f>
        <v>0</v>
      </c>
    </row>
    <row r="18" spans="2:9" hidden="1" x14ac:dyDescent="0.3">
      <c r="B18" s="1"/>
      <c r="C18">
        <f t="shared" si="0"/>
        <v>2</v>
      </c>
      <c r="D18" s="1" t="str">
        <f t="shared" si="1"/>
        <v>janvier</v>
      </c>
      <c r="E18" s="4">
        <f t="shared" si="2"/>
        <v>45300</v>
      </c>
      <c r="F18" s="3"/>
      <c r="I18" s="8">
        <f>T_calendrier[[#This Row],[Sortie]]-T_calendrier[[#This Row],[Entree]]</f>
        <v>0</v>
      </c>
    </row>
    <row r="19" spans="2:9" hidden="1" x14ac:dyDescent="0.3">
      <c r="B19" s="1"/>
      <c r="C19">
        <f t="shared" si="0"/>
        <v>2</v>
      </c>
      <c r="D19" s="1" t="str">
        <f t="shared" si="1"/>
        <v>janvier</v>
      </c>
      <c r="E19" s="4">
        <f t="shared" si="2"/>
        <v>45301</v>
      </c>
      <c r="F19" s="3"/>
      <c r="I19" s="8">
        <f>T_calendrier[[#This Row],[Sortie]]-T_calendrier[[#This Row],[Entree]]</f>
        <v>0</v>
      </c>
    </row>
    <row r="20" spans="2:9" hidden="1" x14ac:dyDescent="0.3">
      <c r="B20" s="1"/>
      <c r="C20">
        <f t="shared" si="0"/>
        <v>2</v>
      </c>
      <c r="D20" s="1" t="str">
        <f t="shared" si="1"/>
        <v>janvier</v>
      </c>
      <c r="E20" s="4">
        <f t="shared" si="2"/>
        <v>45302</v>
      </c>
      <c r="F20" s="3"/>
      <c r="I20" s="8">
        <f>T_calendrier[[#This Row],[Sortie]]-T_calendrier[[#This Row],[Entree]]</f>
        <v>0</v>
      </c>
    </row>
    <row r="21" spans="2:9" hidden="1" x14ac:dyDescent="0.3">
      <c r="B21" s="1"/>
      <c r="C21">
        <f t="shared" si="0"/>
        <v>2</v>
      </c>
      <c r="D21" s="1" t="str">
        <f t="shared" si="1"/>
        <v>janvier</v>
      </c>
      <c r="E21" s="4">
        <f t="shared" si="2"/>
        <v>45303</v>
      </c>
      <c r="F21" s="3"/>
      <c r="I21" s="8">
        <f>T_calendrier[[#This Row],[Sortie]]-T_calendrier[[#This Row],[Entree]]</f>
        <v>0</v>
      </c>
    </row>
    <row r="22" spans="2:9" hidden="1" x14ac:dyDescent="0.3">
      <c r="B22" s="1"/>
      <c r="C22">
        <f t="shared" si="0"/>
        <v>3</v>
      </c>
      <c r="D22" s="1" t="str">
        <f t="shared" si="1"/>
        <v>janvier</v>
      </c>
      <c r="E22" s="4">
        <f t="shared" si="2"/>
        <v>45306</v>
      </c>
      <c r="F22" s="3"/>
      <c r="I22" s="8">
        <f>T_calendrier[[#This Row],[Sortie]]-T_calendrier[[#This Row],[Entree]]</f>
        <v>0</v>
      </c>
    </row>
    <row r="23" spans="2:9" hidden="1" x14ac:dyDescent="0.3">
      <c r="B23" s="1"/>
      <c r="C23">
        <f t="shared" si="0"/>
        <v>3</v>
      </c>
      <c r="D23" s="1" t="str">
        <f t="shared" si="1"/>
        <v>janvier</v>
      </c>
      <c r="E23" s="4">
        <f t="shared" si="2"/>
        <v>45307</v>
      </c>
      <c r="F23" s="3"/>
      <c r="I23" s="8">
        <f>T_calendrier[[#This Row],[Sortie]]-T_calendrier[[#This Row],[Entree]]</f>
        <v>0</v>
      </c>
    </row>
    <row r="24" spans="2:9" hidden="1" x14ac:dyDescent="0.3">
      <c r="B24" s="1"/>
      <c r="C24">
        <f t="shared" si="0"/>
        <v>3</v>
      </c>
      <c r="D24" s="1" t="str">
        <f t="shared" si="1"/>
        <v>janvier</v>
      </c>
      <c r="E24" s="4">
        <f t="shared" si="2"/>
        <v>45308</v>
      </c>
      <c r="F24" s="3"/>
      <c r="I24" s="8">
        <f>T_calendrier[[#This Row],[Sortie]]-T_calendrier[[#This Row],[Entree]]</f>
        <v>0</v>
      </c>
    </row>
    <row r="25" spans="2:9" hidden="1" x14ac:dyDescent="0.3">
      <c r="B25" s="1"/>
      <c r="C25">
        <f t="shared" si="0"/>
        <v>3</v>
      </c>
      <c r="D25" s="1" t="str">
        <f t="shared" si="1"/>
        <v>janvier</v>
      </c>
      <c r="E25" s="4">
        <f t="shared" si="2"/>
        <v>45309</v>
      </c>
      <c r="F25" s="3"/>
      <c r="I25" s="8">
        <f>T_calendrier[[#This Row],[Sortie]]-T_calendrier[[#This Row],[Entree]]</f>
        <v>0</v>
      </c>
    </row>
    <row r="26" spans="2:9" hidden="1" x14ac:dyDescent="0.3">
      <c r="B26" s="1"/>
      <c r="C26">
        <f t="shared" si="0"/>
        <v>3</v>
      </c>
      <c r="D26" s="1" t="str">
        <f t="shared" si="1"/>
        <v>janvier</v>
      </c>
      <c r="E26" s="4">
        <f t="shared" si="2"/>
        <v>45310</v>
      </c>
      <c r="F26" s="3"/>
      <c r="I26" s="8">
        <f>T_calendrier[[#This Row],[Sortie]]-T_calendrier[[#This Row],[Entree]]</f>
        <v>0</v>
      </c>
    </row>
    <row r="27" spans="2:9" hidden="1" x14ac:dyDescent="0.3">
      <c r="B27" s="1"/>
      <c r="C27">
        <f t="shared" si="0"/>
        <v>4</v>
      </c>
      <c r="D27" s="1" t="str">
        <f t="shared" si="1"/>
        <v>janvier</v>
      </c>
      <c r="E27" s="4">
        <f t="shared" si="2"/>
        <v>45313</v>
      </c>
      <c r="F27" s="3"/>
      <c r="I27" s="8">
        <f>T_calendrier[[#This Row],[Sortie]]-T_calendrier[[#This Row],[Entree]]</f>
        <v>0</v>
      </c>
    </row>
    <row r="28" spans="2:9" hidden="1" x14ac:dyDescent="0.3">
      <c r="B28" s="1"/>
      <c r="C28">
        <f t="shared" si="0"/>
        <v>4</v>
      </c>
      <c r="D28" s="1" t="str">
        <f t="shared" si="1"/>
        <v>janvier</v>
      </c>
      <c r="E28" s="4">
        <f t="shared" si="2"/>
        <v>45314</v>
      </c>
      <c r="F28" s="3"/>
      <c r="I28" s="8">
        <f>T_calendrier[[#This Row],[Sortie]]-T_calendrier[[#This Row],[Entree]]</f>
        <v>0</v>
      </c>
    </row>
    <row r="29" spans="2:9" hidden="1" x14ac:dyDescent="0.3">
      <c r="C29">
        <f t="shared" ref="C29:C53" si="3">_xlfn.ISOWEEKNUM(E29)</f>
        <v>4</v>
      </c>
      <c r="D29" s="1" t="str">
        <f t="shared" ref="D29:D53" si="4">TEXT(E29,"mmmm")</f>
        <v>janvier</v>
      </c>
      <c r="E29" s="4">
        <f t="shared" si="2"/>
        <v>45315</v>
      </c>
      <c r="F29" s="3"/>
      <c r="I29" s="8">
        <f>T_calendrier[[#This Row],[Sortie]]-T_calendrier[[#This Row],[Entree]]</f>
        <v>0</v>
      </c>
    </row>
    <row r="30" spans="2:9" hidden="1" x14ac:dyDescent="0.3">
      <c r="C30">
        <f t="shared" si="3"/>
        <v>4</v>
      </c>
      <c r="D30" s="1" t="str">
        <f t="shared" si="4"/>
        <v>janvier</v>
      </c>
      <c r="E30" s="4">
        <f t="shared" si="2"/>
        <v>45316</v>
      </c>
      <c r="F30" s="3"/>
      <c r="I30" s="8">
        <f>T_calendrier[[#This Row],[Sortie]]-T_calendrier[[#This Row],[Entree]]</f>
        <v>0</v>
      </c>
    </row>
    <row r="31" spans="2:9" hidden="1" x14ac:dyDescent="0.3">
      <c r="C31">
        <f t="shared" si="3"/>
        <v>4</v>
      </c>
      <c r="D31" s="1" t="str">
        <f t="shared" si="4"/>
        <v>janvier</v>
      </c>
      <c r="E31" s="4">
        <f t="shared" si="2"/>
        <v>45317</v>
      </c>
      <c r="F31" s="3"/>
      <c r="I31" s="8">
        <f>T_calendrier[[#This Row],[Sortie]]-T_calendrier[[#This Row],[Entree]]</f>
        <v>0</v>
      </c>
    </row>
    <row r="32" spans="2:9" hidden="1" x14ac:dyDescent="0.3">
      <c r="C32">
        <f t="shared" si="3"/>
        <v>5</v>
      </c>
      <c r="D32" s="1" t="str">
        <f t="shared" si="4"/>
        <v>janvier</v>
      </c>
      <c r="E32" s="4">
        <f t="shared" si="2"/>
        <v>45320</v>
      </c>
      <c r="F32" s="3"/>
      <c r="I32" s="8">
        <f>T_calendrier[[#This Row],[Sortie]]-T_calendrier[[#This Row],[Entree]]</f>
        <v>0</v>
      </c>
    </row>
    <row r="33" spans="3:9" hidden="1" x14ac:dyDescent="0.3">
      <c r="C33">
        <f t="shared" si="3"/>
        <v>5</v>
      </c>
      <c r="D33" s="1" t="str">
        <f t="shared" si="4"/>
        <v>janvier</v>
      </c>
      <c r="E33" s="4">
        <f t="shared" si="2"/>
        <v>45321</v>
      </c>
      <c r="F33" s="3"/>
      <c r="I33" s="8">
        <f>T_calendrier[[#This Row],[Sortie]]-T_calendrier[[#This Row],[Entree]]</f>
        <v>0</v>
      </c>
    </row>
    <row r="34" spans="3:9" hidden="1" x14ac:dyDescent="0.3">
      <c r="C34">
        <f t="shared" si="3"/>
        <v>5</v>
      </c>
      <c r="D34" s="1" t="str">
        <f t="shared" si="4"/>
        <v>janvier</v>
      </c>
      <c r="E34" s="4">
        <f t="shared" si="2"/>
        <v>45322</v>
      </c>
      <c r="F34" s="3"/>
      <c r="I34" s="8">
        <f>T_calendrier[[#This Row],[Sortie]]-T_calendrier[[#This Row],[Entree]]</f>
        <v>0</v>
      </c>
    </row>
    <row r="35" spans="3:9" hidden="1" x14ac:dyDescent="0.3">
      <c r="C35">
        <f t="shared" si="3"/>
        <v>5</v>
      </c>
      <c r="D35" s="1" t="str">
        <f t="shared" si="4"/>
        <v>février</v>
      </c>
      <c r="E35" s="4">
        <f t="shared" si="2"/>
        <v>45323</v>
      </c>
      <c r="F35" s="3"/>
      <c r="I35" s="8">
        <f>T_calendrier[[#This Row],[Sortie]]-T_calendrier[[#This Row],[Entree]]</f>
        <v>0</v>
      </c>
    </row>
    <row r="36" spans="3:9" hidden="1" x14ac:dyDescent="0.3">
      <c r="C36">
        <f t="shared" si="3"/>
        <v>5</v>
      </c>
      <c r="D36" s="1" t="str">
        <f t="shared" si="4"/>
        <v>février</v>
      </c>
      <c r="E36" s="4">
        <f t="shared" si="2"/>
        <v>45324</v>
      </c>
      <c r="F36" s="3"/>
      <c r="I36" s="8">
        <f>T_calendrier[[#This Row],[Sortie]]-T_calendrier[[#This Row],[Entree]]</f>
        <v>0</v>
      </c>
    </row>
    <row r="37" spans="3:9" hidden="1" x14ac:dyDescent="0.3">
      <c r="C37">
        <f t="shared" si="3"/>
        <v>6</v>
      </c>
      <c r="D37" s="1" t="str">
        <f t="shared" si="4"/>
        <v>février</v>
      </c>
      <c r="E37" s="4">
        <f t="shared" si="2"/>
        <v>45327</v>
      </c>
      <c r="F37" s="3"/>
      <c r="I37" s="8">
        <f>T_calendrier[[#This Row],[Sortie]]-T_calendrier[[#This Row],[Entree]]</f>
        <v>0</v>
      </c>
    </row>
    <row r="38" spans="3:9" hidden="1" x14ac:dyDescent="0.3">
      <c r="C38">
        <f t="shared" si="3"/>
        <v>6</v>
      </c>
      <c r="D38" s="1" t="str">
        <f t="shared" si="4"/>
        <v>février</v>
      </c>
      <c r="E38" s="4">
        <f t="shared" si="2"/>
        <v>45328</v>
      </c>
      <c r="F38" s="3"/>
      <c r="I38" s="8">
        <f>T_calendrier[[#This Row],[Sortie]]-T_calendrier[[#This Row],[Entree]]</f>
        <v>0</v>
      </c>
    </row>
    <row r="39" spans="3:9" hidden="1" x14ac:dyDescent="0.3">
      <c r="C39">
        <f t="shared" si="3"/>
        <v>6</v>
      </c>
      <c r="D39" s="1" t="str">
        <f t="shared" si="4"/>
        <v>février</v>
      </c>
      <c r="E39" s="4">
        <f t="shared" si="2"/>
        <v>45329</v>
      </c>
      <c r="F39" s="3"/>
      <c r="I39" s="8">
        <f>T_calendrier[[#This Row],[Sortie]]-T_calendrier[[#This Row],[Entree]]</f>
        <v>0</v>
      </c>
    </row>
    <row r="40" spans="3:9" hidden="1" x14ac:dyDescent="0.3">
      <c r="C40">
        <f t="shared" si="3"/>
        <v>6</v>
      </c>
      <c r="D40" s="1" t="str">
        <f t="shared" si="4"/>
        <v>février</v>
      </c>
      <c r="E40" s="4">
        <f t="shared" si="2"/>
        <v>45330</v>
      </c>
      <c r="F40" s="3"/>
      <c r="I40" s="8">
        <f>T_calendrier[[#This Row],[Sortie]]-T_calendrier[[#This Row],[Entree]]</f>
        <v>0</v>
      </c>
    </row>
    <row r="41" spans="3:9" hidden="1" x14ac:dyDescent="0.3">
      <c r="C41">
        <f t="shared" si="3"/>
        <v>6</v>
      </c>
      <c r="D41" s="1" t="str">
        <f t="shared" si="4"/>
        <v>février</v>
      </c>
      <c r="E41" s="4">
        <f t="shared" si="2"/>
        <v>45331</v>
      </c>
      <c r="F41" s="3"/>
      <c r="I41" s="8">
        <f>T_calendrier[[#This Row],[Sortie]]-T_calendrier[[#This Row],[Entree]]</f>
        <v>0</v>
      </c>
    </row>
    <row r="42" spans="3:9" hidden="1" x14ac:dyDescent="0.3">
      <c r="C42">
        <f t="shared" si="3"/>
        <v>7</v>
      </c>
      <c r="D42" s="1" t="str">
        <f t="shared" si="4"/>
        <v>février</v>
      </c>
      <c r="E42" s="4">
        <f t="shared" si="2"/>
        <v>45334</v>
      </c>
      <c r="F42" s="3"/>
      <c r="I42" s="8">
        <f>T_calendrier[[#This Row],[Sortie]]-T_calendrier[[#This Row],[Entree]]</f>
        <v>0</v>
      </c>
    </row>
    <row r="43" spans="3:9" hidden="1" x14ac:dyDescent="0.3">
      <c r="C43">
        <f t="shared" si="3"/>
        <v>7</v>
      </c>
      <c r="D43" s="1" t="str">
        <f t="shared" si="4"/>
        <v>février</v>
      </c>
      <c r="E43" s="4">
        <f t="shared" si="2"/>
        <v>45335</v>
      </c>
      <c r="F43" s="3"/>
      <c r="I43" s="8">
        <f>T_calendrier[[#This Row],[Sortie]]-T_calendrier[[#This Row],[Entree]]</f>
        <v>0</v>
      </c>
    </row>
    <row r="44" spans="3:9" hidden="1" x14ac:dyDescent="0.3">
      <c r="C44">
        <f t="shared" si="3"/>
        <v>7</v>
      </c>
      <c r="D44" s="1" t="str">
        <f t="shared" si="4"/>
        <v>février</v>
      </c>
      <c r="E44" s="4">
        <f t="shared" si="2"/>
        <v>45336</v>
      </c>
      <c r="F44" s="3"/>
      <c r="I44" s="8">
        <f>T_calendrier[[#This Row],[Sortie]]-T_calendrier[[#This Row],[Entree]]</f>
        <v>0</v>
      </c>
    </row>
    <row r="45" spans="3:9" hidden="1" x14ac:dyDescent="0.3">
      <c r="C45">
        <f t="shared" si="3"/>
        <v>7</v>
      </c>
      <c r="D45" s="1" t="str">
        <f t="shared" si="4"/>
        <v>février</v>
      </c>
      <c r="E45" s="4">
        <f t="shared" si="2"/>
        <v>45337</v>
      </c>
      <c r="F45" s="3"/>
      <c r="I45" s="8">
        <f>T_calendrier[[#This Row],[Sortie]]-T_calendrier[[#This Row],[Entree]]</f>
        <v>0</v>
      </c>
    </row>
    <row r="46" spans="3:9" hidden="1" x14ac:dyDescent="0.3">
      <c r="C46">
        <f t="shared" si="3"/>
        <v>7</v>
      </c>
      <c r="D46" s="1" t="str">
        <f t="shared" si="4"/>
        <v>février</v>
      </c>
      <c r="E46" s="4">
        <f t="shared" si="2"/>
        <v>45338</v>
      </c>
      <c r="F46" s="3"/>
      <c r="I46" s="8">
        <f>T_calendrier[[#This Row],[Sortie]]-T_calendrier[[#This Row],[Entree]]</f>
        <v>0</v>
      </c>
    </row>
    <row r="47" spans="3:9" ht="16.95" hidden="1" customHeight="1" x14ac:dyDescent="0.3">
      <c r="C47">
        <f t="shared" si="3"/>
        <v>8</v>
      </c>
      <c r="D47" s="1" t="str">
        <f t="shared" si="4"/>
        <v>février</v>
      </c>
      <c r="E47" s="4">
        <f t="shared" si="2"/>
        <v>45341</v>
      </c>
      <c r="F47" s="3"/>
      <c r="I47" s="8">
        <f>T_calendrier[[#This Row],[Sortie]]-T_calendrier[[#This Row],[Entree]]</f>
        <v>0</v>
      </c>
    </row>
    <row r="48" spans="3:9" ht="15" hidden="1" customHeight="1" x14ac:dyDescent="0.3">
      <c r="C48">
        <f t="shared" si="3"/>
        <v>8</v>
      </c>
      <c r="D48" s="1" t="str">
        <f t="shared" si="4"/>
        <v>février</v>
      </c>
      <c r="E48" s="4">
        <f t="shared" si="2"/>
        <v>45342</v>
      </c>
      <c r="F48" s="3"/>
      <c r="I48" s="8">
        <f>T_calendrier[[#This Row],[Sortie]]-T_calendrier[[#This Row],[Entree]]</f>
        <v>0</v>
      </c>
    </row>
    <row r="49" spans="3:9" hidden="1" x14ac:dyDescent="0.3">
      <c r="C49">
        <f t="shared" si="3"/>
        <v>8</v>
      </c>
      <c r="D49" s="1" t="str">
        <f t="shared" si="4"/>
        <v>février</v>
      </c>
      <c r="E49" s="4">
        <f t="shared" si="2"/>
        <v>45343</v>
      </c>
      <c r="F49" s="3"/>
      <c r="I49" s="8">
        <f>T_calendrier[[#This Row],[Sortie]]-T_calendrier[[#This Row],[Entree]]</f>
        <v>0</v>
      </c>
    </row>
    <row r="50" spans="3:9" hidden="1" x14ac:dyDescent="0.3">
      <c r="C50">
        <f t="shared" si="3"/>
        <v>8</v>
      </c>
      <c r="D50" s="1" t="str">
        <f t="shared" si="4"/>
        <v>février</v>
      </c>
      <c r="E50" s="4">
        <f t="shared" si="2"/>
        <v>45344</v>
      </c>
      <c r="F50" s="3"/>
      <c r="I50" s="8">
        <f>T_calendrier[[#This Row],[Sortie]]-T_calendrier[[#This Row],[Entree]]</f>
        <v>0</v>
      </c>
    </row>
    <row r="51" spans="3:9" hidden="1" x14ac:dyDescent="0.3">
      <c r="C51">
        <f t="shared" si="3"/>
        <v>8</v>
      </c>
      <c r="D51" s="1" t="str">
        <f t="shared" si="4"/>
        <v>février</v>
      </c>
      <c r="E51" s="4">
        <f t="shared" si="2"/>
        <v>45345</v>
      </c>
      <c r="F51" s="3"/>
      <c r="I51" s="8">
        <f>T_calendrier[[#This Row],[Sortie]]-T_calendrier[[#This Row],[Entree]]</f>
        <v>0</v>
      </c>
    </row>
    <row r="52" spans="3:9" hidden="1" x14ac:dyDescent="0.3">
      <c r="C52">
        <f t="shared" si="3"/>
        <v>9</v>
      </c>
      <c r="D52" s="1" t="str">
        <f t="shared" si="4"/>
        <v>février</v>
      </c>
      <c r="E52" s="4">
        <f t="shared" si="2"/>
        <v>45348</v>
      </c>
      <c r="F52" s="3"/>
      <c r="I52" s="8">
        <f>T_calendrier[[#This Row],[Sortie]]-T_calendrier[[#This Row],[Entree]]</f>
        <v>0</v>
      </c>
    </row>
    <row r="53" spans="3:9" hidden="1" x14ac:dyDescent="0.3">
      <c r="C53">
        <f t="shared" si="3"/>
        <v>9</v>
      </c>
      <c r="D53" s="1" t="str">
        <f t="shared" si="4"/>
        <v>février</v>
      </c>
      <c r="E53" s="4">
        <f t="shared" si="2"/>
        <v>45349</v>
      </c>
      <c r="F53" s="3"/>
      <c r="I53" s="8">
        <f>T_calendrier[[#This Row],[Sortie]]-T_calendrier[[#This Row],[Entree]]</f>
        <v>0</v>
      </c>
    </row>
    <row r="54" spans="3:9" hidden="1" x14ac:dyDescent="0.3">
      <c r="C54">
        <f t="shared" ref="C54:C117" si="5">_xlfn.ISOWEEKNUM(E54)</f>
        <v>9</v>
      </c>
      <c r="D54" s="1" t="str">
        <f t="shared" ref="D54:D117" si="6">TEXT(E54,"mmmm")</f>
        <v>février</v>
      </c>
      <c r="E54" s="4">
        <f t="shared" si="2"/>
        <v>45350</v>
      </c>
      <c r="F54" s="3"/>
      <c r="I54" s="8">
        <f>T_calendrier[[#This Row],[Sortie]]-T_calendrier[[#This Row],[Entree]]</f>
        <v>0</v>
      </c>
    </row>
    <row r="55" spans="3:9" hidden="1" x14ac:dyDescent="0.3">
      <c r="C55">
        <f t="shared" si="5"/>
        <v>9</v>
      </c>
      <c r="D55" s="1" t="str">
        <f t="shared" si="6"/>
        <v>février</v>
      </c>
      <c r="E55" s="4">
        <f t="shared" si="2"/>
        <v>45351</v>
      </c>
      <c r="F55" s="3"/>
      <c r="I55" s="8">
        <f>T_calendrier[[#This Row],[Sortie]]-T_calendrier[[#This Row],[Entree]]</f>
        <v>0</v>
      </c>
    </row>
    <row r="56" spans="3:9" hidden="1" x14ac:dyDescent="0.3">
      <c r="C56">
        <f t="shared" si="5"/>
        <v>9</v>
      </c>
      <c r="D56" s="1" t="str">
        <f t="shared" si="6"/>
        <v>mars</v>
      </c>
      <c r="E56" s="4">
        <f t="shared" si="2"/>
        <v>45352</v>
      </c>
      <c r="F56" s="3"/>
      <c r="I56" s="8">
        <f>T_calendrier[[#This Row],[Sortie]]-T_calendrier[[#This Row],[Entree]]</f>
        <v>0</v>
      </c>
    </row>
    <row r="57" spans="3:9" hidden="1" x14ac:dyDescent="0.3">
      <c r="C57">
        <f t="shared" si="5"/>
        <v>10</v>
      </c>
      <c r="D57" s="1" t="str">
        <f t="shared" si="6"/>
        <v>mars</v>
      </c>
      <c r="E57" s="4">
        <f t="shared" si="2"/>
        <v>45355</v>
      </c>
      <c r="F57" s="3"/>
      <c r="I57" s="8">
        <f>T_calendrier[[#This Row],[Sortie]]-T_calendrier[[#This Row],[Entree]]</f>
        <v>0</v>
      </c>
    </row>
    <row r="58" spans="3:9" hidden="1" x14ac:dyDescent="0.3">
      <c r="C58">
        <f t="shared" si="5"/>
        <v>10</v>
      </c>
      <c r="D58" s="1" t="str">
        <f t="shared" si="6"/>
        <v>mars</v>
      </c>
      <c r="E58" s="4">
        <f t="shared" si="2"/>
        <v>45356</v>
      </c>
      <c r="F58" s="3"/>
      <c r="I58" s="8">
        <f>T_calendrier[[#This Row],[Sortie]]-T_calendrier[[#This Row],[Entree]]</f>
        <v>0</v>
      </c>
    </row>
    <row r="59" spans="3:9" hidden="1" x14ac:dyDescent="0.3">
      <c r="C59">
        <f t="shared" si="5"/>
        <v>10</v>
      </c>
      <c r="D59" s="1" t="str">
        <f t="shared" si="6"/>
        <v>mars</v>
      </c>
      <c r="E59" s="4">
        <f t="shared" si="2"/>
        <v>45357</v>
      </c>
      <c r="F59" s="3"/>
      <c r="I59" s="8">
        <f>T_calendrier[[#This Row],[Sortie]]-T_calendrier[[#This Row],[Entree]]</f>
        <v>0</v>
      </c>
    </row>
    <row r="60" spans="3:9" hidden="1" x14ac:dyDescent="0.3">
      <c r="C60">
        <f t="shared" si="5"/>
        <v>10</v>
      </c>
      <c r="D60" s="1" t="str">
        <f t="shared" si="6"/>
        <v>mars</v>
      </c>
      <c r="E60" s="4">
        <f t="shared" si="2"/>
        <v>45358</v>
      </c>
      <c r="F60" s="3"/>
      <c r="I60" s="8">
        <f>T_calendrier[[#This Row],[Sortie]]-T_calendrier[[#This Row],[Entree]]</f>
        <v>0</v>
      </c>
    </row>
    <row r="61" spans="3:9" hidden="1" x14ac:dyDescent="0.3">
      <c r="C61">
        <f t="shared" si="5"/>
        <v>10</v>
      </c>
      <c r="D61" s="1" t="str">
        <f t="shared" si="6"/>
        <v>mars</v>
      </c>
      <c r="E61" s="4">
        <f t="shared" si="2"/>
        <v>45359</v>
      </c>
      <c r="F61" s="3"/>
      <c r="I61" s="8">
        <f>T_calendrier[[#This Row],[Sortie]]-T_calendrier[[#This Row],[Entree]]</f>
        <v>0</v>
      </c>
    </row>
    <row r="62" spans="3:9" hidden="1" x14ac:dyDescent="0.3">
      <c r="C62">
        <f t="shared" si="5"/>
        <v>11</v>
      </c>
      <c r="D62" s="1" t="str">
        <f t="shared" si="6"/>
        <v>mars</v>
      </c>
      <c r="E62" s="4">
        <f t="shared" si="2"/>
        <v>45362</v>
      </c>
      <c r="F62" s="3"/>
      <c r="I62" s="8">
        <f>T_calendrier[[#This Row],[Sortie]]-T_calendrier[[#This Row],[Entree]]</f>
        <v>0</v>
      </c>
    </row>
    <row r="63" spans="3:9" hidden="1" x14ac:dyDescent="0.3">
      <c r="C63">
        <f t="shared" si="5"/>
        <v>11</v>
      </c>
      <c r="D63" s="1" t="str">
        <f t="shared" si="6"/>
        <v>mars</v>
      </c>
      <c r="E63" s="4">
        <f t="shared" si="2"/>
        <v>45363</v>
      </c>
      <c r="F63" s="3"/>
      <c r="I63" s="8">
        <f>T_calendrier[[#This Row],[Sortie]]-T_calendrier[[#This Row],[Entree]]</f>
        <v>0</v>
      </c>
    </row>
    <row r="64" spans="3:9" hidden="1" x14ac:dyDescent="0.3">
      <c r="C64">
        <f t="shared" si="5"/>
        <v>11</v>
      </c>
      <c r="D64" s="1" t="str">
        <f t="shared" si="6"/>
        <v>mars</v>
      </c>
      <c r="E64" s="4">
        <f t="shared" si="2"/>
        <v>45364</v>
      </c>
      <c r="F64" s="3"/>
      <c r="I64" s="8">
        <f>T_calendrier[[#This Row],[Sortie]]-T_calendrier[[#This Row],[Entree]]</f>
        <v>0</v>
      </c>
    </row>
    <row r="65" spans="3:9" hidden="1" x14ac:dyDescent="0.3">
      <c r="C65">
        <f t="shared" si="5"/>
        <v>11</v>
      </c>
      <c r="D65" s="1" t="str">
        <f t="shared" si="6"/>
        <v>mars</v>
      </c>
      <c r="E65" s="4">
        <f t="shared" si="2"/>
        <v>45365</v>
      </c>
      <c r="F65" s="3"/>
      <c r="I65" s="8">
        <f>T_calendrier[[#This Row],[Sortie]]-T_calendrier[[#This Row],[Entree]]</f>
        <v>0</v>
      </c>
    </row>
    <row r="66" spans="3:9" hidden="1" x14ac:dyDescent="0.3">
      <c r="C66">
        <f t="shared" si="5"/>
        <v>11</v>
      </c>
      <c r="D66" s="1" t="str">
        <f t="shared" si="6"/>
        <v>mars</v>
      </c>
      <c r="E66" s="4">
        <f t="shared" si="2"/>
        <v>45366</v>
      </c>
      <c r="F66" s="3"/>
      <c r="I66" s="8">
        <f>T_calendrier[[#This Row],[Sortie]]-T_calendrier[[#This Row],[Entree]]</f>
        <v>0</v>
      </c>
    </row>
    <row r="67" spans="3:9" hidden="1" x14ac:dyDescent="0.3">
      <c r="C67">
        <f t="shared" si="5"/>
        <v>12</v>
      </c>
      <c r="D67" s="1" t="str">
        <f t="shared" si="6"/>
        <v>mars</v>
      </c>
      <c r="E67" s="4">
        <f t="shared" si="2"/>
        <v>45369</v>
      </c>
      <c r="F67" s="3"/>
      <c r="I67" s="8">
        <f>T_calendrier[[#This Row],[Sortie]]-T_calendrier[[#This Row],[Entree]]</f>
        <v>0</v>
      </c>
    </row>
    <row r="68" spans="3:9" hidden="1" x14ac:dyDescent="0.3">
      <c r="C68">
        <f t="shared" si="5"/>
        <v>12</v>
      </c>
      <c r="D68" s="1" t="str">
        <f t="shared" si="6"/>
        <v>mars</v>
      </c>
      <c r="E68" s="4">
        <f t="shared" si="2"/>
        <v>45370</v>
      </c>
      <c r="F68" s="3"/>
      <c r="I68" s="8">
        <f>T_calendrier[[#This Row],[Sortie]]-T_calendrier[[#This Row],[Entree]]</f>
        <v>0</v>
      </c>
    </row>
    <row r="69" spans="3:9" hidden="1" x14ac:dyDescent="0.3">
      <c r="C69">
        <f t="shared" si="5"/>
        <v>12</v>
      </c>
      <c r="D69" s="1" t="str">
        <f t="shared" si="6"/>
        <v>mars</v>
      </c>
      <c r="E69" s="4">
        <f t="shared" si="2"/>
        <v>45371</v>
      </c>
      <c r="F69" s="3"/>
      <c r="I69" s="8">
        <f>T_calendrier[[#This Row],[Sortie]]-T_calendrier[[#This Row],[Entree]]</f>
        <v>0</v>
      </c>
    </row>
    <row r="70" spans="3:9" hidden="1" x14ac:dyDescent="0.3">
      <c r="C70">
        <f t="shared" si="5"/>
        <v>12</v>
      </c>
      <c r="D70" s="1" t="str">
        <f t="shared" si="6"/>
        <v>mars</v>
      </c>
      <c r="E70" s="4">
        <f t="shared" si="2"/>
        <v>45372</v>
      </c>
      <c r="F70" s="3"/>
      <c r="I70" s="8">
        <f>T_calendrier[[#This Row],[Sortie]]-T_calendrier[[#This Row],[Entree]]</f>
        <v>0</v>
      </c>
    </row>
    <row r="71" spans="3:9" hidden="1" x14ac:dyDescent="0.3">
      <c r="C71">
        <f t="shared" si="5"/>
        <v>12</v>
      </c>
      <c r="D71" s="1" t="str">
        <f t="shared" si="6"/>
        <v>mars</v>
      </c>
      <c r="E71" s="4">
        <f t="shared" si="2"/>
        <v>45373</v>
      </c>
      <c r="F71" s="3"/>
      <c r="I71" s="8">
        <f>T_calendrier[[#This Row],[Sortie]]-T_calendrier[[#This Row],[Entree]]</f>
        <v>0</v>
      </c>
    </row>
    <row r="72" spans="3:9" hidden="1" x14ac:dyDescent="0.3">
      <c r="C72">
        <f t="shared" si="5"/>
        <v>13</v>
      </c>
      <c r="D72" s="1" t="str">
        <f t="shared" si="6"/>
        <v>mars</v>
      </c>
      <c r="E72" s="4">
        <f t="shared" si="2"/>
        <v>45376</v>
      </c>
      <c r="F72" s="3"/>
      <c r="I72" s="8">
        <f>T_calendrier[[#This Row],[Sortie]]-T_calendrier[[#This Row],[Entree]]</f>
        <v>0</v>
      </c>
    </row>
    <row r="73" spans="3:9" hidden="1" x14ac:dyDescent="0.3">
      <c r="C73">
        <f t="shared" si="5"/>
        <v>13</v>
      </c>
      <c r="D73" s="1" t="str">
        <f t="shared" si="6"/>
        <v>mars</v>
      </c>
      <c r="E73" s="4">
        <f t="shared" si="2"/>
        <v>45377</v>
      </c>
      <c r="F73" s="3"/>
      <c r="I73" s="8">
        <f>T_calendrier[[#This Row],[Sortie]]-T_calendrier[[#This Row],[Entree]]</f>
        <v>0</v>
      </c>
    </row>
    <row r="74" spans="3:9" hidden="1" x14ac:dyDescent="0.3">
      <c r="C74">
        <f t="shared" si="5"/>
        <v>13</v>
      </c>
      <c r="D74" s="1" t="str">
        <f t="shared" si="6"/>
        <v>mars</v>
      </c>
      <c r="E74" s="4">
        <f t="shared" si="2"/>
        <v>45378</v>
      </c>
      <c r="F74" s="3"/>
      <c r="I74" s="8">
        <f>T_calendrier[[#This Row],[Sortie]]-T_calendrier[[#This Row],[Entree]]</f>
        <v>0</v>
      </c>
    </row>
    <row r="75" spans="3:9" hidden="1" x14ac:dyDescent="0.3">
      <c r="C75">
        <f t="shared" si="5"/>
        <v>13</v>
      </c>
      <c r="D75" s="1" t="str">
        <f t="shared" si="6"/>
        <v>mars</v>
      </c>
      <c r="E75" s="4">
        <f t="shared" si="2"/>
        <v>45379</v>
      </c>
      <c r="F75" s="3"/>
      <c r="I75" s="8">
        <f>T_calendrier[[#This Row],[Sortie]]-T_calendrier[[#This Row],[Entree]]</f>
        <v>0</v>
      </c>
    </row>
    <row r="76" spans="3:9" hidden="1" x14ac:dyDescent="0.3">
      <c r="C76">
        <f t="shared" si="5"/>
        <v>13</v>
      </c>
      <c r="D76" s="1" t="str">
        <f t="shared" si="6"/>
        <v>mars</v>
      </c>
      <c r="E76" s="4">
        <f t="shared" si="2"/>
        <v>45380</v>
      </c>
      <c r="F76" s="3"/>
      <c r="I76" s="8">
        <f>T_calendrier[[#This Row],[Sortie]]-T_calendrier[[#This Row],[Entree]]</f>
        <v>0</v>
      </c>
    </row>
    <row r="77" spans="3:9" hidden="1" x14ac:dyDescent="0.3">
      <c r="C77">
        <f t="shared" si="5"/>
        <v>14</v>
      </c>
      <c r="D77" s="1" t="str">
        <f t="shared" si="6"/>
        <v>avril</v>
      </c>
      <c r="E77" s="4">
        <f t="shared" si="2"/>
        <v>45383</v>
      </c>
      <c r="F77" s="3"/>
      <c r="I77" s="8">
        <f>T_calendrier[[#This Row],[Sortie]]-T_calendrier[[#This Row],[Entree]]</f>
        <v>0</v>
      </c>
    </row>
    <row r="78" spans="3:9" hidden="1" x14ac:dyDescent="0.3">
      <c r="C78">
        <f t="shared" si="5"/>
        <v>14</v>
      </c>
      <c r="D78" s="1" t="str">
        <f t="shared" si="6"/>
        <v>avril</v>
      </c>
      <c r="E78" s="4">
        <f t="shared" ref="E78:E141" si="7">IF(WEEKDAY(E77,2)&lt;5,E77+1,E77+3)</f>
        <v>45384</v>
      </c>
      <c r="F78" s="3"/>
      <c r="I78" s="8">
        <f>T_calendrier[[#This Row],[Sortie]]-T_calendrier[[#This Row],[Entree]]</f>
        <v>0</v>
      </c>
    </row>
    <row r="79" spans="3:9" hidden="1" x14ac:dyDescent="0.3">
      <c r="C79">
        <f t="shared" si="5"/>
        <v>14</v>
      </c>
      <c r="D79" s="1" t="str">
        <f t="shared" si="6"/>
        <v>avril</v>
      </c>
      <c r="E79" s="4">
        <f t="shared" si="7"/>
        <v>45385</v>
      </c>
      <c r="F79" s="3"/>
      <c r="I79" s="8">
        <f>T_calendrier[[#This Row],[Sortie]]-T_calendrier[[#This Row],[Entree]]</f>
        <v>0</v>
      </c>
    </row>
    <row r="80" spans="3:9" hidden="1" x14ac:dyDescent="0.3">
      <c r="C80">
        <f t="shared" si="5"/>
        <v>14</v>
      </c>
      <c r="D80" s="1" t="str">
        <f t="shared" si="6"/>
        <v>avril</v>
      </c>
      <c r="E80" s="4">
        <f t="shared" si="7"/>
        <v>45386</v>
      </c>
      <c r="F80" s="3"/>
      <c r="I80" s="8">
        <f>T_calendrier[[#This Row],[Sortie]]-T_calendrier[[#This Row],[Entree]]</f>
        <v>0</v>
      </c>
    </row>
    <row r="81" spans="3:9" hidden="1" x14ac:dyDescent="0.3">
      <c r="C81">
        <f t="shared" si="5"/>
        <v>14</v>
      </c>
      <c r="D81" s="1" t="str">
        <f t="shared" si="6"/>
        <v>avril</v>
      </c>
      <c r="E81" s="4">
        <f t="shared" si="7"/>
        <v>45387</v>
      </c>
      <c r="F81" s="3"/>
      <c r="I81" s="8">
        <f>T_calendrier[[#This Row],[Sortie]]-T_calendrier[[#This Row],[Entree]]</f>
        <v>0</v>
      </c>
    </row>
    <row r="82" spans="3:9" hidden="1" x14ac:dyDescent="0.3">
      <c r="C82">
        <f t="shared" si="5"/>
        <v>15</v>
      </c>
      <c r="D82" s="1" t="str">
        <f t="shared" si="6"/>
        <v>avril</v>
      </c>
      <c r="E82" s="4">
        <f t="shared" si="7"/>
        <v>45390</v>
      </c>
      <c r="F82" s="3"/>
      <c r="I82" s="8">
        <f>T_calendrier[[#This Row],[Sortie]]-T_calendrier[[#This Row],[Entree]]</f>
        <v>0</v>
      </c>
    </row>
    <row r="83" spans="3:9" hidden="1" x14ac:dyDescent="0.3">
      <c r="C83">
        <f t="shared" si="5"/>
        <v>15</v>
      </c>
      <c r="D83" s="1" t="str">
        <f t="shared" si="6"/>
        <v>avril</v>
      </c>
      <c r="E83" s="4">
        <f t="shared" si="7"/>
        <v>45391</v>
      </c>
      <c r="F83" s="3"/>
      <c r="I83" s="8">
        <f>T_calendrier[[#This Row],[Sortie]]-T_calendrier[[#This Row],[Entree]]</f>
        <v>0</v>
      </c>
    </row>
    <row r="84" spans="3:9" hidden="1" x14ac:dyDescent="0.3">
      <c r="C84">
        <f t="shared" si="5"/>
        <v>15</v>
      </c>
      <c r="D84" s="1" t="str">
        <f t="shared" si="6"/>
        <v>avril</v>
      </c>
      <c r="E84" s="4">
        <f t="shared" si="7"/>
        <v>45392</v>
      </c>
      <c r="F84" s="3"/>
      <c r="I84" s="8">
        <f>T_calendrier[[#This Row],[Sortie]]-T_calendrier[[#This Row],[Entree]]</f>
        <v>0</v>
      </c>
    </row>
    <row r="85" spans="3:9" hidden="1" x14ac:dyDescent="0.3">
      <c r="C85">
        <f t="shared" si="5"/>
        <v>15</v>
      </c>
      <c r="D85" s="1" t="str">
        <f t="shared" si="6"/>
        <v>avril</v>
      </c>
      <c r="E85" s="4">
        <f t="shared" si="7"/>
        <v>45393</v>
      </c>
      <c r="F85" s="3"/>
      <c r="I85" s="8">
        <f>T_calendrier[[#This Row],[Sortie]]-T_calendrier[[#This Row],[Entree]]</f>
        <v>0</v>
      </c>
    </row>
    <row r="86" spans="3:9" hidden="1" x14ac:dyDescent="0.3">
      <c r="C86">
        <f t="shared" si="5"/>
        <v>15</v>
      </c>
      <c r="D86" s="1" t="str">
        <f t="shared" si="6"/>
        <v>avril</v>
      </c>
      <c r="E86" s="4">
        <f t="shared" si="7"/>
        <v>45394</v>
      </c>
      <c r="F86" s="3"/>
      <c r="I86" s="8">
        <f>T_calendrier[[#This Row],[Sortie]]-T_calendrier[[#This Row],[Entree]]</f>
        <v>0</v>
      </c>
    </row>
    <row r="87" spans="3:9" hidden="1" x14ac:dyDescent="0.3">
      <c r="C87">
        <f t="shared" si="5"/>
        <v>16</v>
      </c>
      <c r="D87" s="1" t="str">
        <f t="shared" si="6"/>
        <v>avril</v>
      </c>
      <c r="E87" s="4">
        <f t="shared" si="7"/>
        <v>45397</v>
      </c>
      <c r="F87" s="3"/>
      <c r="I87" s="8">
        <f>T_calendrier[[#This Row],[Sortie]]-T_calendrier[[#This Row],[Entree]]</f>
        <v>0</v>
      </c>
    </row>
    <row r="88" spans="3:9" hidden="1" x14ac:dyDescent="0.3">
      <c r="C88">
        <f t="shared" si="5"/>
        <v>16</v>
      </c>
      <c r="D88" s="1" t="str">
        <f t="shared" si="6"/>
        <v>avril</v>
      </c>
      <c r="E88" s="4">
        <f t="shared" si="7"/>
        <v>45398</v>
      </c>
      <c r="F88" s="3"/>
      <c r="I88" s="8">
        <f>T_calendrier[[#This Row],[Sortie]]-T_calendrier[[#This Row],[Entree]]</f>
        <v>0</v>
      </c>
    </row>
    <row r="89" spans="3:9" hidden="1" x14ac:dyDescent="0.3">
      <c r="C89">
        <f t="shared" si="5"/>
        <v>16</v>
      </c>
      <c r="D89" s="1" t="str">
        <f t="shared" si="6"/>
        <v>avril</v>
      </c>
      <c r="E89" s="4">
        <f t="shared" si="7"/>
        <v>45399</v>
      </c>
      <c r="F89" s="3"/>
      <c r="I89" s="8">
        <f>T_calendrier[[#This Row],[Sortie]]-T_calendrier[[#This Row],[Entree]]</f>
        <v>0</v>
      </c>
    </row>
    <row r="90" spans="3:9" hidden="1" x14ac:dyDescent="0.3">
      <c r="C90">
        <f t="shared" si="5"/>
        <v>16</v>
      </c>
      <c r="D90" s="1" t="str">
        <f t="shared" si="6"/>
        <v>avril</v>
      </c>
      <c r="E90" s="4">
        <f t="shared" si="7"/>
        <v>45400</v>
      </c>
      <c r="F90" s="3"/>
      <c r="I90" s="8">
        <f>T_calendrier[[#This Row],[Sortie]]-T_calendrier[[#This Row],[Entree]]</f>
        <v>0</v>
      </c>
    </row>
    <row r="91" spans="3:9" hidden="1" x14ac:dyDescent="0.3">
      <c r="C91">
        <f t="shared" si="5"/>
        <v>16</v>
      </c>
      <c r="D91" s="1" t="str">
        <f t="shared" si="6"/>
        <v>avril</v>
      </c>
      <c r="E91" s="4">
        <f t="shared" si="7"/>
        <v>45401</v>
      </c>
      <c r="F91" s="3"/>
      <c r="I91" s="8">
        <f>T_calendrier[[#This Row],[Sortie]]-T_calendrier[[#This Row],[Entree]]</f>
        <v>0</v>
      </c>
    </row>
    <row r="92" spans="3:9" hidden="1" x14ac:dyDescent="0.3">
      <c r="C92">
        <f t="shared" si="5"/>
        <v>17</v>
      </c>
      <c r="D92" s="1" t="str">
        <f t="shared" si="6"/>
        <v>avril</v>
      </c>
      <c r="E92" s="4">
        <f t="shared" si="7"/>
        <v>45404</v>
      </c>
      <c r="F92" s="3"/>
      <c r="I92" s="8">
        <f>T_calendrier[[#This Row],[Sortie]]-T_calendrier[[#This Row],[Entree]]</f>
        <v>0</v>
      </c>
    </row>
    <row r="93" spans="3:9" hidden="1" x14ac:dyDescent="0.3">
      <c r="C93">
        <f t="shared" si="5"/>
        <v>17</v>
      </c>
      <c r="D93" s="1" t="str">
        <f t="shared" si="6"/>
        <v>avril</v>
      </c>
      <c r="E93" s="4">
        <f t="shared" si="7"/>
        <v>45405</v>
      </c>
      <c r="F93" s="3"/>
      <c r="I93" s="8">
        <f>T_calendrier[[#This Row],[Sortie]]-T_calendrier[[#This Row],[Entree]]</f>
        <v>0</v>
      </c>
    </row>
    <row r="94" spans="3:9" hidden="1" x14ac:dyDescent="0.3">
      <c r="C94">
        <f t="shared" si="5"/>
        <v>17</v>
      </c>
      <c r="D94" s="1" t="str">
        <f t="shared" si="6"/>
        <v>avril</v>
      </c>
      <c r="E94" s="4">
        <f t="shared" si="7"/>
        <v>45406</v>
      </c>
      <c r="F94" s="3"/>
      <c r="I94" s="8">
        <f>T_calendrier[[#This Row],[Sortie]]-T_calendrier[[#This Row],[Entree]]</f>
        <v>0</v>
      </c>
    </row>
    <row r="95" spans="3:9" hidden="1" x14ac:dyDescent="0.3">
      <c r="C95">
        <f t="shared" si="5"/>
        <v>17</v>
      </c>
      <c r="D95" s="1" t="str">
        <f t="shared" si="6"/>
        <v>avril</v>
      </c>
      <c r="E95" s="4">
        <f t="shared" si="7"/>
        <v>45407</v>
      </c>
      <c r="F95" s="3"/>
      <c r="I95" s="8">
        <f>T_calendrier[[#This Row],[Sortie]]-T_calendrier[[#This Row],[Entree]]</f>
        <v>0</v>
      </c>
    </row>
    <row r="96" spans="3:9" hidden="1" x14ac:dyDescent="0.3">
      <c r="C96">
        <f t="shared" si="5"/>
        <v>17</v>
      </c>
      <c r="D96" s="1" t="str">
        <f t="shared" si="6"/>
        <v>avril</v>
      </c>
      <c r="E96" s="4">
        <f t="shared" si="7"/>
        <v>45408</v>
      </c>
      <c r="F96" s="3"/>
      <c r="I96" s="8">
        <f>T_calendrier[[#This Row],[Sortie]]-T_calendrier[[#This Row],[Entree]]</f>
        <v>0</v>
      </c>
    </row>
    <row r="97" spans="3:9" hidden="1" x14ac:dyDescent="0.3">
      <c r="C97">
        <f t="shared" si="5"/>
        <v>18</v>
      </c>
      <c r="D97" s="1" t="str">
        <f t="shared" si="6"/>
        <v>avril</v>
      </c>
      <c r="E97" s="4">
        <f t="shared" si="7"/>
        <v>45411</v>
      </c>
      <c r="F97" s="3"/>
      <c r="I97" s="8">
        <f>T_calendrier[[#This Row],[Sortie]]-T_calendrier[[#This Row],[Entree]]</f>
        <v>0</v>
      </c>
    </row>
    <row r="98" spans="3:9" hidden="1" x14ac:dyDescent="0.3">
      <c r="C98">
        <f t="shared" si="5"/>
        <v>18</v>
      </c>
      <c r="D98" s="1" t="str">
        <f t="shared" si="6"/>
        <v>avril</v>
      </c>
      <c r="E98" s="4">
        <f t="shared" si="7"/>
        <v>45412</v>
      </c>
      <c r="F98" s="3"/>
      <c r="I98" s="8">
        <f>T_calendrier[[#This Row],[Sortie]]-T_calendrier[[#This Row],[Entree]]</f>
        <v>0</v>
      </c>
    </row>
    <row r="99" spans="3:9" hidden="1" x14ac:dyDescent="0.3">
      <c r="C99">
        <f t="shared" si="5"/>
        <v>18</v>
      </c>
      <c r="D99" s="1" t="str">
        <f t="shared" si="6"/>
        <v>mai</v>
      </c>
      <c r="E99" s="4">
        <f t="shared" si="7"/>
        <v>45413</v>
      </c>
      <c r="F99" s="3"/>
      <c r="I99" s="8">
        <f>T_calendrier[[#This Row],[Sortie]]-T_calendrier[[#This Row],[Entree]]</f>
        <v>0</v>
      </c>
    </row>
    <row r="100" spans="3:9" hidden="1" x14ac:dyDescent="0.3">
      <c r="C100">
        <f t="shared" si="5"/>
        <v>18</v>
      </c>
      <c r="D100" s="1" t="str">
        <f t="shared" si="6"/>
        <v>mai</v>
      </c>
      <c r="E100" s="4">
        <f t="shared" si="7"/>
        <v>45414</v>
      </c>
      <c r="F100" s="3"/>
      <c r="I100" s="8">
        <f>T_calendrier[[#This Row],[Sortie]]-T_calendrier[[#This Row],[Entree]]</f>
        <v>0</v>
      </c>
    </row>
    <row r="101" spans="3:9" hidden="1" x14ac:dyDescent="0.3">
      <c r="C101">
        <f t="shared" si="5"/>
        <v>18</v>
      </c>
      <c r="D101" s="1" t="str">
        <f t="shared" si="6"/>
        <v>mai</v>
      </c>
      <c r="E101" s="4">
        <f t="shared" si="7"/>
        <v>45415</v>
      </c>
      <c r="F101" s="3"/>
      <c r="I101" s="8">
        <f>T_calendrier[[#This Row],[Sortie]]-T_calendrier[[#This Row],[Entree]]</f>
        <v>0</v>
      </c>
    </row>
    <row r="102" spans="3:9" hidden="1" x14ac:dyDescent="0.3">
      <c r="C102">
        <f t="shared" si="5"/>
        <v>19</v>
      </c>
      <c r="D102" s="1" t="str">
        <f t="shared" si="6"/>
        <v>mai</v>
      </c>
      <c r="E102" s="4">
        <f t="shared" si="7"/>
        <v>45418</v>
      </c>
      <c r="F102" s="3"/>
      <c r="I102" s="8">
        <f>T_calendrier[[#This Row],[Sortie]]-T_calendrier[[#This Row],[Entree]]</f>
        <v>0</v>
      </c>
    </row>
    <row r="103" spans="3:9" hidden="1" x14ac:dyDescent="0.3">
      <c r="C103">
        <f t="shared" si="5"/>
        <v>19</v>
      </c>
      <c r="D103" s="1" t="str">
        <f t="shared" si="6"/>
        <v>mai</v>
      </c>
      <c r="E103" s="4">
        <f t="shared" si="7"/>
        <v>45419</v>
      </c>
      <c r="F103" s="3"/>
      <c r="I103" s="8">
        <f>T_calendrier[[#This Row],[Sortie]]-T_calendrier[[#This Row],[Entree]]</f>
        <v>0</v>
      </c>
    </row>
    <row r="104" spans="3:9" hidden="1" x14ac:dyDescent="0.3">
      <c r="C104">
        <f t="shared" si="5"/>
        <v>19</v>
      </c>
      <c r="D104" s="1" t="str">
        <f t="shared" si="6"/>
        <v>mai</v>
      </c>
      <c r="E104" s="4">
        <f t="shared" si="7"/>
        <v>45420</v>
      </c>
      <c r="F104" s="3"/>
      <c r="I104" s="8">
        <f>T_calendrier[[#This Row],[Sortie]]-T_calendrier[[#This Row],[Entree]]</f>
        <v>0</v>
      </c>
    </row>
    <row r="105" spans="3:9" hidden="1" x14ac:dyDescent="0.3">
      <c r="C105">
        <f t="shared" si="5"/>
        <v>19</v>
      </c>
      <c r="D105" s="1" t="str">
        <f t="shared" si="6"/>
        <v>mai</v>
      </c>
      <c r="E105" s="4">
        <f t="shared" si="7"/>
        <v>45421</v>
      </c>
      <c r="F105" s="3"/>
      <c r="I105" s="8">
        <f>T_calendrier[[#This Row],[Sortie]]-T_calendrier[[#This Row],[Entree]]</f>
        <v>0</v>
      </c>
    </row>
    <row r="106" spans="3:9" hidden="1" x14ac:dyDescent="0.3">
      <c r="C106">
        <f t="shared" si="5"/>
        <v>19</v>
      </c>
      <c r="D106" s="1" t="str">
        <f t="shared" si="6"/>
        <v>mai</v>
      </c>
      <c r="E106" s="4">
        <f t="shared" si="7"/>
        <v>45422</v>
      </c>
      <c r="F106" s="3"/>
      <c r="I106" s="8">
        <f>T_calendrier[[#This Row],[Sortie]]-T_calendrier[[#This Row],[Entree]]</f>
        <v>0</v>
      </c>
    </row>
    <row r="107" spans="3:9" hidden="1" x14ac:dyDescent="0.3">
      <c r="C107">
        <f t="shared" si="5"/>
        <v>20</v>
      </c>
      <c r="D107" s="1" t="str">
        <f t="shared" si="6"/>
        <v>mai</v>
      </c>
      <c r="E107" s="4">
        <f t="shared" si="7"/>
        <v>45425</v>
      </c>
      <c r="F107" s="3"/>
      <c r="I107" s="8">
        <f>T_calendrier[[#This Row],[Sortie]]-T_calendrier[[#This Row],[Entree]]</f>
        <v>0</v>
      </c>
    </row>
    <row r="108" spans="3:9" hidden="1" x14ac:dyDescent="0.3">
      <c r="C108">
        <f t="shared" si="5"/>
        <v>20</v>
      </c>
      <c r="D108" s="1" t="str">
        <f t="shared" si="6"/>
        <v>mai</v>
      </c>
      <c r="E108" s="4">
        <f t="shared" si="7"/>
        <v>45426</v>
      </c>
      <c r="F108" s="3"/>
      <c r="I108" s="8">
        <f>T_calendrier[[#This Row],[Sortie]]-T_calendrier[[#This Row],[Entree]]</f>
        <v>0</v>
      </c>
    </row>
    <row r="109" spans="3:9" hidden="1" x14ac:dyDescent="0.3">
      <c r="C109">
        <f t="shared" si="5"/>
        <v>20</v>
      </c>
      <c r="D109" s="1" t="str">
        <f t="shared" si="6"/>
        <v>mai</v>
      </c>
      <c r="E109" s="4">
        <f t="shared" si="7"/>
        <v>45427</v>
      </c>
      <c r="F109" s="3"/>
      <c r="I109" s="8">
        <f>T_calendrier[[#This Row],[Sortie]]-T_calendrier[[#This Row],[Entree]]</f>
        <v>0</v>
      </c>
    </row>
    <row r="110" spans="3:9" hidden="1" x14ac:dyDescent="0.3">
      <c r="C110">
        <f t="shared" si="5"/>
        <v>20</v>
      </c>
      <c r="D110" s="1" t="str">
        <f t="shared" si="6"/>
        <v>mai</v>
      </c>
      <c r="E110" s="4">
        <f t="shared" si="7"/>
        <v>45428</v>
      </c>
      <c r="F110" s="3"/>
      <c r="I110" s="8">
        <f>T_calendrier[[#This Row],[Sortie]]-T_calendrier[[#This Row],[Entree]]</f>
        <v>0</v>
      </c>
    </row>
    <row r="111" spans="3:9" hidden="1" x14ac:dyDescent="0.3">
      <c r="C111">
        <f t="shared" si="5"/>
        <v>20</v>
      </c>
      <c r="D111" s="1" t="str">
        <f t="shared" si="6"/>
        <v>mai</v>
      </c>
      <c r="E111" s="4">
        <f t="shared" si="7"/>
        <v>45429</v>
      </c>
      <c r="F111" s="3"/>
      <c r="I111" s="8">
        <f>T_calendrier[[#This Row],[Sortie]]-T_calendrier[[#This Row],[Entree]]</f>
        <v>0</v>
      </c>
    </row>
    <row r="112" spans="3:9" hidden="1" x14ac:dyDescent="0.3">
      <c r="C112">
        <f t="shared" si="5"/>
        <v>21</v>
      </c>
      <c r="D112" s="1" t="str">
        <f t="shared" si="6"/>
        <v>mai</v>
      </c>
      <c r="E112" s="4">
        <f t="shared" si="7"/>
        <v>45432</v>
      </c>
      <c r="F112" s="9" t="s">
        <v>6</v>
      </c>
      <c r="G112" s="10">
        <v>0.46180555555555558</v>
      </c>
      <c r="H112" s="10">
        <v>0.4993055555555555</v>
      </c>
      <c r="I112" s="8">
        <f>T_calendrier[[#This Row],[Sortie]]-T_calendrier[[#This Row],[Entree]]</f>
        <v>3.7499999999999922E-2</v>
      </c>
    </row>
    <row r="113" spans="3:9" hidden="1" x14ac:dyDescent="0.3">
      <c r="C113">
        <f t="shared" si="5"/>
        <v>21</v>
      </c>
      <c r="D113" s="1" t="str">
        <f t="shared" si="6"/>
        <v>mai</v>
      </c>
      <c r="E113" s="4">
        <f t="shared" si="7"/>
        <v>45433</v>
      </c>
      <c r="F113" s="9" t="s">
        <v>7</v>
      </c>
      <c r="G113" s="10">
        <v>0.46527777777777773</v>
      </c>
      <c r="H113" s="10">
        <v>0.5</v>
      </c>
      <c r="I113" s="8">
        <f>T_calendrier[[#This Row],[Sortie]]-T_calendrier[[#This Row],[Entree]]</f>
        <v>3.4722222222222265E-2</v>
      </c>
    </row>
    <row r="114" spans="3:9" hidden="1" x14ac:dyDescent="0.3">
      <c r="C114">
        <f t="shared" si="5"/>
        <v>21</v>
      </c>
      <c r="D114" s="1" t="str">
        <f t="shared" si="6"/>
        <v>mai</v>
      </c>
      <c r="E114" s="4">
        <f t="shared" si="7"/>
        <v>45434</v>
      </c>
      <c r="F114" s="3"/>
      <c r="I114" s="8">
        <f>T_calendrier[[#This Row],[Sortie]]-T_calendrier[[#This Row],[Entree]]</f>
        <v>0</v>
      </c>
    </row>
    <row r="115" spans="3:9" hidden="1" x14ac:dyDescent="0.3">
      <c r="C115">
        <f t="shared" si="5"/>
        <v>21</v>
      </c>
      <c r="D115" s="1" t="str">
        <f t="shared" si="6"/>
        <v>mai</v>
      </c>
      <c r="E115" s="4">
        <f t="shared" si="7"/>
        <v>45435</v>
      </c>
      <c r="F115" s="3"/>
      <c r="I115" s="8">
        <f>T_calendrier[[#This Row],[Sortie]]-T_calendrier[[#This Row],[Entree]]</f>
        <v>0</v>
      </c>
    </row>
    <row r="116" spans="3:9" hidden="1" x14ac:dyDescent="0.3">
      <c r="C116">
        <f t="shared" si="5"/>
        <v>21</v>
      </c>
      <c r="D116" s="1" t="str">
        <f t="shared" si="6"/>
        <v>mai</v>
      </c>
      <c r="E116" s="4">
        <f t="shared" si="7"/>
        <v>45436</v>
      </c>
      <c r="F116" s="3"/>
      <c r="I116" s="8">
        <f>T_calendrier[[#This Row],[Sortie]]-T_calendrier[[#This Row],[Entree]]</f>
        <v>0</v>
      </c>
    </row>
    <row r="117" spans="3:9" hidden="1" x14ac:dyDescent="0.3">
      <c r="C117">
        <f t="shared" si="5"/>
        <v>22</v>
      </c>
      <c r="D117" s="1" t="str">
        <f t="shared" si="6"/>
        <v>mai</v>
      </c>
      <c r="E117" s="4">
        <f t="shared" si="7"/>
        <v>45439</v>
      </c>
      <c r="F117" s="3"/>
      <c r="I117" s="8">
        <f>T_calendrier[[#This Row],[Sortie]]-T_calendrier[[#This Row],[Entree]]</f>
        <v>0</v>
      </c>
    </row>
    <row r="118" spans="3:9" hidden="1" x14ac:dyDescent="0.3">
      <c r="C118">
        <f t="shared" ref="C118:C181" si="8">_xlfn.ISOWEEKNUM(E118)</f>
        <v>22</v>
      </c>
      <c r="D118" s="1" t="str">
        <f t="shared" ref="D118:D181" si="9">TEXT(E118,"mmmm")</f>
        <v>mai</v>
      </c>
      <c r="E118" s="4">
        <f t="shared" si="7"/>
        <v>45440</v>
      </c>
      <c r="F118" s="3"/>
      <c r="I118" s="8">
        <f>T_calendrier[[#This Row],[Sortie]]-T_calendrier[[#This Row],[Entree]]</f>
        <v>0</v>
      </c>
    </row>
    <row r="119" spans="3:9" hidden="1" x14ac:dyDescent="0.3">
      <c r="C119">
        <f t="shared" si="8"/>
        <v>22</v>
      </c>
      <c r="D119" s="1" t="str">
        <f t="shared" si="9"/>
        <v>mai</v>
      </c>
      <c r="E119" s="4">
        <f t="shared" si="7"/>
        <v>45441</v>
      </c>
      <c r="F119" s="3"/>
      <c r="I119" s="8">
        <f>T_calendrier[[#This Row],[Sortie]]-T_calendrier[[#This Row],[Entree]]</f>
        <v>0</v>
      </c>
    </row>
    <row r="120" spans="3:9" hidden="1" x14ac:dyDescent="0.3">
      <c r="C120">
        <f t="shared" si="8"/>
        <v>22</v>
      </c>
      <c r="D120" s="1" t="str">
        <f t="shared" si="9"/>
        <v>mai</v>
      </c>
      <c r="E120" s="4">
        <f t="shared" si="7"/>
        <v>45442</v>
      </c>
      <c r="F120" s="3"/>
      <c r="I120" s="8">
        <f>T_calendrier[[#This Row],[Sortie]]-T_calendrier[[#This Row],[Entree]]</f>
        <v>0</v>
      </c>
    </row>
    <row r="121" spans="3:9" hidden="1" x14ac:dyDescent="0.3">
      <c r="C121">
        <f t="shared" si="8"/>
        <v>22</v>
      </c>
      <c r="D121" s="1" t="str">
        <f t="shared" si="9"/>
        <v>mai</v>
      </c>
      <c r="E121" s="4">
        <f t="shared" si="7"/>
        <v>45443</v>
      </c>
      <c r="F121" s="3"/>
      <c r="I121" s="8">
        <f>T_calendrier[[#This Row],[Sortie]]-T_calendrier[[#This Row],[Entree]]</f>
        <v>0</v>
      </c>
    </row>
    <row r="122" spans="3:9" hidden="1" x14ac:dyDescent="0.3">
      <c r="C122">
        <f t="shared" si="8"/>
        <v>23</v>
      </c>
      <c r="D122" s="1" t="str">
        <f t="shared" si="9"/>
        <v>juin</v>
      </c>
      <c r="E122" s="4">
        <f t="shared" si="7"/>
        <v>45446</v>
      </c>
      <c r="F122" s="3"/>
      <c r="I122" s="8">
        <f>T_calendrier[[#This Row],[Sortie]]-T_calendrier[[#This Row],[Entree]]</f>
        <v>0</v>
      </c>
    </row>
    <row r="123" spans="3:9" hidden="1" x14ac:dyDescent="0.3">
      <c r="C123">
        <f t="shared" si="8"/>
        <v>23</v>
      </c>
      <c r="D123" s="1" t="str">
        <f t="shared" si="9"/>
        <v>juin</v>
      </c>
      <c r="E123" s="4">
        <f t="shared" si="7"/>
        <v>45447</v>
      </c>
      <c r="F123" s="3"/>
      <c r="I123" s="8">
        <f>T_calendrier[[#This Row],[Sortie]]-T_calendrier[[#This Row],[Entree]]</f>
        <v>0</v>
      </c>
    </row>
    <row r="124" spans="3:9" hidden="1" x14ac:dyDescent="0.3">
      <c r="C124">
        <f t="shared" si="8"/>
        <v>23</v>
      </c>
      <c r="D124" s="1" t="str">
        <f t="shared" si="9"/>
        <v>juin</v>
      </c>
      <c r="E124" s="4">
        <f t="shared" si="7"/>
        <v>45448</v>
      </c>
      <c r="F124" s="3"/>
      <c r="I124" s="8">
        <f>T_calendrier[[#This Row],[Sortie]]-T_calendrier[[#This Row],[Entree]]</f>
        <v>0</v>
      </c>
    </row>
    <row r="125" spans="3:9" hidden="1" x14ac:dyDescent="0.3">
      <c r="C125">
        <f t="shared" si="8"/>
        <v>23</v>
      </c>
      <c r="D125" s="1" t="str">
        <f t="shared" si="9"/>
        <v>juin</v>
      </c>
      <c r="E125" s="4">
        <f t="shared" si="7"/>
        <v>45449</v>
      </c>
      <c r="F125" s="3"/>
      <c r="I125" s="8">
        <f>T_calendrier[[#This Row],[Sortie]]-T_calendrier[[#This Row],[Entree]]</f>
        <v>0</v>
      </c>
    </row>
    <row r="126" spans="3:9" hidden="1" x14ac:dyDescent="0.3">
      <c r="C126">
        <f t="shared" si="8"/>
        <v>23</v>
      </c>
      <c r="D126" s="1" t="str">
        <f t="shared" si="9"/>
        <v>juin</v>
      </c>
      <c r="E126" s="4">
        <f t="shared" si="7"/>
        <v>45450</v>
      </c>
      <c r="F126" s="3"/>
      <c r="I126" s="8">
        <f>T_calendrier[[#This Row],[Sortie]]-T_calendrier[[#This Row],[Entree]]</f>
        <v>0</v>
      </c>
    </row>
    <row r="127" spans="3:9" hidden="1" x14ac:dyDescent="0.3">
      <c r="C127">
        <f t="shared" si="8"/>
        <v>24</v>
      </c>
      <c r="D127" s="1" t="str">
        <f t="shared" si="9"/>
        <v>juin</v>
      </c>
      <c r="E127" s="4">
        <f t="shared" si="7"/>
        <v>45453</v>
      </c>
      <c r="F127" s="3"/>
      <c r="I127" s="8">
        <f>T_calendrier[[#This Row],[Sortie]]-T_calendrier[[#This Row],[Entree]]</f>
        <v>0</v>
      </c>
    </row>
    <row r="128" spans="3:9" hidden="1" x14ac:dyDescent="0.3">
      <c r="C128">
        <f t="shared" si="8"/>
        <v>24</v>
      </c>
      <c r="D128" s="1" t="str">
        <f t="shared" si="9"/>
        <v>juin</v>
      </c>
      <c r="E128" s="4">
        <f t="shared" si="7"/>
        <v>45454</v>
      </c>
      <c r="F128" s="3"/>
      <c r="I128" s="8">
        <f>T_calendrier[[#This Row],[Sortie]]-T_calendrier[[#This Row],[Entree]]</f>
        <v>0</v>
      </c>
    </row>
    <row r="129" spans="3:9" hidden="1" x14ac:dyDescent="0.3">
      <c r="C129">
        <f t="shared" si="8"/>
        <v>24</v>
      </c>
      <c r="D129" s="1" t="str">
        <f t="shared" si="9"/>
        <v>juin</v>
      </c>
      <c r="E129" s="4">
        <f t="shared" si="7"/>
        <v>45455</v>
      </c>
      <c r="F129" s="3"/>
      <c r="I129" s="8">
        <f>T_calendrier[[#This Row],[Sortie]]-T_calendrier[[#This Row],[Entree]]</f>
        <v>0</v>
      </c>
    </row>
    <row r="130" spans="3:9" hidden="1" x14ac:dyDescent="0.3">
      <c r="C130">
        <f t="shared" si="8"/>
        <v>24</v>
      </c>
      <c r="D130" s="1" t="str">
        <f t="shared" si="9"/>
        <v>juin</v>
      </c>
      <c r="E130" s="4">
        <f t="shared" si="7"/>
        <v>45456</v>
      </c>
      <c r="F130" s="3"/>
      <c r="I130" s="8">
        <f>T_calendrier[[#This Row],[Sortie]]-T_calendrier[[#This Row],[Entree]]</f>
        <v>0</v>
      </c>
    </row>
    <row r="131" spans="3:9" hidden="1" x14ac:dyDescent="0.3">
      <c r="C131">
        <f t="shared" si="8"/>
        <v>24</v>
      </c>
      <c r="D131" s="1" t="str">
        <f t="shared" si="9"/>
        <v>juin</v>
      </c>
      <c r="E131" s="4">
        <f t="shared" si="7"/>
        <v>45457</v>
      </c>
      <c r="F131" s="3"/>
      <c r="I131" s="8">
        <f>T_calendrier[[#This Row],[Sortie]]-T_calendrier[[#This Row],[Entree]]</f>
        <v>0</v>
      </c>
    </row>
    <row r="132" spans="3:9" hidden="1" x14ac:dyDescent="0.3">
      <c r="C132">
        <f t="shared" si="8"/>
        <v>25</v>
      </c>
      <c r="D132" s="1" t="str">
        <f t="shared" si="9"/>
        <v>juin</v>
      </c>
      <c r="E132" s="4">
        <f t="shared" si="7"/>
        <v>45460</v>
      </c>
      <c r="F132" s="3"/>
      <c r="I132" s="8">
        <f>T_calendrier[[#This Row],[Sortie]]-T_calendrier[[#This Row],[Entree]]</f>
        <v>0</v>
      </c>
    </row>
    <row r="133" spans="3:9" hidden="1" x14ac:dyDescent="0.3">
      <c r="C133">
        <f t="shared" si="8"/>
        <v>25</v>
      </c>
      <c r="D133" s="1" t="str">
        <f t="shared" si="9"/>
        <v>juin</v>
      </c>
      <c r="E133" s="4">
        <f t="shared" si="7"/>
        <v>45461</v>
      </c>
      <c r="F133" s="3"/>
      <c r="I133" s="8">
        <f>T_calendrier[[#This Row],[Sortie]]-T_calendrier[[#This Row],[Entree]]</f>
        <v>0</v>
      </c>
    </row>
    <row r="134" spans="3:9" hidden="1" x14ac:dyDescent="0.3">
      <c r="C134">
        <f t="shared" si="8"/>
        <v>25</v>
      </c>
      <c r="D134" s="1" t="str">
        <f t="shared" si="9"/>
        <v>juin</v>
      </c>
      <c r="E134" s="4">
        <f t="shared" si="7"/>
        <v>45462</v>
      </c>
      <c r="F134" s="3"/>
      <c r="I134" s="8">
        <f>T_calendrier[[#This Row],[Sortie]]-T_calendrier[[#This Row],[Entree]]</f>
        <v>0</v>
      </c>
    </row>
    <row r="135" spans="3:9" hidden="1" x14ac:dyDescent="0.3">
      <c r="C135">
        <f t="shared" si="8"/>
        <v>25</v>
      </c>
      <c r="D135" s="1" t="str">
        <f t="shared" si="9"/>
        <v>juin</v>
      </c>
      <c r="E135" s="4">
        <f t="shared" si="7"/>
        <v>45463</v>
      </c>
      <c r="F135" s="3"/>
      <c r="I135" s="8">
        <f>T_calendrier[[#This Row],[Sortie]]-T_calendrier[[#This Row],[Entree]]</f>
        <v>0</v>
      </c>
    </row>
    <row r="136" spans="3:9" hidden="1" x14ac:dyDescent="0.3">
      <c r="C136">
        <f t="shared" si="8"/>
        <v>25</v>
      </c>
      <c r="D136" s="1" t="str">
        <f t="shared" si="9"/>
        <v>juin</v>
      </c>
      <c r="E136" s="4">
        <f t="shared" si="7"/>
        <v>45464</v>
      </c>
      <c r="F136" s="3"/>
      <c r="I136" s="8">
        <f>T_calendrier[[#This Row],[Sortie]]-T_calendrier[[#This Row],[Entree]]</f>
        <v>0</v>
      </c>
    </row>
    <row r="137" spans="3:9" hidden="1" x14ac:dyDescent="0.3">
      <c r="C137">
        <f t="shared" si="8"/>
        <v>26</v>
      </c>
      <c r="D137" s="1" t="str">
        <f t="shared" si="9"/>
        <v>juin</v>
      </c>
      <c r="E137" s="4">
        <f t="shared" si="7"/>
        <v>45467</v>
      </c>
      <c r="F137" s="3"/>
      <c r="I137" s="8">
        <f>T_calendrier[[#This Row],[Sortie]]-T_calendrier[[#This Row],[Entree]]</f>
        <v>0</v>
      </c>
    </row>
    <row r="138" spans="3:9" hidden="1" x14ac:dyDescent="0.3">
      <c r="C138">
        <f t="shared" si="8"/>
        <v>26</v>
      </c>
      <c r="D138" s="1" t="str">
        <f t="shared" si="9"/>
        <v>juin</v>
      </c>
      <c r="E138" s="4">
        <f t="shared" si="7"/>
        <v>45468</v>
      </c>
      <c r="F138" s="3"/>
      <c r="I138" s="8">
        <f>T_calendrier[[#This Row],[Sortie]]-T_calendrier[[#This Row],[Entree]]</f>
        <v>0</v>
      </c>
    </row>
    <row r="139" spans="3:9" hidden="1" x14ac:dyDescent="0.3">
      <c r="C139">
        <f t="shared" si="8"/>
        <v>26</v>
      </c>
      <c r="D139" s="1" t="str">
        <f t="shared" si="9"/>
        <v>juin</v>
      </c>
      <c r="E139" s="4">
        <f t="shared" si="7"/>
        <v>45469</v>
      </c>
      <c r="F139" s="3"/>
      <c r="I139" s="8">
        <f>T_calendrier[[#This Row],[Sortie]]-T_calendrier[[#This Row],[Entree]]</f>
        <v>0</v>
      </c>
    </row>
    <row r="140" spans="3:9" hidden="1" x14ac:dyDescent="0.3">
      <c r="C140">
        <f t="shared" si="8"/>
        <v>26</v>
      </c>
      <c r="D140" s="1" t="str">
        <f t="shared" si="9"/>
        <v>juin</v>
      </c>
      <c r="E140" s="4">
        <f t="shared" si="7"/>
        <v>45470</v>
      </c>
      <c r="F140" s="3"/>
      <c r="I140" s="8">
        <f>T_calendrier[[#This Row],[Sortie]]-T_calendrier[[#This Row],[Entree]]</f>
        <v>0</v>
      </c>
    </row>
    <row r="141" spans="3:9" hidden="1" x14ac:dyDescent="0.3">
      <c r="C141">
        <f t="shared" si="8"/>
        <v>26</v>
      </c>
      <c r="D141" s="1" t="str">
        <f t="shared" si="9"/>
        <v>juin</v>
      </c>
      <c r="E141" s="4">
        <f t="shared" si="7"/>
        <v>45471</v>
      </c>
      <c r="F141" s="3"/>
      <c r="I141" s="8">
        <f>T_calendrier[[#This Row],[Sortie]]-T_calendrier[[#This Row],[Entree]]</f>
        <v>0</v>
      </c>
    </row>
    <row r="142" spans="3:9" x14ac:dyDescent="0.3">
      <c r="C142">
        <f t="shared" si="8"/>
        <v>27</v>
      </c>
      <c r="D142" s="1" t="str">
        <f t="shared" si="9"/>
        <v>juillet</v>
      </c>
      <c r="E142" s="4">
        <f t="shared" ref="E142:E205" si="10">IF(WEEKDAY(E141,2)&lt;5,E141+1,E141+3)</f>
        <v>45474</v>
      </c>
      <c r="F142" s="3"/>
      <c r="I142" s="8">
        <f>T_calendrier[[#This Row],[Sortie]]-T_calendrier[[#This Row],[Entree]]</f>
        <v>0</v>
      </c>
    </row>
    <row r="143" spans="3:9" x14ac:dyDescent="0.3">
      <c r="C143">
        <f t="shared" si="8"/>
        <v>27</v>
      </c>
      <c r="D143" s="1" t="str">
        <f t="shared" si="9"/>
        <v>juillet</v>
      </c>
      <c r="E143" s="4">
        <f t="shared" si="10"/>
        <v>45475</v>
      </c>
      <c r="F143" s="3"/>
      <c r="I143" s="8">
        <f>T_calendrier[[#This Row],[Sortie]]-T_calendrier[[#This Row],[Entree]]</f>
        <v>0</v>
      </c>
    </row>
    <row r="144" spans="3:9" x14ac:dyDescent="0.3">
      <c r="C144">
        <f t="shared" si="8"/>
        <v>27</v>
      </c>
      <c r="D144" s="1" t="str">
        <f t="shared" si="9"/>
        <v>juillet</v>
      </c>
      <c r="E144" s="4">
        <f t="shared" si="10"/>
        <v>45476</v>
      </c>
      <c r="F144" s="3"/>
      <c r="I144" s="8">
        <f>T_calendrier[[#This Row],[Sortie]]-T_calendrier[[#This Row],[Entree]]</f>
        <v>0</v>
      </c>
    </row>
    <row r="145" spans="3:9" x14ac:dyDescent="0.3">
      <c r="C145">
        <f t="shared" si="8"/>
        <v>27</v>
      </c>
      <c r="D145" s="1" t="str">
        <f t="shared" si="9"/>
        <v>juillet</v>
      </c>
      <c r="E145" s="4">
        <f t="shared" si="10"/>
        <v>45477</v>
      </c>
      <c r="F145" s="3"/>
      <c r="I145" s="8">
        <f>T_calendrier[[#This Row],[Sortie]]-T_calendrier[[#This Row],[Entree]]</f>
        <v>0</v>
      </c>
    </row>
    <row r="146" spans="3:9" x14ac:dyDescent="0.3">
      <c r="C146">
        <f t="shared" si="8"/>
        <v>27</v>
      </c>
      <c r="D146" s="1" t="str">
        <f t="shared" si="9"/>
        <v>juillet</v>
      </c>
      <c r="E146" s="4">
        <f t="shared" si="10"/>
        <v>45478</v>
      </c>
      <c r="F146" s="3"/>
      <c r="I146" s="8">
        <f>T_calendrier[[#This Row],[Sortie]]-T_calendrier[[#This Row],[Entree]]</f>
        <v>0</v>
      </c>
    </row>
    <row r="147" spans="3:9" x14ac:dyDescent="0.3">
      <c r="C147">
        <f t="shared" si="8"/>
        <v>28</v>
      </c>
      <c r="D147" s="1" t="str">
        <f t="shared" si="9"/>
        <v>juillet</v>
      </c>
      <c r="E147" s="4">
        <f t="shared" si="10"/>
        <v>45481</v>
      </c>
      <c r="F147" s="11" t="s">
        <v>1</v>
      </c>
      <c r="G147" s="12">
        <v>0.37986111111111115</v>
      </c>
      <c r="H147" s="12">
        <v>0.5</v>
      </c>
      <c r="I147" s="8">
        <f>T_calendrier[[#This Row],[Sortie]]-T_calendrier[[#This Row],[Entree]]</f>
        <v>0.12013888888888885</v>
      </c>
    </row>
    <row r="148" spans="3:9" x14ac:dyDescent="0.3">
      <c r="C148">
        <f t="shared" si="8"/>
        <v>28</v>
      </c>
      <c r="D148" s="1" t="str">
        <f t="shared" si="9"/>
        <v>juillet</v>
      </c>
      <c r="E148" s="4">
        <f t="shared" si="10"/>
        <v>45482</v>
      </c>
      <c r="F148" s="11" t="s">
        <v>2</v>
      </c>
      <c r="G148" s="12">
        <v>0.39583333333333331</v>
      </c>
      <c r="H148" s="12">
        <v>0.49861111111111112</v>
      </c>
      <c r="I148" s="8">
        <f>T_calendrier[[#This Row],[Sortie]]-T_calendrier[[#This Row],[Entree]]</f>
        <v>0.1027777777777778</v>
      </c>
    </row>
    <row r="149" spans="3:9" x14ac:dyDescent="0.3">
      <c r="C149">
        <f t="shared" si="8"/>
        <v>28</v>
      </c>
      <c r="D149" s="1" t="str">
        <f t="shared" si="9"/>
        <v>juillet</v>
      </c>
      <c r="E149" s="4">
        <f t="shared" si="10"/>
        <v>45483</v>
      </c>
      <c r="F149" s="11" t="s">
        <v>3</v>
      </c>
      <c r="G149" s="12">
        <v>0.41875000000000001</v>
      </c>
      <c r="H149" s="12">
        <v>0.4993055555555555</v>
      </c>
      <c r="I149" s="8">
        <f>T_calendrier[[#This Row],[Sortie]]-T_calendrier[[#This Row],[Entree]]</f>
        <v>8.0555555555555491E-2</v>
      </c>
    </row>
    <row r="150" spans="3:9" x14ac:dyDescent="0.3">
      <c r="C150">
        <f t="shared" si="8"/>
        <v>28</v>
      </c>
      <c r="D150" s="1" t="str">
        <f t="shared" si="9"/>
        <v>juillet</v>
      </c>
      <c r="E150" s="4">
        <f t="shared" si="10"/>
        <v>45484</v>
      </c>
      <c r="F150" s="11" t="s">
        <v>4</v>
      </c>
      <c r="G150" s="12">
        <v>0.4513888888888889</v>
      </c>
      <c r="H150" s="12">
        <v>0.5</v>
      </c>
      <c r="I150" s="8">
        <f>T_calendrier[[#This Row],[Sortie]]-T_calendrier[[#This Row],[Entree]]</f>
        <v>4.8611111111111105E-2</v>
      </c>
    </row>
    <row r="151" spans="3:9" x14ac:dyDescent="0.3">
      <c r="C151">
        <f t="shared" si="8"/>
        <v>28</v>
      </c>
      <c r="D151" s="1" t="str">
        <f t="shared" si="9"/>
        <v>juillet</v>
      </c>
      <c r="E151" s="4">
        <f t="shared" si="10"/>
        <v>45485</v>
      </c>
      <c r="F151" s="11" t="s">
        <v>5</v>
      </c>
      <c r="G151" s="12">
        <v>0.45833333333333331</v>
      </c>
      <c r="H151" s="12">
        <v>0.49861111111111112</v>
      </c>
      <c r="I151" s="8">
        <f>T_calendrier[[#This Row],[Sortie]]-T_calendrier[[#This Row],[Entree]]</f>
        <v>4.0277777777777801E-2</v>
      </c>
    </row>
    <row r="152" spans="3:9" x14ac:dyDescent="0.3">
      <c r="C152">
        <f t="shared" si="8"/>
        <v>29</v>
      </c>
      <c r="D152" s="1" t="str">
        <f t="shared" si="9"/>
        <v>juillet</v>
      </c>
      <c r="E152" s="4">
        <f t="shared" si="10"/>
        <v>45488</v>
      </c>
      <c r="F152" s="3"/>
      <c r="I152" s="8">
        <f>T_calendrier[[#This Row],[Sortie]]-T_calendrier[[#This Row],[Entree]]</f>
        <v>0</v>
      </c>
    </row>
    <row r="153" spans="3:9" x14ac:dyDescent="0.3">
      <c r="C153">
        <f t="shared" si="8"/>
        <v>29</v>
      </c>
      <c r="D153" s="1" t="str">
        <f t="shared" si="9"/>
        <v>juillet</v>
      </c>
      <c r="E153" s="4">
        <f t="shared" si="10"/>
        <v>45489</v>
      </c>
      <c r="F153" s="3"/>
      <c r="I153" s="8">
        <f>T_calendrier[[#This Row],[Sortie]]-T_calendrier[[#This Row],[Entree]]</f>
        <v>0</v>
      </c>
    </row>
    <row r="154" spans="3:9" x14ac:dyDescent="0.3">
      <c r="C154">
        <f t="shared" si="8"/>
        <v>29</v>
      </c>
      <c r="D154" s="1" t="str">
        <f t="shared" si="9"/>
        <v>juillet</v>
      </c>
      <c r="E154" s="4">
        <f t="shared" si="10"/>
        <v>45490</v>
      </c>
      <c r="F154" s="3"/>
      <c r="I154" s="8">
        <f>T_calendrier[[#This Row],[Sortie]]-T_calendrier[[#This Row],[Entree]]</f>
        <v>0</v>
      </c>
    </row>
    <row r="155" spans="3:9" x14ac:dyDescent="0.3">
      <c r="C155">
        <f t="shared" si="8"/>
        <v>29</v>
      </c>
      <c r="D155" s="1" t="str">
        <f t="shared" si="9"/>
        <v>juillet</v>
      </c>
      <c r="E155" s="4">
        <f t="shared" si="10"/>
        <v>45491</v>
      </c>
      <c r="F155" s="3"/>
      <c r="I155" s="8">
        <f>T_calendrier[[#This Row],[Sortie]]-T_calendrier[[#This Row],[Entree]]</f>
        <v>0</v>
      </c>
    </row>
    <row r="156" spans="3:9" x14ac:dyDescent="0.3">
      <c r="C156">
        <f t="shared" si="8"/>
        <v>29</v>
      </c>
      <c r="D156" s="1" t="str">
        <f t="shared" si="9"/>
        <v>juillet</v>
      </c>
      <c r="E156" s="4">
        <f t="shared" si="10"/>
        <v>45492</v>
      </c>
      <c r="F156" s="3"/>
      <c r="I156" s="8">
        <f>T_calendrier[[#This Row],[Sortie]]-T_calendrier[[#This Row],[Entree]]</f>
        <v>0</v>
      </c>
    </row>
    <row r="157" spans="3:9" x14ac:dyDescent="0.3">
      <c r="C157">
        <f t="shared" si="8"/>
        <v>30</v>
      </c>
      <c r="D157" s="1" t="str">
        <f t="shared" si="9"/>
        <v>juillet</v>
      </c>
      <c r="E157" s="4">
        <f t="shared" si="10"/>
        <v>45495</v>
      </c>
      <c r="F157" s="3"/>
      <c r="I157" s="8">
        <f>T_calendrier[[#This Row],[Sortie]]-T_calendrier[[#This Row],[Entree]]</f>
        <v>0</v>
      </c>
    </row>
    <row r="158" spans="3:9" x14ac:dyDescent="0.3">
      <c r="C158">
        <f t="shared" si="8"/>
        <v>30</v>
      </c>
      <c r="D158" s="1" t="str">
        <f t="shared" si="9"/>
        <v>juillet</v>
      </c>
      <c r="E158" s="4">
        <f t="shared" si="10"/>
        <v>45496</v>
      </c>
      <c r="F158" s="3"/>
      <c r="I158" s="8">
        <f>T_calendrier[[#This Row],[Sortie]]-T_calendrier[[#This Row],[Entree]]</f>
        <v>0</v>
      </c>
    </row>
    <row r="159" spans="3:9" x14ac:dyDescent="0.3">
      <c r="C159">
        <f t="shared" si="8"/>
        <v>30</v>
      </c>
      <c r="D159" s="1" t="str">
        <f t="shared" si="9"/>
        <v>juillet</v>
      </c>
      <c r="E159" s="4">
        <f t="shared" si="10"/>
        <v>45497</v>
      </c>
      <c r="F159" s="3"/>
      <c r="I159" s="8">
        <f>T_calendrier[[#This Row],[Sortie]]-T_calendrier[[#This Row],[Entree]]</f>
        <v>0</v>
      </c>
    </row>
    <row r="160" spans="3:9" x14ac:dyDescent="0.3">
      <c r="C160">
        <f t="shared" si="8"/>
        <v>30</v>
      </c>
      <c r="D160" s="1" t="str">
        <f t="shared" si="9"/>
        <v>juillet</v>
      </c>
      <c r="E160" s="4">
        <f t="shared" si="10"/>
        <v>45498</v>
      </c>
      <c r="F160" s="3"/>
      <c r="I160" s="8">
        <f>T_calendrier[[#This Row],[Sortie]]-T_calendrier[[#This Row],[Entree]]</f>
        <v>0</v>
      </c>
    </row>
    <row r="161" spans="3:9" x14ac:dyDescent="0.3">
      <c r="C161">
        <f t="shared" si="8"/>
        <v>30</v>
      </c>
      <c r="D161" s="1" t="str">
        <f t="shared" si="9"/>
        <v>juillet</v>
      </c>
      <c r="E161" s="4">
        <f t="shared" si="10"/>
        <v>45499</v>
      </c>
      <c r="F161" s="3"/>
      <c r="I161" s="8">
        <f>T_calendrier[[#This Row],[Sortie]]-T_calendrier[[#This Row],[Entree]]</f>
        <v>0</v>
      </c>
    </row>
    <row r="162" spans="3:9" x14ac:dyDescent="0.3">
      <c r="C162">
        <f t="shared" si="8"/>
        <v>31</v>
      </c>
      <c r="D162" s="1" t="str">
        <f t="shared" si="9"/>
        <v>juillet</v>
      </c>
      <c r="E162" s="4">
        <f t="shared" si="10"/>
        <v>45502</v>
      </c>
      <c r="F162" s="3"/>
      <c r="I162" s="8">
        <f>T_calendrier[[#This Row],[Sortie]]-T_calendrier[[#This Row],[Entree]]</f>
        <v>0</v>
      </c>
    </row>
    <row r="163" spans="3:9" x14ac:dyDescent="0.3">
      <c r="C163">
        <f t="shared" si="8"/>
        <v>31</v>
      </c>
      <c r="D163" s="1" t="str">
        <f t="shared" si="9"/>
        <v>juillet</v>
      </c>
      <c r="E163" s="4">
        <f t="shared" si="10"/>
        <v>45503</v>
      </c>
      <c r="F163" s="3"/>
      <c r="I163" s="8">
        <f>T_calendrier[[#This Row],[Sortie]]-T_calendrier[[#This Row],[Entree]]</f>
        <v>0</v>
      </c>
    </row>
    <row r="164" spans="3:9" x14ac:dyDescent="0.3">
      <c r="C164">
        <f t="shared" si="8"/>
        <v>31</v>
      </c>
      <c r="D164" s="1" t="str">
        <f t="shared" si="9"/>
        <v>juillet</v>
      </c>
      <c r="E164" s="4">
        <f t="shared" si="10"/>
        <v>45504</v>
      </c>
      <c r="F164" s="3"/>
      <c r="I164" s="8">
        <f>T_calendrier[[#This Row],[Sortie]]-T_calendrier[[#This Row],[Entree]]</f>
        <v>0</v>
      </c>
    </row>
    <row r="165" spans="3:9" hidden="1" x14ac:dyDescent="0.3">
      <c r="C165">
        <f t="shared" si="8"/>
        <v>31</v>
      </c>
      <c r="D165" s="1" t="str">
        <f t="shared" si="9"/>
        <v>août</v>
      </c>
      <c r="E165" s="4">
        <f t="shared" si="10"/>
        <v>45505</v>
      </c>
      <c r="F165" s="3"/>
      <c r="I165" s="8">
        <f>T_calendrier[[#This Row],[Sortie]]-T_calendrier[[#This Row],[Entree]]</f>
        <v>0</v>
      </c>
    </row>
    <row r="166" spans="3:9" hidden="1" x14ac:dyDescent="0.3">
      <c r="C166">
        <f t="shared" si="8"/>
        <v>31</v>
      </c>
      <c r="D166" s="1" t="str">
        <f t="shared" si="9"/>
        <v>août</v>
      </c>
      <c r="E166" s="4">
        <f t="shared" si="10"/>
        <v>45506</v>
      </c>
      <c r="F166" s="3"/>
      <c r="I166" s="8">
        <f>T_calendrier[[#This Row],[Sortie]]-T_calendrier[[#This Row],[Entree]]</f>
        <v>0</v>
      </c>
    </row>
    <row r="167" spans="3:9" hidden="1" x14ac:dyDescent="0.3">
      <c r="C167">
        <f t="shared" si="8"/>
        <v>32</v>
      </c>
      <c r="D167" s="1" t="str">
        <f t="shared" si="9"/>
        <v>août</v>
      </c>
      <c r="E167" s="4">
        <f t="shared" si="10"/>
        <v>45509</v>
      </c>
      <c r="F167" s="3"/>
      <c r="I167" s="8">
        <f>T_calendrier[[#This Row],[Sortie]]-T_calendrier[[#This Row],[Entree]]</f>
        <v>0</v>
      </c>
    </row>
    <row r="168" spans="3:9" hidden="1" x14ac:dyDescent="0.3">
      <c r="C168">
        <f t="shared" si="8"/>
        <v>32</v>
      </c>
      <c r="D168" s="1" t="str">
        <f t="shared" si="9"/>
        <v>août</v>
      </c>
      <c r="E168" s="4">
        <f t="shared" si="10"/>
        <v>45510</v>
      </c>
      <c r="F168" s="3"/>
      <c r="I168" s="8">
        <f>T_calendrier[[#This Row],[Sortie]]-T_calendrier[[#This Row],[Entree]]</f>
        <v>0</v>
      </c>
    </row>
    <row r="169" spans="3:9" hidden="1" x14ac:dyDescent="0.3">
      <c r="C169">
        <f t="shared" si="8"/>
        <v>32</v>
      </c>
      <c r="D169" s="1" t="str">
        <f t="shared" si="9"/>
        <v>août</v>
      </c>
      <c r="E169" s="4">
        <f t="shared" si="10"/>
        <v>45511</v>
      </c>
      <c r="F169" s="3"/>
      <c r="I169" s="8">
        <f>T_calendrier[[#This Row],[Sortie]]-T_calendrier[[#This Row],[Entree]]</f>
        <v>0</v>
      </c>
    </row>
    <row r="170" spans="3:9" hidden="1" x14ac:dyDescent="0.3">
      <c r="C170">
        <f t="shared" si="8"/>
        <v>32</v>
      </c>
      <c r="D170" s="1" t="str">
        <f t="shared" si="9"/>
        <v>août</v>
      </c>
      <c r="E170" s="4">
        <f t="shared" si="10"/>
        <v>45512</v>
      </c>
      <c r="F170" s="3"/>
      <c r="I170" s="8">
        <f>T_calendrier[[#This Row],[Sortie]]-T_calendrier[[#This Row],[Entree]]</f>
        <v>0</v>
      </c>
    </row>
    <row r="171" spans="3:9" hidden="1" x14ac:dyDescent="0.3">
      <c r="C171">
        <f t="shared" si="8"/>
        <v>32</v>
      </c>
      <c r="D171" s="1" t="str">
        <f t="shared" si="9"/>
        <v>août</v>
      </c>
      <c r="E171" s="4">
        <f t="shared" si="10"/>
        <v>45513</v>
      </c>
      <c r="F171" s="3"/>
      <c r="I171" s="8">
        <f>T_calendrier[[#This Row],[Sortie]]-T_calendrier[[#This Row],[Entree]]</f>
        <v>0</v>
      </c>
    </row>
    <row r="172" spans="3:9" hidden="1" x14ac:dyDescent="0.3">
      <c r="C172">
        <f t="shared" si="8"/>
        <v>33</v>
      </c>
      <c r="D172" s="1" t="str">
        <f t="shared" si="9"/>
        <v>août</v>
      </c>
      <c r="E172" s="4">
        <f t="shared" si="10"/>
        <v>45516</v>
      </c>
      <c r="F172" s="3"/>
      <c r="I172" s="8">
        <f>T_calendrier[[#This Row],[Sortie]]-T_calendrier[[#This Row],[Entree]]</f>
        <v>0</v>
      </c>
    </row>
    <row r="173" spans="3:9" hidden="1" x14ac:dyDescent="0.3">
      <c r="C173">
        <f t="shared" si="8"/>
        <v>33</v>
      </c>
      <c r="D173" s="1" t="str">
        <f t="shared" si="9"/>
        <v>août</v>
      </c>
      <c r="E173" s="4">
        <f t="shared" si="10"/>
        <v>45517</v>
      </c>
      <c r="F173" s="3"/>
      <c r="I173" s="8">
        <f>T_calendrier[[#This Row],[Sortie]]-T_calendrier[[#This Row],[Entree]]</f>
        <v>0</v>
      </c>
    </row>
    <row r="174" spans="3:9" hidden="1" x14ac:dyDescent="0.3">
      <c r="C174">
        <f t="shared" si="8"/>
        <v>33</v>
      </c>
      <c r="D174" s="1" t="str">
        <f t="shared" si="9"/>
        <v>août</v>
      </c>
      <c r="E174" s="4">
        <f t="shared" si="10"/>
        <v>45518</v>
      </c>
      <c r="F174" s="3"/>
      <c r="I174" s="8">
        <f>T_calendrier[[#This Row],[Sortie]]-T_calendrier[[#This Row],[Entree]]</f>
        <v>0</v>
      </c>
    </row>
    <row r="175" spans="3:9" hidden="1" x14ac:dyDescent="0.3">
      <c r="C175">
        <f t="shared" si="8"/>
        <v>33</v>
      </c>
      <c r="D175" s="1" t="str">
        <f t="shared" si="9"/>
        <v>août</v>
      </c>
      <c r="E175" s="4">
        <f t="shared" si="10"/>
        <v>45519</v>
      </c>
      <c r="F175" s="3"/>
      <c r="I175" s="8">
        <f>T_calendrier[[#This Row],[Sortie]]-T_calendrier[[#This Row],[Entree]]</f>
        <v>0</v>
      </c>
    </row>
    <row r="176" spans="3:9" hidden="1" x14ac:dyDescent="0.3">
      <c r="C176">
        <f t="shared" si="8"/>
        <v>33</v>
      </c>
      <c r="D176" s="1" t="str">
        <f t="shared" si="9"/>
        <v>août</v>
      </c>
      <c r="E176" s="4">
        <f t="shared" si="10"/>
        <v>45520</v>
      </c>
      <c r="F176" s="3"/>
      <c r="I176" s="8">
        <f>T_calendrier[[#This Row],[Sortie]]-T_calendrier[[#This Row],[Entree]]</f>
        <v>0</v>
      </c>
    </row>
    <row r="177" spans="3:9" hidden="1" x14ac:dyDescent="0.3">
      <c r="C177">
        <f t="shared" si="8"/>
        <v>34</v>
      </c>
      <c r="D177" s="1" t="str">
        <f t="shared" si="9"/>
        <v>août</v>
      </c>
      <c r="E177" s="4">
        <f t="shared" si="10"/>
        <v>45523</v>
      </c>
      <c r="F177" s="3"/>
      <c r="I177" s="8">
        <f>T_calendrier[[#This Row],[Sortie]]-T_calendrier[[#This Row],[Entree]]</f>
        <v>0</v>
      </c>
    </row>
    <row r="178" spans="3:9" hidden="1" x14ac:dyDescent="0.3">
      <c r="C178">
        <f t="shared" si="8"/>
        <v>34</v>
      </c>
      <c r="D178" s="1" t="str">
        <f t="shared" si="9"/>
        <v>août</v>
      </c>
      <c r="E178" s="4">
        <f t="shared" si="10"/>
        <v>45524</v>
      </c>
      <c r="F178" s="3"/>
      <c r="I178" s="8">
        <f>T_calendrier[[#This Row],[Sortie]]-T_calendrier[[#This Row],[Entree]]</f>
        <v>0</v>
      </c>
    </row>
    <row r="179" spans="3:9" hidden="1" x14ac:dyDescent="0.3">
      <c r="C179">
        <f t="shared" si="8"/>
        <v>34</v>
      </c>
      <c r="D179" s="1" t="str">
        <f t="shared" si="9"/>
        <v>août</v>
      </c>
      <c r="E179" s="4">
        <f t="shared" si="10"/>
        <v>45525</v>
      </c>
      <c r="F179" s="3"/>
      <c r="I179" s="8">
        <f>T_calendrier[[#This Row],[Sortie]]-T_calendrier[[#This Row],[Entree]]</f>
        <v>0</v>
      </c>
    </row>
    <row r="180" spans="3:9" hidden="1" x14ac:dyDescent="0.3">
      <c r="C180">
        <f t="shared" si="8"/>
        <v>34</v>
      </c>
      <c r="D180" s="1" t="str">
        <f t="shared" si="9"/>
        <v>août</v>
      </c>
      <c r="E180" s="4">
        <f t="shared" si="10"/>
        <v>45526</v>
      </c>
      <c r="F180" s="3"/>
      <c r="I180" s="8">
        <f>T_calendrier[[#This Row],[Sortie]]-T_calendrier[[#This Row],[Entree]]</f>
        <v>0</v>
      </c>
    </row>
    <row r="181" spans="3:9" hidden="1" x14ac:dyDescent="0.3">
      <c r="C181">
        <f t="shared" si="8"/>
        <v>34</v>
      </c>
      <c r="D181" s="1" t="str">
        <f t="shared" si="9"/>
        <v>août</v>
      </c>
      <c r="E181" s="4">
        <f t="shared" si="10"/>
        <v>45527</v>
      </c>
      <c r="F181" s="3"/>
      <c r="I181" s="8">
        <f>T_calendrier[[#This Row],[Sortie]]-T_calendrier[[#This Row],[Entree]]</f>
        <v>0</v>
      </c>
    </row>
    <row r="182" spans="3:9" hidden="1" x14ac:dyDescent="0.3">
      <c r="C182">
        <f t="shared" ref="C182:C245" si="11">_xlfn.ISOWEEKNUM(E182)</f>
        <v>35</v>
      </c>
      <c r="D182" s="1" t="str">
        <f t="shared" ref="D182:D245" si="12">TEXT(E182,"mmmm")</f>
        <v>août</v>
      </c>
      <c r="E182" s="4">
        <f t="shared" si="10"/>
        <v>45530</v>
      </c>
      <c r="F182" s="3"/>
      <c r="I182" s="8">
        <f>T_calendrier[[#This Row],[Sortie]]-T_calendrier[[#This Row],[Entree]]</f>
        <v>0</v>
      </c>
    </row>
    <row r="183" spans="3:9" hidden="1" x14ac:dyDescent="0.3">
      <c r="C183">
        <f t="shared" si="11"/>
        <v>35</v>
      </c>
      <c r="D183" s="1" t="str">
        <f t="shared" si="12"/>
        <v>août</v>
      </c>
      <c r="E183" s="4">
        <f t="shared" si="10"/>
        <v>45531</v>
      </c>
      <c r="F183" s="3"/>
      <c r="I183" s="8">
        <f>T_calendrier[[#This Row],[Sortie]]-T_calendrier[[#This Row],[Entree]]</f>
        <v>0</v>
      </c>
    </row>
    <row r="184" spans="3:9" hidden="1" x14ac:dyDescent="0.3">
      <c r="C184">
        <f t="shared" si="11"/>
        <v>35</v>
      </c>
      <c r="D184" s="1" t="str">
        <f t="shared" si="12"/>
        <v>août</v>
      </c>
      <c r="E184" s="4">
        <f t="shared" si="10"/>
        <v>45532</v>
      </c>
      <c r="F184" s="3"/>
      <c r="I184" s="8">
        <f>T_calendrier[[#This Row],[Sortie]]-T_calendrier[[#This Row],[Entree]]</f>
        <v>0</v>
      </c>
    </row>
    <row r="185" spans="3:9" hidden="1" x14ac:dyDescent="0.3">
      <c r="C185">
        <f t="shared" si="11"/>
        <v>35</v>
      </c>
      <c r="D185" s="1" t="str">
        <f t="shared" si="12"/>
        <v>août</v>
      </c>
      <c r="E185" s="4">
        <f t="shared" si="10"/>
        <v>45533</v>
      </c>
      <c r="F185" s="3"/>
      <c r="I185" s="8">
        <f>T_calendrier[[#This Row],[Sortie]]-T_calendrier[[#This Row],[Entree]]</f>
        <v>0</v>
      </c>
    </row>
    <row r="186" spans="3:9" hidden="1" x14ac:dyDescent="0.3">
      <c r="C186">
        <f t="shared" si="11"/>
        <v>35</v>
      </c>
      <c r="D186" s="1" t="str">
        <f t="shared" si="12"/>
        <v>août</v>
      </c>
      <c r="E186" s="4">
        <f t="shared" si="10"/>
        <v>45534</v>
      </c>
      <c r="F186" s="3"/>
      <c r="I186" s="8">
        <f>T_calendrier[[#This Row],[Sortie]]-T_calendrier[[#This Row],[Entree]]</f>
        <v>0</v>
      </c>
    </row>
    <row r="187" spans="3:9" hidden="1" x14ac:dyDescent="0.3">
      <c r="C187">
        <f t="shared" si="11"/>
        <v>36</v>
      </c>
      <c r="D187" s="1" t="str">
        <f t="shared" si="12"/>
        <v>septembre</v>
      </c>
      <c r="E187" s="4">
        <f t="shared" si="10"/>
        <v>45537</v>
      </c>
      <c r="F187" s="11" t="s">
        <v>6</v>
      </c>
      <c r="G187" s="12">
        <v>0.41875000000000001</v>
      </c>
      <c r="H187" s="12">
        <v>0.46319444444444446</v>
      </c>
      <c r="I187" s="8">
        <f>T_calendrier[[#This Row],[Sortie]]-T_calendrier[[#This Row],[Entree]]</f>
        <v>4.4444444444444453E-2</v>
      </c>
    </row>
    <row r="188" spans="3:9" hidden="1" x14ac:dyDescent="0.3">
      <c r="C188">
        <f t="shared" si="11"/>
        <v>36</v>
      </c>
      <c r="D188" s="1" t="str">
        <f t="shared" si="12"/>
        <v>septembre</v>
      </c>
      <c r="E188" s="4">
        <f t="shared" si="10"/>
        <v>45538</v>
      </c>
      <c r="F188" s="11" t="s">
        <v>7</v>
      </c>
      <c r="G188" s="12">
        <v>0.4513888888888889</v>
      </c>
      <c r="H188" s="12">
        <v>0.5</v>
      </c>
      <c r="I188" s="8">
        <f>T_calendrier[[#This Row],[Sortie]]-T_calendrier[[#This Row],[Entree]]</f>
        <v>4.8611111111111105E-2</v>
      </c>
    </row>
    <row r="189" spans="3:9" hidden="1" x14ac:dyDescent="0.3">
      <c r="C189">
        <f t="shared" si="11"/>
        <v>36</v>
      </c>
      <c r="D189" s="1" t="str">
        <f t="shared" si="12"/>
        <v>septembre</v>
      </c>
      <c r="E189" s="4">
        <f t="shared" si="10"/>
        <v>45539</v>
      </c>
      <c r="F189" s="11" t="s">
        <v>1</v>
      </c>
      <c r="G189" s="12">
        <v>0.45833333333333331</v>
      </c>
      <c r="H189" s="12">
        <v>0.49861111111111112</v>
      </c>
      <c r="I189" s="8">
        <f>T_calendrier[[#This Row],[Sortie]]-T_calendrier[[#This Row],[Entree]]</f>
        <v>4.0277777777777801E-2</v>
      </c>
    </row>
    <row r="190" spans="3:9" hidden="1" x14ac:dyDescent="0.3">
      <c r="C190">
        <f t="shared" si="11"/>
        <v>36</v>
      </c>
      <c r="D190" s="1" t="str">
        <f t="shared" si="12"/>
        <v>septembre</v>
      </c>
      <c r="E190" s="4">
        <f t="shared" si="10"/>
        <v>45540</v>
      </c>
      <c r="F190" s="11" t="s">
        <v>2</v>
      </c>
      <c r="G190" s="12">
        <v>0.46180555555555558</v>
      </c>
      <c r="H190" s="12">
        <v>0.4993055555555555</v>
      </c>
      <c r="I190" s="8">
        <f>T_calendrier[[#This Row],[Sortie]]-T_calendrier[[#This Row],[Entree]]</f>
        <v>3.7499999999999922E-2</v>
      </c>
    </row>
    <row r="191" spans="3:9" hidden="1" x14ac:dyDescent="0.3">
      <c r="C191">
        <f t="shared" si="11"/>
        <v>36</v>
      </c>
      <c r="D191" s="1" t="str">
        <f t="shared" si="12"/>
        <v>septembre</v>
      </c>
      <c r="E191" s="4">
        <f t="shared" si="10"/>
        <v>45541</v>
      </c>
      <c r="F191" s="3"/>
      <c r="I191" s="8">
        <f>T_calendrier[[#This Row],[Sortie]]-T_calendrier[[#This Row],[Entree]]</f>
        <v>0</v>
      </c>
    </row>
    <row r="192" spans="3:9" hidden="1" x14ac:dyDescent="0.3">
      <c r="C192">
        <f t="shared" si="11"/>
        <v>37</v>
      </c>
      <c r="D192" s="1" t="str">
        <f t="shared" si="12"/>
        <v>septembre</v>
      </c>
      <c r="E192" s="4">
        <f t="shared" si="10"/>
        <v>45544</v>
      </c>
      <c r="F192" s="3"/>
      <c r="I192" s="8">
        <f>T_calendrier[[#This Row],[Sortie]]-T_calendrier[[#This Row],[Entree]]</f>
        <v>0</v>
      </c>
    </row>
    <row r="193" spans="3:9" hidden="1" x14ac:dyDescent="0.3">
      <c r="C193">
        <f t="shared" si="11"/>
        <v>37</v>
      </c>
      <c r="D193" s="1" t="str">
        <f t="shared" si="12"/>
        <v>septembre</v>
      </c>
      <c r="E193" s="4">
        <f t="shared" si="10"/>
        <v>45545</v>
      </c>
      <c r="F193" s="3"/>
      <c r="I193" s="8">
        <f>T_calendrier[[#This Row],[Sortie]]-T_calendrier[[#This Row],[Entree]]</f>
        <v>0</v>
      </c>
    </row>
    <row r="194" spans="3:9" hidden="1" x14ac:dyDescent="0.3">
      <c r="C194">
        <f t="shared" si="11"/>
        <v>37</v>
      </c>
      <c r="D194" s="1" t="str">
        <f t="shared" si="12"/>
        <v>septembre</v>
      </c>
      <c r="E194" s="4">
        <f t="shared" si="10"/>
        <v>45546</v>
      </c>
      <c r="F194" s="3"/>
      <c r="I194" s="8">
        <f>T_calendrier[[#This Row],[Sortie]]-T_calendrier[[#This Row],[Entree]]</f>
        <v>0</v>
      </c>
    </row>
    <row r="195" spans="3:9" hidden="1" x14ac:dyDescent="0.3">
      <c r="C195">
        <f t="shared" si="11"/>
        <v>37</v>
      </c>
      <c r="D195" s="1" t="str">
        <f t="shared" si="12"/>
        <v>septembre</v>
      </c>
      <c r="E195" s="4">
        <f t="shared" si="10"/>
        <v>45547</v>
      </c>
      <c r="F195" s="3"/>
      <c r="I195" s="8">
        <f>T_calendrier[[#This Row],[Sortie]]-T_calendrier[[#This Row],[Entree]]</f>
        <v>0</v>
      </c>
    </row>
    <row r="196" spans="3:9" hidden="1" x14ac:dyDescent="0.3">
      <c r="C196">
        <f t="shared" si="11"/>
        <v>37</v>
      </c>
      <c r="D196" s="1" t="str">
        <f t="shared" si="12"/>
        <v>septembre</v>
      </c>
      <c r="E196" s="4">
        <f t="shared" si="10"/>
        <v>45548</v>
      </c>
      <c r="F196" s="3"/>
      <c r="I196" s="8">
        <f>T_calendrier[[#This Row],[Sortie]]-T_calendrier[[#This Row],[Entree]]</f>
        <v>0</v>
      </c>
    </row>
    <row r="197" spans="3:9" hidden="1" x14ac:dyDescent="0.3">
      <c r="C197">
        <f t="shared" si="11"/>
        <v>38</v>
      </c>
      <c r="D197" s="1" t="str">
        <f t="shared" si="12"/>
        <v>septembre</v>
      </c>
      <c r="E197" s="4">
        <f t="shared" si="10"/>
        <v>45551</v>
      </c>
      <c r="F197" s="3"/>
      <c r="I197" s="8">
        <f>T_calendrier[[#This Row],[Sortie]]-T_calendrier[[#This Row],[Entree]]</f>
        <v>0</v>
      </c>
    </row>
    <row r="198" spans="3:9" hidden="1" x14ac:dyDescent="0.3">
      <c r="C198">
        <f t="shared" si="11"/>
        <v>38</v>
      </c>
      <c r="D198" s="1" t="str">
        <f t="shared" si="12"/>
        <v>septembre</v>
      </c>
      <c r="E198" s="4">
        <f t="shared" si="10"/>
        <v>45552</v>
      </c>
      <c r="F198" s="3"/>
      <c r="I198" s="8">
        <f>T_calendrier[[#This Row],[Sortie]]-T_calendrier[[#This Row],[Entree]]</f>
        <v>0</v>
      </c>
    </row>
    <row r="199" spans="3:9" hidden="1" x14ac:dyDescent="0.3">
      <c r="C199">
        <f t="shared" si="11"/>
        <v>38</v>
      </c>
      <c r="D199" s="1" t="str">
        <f t="shared" si="12"/>
        <v>septembre</v>
      </c>
      <c r="E199" s="4">
        <f t="shared" si="10"/>
        <v>45553</v>
      </c>
      <c r="F199" s="3"/>
      <c r="I199" s="8">
        <f>T_calendrier[[#This Row],[Sortie]]-T_calendrier[[#This Row],[Entree]]</f>
        <v>0</v>
      </c>
    </row>
    <row r="200" spans="3:9" hidden="1" x14ac:dyDescent="0.3">
      <c r="C200">
        <f t="shared" si="11"/>
        <v>38</v>
      </c>
      <c r="D200" s="1" t="str">
        <f t="shared" si="12"/>
        <v>septembre</v>
      </c>
      <c r="E200" s="4">
        <f t="shared" si="10"/>
        <v>45554</v>
      </c>
      <c r="F200" s="3"/>
      <c r="I200" s="8">
        <f>T_calendrier[[#This Row],[Sortie]]-T_calendrier[[#This Row],[Entree]]</f>
        <v>0</v>
      </c>
    </row>
    <row r="201" spans="3:9" hidden="1" x14ac:dyDescent="0.3">
      <c r="C201">
        <f t="shared" si="11"/>
        <v>38</v>
      </c>
      <c r="D201" s="1" t="str">
        <f t="shared" si="12"/>
        <v>septembre</v>
      </c>
      <c r="E201" s="4">
        <f t="shared" si="10"/>
        <v>45555</v>
      </c>
      <c r="F201" s="3"/>
      <c r="I201" s="8">
        <f>T_calendrier[[#This Row],[Sortie]]-T_calendrier[[#This Row],[Entree]]</f>
        <v>0</v>
      </c>
    </row>
    <row r="202" spans="3:9" hidden="1" x14ac:dyDescent="0.3">
      <c r="C202">
        <f t="shared" si="11"/>
        <v>39</v>
      </c>
      <c r="D202" s="1" t="str">
        <f t="shared" si="12"/>
        <v>septembre</v>
      </c>
      <c r="E202" s="4">
        <f t="shared" si="10"/>
        <v>45558</v>
      </c>
      <c r="F202" s="3"/>
      <c r="I202" s="8">
        <f>T_calendrier[[#This Row],[Sortie]]-T_calendrier[[#This Row],[Entree]]</f>
        <v>0</v>
      </c>
    </row>
    <row r="203" spans="3:9" hidden="1" x14ac:dyDescent="0.3">
      <c r="C203">
        <f t="shared" si="11"/>
        <v>39</v>
      </c>
      <c r="D203" s="1" t="str">
        <f t="shared" si="12"/>
        <v>septembre</v>
      </c>
      <c r="E203" s="4">
        <f t="shared" si="10"/>
        <v>45559</v>
      </c>
      <c r="F203" s="3"/>
      <c r="I203" s="8">
        <f>T_calendrier[[#This Row],[Sortie]]-T_calendrier[[#This Row],[Entree]]</f>
        <v>0</v>
      </c>
    </row>
    <row r="204" spans="3:9" hidden="1" x14ac:dyDescent="0.3">
      <c r="C204">
        <f t="shared" si="11"/>
        <v>39</v>
      </c>
      <c r="D204" s="1" t="str">
        <f t="shared" si="12"/>
        <v>septembre</v>
      </c>
      <c r="E204" s="4">
        <f t="shared" si="10"/>
        <v>45560</v>
      </c>
      <c r="F204" s="3"/>
      <c r="I204" s="8">
        <f>T_calendrier[[#This Row],[Sortie]]-T_calendrier[[#This Row],[Entree]]</f>
        <v>0</v>
      </c>
    </row>
    <row r="205" spans="3:9" hidden="1" x14ac:dyDescent="0.3">
      <c r="C205">
        <f t="shared" si="11"/>
        <v>39</v>
      </c>
      <c r="D205" s="1" t="str">
        <f t="shared" si="12"/>
        <v>septembre</v>
      </c>
      <c r="E205" s="4">
        <f t="shared" si="10"/>
        <v>45561</v>
      </c>
      <c r="F205" s="3"/>
      <c r="I205" s="8">
        <f>T_calendrier[[#This Row],[Sortie]]-T_calendrier[[#This Row],[Entree]]</f>
        <v>0</v>
      </c>
    </row>
    <row r="206" spans="3:9" hidden="1" x14ac:dyDescent="0.3">
      <c r="C206">
        <f t="shared" si="11"/>
        <v>39</v>
      </c>
      <c r="D206" s="1" t="str">
        <f t="shared" si="12"/>
        <v>septembre</v>
      </c>
      <c r="E206" s="4">
        <f t="shared" ref="E206:E269" si="13">IF(WEEKDAY(E205,2)&lt;5,E205+1,E205+3)</f>
        <v>45562</v>
      </c>
      <c r="F206" s="3"/>
      <c r="I206" s="8">
        <f>T_calendrier[[#This Row],[Sortie]]-T_calendrier[[#This Row],[Entree]]</f>
        <v>0</v>
      </c>
    </row>
    <row r="207" spans="3:9" hidden="1" x14ac:dyDescent="0.3">
      <c r="C207">
        <f t="shared" si="11"/>
        <v>40</v>
      </c>
      <c r="D207" s="1" t="str">
        <f t="shared" si="12"/>
        <v>septembre</v>
      </c>
      <c r="E207" s="4">
        <f t="shared" si="13"/>
        <v>45565</v>
      </c>
      <c r="F207" s="3"/>
      <c r="I207" s="8">
        <f>T_calendrier[[#This Row],[Sortie]]-T_calendrier[[#This Row],[Entree]]</f>
        <v>0</v>
      </c>
    </row>
    <row r="208" spans="3:9" hidden="1" x14ac:dyDescent="0.3">
      <c r="C208">
        <f t="shared" si="11"/>
        <v>40</v>
      </c>
      <c r="D208" s="1" t="str">
        <f t="shared" si="12"/>
        <v>octobre</v>
      </c>
      <c r="E208" s="4">
        <f t="shared" si="13"/>
        <v>45566</v>
      </c>
      <c r="F208" s="3"/>
      <c r="I208" s="8">
        <f>T_calendrier[[#This Row],[Sortie]]-T_calendrier[[#This Row],[Entree]]</f>
        <v>0</v>
      </c>
    </row>
    <row r="209" spans="3:9" hidden="1" x14ac:dyDescent="0.3">
      <c r="C209">
        <f t="shared" si="11"/>
        <v>40</v>
      </c>
      <c r="D209" s="1" t="str">
        <f t="shared" si="12"/>
        <v>octobre</v>
      </c>
      <c r="E209" s="4">
        <f t="shared" si="13"/>
        <v>45567</v>
      </c>
      <c r="F209" s="3"/>
      <c r="I209" s="8">
        <f>T_calendrier[[#This Row],[Sortie]]-T_calendrier[[#This Row],[Entree]]</f>
        <v>0</v>
      </c>
    </row>
    <row r="210" spans="3:9" hidden="1" x14ac:dyDescent="0.3">
      <c r="C210">
        <f t="shared" si="11"/>
        <v>40</v>
      </c>
      <c r="D210" s="1" t="str">
        <f t="shared" si="12"/>
        <v>octobre</v>
      </c>
      <c r="E210" s="4">
        <f t="shared" si="13"/>
        <v>45568</v>
      </c>
      <c r="F210" s="3"/>
      <c r="I210" s="8">
        <f>T_calendrier[[#This Row],[Sortie]]-T_calendrier[[#This Row],[Entree]]</f>
        <v>0</v>
      </c>
    </row>
    <row r="211" spans="3:9" hidden="1" x14ac:dyDescent="0.3">
      <c r="C211">
        <f t="shared" si="11"/>
        <v>40</v>
      </c>
      <c r="D211" s="1" t="str">
        <f t="shared" si="12"/>
        <v>octobre</v>
      </c>
      <c r="E211" s="4">
        <f t="shared" si="13"/>
        <v>45569</v>
      </c>
      <c r="F211" s="3"/>
      <c r="I211" s="8">
        <f>T_calendrier[[#This Row],[Sortie]]-T_calendrier[[#This Row],[Entree]]</f>
        <v>0</v>
      </c>
    </row>
    <row r="212" spans="3:9" hidden="1" x14ac:dyDescent="0.3">
      <c r="C212">
        <f t="shared" si="11"/>
        <v>41</v>
      </c>
      <c r="D212" s="1" t="str">
        <f t="shared" si="12"/>
        <v>octobre</v>
      </c>
      <c r="E212" s="4">
        <f t="shared" si="13"/>
        <v>45572</v>
      </c>
      <c r="F212" s="11" t="s">
        <v>1</v>
      </c>
      <c r="G212" s="12">
        <v>0.33680555555555558</v>
      </c>
      <c r="H212" s="12">
        <v>0.37152777777777773</v>
      </c>
      <c r="I212" s="8">
        <f>T_calendrier[[#This Row],[Sortie]]-T_calendrier[[#This Row],[Entree]]</f>
        <v>3.4722222222222154E-2</v>
      </c>
    </row>
    <row r="213" spans="3:9" hidden="1" x14ac:dyDescent="0.3">
      <c r="C213">
        <f t="shared" si="11"/>
        <v>41</v>
      </c>
      <c r="D213" s="1" t="str">
        <f t="shared" si="12"/>
        <v>octobre</v>
      </c>
      <c r="E213" s="4">
        <f t="shared" si="13"/>
        <v>45573</v>
      </c>
      <c r="F213" s="11" t="s">
        <v>2</v>
      </c>
      <c r="G213" s="12">
        <v>0.34027777777777773</v>
      </c>
      <c r="H213" s="12">
        <v>0.37152777777777773</v>
      </c>
      <c r="I213" s="8">
        <f>T_calendrier[[#This Row],[Sortie]]-T_calendrier[[#This Row],[Entree]]</f>
        <v>3.125E-2</v>
      </c>
    </row>
    <row r="214" spans="3:9" hidden="1" x14ac:dyDescent="0.3">
      <c r="C214">
        <f t="shared" si="11"/>
        <v>41</v>
      </c>
      <c r="D214" s="1" t="str">
        <f t="shared" si="12"/>
        <v>octobre</v>
      </c>
      <c r="E214" s="4">
        <f t="shared" si="13"/>
        <v>45574</v>
      </c>
      <c r="F214" s="11" t="s">
        <v>3</v>
      </c>
      <c r="G214" s="12">
        <v>0.37847222222222227</v>
      </c>
      <c r="H214" s="12">
        <v>0.43263888888888885</v>
      </c>
      <c r="I214" s="8">
        <f>T_calendrier[[#This Row],[Sortie]]-T_calendrier[[#This Row],[Entree]]</f>
        <v>5.4166666666666585E-2</v>
      </c>
    </row>
    <row r="215" spans="3:9" hidden="1" x14ac:dyDescent="0.3">
      <c r="C215">
        <f t="shared" si="11"/>
        <v>41</v>
      </c>
      <c r="D215" s="1" t="str">
        <f t="shared" si="12"/>
        <v>octobre</v>
      </c>
      <c r="E215" s="4">
        <f t="shared" si="13"/>
        <v>45575</v>
      </c>
      <c r="F215" s="11" t="s">
        <v>4</v>
      </c>
      <c r="G215" s="12">
        <v>0.37986111111111115</v>
      </c>
      <c r="H215" s="12">
        <v>0.3972222222222222</v>
      </c>
      <c r="I215" s="8">
        <f>T_calendrier[[#This Row],[Sortie]]-T_calendrier[[#This Row],[Entree]]</f>
        <v>1.7361111111111049E-2</v>
      </c>
    </row>
    <row r="216" spans="3:9" hidden="1" x14ac:dyDescent="0.3">
      <c r="C216">
        <f t="shared" si="11"/>
        <v>41</v>
      </c>
      <c r="D216" s="1" t="str">
        <f t="shared" si="12"/>
        <v>octobre</v>
      </c>
      <c r="E216" s="4">
        <f t="shared" si="13"/>
        <v>45576</v>
      </c>
      <c r="F216" s="11" t="s">
        <v>5</v>
      </c>
      <c r="G216" s="12">
        <v>0.39583333333333331</v>
      </c>
      <c r="H216" s="12">
        <v>0.47916666666666669</v>
      </c>
      <c r="I216" s="8">
        <f>T_calendrier[[#This Row],[Sortie]]-T_calendrier[[#This Row],[Entree]]</f>
        <v>8.333333333333337E-2</v>
      </c>
    </row>
    <row r="217" spans="3:9" hidden="1" x14ac:dyDescent="0.3">
      <c r="C217">
        <f t="shared" si="11"/>
        <v>42</v>
      </c>
      <c r="D217" s="1" t="str">
        <f t="shared" si="12"/>
        <v>octobre</v>
      </c>
      <c r="E217" s="4">
        <f t="shared" si="13"/>
        <v>45579</v>
      </c>
      <c r="F217" s="3"/>
      <c r="I217" s="8">
        <f>T_calendrier[[#This Row],[Sortie]]-T_calendrier[[#This Row],[Entree]]</f>
        <v>0</v>
      </c>
    </row>
    <row r="218" spans="3:9" hidden="1" x14ac:dyDescent="0.3">
      <c r="C218">
        <f t="shared" si="11"/>
        <v>42</v>
      </c>
      <c r="D218" s="1" t="str">
        <f t="shared" si="12"/>
        <v>octobre</v>
      </c>
      <c r="E218" s="4">
        <f t="shared" si="13"/>
        <v>45580</v>
      </c>
      <c r="F218" s="3"/>
      <c r="I218" s="8">
        <f>T_calendrier[[#This Row],[Sortie]]-T_calendrier[[#This Row],[Entree]]</f>
        <v>0</v>
      </c>
    </row>
    <row r="219" spans="3:9" hidden="1" x14ac:dyDescent="0.3">
      <c r="C219">
        <f t="shared" si="11"/>
        <v>42</v>
      </c>
      <c r="D219" s="1" t="str">
        <f t="shared" si="12"/>
        <v>octobre</v>
      </c>
      <c r="E219" s="4">
        <f t="shared" si="13"/>
        <v>45581</v>
      </c>
      <c r="F219" s="3"/>
      <c r="I219" s="8">
        <f>T_calendrier[[#This Row],[Sortie]]-T_calendrier[[#This Row],[Entree]]</f>
        <v>0</v>
      </c>
    </row>
    <row r="220" spans="3:9" hidden="1" x14ac:dyDescent="0.3">
      <c r="C220">
        <f t="shared" si="11"/>
        <v>42</v>
      </c>
      <c r="D220" s="1" t="str">
        <f t="shared" si="12"/>
        <v>octobre</v>
      </c>
      <c r="E220" s="4">
        <f t="shared" si="13"/>
        <v>45582</v>
      </c>
      <c r="F220" s="3"/>
      <c r="I220" s="8">
        <f>T_calendrier[[#This Row],[Sortie]]-T_calendrier[[#This Row],[Entree]]</f>
        <v>0</v>
      </c>
    </row>
    <row r="221" spans="3:9" hidden="1" x14ac:dyDescent="0.3">
      <c r="C221">
        <f t="shared" si="11"/>
        <v>42</v>
      </c>
      <c r="D221" s="1" t="str">
        <f t="shared" si="12"/>
        <v>octobre</v>
      </c>
      <c r="E221" s="4">
        <f t="shared" si="13"/>
        <v>45583</v>
      </c>
      <c r="F221" s="3"/>
      <c r="I221" s="8">
        <f>T_calendrier[[#This Row],[Sortie]]-T_calendrier[[#This Row],[Entree]]</f>
        <v>0</v>
      </c>
    </row>
    <row r="222" spans="3:9" hidden="1" x14ac:dyDescent="0.3">
      <c r="C222">
        <f t="shared" si="11"/>
        <v>43</v>
      </c>
      <c r="D222" s="1" t="str">
        <f t="shared" si="12"/>
        <v>octobre</v>
      </c>
      <c r="E222" s="4">
        <f t="shared" si="13"/>
        <v>45586</v>
      </c>
      <c r="F222" s="3"/>
      <c r="I222" s="8">
        <f>T_calendrier[[#This Row],[Sortie]]-T_calendrier[[#This Row],[Entree]]</f>
        <v>0</v>
      </c>
    </row>
    <row r="223" spans="3:9" hidden="1" x14ac:dyDescent="0.3">
      <c r="C223">
        <f t="shared" si="11"/>
        <v>43</v>
      </c>
      <c r="D223" s="1" t="str">
        <f t="shared" si="12"/>
        <v>octobre</v>
      </c>
      <c r="E223" s="4">
        <f t="shared" si="13"/>
        <v>45587</v>
      </c>
      <c r="F223" s="3"/>
      <c r="I223" s="8">
        <f>T_calendrier[[#This Row],[Sortie]]-T_calendrier[[#This Row],[Entree]]</f>
        <v>0</v>
      </c>
    </row>
    <row r="224" spans="3:9" hidden="1" x14ac:dyDescent="0.3">
      <c r="C224">
        <f t="shared" si="11"/>
        <v>43</v>
      </c>
      <c r="D224" s="1" t="str">
        <f t="shared" si="12"/>
        <v>octobre</v>
      </c>
      <c r="E224" s="4">
        <f t="shared" si="13"/>
        <v>45588</v>
      </c>
      <c r="F224" s="3"/>
      <c r="I224" s="8">
        <f>T_calendrier[[#This Row],[Sortie]]-T_calendrier[[#This Row],[Entree]]</f>
        <v>0</v>
      </c>
    </row>
    <row r="225" spans="3:9" hidden="1" x14ac:dyDescent="0.3">
      <c r="C225">
        <f t="shared" si="11"/>
        <v>43</v>
      </c>
      <c r="D225" s="1" t="str">
        <f t="shared" si="12"/>
        <v>octobre</v>
      </c>
      <c r="E225" s="4">
        <f t="shared" si="13"/>
        <v>45589</v>
      </c>
      <c r="F225" s="3"/>
      <c r="I225" s="8">
        <f>T_calendrier[[#This Row],[Sortie]]-T_calendrier[[#This Row],[Entree]]</f>
        <v>0</v>
      </c>
    </row>
    <row r="226" spans="3:9" hidden="1" x14ac:dyDescent="0.3">
      <c r="C226">
        <f t="shared" si="11"/>
        <v>43</v>
      </c>
      <c r="D226" s="1" t="str">
        <f t="shared" si="12"/>
        <v>octobre</v>
      </c>
      <c r="E226" s="4">
        <f t="shared" si="13"/>
        <v>45590</v>
      </c>
      <c r="F226" s="3"/>
      <c r="I226" s="8">
        <f>T_calendrier[[#This Row],[Sortie]]-T_calendrier[[#This Row],[Entree]]</f>
        <v>0</v>
      </c>
    </row>
    <row r="227" spans="3:9" hidden="1" x14ac:dyDescent="0.3">
      <c r="C227">
        <f t="shared" si="11"/>
        <v>44</v>
      </c>
      <c r="D227" s="1" t="str">
        <f t="shared" si="12"/>
        <v>octobre</v>
      </c>
      <c r="E227" s="4">
        <f t="shared" si="13"/>
        <v>45593</v>
      </c>
      <c r="F227" s="3"/>
      <c r="I227" s="8">
        <f>T_calendrier[[#This Row],[Sortie]]-T_calendrier[[#This Row],[Entree]]</f>
        <v>0</v>
      </c>
    </row>
    <row r="228" spans="3:9" hidden="1" x14ac:dyDescent="0.3">
      <c r="C228">
        <f t="shared" si="11"/>
        <v>44</v>
      </c>
      <c r="D228" s="1" t="str">
        <f t="shared" si="12"/>
        <v>octobre</v>
      </c>
      <c r="E228" s="4">
        <f t="shared" si="13"/>
        <v>45594</v>
      </c>
      <c r="F228" s="3"/>
      <c r="I228" s="8">
        <f>T_calendrier[[#This Row],[Sortie]]-T_calendrier[[#This Row],[Entree]]</f>
        <v>0</v>
      </c>
    </row>
    <row r="229" spans="3:9" hidden="1" x14ac:dyDescent="0.3">
      <c r="C229">
        <f t="shared" si="11"/>
        <v>44</v>
      </c>
      <c r="D229" s="1" t="str">
        <f t="shared" si="12"/>
        <v>octobre</v>
      </c>
      <c r="E229" s="4">
        <f t="shared" si="13"/>
        <v>45595</v>
      </c>
      <c r="F229" s="3"/>
      <c r="I229" s="8">
        <f>T_calendrier[[#This Row],[Sortie]]-T_calendrier[[#This Row],[Entree]]</f>
        <v>0</v>
      </c>
    </row>
    <row r="230" spans="3:9" hidden="1" x14ac:dyDescent="0.3">
      <c r="C230">
        <f t="shared" si="11"/>
        <v>44</v>
      </c>
      <c r="D230" s="1" t="str">
        <f t="shared" si="12"/>
        <v>octobre</v>
      </c>
      <c r="E230" s="4">
        <f t="shared" si="13"/>
        <v>45596</v>
      </c>
      <c r="F230" s="3"/>
      <c r="I230" s="8">
        <f>T_calendrier[[#This Row],[Sortie]]-T_calendrier[[#This Row],[Entree]]</f>
        <v>0</v>
      </c>
    </row>
    <row r="231" spans="3:9" hidden="1" x14ac:dyDescent="0.3">
      <c r="C231">
        <f t="shared" si="11"/>
        <v>44</v>
      </c>
      <c r="D231" s="1" t="str">
        <f t="shared" si="12"/>
        <v>novembre</v>
      </c>
      <c r="E231" s="4">
        <f t="shared" si="13"/>
        <v>45597</v>
      </c>
      <c r="F231" s="3"/>
      <c r="I231" s="8">
        <f>T_calendrier[[#This Row],[Sortie]]-T_calendrier[[#This Row],[Entree]]</f>
        <v>0</v>
      </c>
    </row>
    <row r="232" spans="3:9" hidden="1" x14ac:dyDescent="0.3">
      <c r="C232">
        <f t="shared" si="11"/>
        <v>45</v>
      </c>
      <c r="D232" s="1" t="str">
        <f t="shared" si="12"/>
        <v>novembre</v>
      </c>
      <c r="E232" s="4">
        <f t="shared" si="13"/>
        <v>45600</v>
      </c>
      <c r="F232" s="3"/>
      <c r="I232" s="8">
        <f>T_calendrier[[#This Row],[Sortie]]-T_calendrier[[#This Row],[Entree]]</f>
        <v>0</v>
      </c>
    </row>
    <row r="233" spans="3:9" hidden="1" x14ac:dyDescent="0.3">
      <c r="C233">
        <f t="shared" si="11"/>
        <v>45</v>
      </c>
      <c r="D233" s="1" t="str">
        <f t="shared" si="12"/>
        <v>novembre</v>
      </c>
      <c r="E233" s="4">
        <f t="shared" si="13"/>
        <v>45601</v>
      </c>
      <c r="F233" s="3"/>
      <c r="I233" s="8">
        <f>T_calendrier[[#This Row],[Sortie]]-T_calendrier[[#This Row],[Entree]]</f>
        <v>0</v>
      </c>
    </row>
    <row r="234" spans="3:9" hidden="1" x14ac:dyDescent="0.3">
      <c r="C234">
        <f t="shared" si="11"/>
        <v>45</v>
      </c>
      <c r="D234" s="1" t="str">
        <f t="shared" si="12"/>
        <v>novembre</v>
      </c>
      <c r="E234" s="4">
        <f t="shared" si="13"/>
        <v>45602</v>
      </c>
      <c r="F234" s="3"/>
      <c r="I234" s="8">
        <f>T_calendrier[[#This Row],[Sortie]]-T_calendrier[[#This Row],[Entree]]</f>
        <v>0</v>
      </c>
    </row>
    <row r="235" spans="3:9" hidden="1" x14ac:dyDescent="0.3">
      <c r="C235">
        <f t="shared" si="11"/>
        <v>45</v>
      </c>
      <c r="D235" s="1" t="str">
        <f t="shared" si="12"/>
        <v>novembre</v>
      </c>
      <c r="E235" s="4">
        <f t="shared" si="13"/>
        <v>45603</v>
      </c>
      <c r="F235" s="3"/>
      <c r="I235" s="8">
        <f>T_calendrier[[#This Row],[Sortie]]-T_calendrier[[#This Row],[Entree]]</f>
        <v>0</v>
      </c>
    </row>
    <row r="236" spans="3:9" hidden="1" x14ac:dyDescent="0.3">
      <c r="C236">
        <f t="shared" si="11"/>
        <v>45</v>
      </c>
      <c r="D236" s="1" t="str">
        <f t="shared" si="12"/>
        <v>novembre</v>
      </c>
      <c r="E236" s="4">
        <f t="shared" si="13"/>
        <v>45604</v>
      </c>
      <c r="F236" s="3"/>
      <c r="I236" s="8">
        <f>T_calendrier[[#This Row],[Sortie]]-T_calendrier[[#This Row],[Entree]]</f>
        <v>0</v>
      </c>
    </row>
    <row r="237" spans="3:9" hidden="1" x14ac:dyDescent="0.3">
      <c r="C237">
        <f t="shared" si="11"/>
        <v>46</v>
      </c>
      <c r="D237" s="1" t="str">
        <f t="shared" si="12"/>
        <v>novembre</v>
      </c>
      <c r="E237" s="4">
        <f t="shared" si="13"/>
        <v>45607</v>
      </c>
      <c r="F237" s="3"/>
      <c r="I237" s="8">
        <f>T_calendrier[[#This Row],[Sortie]]-T_calendrier[[#This Row],[Entree]]</f>
        <v>0</v>
      </c>
    </row>
    <row r="238" spans="3:9" hidden="1" x14ac:dyDescent="0.3">
      <c r="C238">
        <f t="shared" si="11"/>
        <v>46</v>
      </c>
      <c r="D238" s="1" t="str">
        <f t="shared" si="12"/>
        <v>novembre</v>
      </c>
      <c r="E238" s="4">
        <f t="shared" si="13"/>
        <v>45608</v>
      </c>
      <c r="F238" s="3"/>
      <c r="I238" s="8">
        <f>T_calendrier[[#This Row],[Sortie]]-T_calendrier[[#This Row],[Entree]]</f>
        <v>0</v>
      </c>
    </row>
    <row r="239" spans="3:9" hidden="1" x14ac:dyDescent="0.3">
      <c r="C239">
        <f t="shared" si="11"/>
        <v>46</v>
      </c>
      <c r="D239" s="1" t="str">
        <f t="shared" si="12"/>
        <v>novembre</v>
      </c>
      <c r="E239" s="4">
        <f t="shared" si="13"/>
        <v>45609</v>
      </c>
      <c r="F239" s="3"/>
      <c r="I239" s="8">
        <f>T_calendrier[[#This Row],[Sortie]]-T_calendrier[[#This Row],[Entree]]</f>
        <v>0</v>
      </c>
    </row>
    <row r="240" spans="3:9" hidden="1" x14ac:dyDescent="0.3">
      <c r="C240">
        <f t="shared" si="11"/>
        <v>46</v>
      </c>
      <c r="D240" s="1" t="str">
        <f t="shared" si="12"/>
        <v>novembre</v>
      </c>
      <c r="E240" s="4">
        <f t="shared" si="13"/>
        <v>45610</v>
      </c>
      <c r="F240" s="3"/>
      <c r="I240" s="8">
        <f>T_calendrier[[#This Row],[Sortie]]-T_calendrier[[#This Row],[Entree]]</f>
        <v>0</v>
      </c>
    </row>
    <row r="241" spans="3:9" hidden="1" x14ac:dyDescent="0.3">
      <c r="C241">
        <f t="shared" si="11"/>
        <v>46</v>
      </c>
      <c r="D241" s="1" t="str">
        <f t="shared" si="12"/>
        <v>novembre</v>
      </c>
      <c r="E241" s="4">
        <f t="shared" si="13"/>
        <v>45611</v>
      </c>
      <c r="F241" s="3"/>
      <c r="I241" s="8">
        <f>T_calendrier[[#This Row],[Sortie]]-T_calendrier[[#This Row],[Entree]]</f>
        <v>0</v>
      </c>
    </row>
    <row r="242" spans="3:9" hidden="1" x14ac:dyDescent="0.3">
      <c r="C242">
        <f t="shared" si="11"/>
        <v>47</v>
      </c>
      <c r="D242" s="1" t="str">
        <f t="shared" si="12"/>
        <v>novembre</v>
      </c>
      <c r="E242" s="4">
        <f t="shared" si="13"/>
        <v>45614</v>
      </c>
      <c r="F242" s="3"/>
      <c r="I242" s="8">
        <f>T_calendrier[[#This Row],[Sortie]]-T_calendrier[[#This Row],[Entree]]</f>
        <v>0</v>
      </c>
    </row>
    <row r="243" spans="3:9" hidden="1" x14ac:dyDescent="0.3">
      <c r="C243">
        <f t="shared" si="11"/>
        <v>47</v>
      </c>
      <c r="D243" s="1" t="str">
        <f t="shared" si="12"/>
        <v>novembre</v>
      </c>
      <c r="E243" s="4">
        <f t="shared" si="13"/>
        <v>45615</v>
      </c>
      <c r="F243" s="3"/>
      <c r="I243" s="8">
        <f>T_calendrier[[#This Row],[Sortie]]-T_calendrier[[#This Row],[Entree]]</f>
        <v>0</v>
      </c>
    </row>
    <row r="244" spans="3:9" hidden="1" x14ac:dyDescent="0.3">
      <c r="C244">
        <f t="shared" si="11"/>
        <v>47</v>
      </c>
      <c r="D244" s="1" t="str">
        <f t="shared" si="12"/>
        <v>novembre</v>
      </c>
      <c r="E244" s="4">
        <f t="shared" si="13"/>
        <v>45616</v>
      </c>
      <c r="F244" s="3"/>
      <c r="I244" s="8">
        <f>T_calendrier[[#This Row],[Sortie]]-T_calendrier[[#This Row],[Entree]]</f>
        <v>0</v>
      </c>
    </row>
    <row r="245" spans="3:9" hidden="1" x14ac:dyDescent="0.3">
      <c r="C245">
        <f t="shared" si="11"/>
        <v>47</v>
      </c>
      <c r="D245" s="1" t="str">
        <f t="shared" si="12"/>
        <v>novembre</v>
      </c>
      <c r="E245" s="4">
        <f t="shared" si="13"/>
        <v>45617</v>
      </c>
      <c r="F245" s="3"/>
      <c r="I245" s="8">
        <f>T_calendrier[[#This Row],[Sortie]]-T_calendrier[[#This Row],[Entree]]</f>
        <v>0</v>
      </c>
    </row>
    <row r="246" spans="3:9" hidden="1" x14ac:dyDescent="0.3">
      <c r="C246">
        <f t="shared" ref="C246:C273" si="14">_xlfn.ISOWEEKNUM(E246)</f>
        <v>47</v>
      </c>
      <c r="D246" s="1" t="str">
        <f t="shared" ref="D246:D273" si="15">TEXT(E246,"mmmm")</f>
        <v>novembre</v>
      </c>
      <c r="E246" s="4">
        <f t="shared" si="13"/>
        <v>45618</v>
      </c>
      <c r="F246" s="3"/>
      <c r="I246" s="8">
        <f>T_calendrier[[#This Row],[Sortie]]-T_calendrier[[#This Row],[Entree]]</f>
        <v>0</v>
      </c>
    </row>
    <row r="247" spans="3:9" hidden="1" x14ac:dyDescent="0.3">
      <c r="C247">
        <f t="shared" si="14"/>
        <v>48</v>
      </c>
      <c r="D247" s="1" t="str">
        <f t="shared" si="15"/>
        <v>novembre</v>
      </c>
      <c r="E247" s="4">
        <f t="shared" si="13"/>
        <v>45621</v>
      </c>
      <c r="F247" s="3"/>
      <c r="I247" s="8">
        <f>T_calendrier[[#This Row],[Sortie]]-T_calendrier[[#This Row],[Entree]]</f>
        <v>0</v>
      </c>
    </row>
    <row r="248" spans="3:9" hidden="1" x14ac:dyDescent="0.3">
      <c r="C248">
        <f t="shared" si="14"/>
        <v>48</v>
      </c>
      <c r="D248" s="1" t="str">
        <f t="shared" si="15"/>
        <v>novembre</v>
      </c>
      <c r="E248" s="4">
        <f t="shared" si="13"/>
        <v>45622</v>
      </c>
      <c r="F248" s="3"/>
      <c r="I248" s="8">
        <f>T_calendrier[[#This Row],[Sortie]]-T_calendrier[[#This Row],[Entree]]</f>
        <v>0</v>
      </c>
    </row>
    <row r="249" spans="3:9" hidden="1" x14ac:dyDescent="0.3">
      <c r="C249">
        <f t="shared" si="14"/>
        <v>48</v>
      </c>
      <c r="D249" s="1" t="str">
        <f t="shared" si="15"/>
        <v>novembre</v>
      </c>
      <c r="E249" s="4">
        <f t="shared" si="13"/>
        <v>45623</v>
      </c>
      <c r="F249" s="3"/>
      <c r="I249" s="8">
        <f>T_calendrier[[#This Row],[Sortie]]-T_calendrier[[#This Row],[Entree]]</f>
        <v>0</v>
      </c>
    </row>
    <row r="250" spans="3:9" hidden="1" x14ac:dyDescent="0.3">
      <c r="C250">
        <f t="shared" si="14"/>
        <v>48</v>
      </c>
      <c r="D250" s="1" t="str">
        <f t="shared" si="15"/>
        <v>novembre</v>
      </c>
      <c r="E250" s="4">
        <f t="shared" si="13"/>
        <v>45624</v>
      </c>
      <c r="F250" s="3"/>
      <c r="I250" s="8">
        <f>T_calendrier[[#This Row],[Sortie]]-T_calendrier[[#This Row],[Entree]]</f>
        <v>0</v>
      </c>
    </row>
    <row r="251" spans="3:9" hidden="1" x14ac:dyDescent="0.3">
      <c r="C251">
        <f t="shared" si="14"/>
        <v>48</v>
      </c>
      <c r="D251" s="1" t="str">
        <f t="shared" si="15"/>
        <v>novembre</v>
      </c>
      <c r="E251" s="4">
        <f t="shared" si="13"/>
        <v>45625</v>
      </c>
      <c r="F251" s="3"/>
      <c r="I251" s="8">
        <f>T_calendrier[[#This Row],[Sortie]]-T_calendrier[[#This Row],[Entree]]</f>
        <v>0</v>
      </c>
    </row>
    <row r="252" spans="3:9" hidden="1" x14ac:dyDescent="0.3">
      <c r="C252">
        <f t="shared" si="14"/>
        <v>49</v>
      </c>
      <c r="D252" s="1" t="str">
        <f t="shared" si="15"/>
        <v>décembre</v>
      </c>
      <c r="E252" s="4">
        <f t="shared" si="13"/>
        <v>45628</v>
      </c>
      <c r="F252" s="3"/>
      <c r="I252" s="8">
        <f>T_calendrier[[#This Row],[Sortie]]-T_calendrier[[#This Row],[Entree]]</f>
        <v>0</v>
      </c>
    </row>
    <row r="253" spans="3:9" hidden="1" x14ac:dyDescent="0.3">
      <c r="C253">
        <f t="shared" si="14"/>
        <v>49</v>
      </c>
      <c r="D253" s="1" t="str">
        <f t="shared" si="15"/>
        <v>décembre</v>
      </c>
      <c r="E253" s="4">
        <f t="shared" si="13"/>
        <v>45629</v>
      </c>
      <c r="F253" s="3"/>
      <c r="I253" s="8">
        <f>T_calendrier[[#This Row],[Sortie]]-T_calendrier[[#This Row],[Entree]]</f>
        <v>0</v>
      </c>
    </row>
    <row r="254" spans="3:9" hidden="1" x14ac:dyDescent="0.3">
      <c r="C254">
        <f t="shared" si="14"/>
        <v>49</v>
      </c>
      <c r="D254" s="1" t="str">
        <f t="shared" si="15"/>
        <v>décembre</v>
      </c>
      <c r="E254" s="4">
        <f t="shared" si="13"/>
        <v>45630</v>
      </c>
      <c r="F254" s="3"/>
      <c r="I254" s="8">
        <f>T_calendrier[[#This Row],[Sortie]]-T_calendrier[[#This Row],[Entree]]</f>
        <v>0</v>
      </c>
    </row>
    <row r="255" spans="3:9" hidden="1" x14ac:dyDescent="0.3">
      <c r="C255">
        <f t="shared" si="14"/>
        <v>49</v>
      </c>
      <c r="D255" s="1" t="str">
        <f t="shared" si="15"/>
        <v>décembre</v>
      </c>
      <c r="E255" s="4">
        <f t="shared" si="13"/>
        <v>45631</v>
      </c>
      <c r="F255" s="3"/>
      <c r="I255" s="8">
        <f>T_calendrier[[#This Row],[Sortie]]-T_calendrier[[#This Row],[Entree]]</f>
        <v>0</v>
      </c>
    </row>
    <row r="256" spans="3:9" hidden="1" x14ac:dyDescent="0.3">
      <c r="C256">
        <f t="shared" si="14"/>
        <v>49</v>
      </c>
      <c r="D256" s="1" t="str">
        <f t="shared" si="15"/>
        <v>décembre</v>
      </c>
      <c r="E256" s="4">
        <f t="shared" si="13"/>
        <v>45632</v>
      </c>
      <c r="F256" s="3"/>
      <c r="I256" s="8">
        <f>T_calendrier[[#This Row],[Sortie]]-T_calendrier[[#This Row],[Entree]]</f>
        <v>0</v>
      </c>
    </row>
    <row r="257" spans="3:9" hidden="1" x14ac:dyDescent="0.3">
      <c r="C257">
        <f t="shared" si="14"/>
        <v>50</v>
      </c>
      <c r="D257" s="1" t="str">
        <f t="shared" si="15"/>
        <v>décembre</v>
      </c>
      <c r="E257" s="4">
        <f t="shared" si="13"/>
        <v>45635</v>
      </c>
      <c r="F257" s="3"/>
      <c r="I257" s="8">
        <f>T_calendrier[[#This Row],[Sortie]]-T_calendrier[[#This Row],[Entree]]</f>
        <v>0</v>
      </c>
    </row>
    <row r="258" spans="3:9" hidden="1" x14ac:dyDescent="0.3">
      <c r="C258">
        <f t="shared" si="14"/>
        <v>50</v>
      </c>
      <c r="D258" s="1" t="str">
        <f t="shared" si="15"/>
        <v>décembre</v>
      </c>
      <c r="E258" s="4">
        <f t="shared" si="13"/>
        <v>45636</v>
      </c>
      <c r="F258" s="3"/>
      <c r="I258" s="8">
        <f>T_calendrier[[#This Row],[Sortie]]-T_calendrier[[#This Row],[Entree]]</f>
        <v>0</v>
      </c>
    </row>
    <row r="259" spans="3:9" hidden="1" x14ac:dyDescent="0.3">
      <c r="C259">
        <f t="shared" si="14"/>
        <v>50</v>
      </c>
      <c r="D259" s="1" t="str">
        <f t="shared" si="15"/>
        <v>décembre</v>
      </c>
      <c r="E259" s="4">
        <f t="shared" si="13"/>
        <v>45637</v>
      </c>
      <c r="F259" s="3"/>
      <c r="I259" s="8">
        <f>T_calendrier[[#This Row],[Sortie]]-T_calendrier[[#This Row],[Entree]]</f>
        <v>0</v>
      </c>
    </row>
    <row r="260" spans="3:9" hidden="1" x14ac:dyDescent="0.3">
      <c r="C260">
        <f t="shared" si="14"/>
        <v>50</v>
      </c>
      <c r="D260" s="1" t="str">
        <f t="shared" si="15"/>
        <v>décembre</v>
      </c>
      <c r="E260" s="4">
        <f t="shared" si="13"/>
        <v>45638</v>
      </c>
      <c r="F260" s="3"/>
      <c r="I260" s="8">
        <f>T_calendrier[[#This Row],[Sortie]]-T_calendrier[[#This Row],[Entree]]</f>
        <v>0</v>
      </c>
    </row>
    <row r="261" spans="3:9" hidden="1" x14ac:dyDescent="0.3">
      <c r="C261">
        <f t="shared" si="14"/>
        <v>50</v>
      </c>
      <c r="D261" s="1" t="str">
        <f t="shared" si="15"/>
        <v>décembre</v>
      </c>
      <c r="E261" s="4">
        <f t="shared" si="13"/>
        <v>45639</v>
      </c>
      <c r="F261" s="3"/>
      <c r="I261" s="8">
        <f>T_calendrier[[#This Row],[Sortie]]-T_calendrier[[#This Row],[Entree]]</f>
        <v>0</v>
      </c>
    </row>
    <row r="262" spans="3:9" hidden="1" x14ac:dyDescent="0.3">
      <c r="C262">
        <f t="shared" si="14"/>
        <v>51</v>
      </c>
      <c r="D262" s="1" t="str">
        <f t="shared" si="15"/>
        <v>décembre</v>
      </c>
      <c r="E262" s="4">
        <f t="shared" si="13"/>
        <v>45642</v>
      </c>
      <c r="F262" s="3"/>
      <c r="I262" s="8">
        <f>T_calendrier[[#This Row],[Sortie]]-T_calendrier[[#This Row],[Entree]]</f>
        <v>0</v>
      </c>
    </row>
    <row r="263" spans="3:9" hidden="1" x14ac:dyDescent="0.3">
      <c r="C263">
        <f t="shared" si="14"/>
        <v>51</v>
      </c>
      <c r="D263" s="1" t="str">
        <f t="shared" si="15"/>
        <v>décembre</v>
      </c>
      <c r="E263" s="4">
        <f t="shared" si="13"/>
        <v>45643</v>
      </c>
      <c r="F263" s="3"/>
      <c r="I263" s="8">
        <f>T_calendrier[[#This Row],[Sortie]]-T_calendrier[[#This Row],[Entree]]</f>
        <v>0</v>
      </c>
    </row>
    <row r="264" spans="3:9" hidden="1" x14ac:dyDescent="0.3">
      <c r="C264">
        <f t="shared" si="14"/>
        <v>51</v>
      </c>
      <c r="D264" s="1" t="str">
        <f t="shared" si="15"/>
        <v>décembre</v>
      </c>
      <c r="E264" s="4">
        <f t="shared" si="13"/>
        <v>45644</v>
      </c>
      <c r="F264" s="3"/>
      <c r="I264" s="8">
        <f>T_calendrier[[#This Row],[Sortie]]-T_calendrier[[#This Row],[Entree]]</f>
        <v>0</v>
      </c>
    </row>
    <row r="265" spans="3:9" hidden="1" x14ac:dyDescent="0.3">
      <c r="C265">
        <f t="shared" si="14"/>
        <v>51</v>
      </c>
      <c r="D265" s="1" t="str">
        <f t="shared" si="15"/>
        <v>décembre</v>
      </c>
      <c r="E265" s="4">
        <f t="shared" si="13"/>
        <v>45645</v>
      </c>
      <c r="F265" s="3"/>
      <c r="I265" s="8">
        <f>T_calendrier[[#This Row],[Sortie]]-T_calendrier[[#This Row],[Entree]]</f>
        <v>0</v>
      </c>
    </row>
    <row r="266" spans="3:9" hidden="1" x14ac:dyDescent="0.3">
      <c r="C266">
        <f t="shared" si="14"/>
        <v>51</v>
      </c>
      <c r="D266" s="1" t="str">
        <f t="shared" si="15"/>
        <v>décembre</v>
      </c>
      <c r="E266" s="4">
        <f t="shared" si="13"/>
        <v>45646</v>
      </c>
      <c r="F266" s="3"/>
      <c r="I266" s="8">
        <f>T_calendrier[[#This Row],[Sortie]]-T_calendrier[[#This Row],[Entree]]</f>
        <v>0</v>
      </c>
    </row>
    <row r="267" spans="3:9" hidden="1" x14ac:dyDescent="0.3">
      <c r="C267">
        <f t="shared" si="14"/>
        <v>52</v>
      </c>
      <c r="D267" s="1" t="str">
        <f t="shared" si="15"/>
        <v>décembre</v>
      </c>
      <c r="E267" s="4">
        <f t="shared" si="13"/>
        <v>45649</v>
      </c>
      <c r="F267" s="3"/>
      <c r="I267" s="8">
        <f>T_calendrier[[#This Row],[Sortie]]-T_calendrier[[#This Row],[Entree]]</f>
        <v>0</v>
      </c>
    </row>
    <row r="268" spans="3:9" hidden="1" x14ac:dyDescent="0.3">
      <c r="C268">
        <f t="shared" si="14"/>
        <v>52</v>
      </c>
      <c r="D268" s="1" t="str">
        <f t="shared" si="15"/>
        <v>décembre</v>
      </c>
      <c r="E268" s="4">
        <f t="shared" si="13"/>
        <v>45650</v>
      </c>
      <c r="F268" s="3"/>
      <c r="I268" s="8">
        <f>T_calendrier[[#This Row],[Sortie]]-T_calendrier[[#This Row],[Entree]]</f>
        <v>0</v>
      </c>
    </row>
    <row r="269" spans="3:9" hidden="1" x14ac:dyDescent="0.3">
      <c r="C269">
        <f t="shared" si="14"/>
        <v>52</v>
      </c>
      <c r="D269" s="1" t="str">
        <f t="shared" si="15"/>
        <v>décembre</v>
      </c>
      <c r="E269" s="4">
        <f t="shared" si="13"/>
        <v>45651</v>
      </c>
      <c r="F269" s="3"/>
      <c r="I269" s="8">
        <f>T_calendrier[[#This Row],[Sortie]]-T_calendrier[[#This Row],[Entree]]</f>
        <v>0</v>
      </c>
    </row>
    <row r="270" spans="3:9" hidden="1" x14ac:dyDescent="0.3">
      <c r="C270">
        <f t="shared" si="14"/>
        <v>52</v>
      </c>
      <c r="D270" s="1" t="str">
        <f t="shared" si="15"/>
        <v>décembre</v>
      </c>
      <c r="E270" s="4">
        <f t="shared" ref="E270:E273" si="16">IF(WEEKDAY(E269,2)&lt;5,E269+1,E269+3)</f>
        <v>45652</v>
      </c>
      <c r="F270" s="3"/>
      <c r="I270" s="8">
        <f>T_calendrier[[#This Row],[Sortie]]-T_calendrier[[#This Row],[Entree]]</f>
        <v>0</v>
      </c>
    </row>
    <row r="271" spans="3:9" hidden="1" x14ac:dyDescent="0.3">
      <c r="C271">
        <f t="shared" si="14"/>
        <v>52</v>
      </c>
      <c r="D271" s="1" t="str">
        <f t="shared" si="15"/>
        <v>décembre</v>
      </c>
      <c r="E271" s="4">
        <f t="shared" si="16"/>
        <v>45653</v>
      </c>
      <c r="F271" s="3"/>
      <c r="I271" s="8">
        <f>T_calendrier[[#This Row],[Sortie]]-T_calendrier[[#This Row],[Entree]]</f>
        <v>0</v>
      </c>
    </row>
    <row r="272" spans="3:9" hidden="1" x14ac:dyDescent="0.3">
      <c r="C272">
        <f t="shared" si="14"/>
        <v>1</v>
      </c>
      <c r="D272" s="1" t="str">
        <f t="shared" si="15"/>
        <v>décembre</v>
      </c>
      <c r="E272" s="4">
        <f t="shared" si="16"/>
        <v>45656</v>
      </c>
      <c r="F272" s="3"/>
      <c r="I272" s="8">
        <f>T_calendrier[[#This Row],[Sortie]]-T_calendrier[[#This Row],[Entree]]</f>
        <v>0</v>
      </c>
    </row>
    <row r="273" spans="3:9" hidden="1" x14ac:dyDescent="0.3">
      <c r="C273">
        <f t="shared" si="14"/>
        <v>1</v>
      </c>
      <c r="D273" s="1" t="str">
        <f t="shared" si="15"/>
        <v>décembre</v>
      </c>
      <c r="E273" s="4">
        <f t="shared" si="16"/>
        <v>45657</v>
      </c>
      <c r="F273" s="3"/>
      <c r="I273" s="8">
        <f>T_calendrier[[#This Row],[Sortie]]-T_calendrier[[#This Row],[Entree]]</f>
        <v>0</v>
      </c>
    </row>
  </sheetData>
  <mergeCells count="1">
    <mergeCell ref="A9:A11"/>
  </mergeCells>
  <pageMargins left="0.7" right="0.7" top="0.75" bottom="0.75" header="0.3" footer="0.3"/>
  <pageSetup paperSize="9" orientation="portrait" horizontalDpi="0" verticalDpi="0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7"/>
  <sheetViews>
    <sheetView showZeros="0" workbookViewId="0">
      <selection activeCell="H15" sqref="H15"/>
    </sheetView>
  </sheetViews>
  <sheetFormatPr baseColWidth="10" defaultRowHeight="15.6" x14ac:dyDescent="0.3"/>
  <cols>
    <col min="10" max="10" width="11.69921875" customWidth="1"/>
    <col min="12" max="12" width="11.296875" customWidth="1"/>
  </cols>
  <sheetData>
    <row r="1" spans="1:13" s="1" customFormat="1" x14ac:dyDescent="0.3">
      <c r="A1" s="1" t="s">
        <v>0</v>
      </c>
      <c r="B1" s="1" t="s">
        <v>10</v>
      </c>
      <c r="C1" s="1" t="s">
        <v>11</v>
      </c>
      <c r="D1" s="1" t="s">
        <v>12</v>
      </c>
      <c r="E1" s="1" t="s">
        <v>13</v>
      </c>
      <c r="F1" s="1" t="s">
        <v>14</v>
      </c>
      <c r="G1" s="1" t="s">
        <v>15</v>
      </c>
      <c r="H1" s="1" t="s">
        <v>16</v>
      </c>
      <c r="I1" s="1" t="s">
        <v>17</v>
      </c>
      <c r="J1" s="1" t="s">
        <v>18</v>
      </c>
      <c r="K1" s="1" t="s">
        <v>19</v>
      </c>
      <c r="L1" s="1" t="s">
        <v>20</v>
      </c>
      <c r="M1" s="1" t="s">
        <v>21</v>
      </c>
    </row>
    <row r="2" spans="1:13" x14ac:dyDescent="0.3">
      <c r="A2" s="7" t="s">
        <v>1</v>
      </c>
      <c r="B2" s="13">
        <f>SUMPRODUCT(((T_calendrier[Nom]=Tableau3[[#This Row],[Nom]])*(T_calendrier[Mois]=Tableau3[[#Headers],[Janvier]])*(T_calendrier[Durée])))</f>
        <v>0</v>
      </c>
      <c r="C2" s="13">
        <f>SUMPRODUCT(((T_calendrier[Nom]=Tableau3[[#This Row],[Nom]])*(T_calendrier[Mois]=Tableau3[[#Headers],[Février]])*(T_calendrier[Durée])))</f>
        <v>0</v>
      </c>
      <c r="D2" s="13">
        <f>SUMPRODUCT(((T_calendrier[Nom]=Tableau3[[#This Row],[Nom]])*(T_calendrier[Mois]=Tableau3[[#Headers],[Mars]])*(T_calendrier[Durée])))</f>
        <v>0</v>
      </c>
      <c r="E2" s="13">
        <f>SUMPRODUCT(((T_calendrier[Nom]=Tableau3[[#This Row],[Nom]])*(T_calendrier[Mois]=Tableau3[[#Headers],[Avril]])*(T_calendrier[Durée])))</f>
        <v>0</v>
      </c>
      <c r="F2" s="13">
        <f>SUMPRODUCT(((T_calendrier[Nom]=Tableau3[[#This Row],[Nom]])*(T_calendrier[Mois]=Tableau3[[#Headers],[Mai]])*(T_calendrier[Durée])))</f>
        <v>0</v>
      </c>
      <c r="G2" s="13">
        <f>SUMPRODUCT(((T_calendrier[Nom]=Tableau3[[#This Row],[Nom]])*(T_calendrier[Mois]=Tableau3[[#Headers],[Juin]])*(T_calendrier[Durée])))</f>
        <v>0</v>
      </c>
      <c r="H2" s="13">
        <f>SUMPRODUCT(((T_calendrier[Nom]=Tableau3[[#This Row],[Nom]])*(T_calendrier[Mois]=Tableau3[[#Headers],[Juillet]])*(T_calendrier[Durée])))</f>
        <v>0.12013888888888885</v>
      </c>
      <c r="I2" s="13">
        <f>SUMPRODUCT(((T_calendrier[Nom]=Tableau3[[#This Row],[Nom]])*(T_calendrier[Mois]=Tableau3[[#Headers],[Août]])*(T_calendrier[Durée])))</f>
        <v>0</v>
      </c>
      <c r="J2" s="13">
        <f>SUMPRODUCT(((T_calendrier[Nom]=Tableau3[[#This Row],[Nom]])*(T_calendrier[Mois]=Tableau3[[#Headers],[Septembre]])*(T_calendrier[Durée])))</f>
        <v>4.0277777777777801E-2</v>
      </c>
      <c r="K2" s="13">
        <f>SUMPRODUCT(((T_calendrier[Nom]=Tableau3[[#This Row],[Nom]])*(T_calendrier[Mois]=Tableau3[[#Headers],[Octobre]])*(T_calendrier[Durée])))</f>
        <v>3.4722222222222154E-2</v>
      </c>
      <c r="L2" s="13">
        <f>SUMPRODUCT(((T_calendrier[Nom]=Tableau3[[#This Row],[Nom]])*(T_calendrier[Mois]=Tableau3[[#Headers],[Novembre]])*(T_calendrier[Durée])))</f>
        <v>0</v>
      </c>
      <c r="M2" s="13">
        <f>SUMPRODUCT(((T_calendrier[Nom]=Tableau3[[#This Row],[Nom]])*(T_calendrier[Mois]=Tableau3[[#Headers],[Décembre]])*(T_calendrier[Durée])))</f>
        <v>0</v>
      </c>
    </row>
    <row r="3" spans="1:13" x14ac:dyDescent="0.3">
      <c r="A3" s="7" t="s">
        <v>2</v>
      </c>
      <c r="B3" s="14">
        <f>SUMPRODUCT(((T_calendrier[Nom]=Tableau3[[#This Row],[Nom]])*(T_calendrier[Mois]=Tableau3[[#Headers],[Janvier]])*(T_calendrier[Durée])))</f>
        <v>0</v>
      </c>
      <c r="C3" s="13">
        <f>SUMPRODUCT(((T_calendrier[Nom]=Tableau3[[#This Row],[Nom]])*(T_calendrier[Mois]=Tableau3[[#Headers],[Février]])*(T_calendrier[Durée])))</f>
        <v>0</v>
      </c>
      <c r="D3" s="13">
        <f>SUMPRODUCT(((T_calendrier[Nom]=Tableau3[[#This Row],[Nom]])*(T_calendrier[Mois]=Tableau3[[#Headers],[Mars]])*(T_calendrier[Durée])))</f>
        <v>0</v>
      </c>
      <c r="E3" s="13">
        <f>SUMPRODUCT(((T_calendrier[Nom]=Tableau3[[#This Row],[Nom]])*(T_calendrier[Mois]=Tableau3[[#Headers],[Avril]])*(T_calendrier[Durée])))</f>
        <v>0</v>
      </c>
      <c r="F3" s="13">
        <f>SUMPRODUCT(((T_calendrier[Nom]=Tableau3[[#This Row],[Nom]])*(T_calendrier[Mois]=Tableau3[[#Headers],[Mai]])*(T_calendrier[Durée])))</f>
        <v>0</v>
      </c>
      <c r="G3" s="13">
        <f>SUMPRODUCT(((T_calendrier[Nom]=Tableau3[[#This Row],[Nom]])*(T_calendrier[Mois]=Tableau3[[#Headers],[Juin]])*(T_calendrier[Durée])))</f>
        <v>0</v>
      </c>
      <c r="H3" s="13">
        <f>SUMPRODUCT(((T_calendrier[Nom]=Tableau3[[#This Row],[Nom]])*(T_calendrier[Mois]=Tableau3[[#Headers],[Juillet]])*(T_calendrier[Durée])))</f>
        <v>0.1027777777777778</v>
      </c>
      <c r="I3" s="13">
        <f>SUMPRODUCT(((T_calendrier[Nom]=Tableau3[[#This Row],[Nom]])*(T_calendrier[Mois]=Tableau3[[#Headers],[Août]])*(T_calendrier[Durée])))</f>
        <v>0</v>
      </c>
      <c r="J3" s="13">
        <f>SUMPRODUCT(((T_calendrier[Nom]=Tableau3[[#This Row],[Nom]])*(T_calendrier[Mois]=Tableau3[[#Headers],[Septembre]])*(T_calendrier[Durée])))</f>
        <v>3.7499999999999922E-2</v>
      </c>
      <c r="K3" s="13">
        <f>SUMPRODUCT(((T_calendrier[Nom]=Tableau3[[#This Row],[Nom]])*(T_calendrier[Mois]=Tableau3[[#Headers],[Octobre]])*(T_calendrier[Durée])))</f>
        <v>3.125E-2</v>
      </c>
      <c r="L3" s="13">
        <f>SUMPRODUCT(((T_calendrier[Nom]=Tableau3[[#This Row],[Nom]])*(T_calendrier[Mois]=Tableau3[[#Headers],[Novembre]])*(T_calendrier[Durée])))</f>
        <v>0</v>
      </c>
      <c r="M3" s="13">
        <f>SUMPRODUCT(((T_calendrier[Nom]=Tableau3[[#This Row],[Nom]])*(T_calendrier[Mois]=Tableau3[[#Headers],[Décembre]])*(T_calendrier[Durée])))</f>
        <v>0</v>
      </c>
    </row>
    <row r="4" spans="1:13" x14ac:dyDescent="0.3">
      <c r="A4" s="7" t="s">
        <v>3</v>
      </c>
      <c r="B4" s="14">
        <f>SUMPRODUCT(((T_calendrier[Nom]=Tableau3[[#This Row],[Nom]])*(T_calendrier[Mois]=Tableau3[[#Headers],[Janvier]])*(T_calendrier[Durée])))</f>
        <v>0</v>
      </c>
      <c r="C4" s="13">
        <f>SUMPRODUCT(((T_calendrier[Nom]=Tableau3[[#This Row],[Nom]])*(T_calendrier[Mois]=Tableau3[[#Headers],[Février]])*(T_calendrier[Durée])))</f>
        <v>0</v>
      </c>
      <c r="D4" s="13">
        <f>SUMPRODUCT(((T_calendrier[Nom]=Tableau3[[#This Row],[Nom]])*(T_calendrier[Mois]=Tableau3[[#Headers],[Mars]])*(T_calendrier[Durée])))</f>
        <v>0</v>
      </c>
      <c r="E4" s="13">
        <f>SUMPRODUCT(((T_calendrier[Nom]=Tableau3[[#This Row],[Nom]])*(T_calendrier[Mois]=Tableau3[[#Headers],[Avril]])*(T_calendrier[Durée])))</f>
        <v>0</v>
      </c>
      <c r="F4" s="13">
        <f>SUMPRODUCT(((T_calendrier[Nom]=Tableau3[[#This Row],[Nom]])*(T_calendrier[Mois]=Tableau3[[#Headers],[Mai]])*(T_calendrier[Durée])))</f>
        <v>0</v>
      </c>
      <c r="G4" s="13">
        <f>SUMPRODUCT(((T_calendrier[Nom]=Tableau3[[#This Row],[Nom]])*(T_calendrier[Mois]=Tableau3[[#Headers],[Juin]])*(T_calendrier[Durée])))</f>
        <v>0</v>
      </c>
      <c r="H4" s="13">
        <f>SUMPRODUCT(((T_calendrier[Nom]=Tableau3[[#This Row],[Nom]])*(T_calendrier[Mois]=Tableau3[[#Headers],[Juillet]])*(T_calendrier[Durée])))</f>
        <v>8.0555555555555491E-2</v>
      </c>
      <c r="I4" s="13">
        <f>SUMPRODUCT(((T_calendrier[Nom]=Tableau3[[#This Row],[Nom]])*(T_calendrier[Mois]=Tableau3[[#Headers],[Août]])*(T_calendrier[Durée])))</f>
        <v>0</v>
      </c>
      <c r="J4" s="13">
        <f>SUMPRODUCT(((T_calendrier[Nom]=Tableau3[[#This Row],[Nom]])*(T_calendrier[Mois]=Tableau3[[#Headers],[Septembre]])*(T_calendrier[Durée])))</f>
        <v>0</v>
      </c>
      <c r="K4" s="13">
        <f>SUMPRODUCT(((T_calendrier[Nom]=Tableau3[[#This Row],[Nom]])*(T_calendrier[Mois]=Tableau3[[#Headers],[Octobre]])*(T_calendrier[Durée])))</f>
        <v>5.4166666666666585E-2</v>
      </c>
      <c r="L4" s="13">
        <f>SUMPRODUCT(((T_calendrier[Nom]=Tableau3[[#This Row],[Nom]])*(T_calendrier[Mois]=Tableau3[[#Headers],[Novembre]])*(T_calendrier[Durée])))</f>
        <v>0</v>
      </c>
      <c r="M4" s="13">
        <f>SUMPRODUCT(((T_calendrier[Nom]=Tableau3[[#This Row],[Nom]])*(T_calendrier[Mois]=Tableau3[[#Headers],[Décembre]])*(T_calendrier[Durée])))</f>
        <v>0</v>
      </c>
    </row>
    <row r="5" spans="1:13" x14ac:dyDescent="0.3">
      <c r="A5" s="7" t="s">
        <v>4</v>
      </c>
      <c r="B5" s="14">
        <f>SUMPRODUCT(((T_calendrier[Nom]=Tableau3[[#This Row],[Nom]])*(T_calendrier[Mois]=Tableau3[[#Headers],[Janvier]])*(T_calendrier[Durée])))</f>
        <v>0</v>
      </c>
      <c r="C5" s="13">
        <f>SUMPRODUCT(((T_calendrier[Nom]=Tableau3[[#This Row],[Nom]])*(T_calendrier[Mois]=Tableau3[[#Headers],[Février]])*(T_calendrier[Durée])))</f>
        <v>0</v>
      </c>
      <c r="D5" s="13">
        <f>SUMPRODUCT(((T_calendrier[Nom]=Tableau3[[#This Row],[Nom]])*(T_calendrier[Mois]=Tableau3[[#Headers],[Mars]])*(T_calendrier[Durée])))</f>
        <v>0</v>
      </c>
      <c r="E5" s="13">
        <f>SUMPRODUCT(((T_calendrier[Nom]=Tableau3[[#This Row],[Nom]])*(T_calendrier[Mois]=Tableau3[[#Headers],[Avril]])*(T_calendrier[Durée])))</f>
        <v>0</v>
      </c>
      <c r="F5" s="13">
        <f>SUMPRODUCT(((T_calendrier[Nom]=Tableau3[[#This Row],[Nom]])*(T_calendrier[Mois]=Tableau3[[#Headers],[Mai]])*(T_calendrier[Durée])))</f>
        <v>0</v>
      </c>
      <c r="G5" s="13">
        <f>SUMPRODUCT(((T_calendrier[Nom]=Tableau3[[#This Row],[Nom]])*(T_calendrier[Mois]=Tableau3[[#Headers],[Juin]])*(T_calendrier[Durée])))</f>
        <v>0</v>
      </c>
      <c r="H5" s="13">
        <f>SUMPRODUCT(((T_calendrier[Nom]=Tableau3[[#This Row],[Nom]])*(T_calendrier[Mois]=Tableau3[[#Headers],[Juillet]])*(T_calendrier[Durée])))</f>
        <v>4.8611111111111105E-2</v>
      </c>
      <c r="I5" s="13">
        <f>SUMPRODUCT(((T_calendrier[Nom]=Tableau3[[#This Row],[Nom]])*(T_calendrier[Mois]=Tableau3[[#Headers],[Août]])*(T_calendrier[Durée])))</f>
        <v>0</v>
      </c>
      <c r="J5" s="13">
        <f>SUMPRODUCT(((T_calendrier[Nom]=Tableau3[[#This Row],[Nom]])*(T_calendrier[Mois]=Tableau3[[#Headers],[Septembre]])*(T_calendrier[Durée])))</f>
        <v>0</v>
      </c>
      <c r="K5" s="13">
        <f>SUMPRODUCT(((T_calendrier[Nom]=Tableau3[[#This Row],[Nom]])*(T_calendrier[Mois]=Tableau3[[#Headers],[Octobre]])*(T_calendrier[Durée])))</f>
        <v>1.7361111111111049E-2</v>
      </c>
      <c r="L5" s="13">
        <f>SUMPRODUCT(((T_calendrier[Nom]=Tableau3[[#This Row],[Nom]])*(T_calendrier[Mois]=Tableau3[[#Headers],[Novembre]])*(T_calendrier[Durée])))</f>
        <v>0</v>
      </c>
      <c r="M5" s="13">
        <f>SUMPRODUCT(((T_calendrier[Nom]=Tableau3[[#This Row],[Nom]])*(T_calendrier[Mois]=Tableau3[[#Headers],[Décembre]])*(T_calendrier[Durée])))</f>
        <v>0</v>
      </c>
    </row>
    <row r="6" spans="1:13" x14ac:dyDescent="0.3">
      <c r="A6" s="7" t="s">
        <v>5</v>
      </c>
      <c r="B6" s="14">
        <f>SUMPRODUCT(((T_calendrier[Nom]=Tableau3[[#This Row],[Nom]])*(T_calendrier[Mois]=Tableau3[[#Headers],[Janvier]])*(T_calendrier[Durée])))</f>
        <v>0</v>
      </c>
      <c r="C6" s="13">
        <f>SUMPRODUCT(((T_calendrier[Nom]=Tableau3[[#This Row],[Nom]])*(T_calendrier[Mois]=Tableau3[[#Headers],[Février]])*(T_calendrier[Durée])))</f>
        <v>0</v>
      </c>
      <c r="D6" s="13">
        <f>SUMPRODUCT(((T_calendrier[Nom]=Tableau3[[#This Row],[Nom]])*(T_calendrier[Mois]=Tableau3[[#Headers],[Mars]])*(T_calendrier[Durée])))</f>
        <v>0</v>
      </c>
      <c r="E6" s="13">
        <f>SUMPRODUCT(((T_calendrier[Nom]=Tableau3[[#This Row],[Nom]])*(T_calendrier[Mois]=Tableau3[[#Headers],[Avril]])*(T_calendrier[Durée])))</f>
        <v>0</v>
      </c>
      <c r="F6" s="13">
        <f>SUMPRODUCT(((T_calendrier[Nom]=Tableau3[[#This Row],[Nom]])*(T_calendrier[Mois]=Tableau3[[#Headers],[Mai]])*(T_calendrier[Durée])))</f>
        <v>0</v>
      </c>
      <c r="G6" s="13">
        <f>SUMPRODUCT(((T_calendrier[Nom]=Tableau3[[#This Row],[Nom]])*(T_calendrier[Mois]=Tableau3[[#Headers],[Juin]])*(T_calendrier[Durée])))</f>
        <v>0</v>
      </c>
      <c r="H6" s="13">
        <f>SUMPRODUCT(((T_calendrier[Nom]=Tableau3[[#This Row],[Nom]])*(T_calendrier[Mois]=Tableau3[[#Headers],[Juillet]])*(T_calendrier[Durée])))</f>
        <v>4.0277777777777801E-2</v>
      </c>
      <c r="I6" s="13">
        <f>SUMPRODUCT(((T_calendrier[Nom]=Tableau3[[#This Row],[Nom]])*(T_calendrier[Mois]=Tableau3[[#Headers],[Août]])*(T_calendrier[Durée])))</f>
        <v>0</v>
      </c>
      <c r="J6" s="13">
        <f>SUMPRODUCT(((T_calendrier[Nom]=Tableau3[[#This Row],[Nom]])*(T_calendrier[Mois]=Tableau3[[#Headers],[Septembre]])*(T_calendrier[Durée])))</f>
        <v>0</v>
      </c>
      <c r="K6" s="13">
        <f>SUMPRODUCT(((T_calendrier[Nom]=Tableau3[[#This Row],[Nom]])*(T_calendrier[Mois]=Tableau3[[#Headers],[Octobre]])*(T_calendrier[Durée])))</f>
        <v>8.333333333333337E-2</v>
      </c>
      <c r="L6" s="13">
        <f>SUMPRODUCT(((T_calendrier[Nom]=Tableau3[[#This Row],[Nom]])*(T_calendrier[Mois]=Tableau3[[#Headers],[Novembre]])*(T_calendrier[Durée])))</f>
        <v>0</v>
      </c>
      <c r="M6" s="13">
        <f>SUMPRODUCT(((T_calendrier[Nom]=Tableau3[[#This Row],[Nom]])*(T_calendrier[Mois]=Tableau3[[#Headers],[Décembre]])*(T_calendrier[Durée])))</f>
        <v>0</v>
      </c>
    </row>
    <row r="7" spans="1:13" x14ac:dyDescent="0.3">
      <c r="A7" s="7" t="s">
        <v>6</v>
      </c>
      <c r="B7" s="14">
        <f>SUMPRODUCT(((T_calendrier[Nom]=Tableau3[[#This Row],[Nom]])*(T_calendrier[Mois]=Tableau3[[#Headers],[Janvier]])*(T_calendrier[Durée])))</f>
        <v>0</v>
      </c>
      <c r="C7" s="13">
        <f>SUMPRODUCT(((T_calendrier[Nom]=Tableau3[[#This Row],[Nom]])*(T_calendrier[Mois]=Tableau3[[#Headers],[Février]])*(T_calendrier[Durée])))</f>
        <v>0</v>
      </c>
      <c r="D7" s="13">
        <f>SUMPRODUCT(((T_calendrier[Nom]=Tableau3[[#This Row],[Nom]])*(T_calendrier[Mois]=Tableau3[[#Headers],[Mars]])*(T_calendrier[Durée])))</f>
        <v>0</v>
      </c>
      <c r="E7" s="13">
        <f>SUMPRODUCT(((T_calendrier[Nom]=Tableau3[[#This Row],[Nom]])*(T_calendrier[Mois]=Tableau3[[#Headers],[Avril]])*(T_calendrier[Durée])))</f>
        <v>0</v>
      </c>
      <c r="F7" s="13">
        <f>SUMPRODUCT(((T_calendrier[Nom]=Tableau3[[#This Row],[Nom]])*(T_calendrier[Mois]=Tableau3[[#Headers],[Mai]])*(T_calendrier[Durée])))</f>
        <v>3.7499999999999922E-2</v>
      </c>
      <c r="G7" s="13">
        <f>SUMPRODUCT(((T_calendrier[Nom]=Tableau3[[#This Row],[Nom]])*(T_calendrier[Mois]=Tableau3[[#Headers],[Juin]])*(T_calendrier[Durée])))</f>
        <v>0</v>
      </c>
      <c r="H7" s="13">
        <f>SUMPRODUCT(((T_calendrier[Nom]=Tableau3[[#This Row],[Nom]])*(T_calendrier[Mois]=Tableau3[[#Headers],[Juillet]])*(T_calendrier[Durée])))</f>
        <v>0</v>
      </c>
      <c r="I7" s="13">
        <f>SUMPRODUCT(((T_calendrier[Nom]=Tableau3[[#This Row],[Nom]])*(T_calendrier[Mois]=Tableau3[[#Headers],[Août]])*(T_calendrier[Durée])))</f>
        <v>0</v>
      </c>
      <c r="J7" s="13">
        <f>SUMPRODUCT(((T_calendrier[Nom]=Tableau3[[#This Row],[Nom]])*(T_calendrier[Mois]=Tableau3[[#Headers],[Septembre]])*(T_calendrier[Durée])))</f>
        <v>4.4444444444444453E-2</v>
      </c>
      <c r="K7" s="13">
        <f>SUMPRODUCT(((T_calendrier[Nom]=Tableau3[[#This Row],[Nom]])*(T_calendrier[Mois]=Tableau3[[#Headers],[Octobre]])*(T_calendrier[Durée])))</f>
        <v>0</v>
      </c>
      <c r="L7" s="13">
        <f>SUMPRODUCT(((T_calendrier[Nom]=Tableau3[[#This Row],[Nom]])*(T_calendrier[Mois]=Tableau3[[#Headers],[Novembre]])*(T_calendrier[Durée])))</f>
        <v>0</v>
      </c>
      <c r="M7" s="13">
        <f>SUMPRODUCT(((T_calendrier[Nom]=Tableau3[[#This Row],[Nom]])*(T_calendrier[Mois]=Tableau3[[#Headers],[Décembre]])*(T_calendrier[Durée])))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Pointage</vt:lpstr>
      <vt:lpstr>Récapitulatif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M.H</dc:creator>
  <cp:lastModifiedBy>François ROUZE</cp:lastModifiedBy>
  <dcterms:created xsi:type="dcterms:W3CDTF">2024-12-03T12:03:28Z</dcterms:created>
  <dcterms:modified xsi:type="dcterms:W3CDTF">2024-12-04T16:50:06Z</dcterms:modified>
</cp:coreProperties>
</file>