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BEA7562-E724-44D2-BAA9-F6A069B455CF}" xr6:coauthVersionLast="36" xr6:coauthVersionMax="47" xr10:uidLastSave="{00000000-0000-0000-0000-000000000000}"/>
  <bookViews>
    <workbookView xWindow="-120" yWindow="-120" windowWidth="29040" windowHeight="15840" tabRatio="621" activeTab="2" xr2:uid="{D88B8311-F4A0-4B84-B5EF-FBBC6763D311}"/>
  </bookViews>
  <sheets>
    <sheet name="STOCK" sheetId="2" r:id="rId1"/>
    <sheet name="CLIENTS" sheetId="18" r:id="rId2"/>
    <sheet name="FACTURES" sheetId="8" r:id="rId3"/>
    <sheet name="DONNEES" sheetId="10" r:id="rId4"/>
  </sheets>
  <definedNames>
    <definedName name="_xlnm.Print_Area" localSheetId="2">FACTURES!$A$1:$J$84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8" l="1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F26" i="2" l="1"/>
  <c r="A26" i="2"/>
  <c r="F25" i="2"/>
  <c r="A25" i="2"/>
  <c r="F24" i="2"/>
  <c r="A24" i="2"/>
  <c r="F23" i="2"/>
  <c r="A23" i="2"/>
  <c r="F22" i="2"/>
  <c r="A22" i="2"/>
  <c r="F21" i="2"/>
  <c r="A21" i="2"/>
  <c r="F20" i="2"/>
  <c r="A20" i="2"/>
  <c r="F19" i="2"/>
  <c r="A19" i="2"/>
  <c r="F18" i="2"/>
  <c r="A18" i="2"/>
  <c r="F17" i="2"/>
  <c r="A17" i="2"/>
  <c r="F16" i="2"/>
  <c r="A16" i="2"/>
  <c r="F15" i="2"/>
  <c r="A15" i="2"/>
  <c r="F14" i="2"/>
  <c r="A14" i="2"/>
  <c r="F13" i="2"/>
  <c r="A13" i="2"/>
  <c r="F12" i="2"/>
  <c r="A12" i="2"/>
  <c r="F11" i="2"/>
  <c r="A11" i="2"/>
  <c r="F10" i="2"/>
  <c r="A10" i="2"/>
  <c r="F9" i="2"/>
  <c r="A9" i="2"/>
  <c r="F8" i="2"/>
  <c r="A8" i="2"/>
  <c r="F7" i="2"/>
  <c r="A7" i="2"/>
  <c r="F6" i="2"/>
  <c r="A6" i="2"/>
  <c r="F5" i="2"/>
  <c r="A5" i="2"/>
  <c r="F4" i="2"/>
  <c r="A4" i="2"/>
  <c r="F3" i="2"/>
  <c r="A3" i="2"/>
  <c r="F2" i="2"/>
  <c r="A2" i="2"/>
  <c r="I6" i="8" l="1"/>
  <c r="J18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2" i="8"/>
  <c r="J74" i="8"/>
  <c r="J79" i="8" l="1"/>
  <c r="J81" i="8" s="1"/>
</calcChain>
</file>

<file path=xl/sharedStrings.xml><?xml version="1.0" encoding="utf-8"?>
<sst xmlns="http://schemas.openxmlformats.org/spreadsheetml/2006/main" count="162" uniqueCount="125">
  <si>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</si>
  <si>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</si>
  <si>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</si>
  <si>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</si>
  <si>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</si>
  <si>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</si>
  <si>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</si>
  <si>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</si>
  <si>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</si>
  <si>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</si>
  <si>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 :</t>
  </si>
  <si>
    <t>TVA non applicable - Article 293 B du CGI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</si>
  <si>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</si>
  <si>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</si>
  <si>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</si>
  <si>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</si>
  <si>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</si>
  <si>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</si>
  <si>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</si>
  <si>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</si>
  <si>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</si>
  <si>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Total :</t>
  </si>
  <si>
    <t>Total net à régler :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</si>
  <si>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</si>
  <si>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</si>
  <si>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</si>
  <si>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</si>
  <si>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</si>
  <si>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</si>
  <si>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</si>
  <si>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</si>
  <si>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</si>
  <si>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Contenus du colis:</t>
  </si>
  <si>
    <t>Note</t>
  </si>
  <si>
    <t>Code</t>
  </si>
  <si>
    <t>Article</t>
  </si>
  <si>
    <t>Facture avec numéro qui change (excel-pratique.com)</t>
  </si>
  <si>
    <t>Dernier numéro</t>
  </si>
  <si>
    <t>COLIS</t>
  </si>
  <si>
    <t xml:space="preserve">Frais de port : </t>
  </si>
  <si>
    <t>Lamep frontale LED ZOOM + cordon.</t>
  </si>
  <si>
    <t>Led Frontale</t>
  </si>
  <si>
    <t>Brise vitre</t>
  </si>
  <si>
    <t>Test1</t>
  </si>
  <si>
    <t>Test2</t>
  </si>
  <si>
    <t>ok</t>
  </si>
  <si>
    <t>INVENTAIRE 26/3</t>
  </si>
  <si>
    <t>1 grande rue</t>
  </si>
  <si>
    <t>2 rue pierre</t>
  </si>
  <si>
    <t>bordeaux</t>
  </si>
  <si>
    <t>2 grande rue</t>
  </si>
  <si>
    <t>3 rue pierre</t>
  </si>
  <si>
    <t>3 grande rue</t>
  </si>
  <si>
    <t>4 rue pierre</t>
  </si>
  <si>
    <t>4 grande rue</t>
  </si>
  <si>
    <t>5 rue pierre</t>
  </si>
  <si>
    <t>5 grande rue</t>
  </si>
  <si>
    <t>6 rue pierre</t>
  </si>
  <si>
    <t>6 grande rue</t>
  </si>
  <si>
    <t>7 rue pierre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</si>
  <si>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</si>
  <si>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</si>
  <si>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</si>
  <si>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</si>
  <si>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</si>
  <si>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</si>
  <si>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</si>
  <si>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</si>
  <si>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</si>
  <si>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</si>
  <si>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</si>
  <si>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</si>
  <si>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</si>
  <si>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</si>
  <si>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</si>
  <si>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</si>
  <si>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</si>
  <si>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</si>
  <si>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</si>
  <si>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</si>
  <si>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</si>
  <si>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</si>
  <si>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</si>
  <si>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</si>
  <si>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</si>
  <si>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</si>
  <si>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</si>
  <si>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</si>
  <si>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</si>
  <si>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</si>
  <si>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</si>
  <si>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</si>
  <si>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</si>
  <si>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</si>
  <si>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</si>
  <si>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</si>
  <si>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</si>
  <si>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</si>
  <si>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</si>
  <si>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</si>
  <si>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</si>
  <si>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Article17</t>
  </si>
  <si>
    <t>Article18</t>
  </si>
  <si>
    <t>Article19</t>
  </si>
  <si>
    <t>Article20</t>
  </si>
  <si>
    <t>Article21</t>
  </si>
  <si>
    <t>Article22</t>
  </si>
  <si>
    <t>Article23</t>
  </si>
  <si>
    <t>Article24</t>
  </si>
  <si>
    <t>Article25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</si>
  <si>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</si>
  <si>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</si>
  <si>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</si>
  <si>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</si>
  <si>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</si>
  <si>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</si>
  <si>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</si>
  <si>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</si>
  <si>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</si>
  <si>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</si>
  <si>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</si>
  <si>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</si>
  <si>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33 002 bordeaux</t>
  </si>
  <si>
    <t xml:space="preserve">Adresse de livraison: </t>
  </si>
  <si>
    <t>Facture-0037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</si>
</sst>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4" tint="0.3999755851924192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/>
    <xf numFmtId="164" fontId="0" fillId="2" borderId="2" xfId="0" applyNumberFormat="1" applyFill="1" applyBorder="1"/>
    <xf numFmtId="164" fontId="0" fillId="2" borderId="5" xfId="0" applyNumberFormat="1" applyFill="1" applyBorder="1"/>
    <xf numFmtId="0" fontId="0" fillId="2" borderId="5" xfId="0" applyFill="1" applyBorder="1"/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wrapText="1"/>
    </xf>
    <xf numFmtId="0" fontId="3" fillId="3" borderId="7" xfId="0" applyFont="1" applyFill="1" applyBorder="1" applyAlignment="1">
      <alignment horizontal="center"/>
    </xf>
    <xf numFmtId="0" fontId="4" fillId="4" borderId="7" xfId="0" applyFont="1" applyFill="1" applyBorder="1"/>
    <xf numFmtId="0" fontId="4" fillId="5" borderId="7" xfId="0" applyFon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49" fontId="2" fillId="2" borderId="0" xfId="0" applyNumberFormat="1" applyFont="1" applyFill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164" fontId="0" fillId="2" borderId="0" xfId="0" applyNumberFormat="1" applyFill="1"/>
    <xf numFmtId="49" fontId="1" fillId="2" borderId="1" xfId="0" applyNumberFormat="1" applyFont="1" applyFill="1" applyBorder="1"/>
    <xf numFmtId="0" fontId="4" fillId="5" borderId="0" xfId="0" applyFont="1" applyFill="1"/>
    <xf numFmtId="0" fontId="4" fillId="4" borderId="0" xfId="0" applyFont="1" applyFill="1"/>
    <xf numFmtId="0" fontId="0" fillId="8" borderId="8" xfId="0" applyFill="1" applyBorder="1" applyAlignment="1">
      <alignment horizontal="center" vertical="center"/>
    </xf>
    <xf numFmtId="0" fontId="0" fillId="8" borderId="0" xfId="0" applyFill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8" borderId="1" xfId="0" applyFill="1" applyBorder="1"/>
    <xf numFmtId="0" fontId="0" fillId="8" borderId="2" xfId="0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15" xfId="0" applyFill="1" applyBorder="1"/>
    <xf numFmtId="0" fontId="8" fillId="2" borderId="0" xfId="0" applyFont="1" applyFill="1" applyAlignment="1">
      <alignment wrapText="1"/>
    </xf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8" borderId="10" xfId="0" applyFill="1" applyBorder="1"/>
    <xf numFmtId="0" fontId="0" fillId="8" borderId="11" xfId="0" applyFill="1" applyBorder="1"/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8" borderId="14" xfId="0" applyFill="1" applyBorder="1" applyAlignment="1">
      <alignment horizontal="left" vertical="center"/>
    </xf>
    <xf numFmtId="14" fontId="0" fillId="8" borderId="2" xfId="0" applyNumberFormat="1" applyFill="1" applyBorder="1" applyAlignment="1">
      <alignment horizontal="left" vertical="center"/>
    </xf>
    <xf numFmtId="0" fontId="0" fillId="8" borderId="15" xfId="0" applyFill="1" applyBorder="1" applyAlignment="1">
      <alignment horizontal="left" vertical="center"/>
    </xf>
    <xf numFmtId="0" fontId="0" fillId="9" borderId="0" xfId="0" applyFill="1"/>
    <xf numFmtId="0" fontId="1" fillId="9" borderId="0" xfId="0" applyFont="1" applyFill="1"/>
    <xf numFmtId="0" fontId="0" fillId="9" borderId="12" xfId="0" applyFill="1" applyBorder="1"/>
    <xf numFmtId="0" fontId="0" fillId="9" borderId="13" xfId="0" applyFill="1" applyBorder="1"/>
    <xf numFmtId="164" fontId="0" fillId="9" borderId="14" xfId="0" applyNumberFormat="1" applyFill="1" applyBorder="1"/>
    <xf numFmtId="0" fontId="0" fillId="9" borderId="1" xfId="0" applyFill="1" applyBorder="1"/>
    <xf numFmtId="164" fontId="0" fillId="9" borderId="2" xfId="0" applyNumberFormat="1" applyFill="1" applyBorder="1"/>
    <xf numFmtId="0" fontId="1" fillId="9" borderId="1" xfId="0" applyFont="1" applyFill="1" applyBorder="1"/>
    <xf numFmtId="164" fontId="1" fillId="9" borderId="2" xfId="0" applyNumberFormat="1" applyFont="1" applyFill="1" applyBorder="1"/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9" fillId="6" borderId="21" xfId="0" applyFont="1" applyFill="1" applyBorder="1" applyAlignment="1">
      <alignment horizontal="left" vertical="center"/>
    </xf>
    <xf numFmtId="0" fontId="9" fillId="6" borderId="22" xfId="0" applyFont="1" applyFill="1" applyBorder="1" applyAlignment="1">
      <alignment horizontal="left" vertical="center"/>
    </xf>
    <xf numFmtId="166" fontId="9" fillId="6" borderId="24" xfId="0" applyNumberFormat="1" applyFont="1" applyFill="1" applyBorder="1" applyAlignment="1">
      <alignment horizontal="center" vertical="center"/>
    </xf>
    <xf numFmtId="49" fontId="9" fillId="6" borderId="24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7" fillId="0" borderId="0" xfId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0" fillId="2" borderId="9" xfId="0" applyFill="1" applyBorder="1"/>
    <xf numFmtId="0" fontId="0" fillId="2" borderId="11" xfId="0" applyFill="1" applyBorder="1"/>
    <xf numFmtId="0" fontId="0" fillId="10" borderId="0" xfId="0" applyFill="1" applyAlignment="1">
      <alignment horizontal="center"/>
    </xf>
    <xf numFmtId="0" fontId="9" fillId="6" borderId="2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7" fontId="9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10" fillId="2" borderId="0" xfId="0" applyFont="1" applyFill="1" applyAlignment="1">
      <alignment horizontal="right"/>
    </xf>
    <xf numFmtId="0" fontId="10" fillId="2" borderId="0" xfId="0" applyFont="1" applyFill="1"/>
    <xf numFmtId="0" fontId="9" fillId="6" borderId="2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1" fontId="12" fillId="0" borderId="0" xfId="0" applyNumberFormat="1" applyFont="1" applyAlignment="1">
      <alignment horizontal="center" vertical="center"/>
    </xf>
    <xf numFmtId="1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" fontId="11" fillId="11" borderId="27" xfId="0" applyNumberFormat="1" applyFont="1" applyFill="1" applyBorder="1" applyAlignment="1">
      <alignment horizontal="center" vertical="center"/>
    </xf>
    <xf numFmtId="1" fontId="11" fillId="12" borderId="27" xfId="0" applyNumberFormat="1" applyFont="1" applyFill="1" applyBorder="1" applyAlignment="1">
      <alignment horizontal="center" vertical="center"/>
    </xf>
    <xf numFmtId="1" fontId="11" fillId="14" borderId="26" xfId="0" applyNumberFormat="1" applyFont="1" applyFill="1" applyBorder="1" applyAlignment="1">
      <alignment horizontal="center" vertical="center"/>
    </xf>
    <xf numFmtId="1" fontId="11" fillId="14" borderId="26" xfId="0" applyNumberFormat="1" applyFont="1" applyFill="1" applyBorder="1" applyAlignment="1">
      <alignment horizontal="center"/>
    </xf>
    <xf numFmtId="1" fontId="11" fillId="14" borderId="28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1" fontId="12" fillId="0" borderId="29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vertical="center"/>
    </xf>
    <xf numFmtId="0" fontId="12" fillId="0" borderId="0" xfId="0" applyFont="1"/>
    <xf numFmtId="167" fontId="12" fillId="0" borderId="0" xfId="0" applyNumberFormat="1" applyFont="1"/>
    <xf numFmtId="0" fontId="12" fillId="0" borderId="0" xfId="0" applyFont="1" applyAlignment="1">
      <alignment horizontal="right"/>
    </xf>
    <xf numFmtId="166" fontId="12" fillId="0" borderId="0" xfId="0" applyNumberFormat="1" applyFont="1" applyAlignment="1">
      <alignment horizontal="right"/>
    </xf>
    <xf numFmtId="49" fontId="12" fillId="0" borderId="0" xfId="0" applyNumberFormat="1" applyFont="1" applyAlignment="1">
      <alignment horizontal="right"/>
    </xf>
    <xf numFmtId="1" fontId="11" fillId="13" borderId="25" xfId="0" applyNumberFormat="1" applyFont="1" applyFill="1" applyBorder="1" applyAlignment="1">
      <alignment horizontal="center" vertical="center"/>
    </xf>
    <xf numFmtId="1" fontId="11" fillId="13" borderId="25" xfId="0" applyNumberFormat="1" applyFont="1" applyFill="1" applyBorder="1" applyAlignment="1">
      <alignment horizontal="center"/>
    </xf>
    <xf numFmtId="168" fontId="6" fillId="7" borderId="32" xfId="0" applyNumberFormat="1" applyFont="1" applyFill="1" applyBorder="1" applyAlignment="1">
      <alignment horizontal="center" vertical="center"/>
    </xf>
    <xf numFmtId="0" fontId="6" fillId="7" borderId="32" xfId="0" applyFont="1" applyFill="1" applyBorder="1" applyAlignment="1">
      <alignment horizontal="center" vertical="center"/>
    </xf>
    <xf numFmtId="1" fontId="6" fillId="7" borderId="32" xfId="0" applyNumberFormat="1" applyFont="1" applyFill="1" applyBorder="1" applyAlignment="1">
      <alignment horizontal="center" vertical="center"/>
    </xf>
    <xf numFmtId="0" fontId="6" fillId="7" borderId="33" xfId="0" applyFont="1" applyFill="1" applyBorder="1" applyAlignment="1">
      <alignment horizontal="center" vertical="center"/>
    </xf>
    <xf numFmtId="0" fontId="6" fillId="7" borderId="34" xfId="0" applyFont="1" applyFill="1" applyBorder="1" applyAlignment="1">
      <alignment horizontal="center" vertical="center"/>
    </xf>
    <xf numFmtId="14" fontId="0" fillId="13" borderId="35" xfId="0" applyNumberFormat="1" applyFill="1" applyBorder="1" applyAlignment="1">
      <alignment horizontal="center" vertical="center"/>
    </xf>
    <xf numFmtId="1" fontId="11" fillId="13" borderId="36" xfId="0" applyNumberFormat="1" applyFont="1" applyFill="1" applyBorder="1" applyAlignment="1">
      <alignment horizontal="center" vertical="center"/>
    </xf>
    <xf numFmtId="14" fontId="0" fillId="12" borderId="30" xfId="0" applyNumberFormat="1" applyFill="1" applyBorder="1" applyAlignment="1">
      <alignment horizontal="center" vertical="center"/>
    </xf>
    <xf numFmtId="1" fontId="11" fillId="12" borderId="0" xfId="0" applyNumberFormat="1" applyFont="1" applyFill="1" applyAlignment="1">
      <alignment horizontal="center" vertical="center"/>
    </xf>
    <xf numFmtId="1" fontId="11" fillId="12" borderId="0" xfId="0" applyNumberFormat="1" applyFont="1" applyFill="1" applyAlignment="1">
      <alignment horizontal="center"/>
    </xf>
    <xf numFmtId="14" fontId="0" fillId="11" borderId="30" xfId="0" applyNumberFormat="1" applyFill="1" applyBorder="1" applyAlignment="1">
      <alignment horizontal="center" vertical="center"/>
    </xf>
    <xf numFmtId="1" fontId="11" fillId="11" borderId="0" xfId="0" applyNumberFormat="1" applyFont="1" applyFill="1" applyAlignment="1">
      <alignment horizontal="center" vertical="center"/>
    </xf>
    <xf numFmtId="1" fontId="11" fillId="11" borderId="0" xfId="0" applyNumberFormat="1" applyFont="1" applyFill="1" applyAlignment="1">
      <alignment horizontal="center"/>
    </xf>
    <xf numFmtId="14" fontId="0" fillId="14" borderId="31" xfId="0" applyNumberForma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49" fontId="11" fillId="0" borderId="25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8" borderId="9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5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1"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0"/>
      <tableStyleElement type="firstRowStripe" dxfId="29"/>
      <tableStyleElement type="secondRowStripe" dxfId="28"/>
    </tableStyle>
    <tableStyle name="Tableau d’entreprise" pivot="0" count="3" xr9:uid="{075800B1-725A-48C5-8CB1-A067AE95C0A8}">
      <tableStyleElement type="wholeTable" dxfId="27"/>
      <tableStyleElement type="headerRow" dxfId="26"/>
      <tableStyleElement type="secondRowStripe" dxfId="25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579120</xdr:colOff>
          <xdr:row>4</xdr:row>
          <xdr:rowOff>22860</xdr:rowOff>
        </xdr:from>
        <xdr:to>
          <xdr:col>15</xdr:col>
          <xdr:colOff>594360</xdr:colOff>
          <xdr:row>7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373380</xdr:colOff>
          <xdr:row>8</xdr:row>
          <xdr:rowOff>137160</xdr:rowOff>
        </xdr:from>
        <xdr:to>
          <xdr:col>15</xdr:col>
          <xdr:colOff>754380</xdr:colOff>
          <xdr:row>9</xdr:row>
          <xdr:rowOff>518160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10</xdr:col>
      <xdr:colOff>678873</xdr:colOff>
      <xdr:row>2</xdr:row>
      <xdr:rowOff>62346</xdr:rowOff>
    </xdr:from>
    <xdr:to>
      <xdr:col>12</xdr:col>
      <xdr:colOff>277091</xdr:colOff>
      <xdr:row>4</xdr:row>
      <xdr:rowOff>38100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0515600" y="422564"/>
          <a:ext cx="1163782" cy="3463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1238249</xdr:colOff>
      <xdr:row>77</xdr:row>
      <xdr:rowOff>77931</xdr:rowOff>
    </xdr:from>
    <xdr:to>
      <xdr:col>6</xdr:col>
      <xdr:colOff>1875558</xdr:colOff>
      <xdr:row>80</xdr:row>
      <xdr:rowOff>143740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2204" y="14858999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51953</xdr:colOff>
      <xdr:row>63</xdr:row>
      <xdr:rowOff>173182</xdr:rowOff>
    </xdr:from>
    <xdr:to>
      <xdr:col>6</xdr:col>
      <xdr:colOff>2060863</xdr:colOff>
      <xdr:row>68</xdr:row>
      <xdr:rowOff>34637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813953" y="12252614"/>
          <a:ext cx="5870865" cy="8139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>
            <a:effectLst/>
          </a:endParaRPr>
        </a:p>
        <a:p>
          <a:endParaRPr lang="fr-FR" sz="1100" kern="1200"/>
        </a:p>
      </xdr:txBody>
    </xdr:sp>
    <xdr:clientData/>
  </xdr:twoCellAnchor>
  <xdr:twoCellAnchor>
    <xdr:from>
      <xdr:col>1</xdr:col>
      <xdr:colOff>60613</xdr:colOff>
      <xdr:row>55</xdr:row>
      <xdr:rowOff>112568</xdr:rowOff>
    </xdr:from>
    <xdr:to>
      <xdr:col>6</xdr:col>
      <xdr:colOff>2069522</xdr:colOff>
      <xdr:row>63</xdr:row>
      <xdr:rowOff>103909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822613" y="10668000"/>
          <a:ext cx="5870864" cy="15153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D511BE-EA65-43D7-86D4-49724ABF0929}" name="T_stock3" displayName="T_stock3" ref="A1:I26" totalsRowShown="0" headerRowDxfId="24" dataDxfId="22" headerRowBorderDxfId="23" tableBorderDxfId="21">
  <autoFilter ref="A1:I26" xr:uid="{93FA401F-2933-476D-8C5D-346A6A502896}"/>
  <sortState ref="A2:I11">
    <sortCondition ref="B1:B11"/>
  </sortState>
  <tableColumns count="9">
    <tableColumn id="1" xr3:uid="{F89118D1-7AAF-4AA4-83AF-B753CB921225}" name="DATE" dataDxfId="20">
      <calculatedColumnFormula>TODAY()</calculatedColumnFormula>
    </tableColumn>
    <tableColumn id="2" xr3:uid="{951BE027-BB30-4EFE-AF50-5B6FEBD7F66D}" name="Code" dataDxfId="19"/>
    <tableColumn id="3" xr3:uid="{D1BD3594-D6D9-4434-B601-0BA6BFCF8448}" name="Article" dataDxfId="18"/>
    <tableColumn id="4" xr3:uid="{1C360F82-F77E-4969-BDA6-CA23ADDA803D}" name="QUANTITÉ" dataDxfId="17"/>
    <tableColumn id="5" xr3:uid="{BA8FF61D-2753-45A0-82AF-28BFCCB38659}" name="VENDUS" dataDxfId="16"/>
    <tableColumn id="6" xr3:uid="{FD376E37-3541-4A5A-AEE3-599ABE0F8D11}" name="RESTANTS" dataDxfId="15">
      <calculatedColumnFormula>D2-E2-G2</calculatedColumnFormula>
    </tableColumn>
    <tableColumn id="7" xr3:uid="{F0E413F3-2136-4CB0-93CF-ADABCF875CEA}" name="OFFERT" dataDxfId="14"/>
    <tableColumn id="10" xr3:uid="{26E02ADD-BA96-4AB8-B247-AE8E564F1D01}" name="Note" dataDxfId="13"/>
    <tableColumn id="9" xr3:uid="{B2F401C7-390E-4BD2-AC96-0E862BB296E0}" name="INVENTAIRE 26/3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44691B-0214-4BE6-8AFD-2210874A0546}" name="T_client" displayName="T_client" ref="A1:I7" totalsRowShown="0" headerRowDxfId="11" headerRowBorderDxfId="10" tableBorderDxfId="9">
  <autoFilter ref="A1:I7" xr:uid="{D044691B-0214-4BE6-8AFD-2210874A0546}"/>
  <sortState ref="A2:I7">
    <sortCondition ref="A1:A7"/>
  </sortState>
  <tableColumns count="9">
    <tableColumn id="2" xr3:uid="{8059503C-1770-4187-9AD3-73352317C565}" name="Nom" dataDxfId="8"/>
    <tableColumn id="3" xr3:uid="{6F144F00-5E25-45D0-BE7C-AA2237C6A019}" name="Prénom" dataDxfId="7"/>
    <tableColumn id="4" xr3:uid="{22B6DA8B-4653-4925-ACE1-615ECF1A1A0A}" name="Adresse" dataDxfId="6"/>
    <tableColumn id="5" xr3:uid="{A3E6A27B-C0A8-490A-B4DA-2203B80C8C81}" name="Adresse de livraison" dataDxfId="5"/>
    <tableColumn id="6" xr3:uid="{D3BDB50E-566F-42ED-BA2F-1683FB94D5AB}" name="Code postal" dataDxfId="4"/>
    <tableColumn id="7" xr3:uid="{5F695ACF-8F30-4EED-9F38-4E8F839BB356}" name="Ville" dataDxfId="3"/>
    <tableColumn id="8" xr3:uid="{6E5E7228-912F-4FD0-A4AC-766A09AC3E1B}" name="Tél." dataDxfId="2"/>
    <tableColumn id="9" xr3:uid="{2C627420-E020-46A5-B20B-CF0DA709D412}" name="Mail" dataDxfId="1"/>
    <tableColumn id="11" xr3:uid="{4514E669-3968-48E6-8FB3-8B36BCA2461F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K128"/>
  <sheetViews>
    <sheetView workbookViewId="0">
      <selection activeCell="H1" sqref="H1"/>
    </sheetView>
  </sheetViews>
  <sheetFormatPr baseColWidth="10" defaultColWidth="11.44140625" defaultRowHeight="14.4" x14ac:dyDescent="0.3"/>
  <cols>
    <col min="1" max="1" width="21.6640625" style="2" customWidth="1"/>
    <col min="2" max="2" width="22" style="2" customWidth="1"/>
    <col min="3" max="3" width="69.5546875" style="2" customWidth="1"/>
    <col min="4" max="4" width="18.109375" style="24" customWidth="1"/>
    <col min="5" max="5" width="16.109375" style="24" customWidth="1"/>
    <col min="6" max="6" width="16" style="24" customWidth="1"/>
    <col min="7" max="7" width="13.5546875" style="25" customWidth="1"/>
    <col min="8" max="8" width="16" style="127" customWidth="1"/>
    <col min="9" max="9" width="25.88671875" style="2" customWidth="1"/>
    <col min="10" max="11" width="51.6640625" style="2" customWidth="1"/>
    <col min="12" max="16384" width="11.44140625" style="2"/>
  </cols>
  <sheetData>
    <row r="1" spans="1:11" ht="29.25" customHeight="1" thickBot="1" x14ac:dyDescent="0.35">
      <c r="A1" s="111" t="s">
        <v>0</v>
      </c>
      <c r="B1" s="112" t="s">
        <v>34</v>
      </c>
      <c r="C1" s="112" t="s">
        <v>35</v>
      </c>
      <c r="D1" s="113" t="s">
        <v>1</v>
      </c>
      <c r="E1" s="113" t="s">
        <v>2</v>
      </c>
      <c r="F1" s="113" t="s">
        <v>3</v>
      </c>
      <c r="G1" s="113" t="s">
        <v>4</v>
      </c>
      <c r="H1" s="114" t="s">
        <v>33</v>
      </c>
      <c r="I1" s="115" t="s">
        <v>46</v>
      </c>
      <c r="J1" s="99"/>
      <c r="K1" s="99"/>
    </row>
    <row r="2" spans="1:11" ht="16.2" thickBot="1" x14ac:dyDescent="0.35">
      <c r="A2" s="116">
        <f t="shared" ref="A2:A26" ca="1" si="0">TODAY()</f>
        <v>45627</v>
      </c>
      <c r="B2" s="125" t="s">
        <v>60</v>
      </c>
      <c r="C2" s="126" t="s">
        <v>85</v>
      </c>
      <c r="D2" s="109">
        <v>10</v>
      </c>
      <c r="E2" s="109">
        <v>1</v>
      </c>
      <c r="F2" s="109">
        <f t="shared" ref="F2:F26" si="1">D2-E2-G2</f>
        <v>9</v>
      </c>
      <c r="G2" s="110"/>
      <c r="H2" s="109"/>
      <c r="I2" s="117" t="s">
        <v>45</v>
      </c>
      <c r="J2" s="100"/>
      <c r="K2" s="100"/>
    </row>
    <row r="3" spans="1:11" ht="16.2" thickBot="1" x14ac:dyDescent="0.35">
      <c r="A3" s="118">
        <f t="shared" ca="1" si="0"/>
        <v>45627</v>
      </c>
      <c r="B3" s="125" t="s">
        <v>61</v>
      </c>
      <c r="C3" s="126" t="s">
        <v>86</v>
      </c>
      <c r="D3" s="119">
        <v>20</v>
      </c>
      <c r="E3" s="119">
        <v>15</v>
      </c>
      <c r="F3" s="119">
        <f t="shared" si="1"/>
        <v>5</v>
      </c>
      <c r="G3" s="120"/>
      <c r="H3" s="119"/>
      <c r="I3" s="95" t="s">
        <v>45</v>
      </c>
      <c r="J3" s="100"/>
      <c r="K3" s="100"/>
    </row>
    <row r="4" spans="1:11" ht="16.2" thickBot="1" x14ac:dyDescent="0.35">
      <c r="A4" s="121">
        <f t="shared" ca="1" si="0"/>
        <v>45627</v>
      </c>
      <c r="B4" s="125" t="s">
        <v>62</v>
      </c>
      <c r="C4" s="126" t="s">
        <v>87</v>
      </c>
      <c r="D4" s="122">
        <v>20</v>
      </c>
      <c r="E4" s="122">
        <v>22</v>
      </c>
      <c r="F4" s="122">
        <f t="shared" si="1"/>
        <v>-3</v>
      </c>
      <c r="G4" s="123">
        <v>1</v>
      </c>
      <c r="H4" s="122"/>
      <c r="I4" s="94" t="s">
        <v>45</v>
      </c>
      <c r="J4" s="100"/>
      <c r="K4" s="100"/>
    </row>
    <row r="5" spans="1:11" ht="16.2" thickBot="1" x14ac:dyDescent="0.35">
      <c r="A5" s="124">
        <f t="shared" ca="1" si="0"/>
        <v>45627</v>
      </c>
      <c r="B5" s="125" t="s">
        <v>63</v>
      </c>
      <c r="C5" s="126" t="s">
        <v>88</v>
      </c>
      <c r="D5" s="96">
        <v>18</v>
      </c>
      <c r="E5" s="96">
        <v>14</v>
      </c>
      <c r="F5" s="96">
        <f t="shared" si="1"/>
        <v>3</v>
      </c>
      <c r="G5" s="97">
        <v>1</v>
      </c>
      <c r="H5" s="96"/>
      <c r="I5" s="98" t="s">
        <v>45</v>
      </c>
      <c r="J5" s="100"/>
      <c r="K5" s="100"/>
    </row>
    <row r="6" spans="1:11" ht="16.2" thickBot="1" x14ac:dyDescent="0.35">
      <c r="A6" s="3">
        <f t="shared" ca="1" si="0"/>
        <v>45627</v>
      </c>
      <c r="B6" s="125" t="s">
        <v>64</v>
      </c>
      <c r="C6" s="126" t="s">
        <v>89</v>
      </c>
      <c r="D6" s="91">
        <v>21</v>
      </c>
      <c r="E6" s="91">
        <v>4</v>
      </c>
      <c r="F6" s="91">
        <f t="shared" si="1"/>
        <v>15</v>
      </c>
      <c r="G6" s="92">
        <v>2</v>
      </c>
      <c r="H6" s="91"/>
      <c r="I6" s="101" t="s">
        <v>45</v>
      </c>
      <c r="J6" s="91"/>
      <c r="K6" s="91"/>
    </row>
    <row r="7" spans="1:11" ht="16.2" thickBot="1" x14ac:dyDescent="0.35">
      <c r="A7" s="3">
        <f t="shared" ca="1" si="0"/>
        <v>45627</v>
      </c>
      <c r="B7" s="125" t="s">
        <v>65</v>
      </c>
      <c r="C7" s="126" t="s">
        <v>90</v>
      </c>
      <c r="D7" s="91">
        <v>10</v>
      </c>
      <c r="E7" s="91"/>
      <c r="F7" s="91">
        <f t="shared" si="1"/>
        <v>9</v>
      </c>
      <c r="G7" s="92">
        <v>1</v>
      </c>
      <c r="H7" s="91"/>
      <c r="I7" s="91" t="s">
        <v>45</v>
      </c>
      <c r="J7" s="91"/>
      <c r="K7" s="91"/>
    </row>
    <row r="8" spans="1:11" ht="16.2" thickBot="1" x14ac:dyDescent="0.35">
      <c r="A8" s="3">
        <f t="shared" ca="1" si="0"/>
        <v>45627</v>
      </c>
      <c r="B8" s="125" t="s">
        <v>66</v>
      </c>
      <c r="C8" s="126" t="s">
        <v>91</v>
      </c>
      <c r="D8" s="91">
        <v>3</v>
      </c>
      <c r="E8" s="91"/>
      <c r="F8" s="91">
        <f t="shared" si="1"/>
        <v>3</v>
      </c>
      <c r="G8" s="92"/>
      <c r="H8" s="91"/>
      <c r="I8" s="91" t="s">
        <v>45</v>
      </c>
      <c r="J8" s="91"/>
      <c r="K8" s="91"/>
    </row>
    <row r="9" spans="1:11" ht="16.2" thickBot="1" x14ac:dyDescent="0.35">
      <c r="A9" s="3">
        <f t="shared" ca="1" si="0"/>
        <v>45627</v>
      </c>
      <c r="B9" s="125" t="s">
        <v>67</v>
      </c>
      <c r="C9" s="126" t="s">
        <v>92</v>
      </c>
      <c r="D9" s="91">
        <v>12</v>
      </c>
      <c r="E9" s="91">
        <v>5</v>
      </c>
      <c r="F9" s="91">
        <f t="shared" si="1"/>
        <v>6</v>
      </c>
      <c r="G9" s="92">
        <v>1</v>
      </c>
      <c r="H9" s="91"/>
      <c r="I9" s="91" t="s">
        <v>45</v>
      </c>
      <c r="J9" s="91"/>
      <c r="K9" s="91"/>
    </row>
    <row r="10" spans="1:11" ht="16.2" thickBot="1" x14ac:dyDescent="0.35">
      <c r="A10" s="3">
        <f t="shared" ca="1" si="0"/>
        <v>45627</v>
      </c>
      <c r="B10" s="125" t="s">
        <v>68</v>
      </c>
      <c r="C10" s="126" t="s">
        <v>93</v>
      </c>
      <c r="D10" s="91">
        <v>6</v>
      </c>
      <c r="E10" s="91"/>
      <c r="F10" s="91">
        <f t="shared" si="1"/>
        <v>5</v>
      </c>
      <c r="G10" s="92">
        <v>1</v>
      </c>
      <c r="H10" s="91"/>
      <c r="I10" s="91" t="s">
        <v>45</v>
      </c>
      <c r="J10" s="91"/>
      <c r="K10" s="91"/>
    </row>
    <row r="11" spans="1:11" ht="16.2" thickBot="1" x14ac:dyDescent="0.35">
      <c r="A11" s="3">
        <f t="shared" ca="1" si="0"/>
        <v>45627</v>
      </c>
      <c r="B11" s="125" t="s">
        <v>69</v>
      </c>
      <c r="C11" s="126" t="s">
        <v>94</v>
      </c>
      <c r="D11" s="91">
        <v>5</v>
      </c>
      <c r="E11" s="91">
        <v>2</v>
      </c>
      <c r="F11" s="91">
        <f t="shared" si="1"/>
        <v>3</v>
      </c>
      <c r="G11" s="92"/>
      <c r="H11" s="91"/>
      <c r="I11" s="91" t="s">
        <v>45</v>
      </c>
      <c r="J11" s="91"/>
      <c r="K11" s="91"/>
    </row>
    <row r="12" spans="1:11" ht="16.2" thickBot="1" x14ac:dyDescent="0.35">
      <c r="A12" s="3">
        <f t="shared" ca="1" si="0"/>
        <v>45627</v>
      </c>
      <c r="B12" s="125" t="s">
        <v>70</v>
      </c>
      <c r="C12" s="126" t="s">
        <v>95</v>
      </c>
      <c r="D12" s="93">
        <v>3</v>
      </c>
      <c r="E12" s="91"/>
      <c r="F12" s="91">
        <f t="shared" si="1"/>
        <v>3</v>
      </c>
      <c r="G12" s="92"/>
      <c r="H12" s="91"/>
      <c r="I12" s="91" t="s">
        <v>45</v>
      </c>
      <c r="J12" s="91"/>
      <c r="K12" s="91"/>
    </row>
    <row r="13" spans="1:11" ht="16.2" thickBot="1" x14ac:dyDescent="0.35">
      <c r="A13" s="3">
        <f t="shared" ca="1" si="0"/>
        <v>45627</v>
      </c>
      <c r="B13" s="125" t="s">
        <v>71</v>
      </c>
      <c r="C13" s="126" t="s">
        <v>96</v>
      </c>
      <c r="D13" s="91">
        <v>1</v>
      </c>
      <c r="E13" s="91"/>
      <c r="F13" s="91">
        <f t="shared" si="1"/>
        <v>1</v>
      </c>
      <c r="G13" s="92"/>
      <c r="H13" s="91"/>
      <c r="I13" s="91" t="s">
        <v>45</v>
      </c>
      <c r="J13" s="91"/>
      <c r="K13" s="91"/>
    </row>
    <row r="14" spans="1:11" ht="16.2" thickBot="1" x14ac:dyDescent="0.35">
      <c r="A14" s="3">
        <f t="shared" ca="1" si="0"/>
        <v>45627</v>
      </c>
      <c r="B14" s="125" t="s">
        <v>72</v>
      </c>
      <c r="C14" s="126" t="s">
        <v>97</v>
      </c>
      <c r="D14" s="93">
        <v>4</v>
      </c>
      <c r="E14" s="91"/>
      <c r="F14" s="91">
        <f t="shared" si="1"/>
        <v>3</v>
      </c>
      <c r="G14" s="92">
        <v>1</v>
      </c>
      <c r="H14" s="91"/>
      <c r="I14" s="91" t="s">
        <v>45</v>
      </c>
      <c r="J14" s="91"/>
      <c r="K14" s="91"/>
    </row>
    <row r="15" spans="1:11" ht="16.2" thickBot="1" x14ac:dyDescent="0.35">
      <c r="A15" s="3">
        <f t="shared" ca="1" si="0"/>
        <v>45627</v>
      </c>
      <c r="B15" s="125" t="s">
        <v>73</v>
      </c>
      <c r="C15" s="126" t="s">
        <v>98</v>
      </c>
      <c r="D15" s="93">
        <v>4</v>
      </c>
      <c r="E15" s="91"/>
      <c r="F15" s="91">
        <f t="shared" si="1"/>
        <v>2</v>
      </c>
      <c r="G15" s="92">
        <v>2</v>
      </c>
      <c r="H15" s="91"/>
      <c r="I15" s="91" t="s">
        <v>45</v>
      </c>
      <c r="J15" s="91"/>
      <c r="K15" s="91"/>
    </row>
    <row r="16" spans="1:11" ht="16.2" thickBot="1" x14ac:dyDescent="0.35">
      <c r="A16" s="3">
        <f ca="1">TODAY()</f>
        <v>45627</v>
      </c>
      <c r="B16" s="125" t="s">
        <v>74</v>
      </c>
      <c r="C16" s="126" t="s">
        <v>99</v>
      </c>
      <c r="D16" s="92">
        <v>5</v>
      </c>
      <c r="E16" s="91"/>
      <c r="F16" s="91">
        <f>D16-E16-G16</f>
        <v>5</v>
      </c>
      <c r="G16" s="92"/>
      <c r="H16" s="92"/>
      <c r="I16" s="91"/>
      <c r="J16" s="91"/>
      <c r="K16" s="91"/>
    </row>
    <row r="17" spans="1:11" ht="16.2" thickBot="1" x14ac:dyDescent="0.35">
      <c r="A17" s="3">
        <f t="shared" ca="1" si="0"/>
        <v>45627</v>
      </c>
      <c r="B17" s="125" t="s">
        <v>75</v>
      </c>
      <c r="C17" s="126" t="s">
        <v>100</v>
      </c>
      <c r="D17" s="93">
        <v>4</v>
      </c>
      <c r="E17" s="91"/>
      <c r="F17" s="91">
        <f t="shared" si="1"/>
        <v>2</v>
      </c>
      <c r="G17" s="92">
        <v>2</v>
      </c>
      <c r="H17" s="91"/>
      <c r="I17" s="91" t="s">
        <v>45</v>
      </c>
      <c r="J17" s="91"/>
      <c r="K17" s="91"/>
    </row>
    <row r="18" spans="1:11" ht="16.2" thickBot="1" x14ac:dyDescent="0.35">
      <c r="A18" s="3">
        <f t="shared" ca="1" si="0"/>
        <v>45627</v>
      </c>
      <c r="B18" s="125" t="s">
        <v>76</v>
      </c>
      <c r="C18" s="126" t="s">
        <v>101</v>
      </c>
      <c r="D18" s="91">
        <v>6</v>
      </c>
      <c r="E18" s="91"/>
      <c r="F18" s="91">
        <f t="shared" si="1"/>
        <v>6</v>
      </c>
      <c r="G18" s="92"/>
      <c r="H18" s="91"/>
      <c r="I18" s="91" t="s">
        <v>45</v>
      </c>
      <c r="J18" s="91"/>
      <c r="K18" s="91"/>
    </row>
    <row r="19" spans="1:11" ht="16.2" thickBot="1" x14ac:dyDescent="0.35">
      <c r="A19" s="3">
        <f t="shared" ca="1" si="0"/>
        <v>45627</v>
      </c>
      <c r="B19" s="125" t="s">
        <v>77</v>
      </c>
      <c r="C19" s="126" t="s">
        <v>102</v>
      </c>
      <c r="D19" s="91">
        <v>4</v>
      </c>
      <c r="E19" s="91"/>
      <c r="F19" s="91">
        <f t="shared" si="1"/>
        <v>4</v>
      </c>
      <c r="G19" s="92"/>
      <c r="H19" s="91"/>
      <c r="I19" s="91" t="s">
        <v>45</v>
      </c>
      <c r="J19" s="91"/>
      <c r="K19" s="91"/>
    </row>
    <row r="20" spans="1:11" ht="16.2" thickBot="1" x14ac:dyDescent="0.35">
      <c r="A20" s="3">
        <f t="shared" ca="1" si="0"/>
        <v>45627</v>
      </c>
      <c r="B20" s="125" t="s">
        <v>78</v>
      </c>
      <c r="C20" s="126" t="s">
        <v>103</v>
      </c>
      <c r="D20" s="91">
        <v>6</v>
      </c>
      <c r="E20" s="91"/>
      <c r="F20" s="91">
        <f t="shared" si="1"/>
        <v>6</v>
      </c>
      <c r="G20" s="92"/>
      <c r="H20" s="91"/>
      <c r="I20" s="91" t="s">
        <v>45</v>
      </c>
      <c r="J20" s="91"/>
      <c r="K20" s="91"/>
    </row>
    <row r="21" spans="1:11" ht="16.2" thickBot="1" x14ac:dyDescent="0.35">
      <c r="A21" s="3">
        <f t="shared" ca="1" si="0"/>
        <v>45627</v>
      </c>
      <c r="B21" s="125" t="s">
        <v>79</v>
      </c>
      <c r="C21" s="126" t="s">
        <v>104</v>
      </c>
      <c r="D21" s="91">
        <v>5</v>
      </c>
      <c r="E21" s="91"/>
      <c r="F21" s="91">
        <f t="shared" si="1"/>
        <v>3</v>
      </c>
      <c r="G21" s="92">
        <v>2</v>
      </c>
      <c r="H21" s="91"/>
      <c r="I21" s="91" t="s">
        <v>45</v>
      </c>
      <c r="J21" s="91"/>
      <c r="K21" s="91"/>
    </row>
    <row r="22" spans="1:11" ht="16.2" thickBot="1" x14ac:dyDescent="0.35">
      <c r="A22" s="3">
        <f t="shared" ca="1" si="0"/>
        <v>45627</v>
      </c>
      <c r="B22" s="125" t="s">
        <v>80</v>
      </c>
      <c r="C22" s="126" t="s">
        <v>105</v>
      </c>
      <c r="D22" s="91">
        <v>5</v>
      </c>
      <c r="E22" s="91"/>
      <c r="F22" s="91">
        <f t="shared" si="1"/>
        <v>5</v>
      </c>
      <c r="G22" s="92"/>
      <c r="H22" s="91"/>
      <c r="I22" s="91" t="s">
        <v>45</v>
      </c>
      <c r="J22" s="91"/>
      <c r="K22" s="91"/>
    </row>
    <row r="23" spans="1:11" ht="16.2" thickBot="1" x14ac:dyDescent="0.35">
      <c r="A23" s="3">
        <f t="shared" ca="1" si="0"/>
        <v>45627</v>
      </c>
      <c r="B23" s="125" t="s">
        <v>81</v>
      </c>
      <c r="C23" s="126" t="s">
        <v>106</v>
      </c>
      <c r="D23" s="91">
        <v>6</v>
      </c>
      <c r="E23" s="91">
        <v>1</v>
      </c>
      <c r="F23" s="91">
        <f t="shared" si="1"/>
        <v>5</v>
      </c>
      <c r="G23" s="92"/>
      <c r="H23" s="91"/>
      <c r="I23" s="91" t="s">
        <v>45</v>
      </c>
      <c r="J23" s="91"/>
      <c r="K23" s="91"/>
    </row>
    <row r="24" spans="1:11" ht="16.2" thickBot="1" x14ac:dyDescent="0.35">
      <c r="A24" s="3">
        <f t="shared" ca="1" si="0"/>
        <v>45627</v>
      </c>
      <c r="B24" s="125" t="s">
        <v>82</v>
      </c>
      <c r="C24" s="126" t="s">
        <v>107</v>
      </c>
      <c r="D24" s="91">
        <v>4</v>
      </c>
      <c r="E24" s="91"/>
      <c r="F24" s="91">
        <f t="shared" si="1"/>
        <v>4</v>
      </c>
      <c r="G24" s="92"/>
      <c r="H24" s="91"/>
      <c r="I24" s="91" t="s">
        <v>45</v>
      </c>
      <c r="J24" s="91"/>
      <c r="K24" s="91"/>
    </row>
    <row r="25" spans="1:11" ht="16.2" thickBot="1" x14ac:dyDescent="0.35">
      <c r="A25" s="3">
        <f t="shared" ca="1" si="0"/>
        <v>45627</v>
      </c>
      <c r="B25" s="125" t="s">
        <v>83</v>
      </c>
      <c r="C25" s="126" t="s">
        <v>108</v>
      </c>
      <c r="D25" s="91">
        <v>6</v>
      </c>
      <c r="E25" s="91"/>
      <c r="F25" s="91">
        <f t="shared" si="1"/>
        <v>6</v>
      </c>
      <c r="G25" s="92"/>
      <c r="H25" s="91"/>
      <c r="I25" s="91" t="s">
        <v>45</v>
      </c>
      <c r="J25" s="91"/>
      <c r="K25" s="91"/>
    </row>
    <row r="26" spans="1:11" ht="15.6" x14ac:dyDescent="0.3">
      <c r="A26" s="3">
        <f t="shared" ca="1" si="0"/>
        <v>45627</v>
      </c>
      <c r="B26" s="125" t="s">
        <v>84</v>
      </c>
      <c r="C26" s="126" t="s">
        <v>109</v>
      </c>
      <c r="D26" s="91">
        <v>4</v>
      </c>
      <c r="E26" s="91"/>
      <c r="F26" s="91">
        <f t="shared" si="1"/>
        <v>4</v>
      </c>
      <c r="G26" s="92"/>
      <c r="H26" s="91"/>
      <c r="I26" s="91" t="s">
        <v>45</v>
      </c>
      <c r="J26" s="91"/>
      <c r="K26" s="91"/>
    </row>
    <row r="27" spans="1:11" ht="15.6" x14ac:dyDescent="0.3">
      <c r="J27" s="91"/>
      <c r="K27" s="91"/>
    </row>
    <row r="28" spans="1:11" ht="15.6" x14ac:dyDescent="0.3">
      <c r="J28" s="91"/>
      <c r="K28" s="91"/>
    </row>
    <row r="29" spans="1:11" ht="15.6" x14ac:dyDescent="0.3">
      <c r="J29" s="91"/>
      <c r="K29" s="91"/>
    </row>
    <row r="30" spans="1:11" ht="15.6" x14ac:dyDescent="0.3">
      <c r="J30" s="91"/>
      <c r="K30" s="91"/>
    </row>
    <row r="31" spans="1:11" ht="15.6" x14ac:dyDescent="0.3">
      <c r="J31" s="91"/>
      <c r="K31" s="91"/>
    </row>
    <row r="32" spans="1:11" ht="15.6" x14ac:dyDescent="0.3">
      <c r="J32" s="91"/>
      <c r="K32" s="91"/>
    </row>
    <row r="33" spans="10:11" ht="15.6" x14ac:dyDescent="0.3">
      <c r="J33" s="91"/>
      <c r="K33" s="91"/>
    </row>
    <row r="34" spans="10:11" ht="15.6" x14ac:dyDescent="0.3">
      <c r="J34" s="91"/>
      <c r="K34" s="91"/>
    </row>
    <row r="35" spans="10:11" ht="15.6" x14ac:dyDescent="0.3">
      <c r="J35" s="91"/>
      <c r="K35" s="91"/>
    </row>
    <row r="36" spans="10:11" x14ac:dyDescent="0.3">
      <c r="J36" s="24"/>
      <c r="K36" s="24"/>
    </row>
    <row r="37" spans="10:11" ht="15.6" x14ac:dyDescent="0.3">
      <c r="J37" s="91"/>
      <c r="K37" s="91"/>
    </row>
    <row r="38" spans="10:11" ht="15.6" x14ac:dyDescent="0.3">
      <c r="J38" s="91"/>
      <c r="K38" s="91"/>
    </row>
    <row r="39" spans="10:11" ht="15.6" x14ac:dyDescent="0.3">
      <c r="J39" s="91"/>
      <c r="K39" s="91"/>
    </row>
    <row r="40" spans="10:11" ht="15.6" x14ac:dyDescent="0.3">
      <c r="J40" s="91"/>
      <c r="K40" s="91"/>
    </row>
    <row r="41" spans="10:11" ht="15.6" x14ac:dyDescent="0.3">
      <c r="J41" s="91"/>
      <c r="K41" s="91"/>
    </row>
    <row r="42" spans="10:11" ht="15.6" x14ac:dyDescent="0.3">
      <c r="J42" s="91"/>
      <c r="K42" s="91"/>
    </row>
    <row r="43" spans="10:11" ht="15.6" x14ac:dyDescent="0.3">
      <c r="J43" s="91"/>
      <c r="K43" s="91"/>
    </row>
    <row r="44" spans="10:11" ht="15.6" x14ac:dyDescent="0.3">
      <c r="J44" s="91"/>
      <c r="K44" s="91"/>
    </row>
    <row r="45" spans="10:11" ht="15.6" x14ac:dyDescent="0.3">
      <c r="J45" s="91"/>
      <c r="K45" s="91"/>
    </row>
    <row r="46" spans="10:11" ht="15.6" x14ac:dyDescent="0.3">
      <c r="J46" s="91"/>
      <c r="K46" s="91"/>
    </row>
    <row r="47" spans="10:11" ht="15.6" x14ac:dyDescent="0.3">
      <c r="J47" s="91"/>
      <c r="K47" s="91"/>
    </row>
    <row r="48" spans="10:11" ht="15.6" x14ac:dyDescent="0.3">
      <c r="J48" s="91"/>
      <c r="K48" s="91"/>
    </row>
    <row r="49" spans="10:11" ht="15.6" x14ac:dyDescent="0.3">
      <c r="J49" s="91"/>
      <c r="K49" s="91"/>
    </row>
    <row r="50" spans="10:11" ht="15.6" x14ac:dyDescent="0.3">
      <c r="J50" s="91"/>
      <c r="K50" s="91"/>
    </row>
    <row r="51" spans="10:11" ht="15.6" x14ac:dyDescent="0.3">
      <c r="J51" s="91"/>
      <c r="K51" s="91"/>
    </row>
    <row r="52" spans="10:11" ht="15.6" x14ac:dyDescent="0.3">
      <c r="J52" s="91"/>
      <c r="K52" s="91"/>
    </row>
    <row r="53" spans="10:11" ht="15.6" x14ac:dyDescent="0.3">
      <c r="J53" s="91"/>
      <c r="K53" s="91"/>
    </row>
    <row r="54" spans="10:11" ht="15.6" x14ac:dyDescent="0.3">
      <c r="J54" s="91"/>
      <c r="K54" s="91"/>
    </row>
    <row r="55" spans="10:11" ht="15.6" x14ac:dyDescent="0.3">
      <c r="J55" s="91"/>
      <c r="K55" s="91"/>
    </row>
    <row r="56" spans="10:11" ht="15.6" x14ac:dyDescent="0.3">
      <c r="J56" s="91"/>
      <c r="K56" s="91"/>
    </row>
    <row r="57" spans="10:11" ht="15.6" x14ac:dyDescent="0.3">
      <c r="J57" s="91"/>
      <c r="K57" s="91"/>
    </row>
    <row r="58" spans="10:11" ht="15.6" x14ac:dyDescent="0.3">
      <c r="J58" s="91"/>
      <c r="K58" s="91"/>
    </row>
    <row r="59" spans="10:11" ht="15.6" x14ac:dyDescent="0.3">
      <c r="J59" s="91"/>
      <c r="K59" s="91"/>
    </row>
    <row r="60" spans="10:11" ht="15.6" x14ac:dyDescent="0.3">
      <c r="J60" s="91"/>
      <c r="K60" s="91"/>
    </row>
    <row r="61" spans="10:11" ht="15.6" x14ac:dyDescent="0.3">
      <c r="J61" s="91"/>
      <c r="K61" s="91"/>
    </row>
    <row r="62" spans="10:11" ht="15.6" x14ac:dyDescent="0.3">
      <c r="J62" s="91"/>
      <c r="K62" s="91"/>
    </row>
    <row r="63" spans="10:11" ht="15.6" x14ac:dyDescent="0.3">
      <c r="J63" s="91"/>
      <c r="K63" s="91"/>
    </row>
    <row r="64" spans="10:11" ht="15.6" x14ac:dyDescent="0.3">
      <c r="J64" s="91"/>
      <c r="K64" s="91"/>
    </row>
    <row r="65" spans="10:11" ht="15.6" x14ac:dyDescent="0.3">
      <c r="J65" s="91"/>
      <c r="K65" s="91"/>
    </row>
    <row r="66" spans="10:11" ht="15.6" x14ac:dyDescent="0.3">
      <c r="J66" s="91"/>
      <c r="K66" s="91"/>
    </row>
    <row r="67" spans="10:11" ht="15.6" x14ac:dyDescent="0.3">
      <c r="J67" s="91"/>
      <c r="K67" s="91"/>
    </row>
    <row r="68" spans="10:11" ht="15.6" x14ac:dyDescent="0.3">
      <c r="J68" s="91"/>
      <c r="K68" s="91"/>
    </row>
    <row r="69" spans="10:11" ht="15.6" x14ac:dyDescent="0.3">
      <c r="J69" s="91"/>
      <c r="K69" s="91"/>
    </row>
    <row r="70" spans="10:11" ht="15.6" x14ac:dyDescent="0.3">
      <c r="J70" s="91"/>
      <c r="K70" s="91"/>
    </row>
    <row r="71" spans="10:11" ht="15.6" x14ac:dyDescent="0.3">
      <c r="J71" s="91"/>
      <c r="K71" s="91"/>
    </row>
    <row r="72" spans="10:11" ht="15.6" x14ac:dyDescent="0.3">
      <c r="J72" s="91"/>
      <c r="K72" s="91"/>
    </row>
    <row r="73" spans="10:11" ht="15.6" x14ac:dyDescent="0.3">
      <c r="J73" s="91"/>
      <c r="K73" s="91"/>
    </row>
    <row r="74" spans="10:11" ht="15.6" x14ac:dyDescent="0.3">
      <c r="J74" s="91"/>
      <c r="K74" s="91"/>
    </row>
    <row r="75" spans="10:11" ht="15.6" x14ac:dyDescent="0.3">
      <c r="J75" s="91"/>
      <c r="K75" s="91"/>
    </row>
    <row r="76" spans="10:11" ht="15.6" x14ac:dyDescent="0.3">
      <c r="J76" s="91"/>
      <c r="K76" s="91"/>
    </row>
    <row r="77" spans="10:11" ht="15.6" x14ac:dyDescent="0.3">
      <c r="J77" s="91"/>
      <c r="K77" s="91"/>
    </row>
    <row r="78" spans="10:11" ht="15.6" x14ac:dyDescent="0.3">
      <c r="J78" s="91"/>
      <c r="K78" s="91"/>
    </row>
    <row r="79" spans="10:11" ht="15.6" x14ac:dyDescent="0.3">
      <c r="J79" s="91"/>
      <c r="K79" s="91"/>
    </row>
    <row r="80" spans="10:11" ht="15.6" x14ac:dyDescent="0.3">
      <c r="J80" s="91"/>
      <c r="K80" s="91"/>
    </row>
    <row r="81" spans="10:11" ht="15.6" x14ac:dyDescent="0.3">
      <c r="J81" s="91"/>
      <c r="K81" s="91"/>
    </row>
    <row r="82" spans="10:11" ht="15.6" x14ac:dyDescent="0.3">
      <c r="J82" s="91"/>
      <c r="K82" s="91"/>
    </row>
    <row r="83" spans="10:11" ht="15.6" x14ac:dyDescent="0.3">
      <c r="J83" s="91"/>
      <c r="K83" s="91"/>
    </row>
    <row r="84" spans="10:11" ht="15.6" x14ac:dyDescent="0.3">
      <c r="J84" s="91"/>
      <c r="K84" s="91"/>
    </row>
    <row r="85" spans="10:11" ht="15.6" x14ac:dyDescent="0.3">
      <c r="J85" s="91"/>
      <c r="K85" s="91"/>
    </row>
    <row r="86" spans="10:11" ht="15.6" x14ac:dyDescent="0.3">
      <c r="J86" s="91"/>
      <c r="K86" s="91"/>
    </row>
    <row r="87" spans="10:11" ht="15.6" x14ac:dyDescent="0.3">
      <c r="J87" s="91"/>
      <c r="K87" s="91"/>
    </row>
    <row r="88" spans="10:11" ht="15.6" x14ac:dyDescent="0.3">
      <c r="J88" s="91"/>
      <c r="K88" s="91"/>
    </row>
    <row r="89" spans="10:11" ht="15.6" x14ac:dyDescent="0.3">
      <c r="J89" s="91"/>
      <c r="K89" s="91"/>
    </row>
    <row r="90" spans="10:11" ht="15.6" x14ac:dyDescent="0.3">
      <c r="J90" s="91"/>
      <c r="K90" s="91"/>
    </row>
    <row r="91" spans="10:11" ht="15.6" x14ac:dyDescent="0.3">
      <c r="J91" s="91"/>
      <c r="K91" s="91"/>
    </row>
    <row r="92" spans="10:11" ht="15.6" x14ac:dyDescent="0.3">
      <c r="J92" s="91"/>
      <c r="K92" s="91"/>
    </row>
    <row r="93" spans="10:11" ht="15.6" x14ac:dyDescent="0.3">
      <c r="J93" s="91"/>
      <c r="K93" s="91"/>
    </row>
    <row r="94" spans="10:11" ht="15.6" x14ac:dyDescent="0.3">
      <c r="J94" s="91"/>
      <c r="K94" s="91"/>
    </row>
    <row r="95" spans="10:11" ht="15.6" x14ac:dyDescent="0.3">
      <c r="J95" s="91"/>
      <c r="K95" s="91"/>
    </row>
    <row r="96" spans="10:11" ht="15.6" x14ac:dyDescent="0.3">
      <c r="J96" s="91"/>
      <c r="K96" s="91"/>
    </row>
    <row r="97" spans="10:11" ht="15.6" x14ac:dyDescent="0.3">
      <c r="J97" s="91"/>
      <c r="K97" s="91"/>
    </row>
    <row r="98" spans="10:11" ht="15.6" x14ac:dyDescent="0.3">
      <c r="J98" s="91"/>
      <c r="K98" s="91"/>
    </row>
    <row r="99" spans="10:11" ht="15.6" x14ac:dyDescent="0.3">
      <c r="J99" s="91"/>
      <c r="K99" s="91"/>
    </row>
    <row r="100" spans="10:11" ht="15.6" x14ac:dyDescent="0.3">
      <c r="J100" s="91"/>
      <c r="K100" s="91"/>
    </row>
    <row r="101" spans="10:11" ht="15.6" x14ac:dyDescent="0.3">
      <c r="J101" s="91"/>
      <c r="K101" s="91"/>
    </row>
    <row r="102" spans="10:11" ht="15.6" x14ac:dyDescent="0.3">
      <c r="J102" s="91"/>
      <c r="K102" s="91"/>
    </row>
    <row r="103" spans="10:11" ht="15.6" x14ac:dyDescent="0.3">
      <c r="J103" s="91"/>
      <c r="K103" s="91"/>
    </row>
    <row r="104" spans="10:11" ht="15.6" x14ac:dyDescent="0.3">
      <c r="J104" s="91"/>
      <c r="K104" s="91"/>
    </row>
    <row r="105" spans="10:11" ht="15.6" x14ac:dyDescent="0.3">
      <c r="J105" s="91"/>
      <c r="K105" s="91"/>
    </row>
    <row r="106" spans="10:11" ht="15.6" x14ac:dyDescent="0.3">
      <c r="J106" s="91"/>
      <c r="K106" s="91"/>
    </row>
    <row r="107" spans="10:11" ht="15.6" x14ac:dyDescent="0.3">
      <c r="J107" s="91"/>
      <c r="K107" s="91"/>
    </row>
    <row r="108" spans="10:11" ht="15.6" x14ac:dyDescent="0.3">
      <c r="J108" s="91"/>
      <c r="K108" s="91"/>
    </row>
    <row r="109" spans="10:11" ht="15.6" x14ac:dyDescent="0.3">
      <c r="J109" s="91"/>
      <c r="K109" s="91"/>
    </row>
    <row r="110" spans="10:11" ht="15.6" x14ac:dyDescent="0.3">
      <c r="J110" s="91"/>
      <c r="K110" s="91"/>
    </row>
    <row r="111" spans="10:11" ht="15.6" x14ac:dyDescent="0.3">
      <c r="J111" s="91"/>
      <c r="K111" s="91"/>
    </row>
    <row r="112" spans="10:11" ht="15.6" x14ac:dyDescent="0.3">
      <c r="J112" s="91"/>
      <c r="K112" s="91"/>
    </row>
    <row r="113" spans="10:11" ht="15.6" x14ac:dyDescent="0.3">
      <c r="J113" s="91"/>
      <c r="K113" s="91"/>
    </row>
    <row r="114" spans="10:11" ht="15.6" x14ac:dyDescent="0.3">
      <c r="J114" s="91"/>
      <c r="K114" s="91"/>
    </row>
    <row r="115" spans="10:11" ht="15.6" x14ac:dyDescent="0.3">
      <c r="J115" s="91"/>
      <c r="K115" s="91"/>
    </row>
    <row r="116" spans="10:11" ht="15.6" x14ac:dyDescent="0.3">
      <c r="J116" s="91"/>
      <c r="K116" s="91"/>
    </row>
    <row r="117" spans="10:11" ht="15.6" x14ac:dyDescent="0.3">
      <c r="J117" s="91"/>
      <c r="K117" s="91"/>
    </row>
    <row r="118" spans="10:11" ht="15.6" x14ac:dyDescent="0.3">
      <c r="J118" s="91"/>
      <c r="K118" s="91"/>
    </row>
    <row r="119" spans="10:11" ht="15.6" x14ac:dyDescent="0.3">
      <c r="J119" s="91"/>
      <c r="K119" s="91"/>
    </row>
    <row r="120" spans="10:11" ht="15.6" x14ac:dyDescent="0.3">
      <c r="J120" s="91"/>
      <c r="K120" s="91"/>
    </row>
    <row r="121" spans="10:11" ht="15.6" x14ac:dyDescent="0.3">
      <c r="J121" s="91"/>
      <c r="K121" s="91"/>
    </row>
    <row r="122" spans="10:11" ht="15.6" x14ac:dyDescent="0.3">
      <c r="J122" s="91"/>
      <c r="K122" s="91"/>
    </row>
    <row r="123" spans="10:11" ht="15.6" x14ac:dyDescent="0.3">
      <c r="J123" s="91"/>
      <c r="K123" s="91"/>
    </row>
    <row r="124" spans="10:11" ht="15.6" x14ac:dyDescent="0.3">
      <c r="J124" s="91"/>
      <c r="K124" s="91"/>
    </row>
    <row r="125" spans="10:11" ht="15.6" x14ac:dyDescent="0.3">
      <c r="J125" s="91"/>
      <c r="K125" s="91"/>
    </row>
    <row r="126" spans="10:11" ht="15.6" x14ac:dyDescent="0.3">
      <c r="J126" s="91"/>
      <c r="K126" s="91"/>
    </row>
    <row r="127" spans="10:11" ht="15.6" x14ac:dyDescent="0.3">
      <c r="J127" s="91"/>
      <c r="K127" s="91"/>
    </row>
    <row r="128" spans="10:11" ht="15.6" x14ac:dyDescent="0.3">
      <c r="J128" s="91"/>
      <c r="K128" s="91"/>
    </row>
  </sheetData>
  <sortState ref="A2:G5">
    <sortCondition ref="A2:A5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7"/>
  <sheetViews>
    <sheetView workbookViewId="0">
      <selection activeCell="A5" sqref="A5"/>
    </sheetView>
  </sheetViews>
  <sheetFormatPr baseColWidth="10" defaultRowHeight="14.4" x14ac:dyDescent="0.3"/>
  <cols>
    <col min="1" max="1" width="29.44140625" style="69" customWidth="1"/>
    <col min="2" max="2" width="15.88671875" style="69" customWidth="1"/>
    <col min="3" max="3" width="46.33203125" style="88" customWidth="1"/>
    <col min="4" max="4" width="66.33203125" style="88" customWidth="1"/>
    <col min="5" max="5" width="14.109375" style="84" customWidth="1"/>
    <col min="6" max="6" width="30.109375" style="82" customWidth="1"/>
    <col min="7" max="7" width="16.88671875" style="26" customWidth="1"/>
    <col min="8" max="8" width="18.6640625" style="68" customWidth="1"/>
    <col min="9" max="9" width="17.33203125" style="22" customWidth="1"/>
  </cols>
  <sheetData>
    <row r="1" spans="1:9" s="74" customFormat="1" ht="43.5" customHeight="1" thickBot="1" x14ac:dyDescent="0.35">
      <c r="A1" s="70" t="s">
        <v>28</v>
      </c>
      <c r="B1" s="71" t="s">
        <v>29</v>
      </c>
      <c r="C1" s="87" t="s">
        <v>17</v>
      </c>
      <c r="D1" s="87" t="s">
        <v>30</v>
      </c>
      <c r="E1" s="83" t="s">
        <v>18</v>
      </c>
      <c r="F1" s="81" t="s">
        <v>19</v>
      </c>
      <c r="G1" s="72" t="s">
        <v>20</v>
      </c>
      <c r="H1" s="73" t="s">
        <v>31</v>
      </c>
      <c r="I1" s="72" t="s">
        <v>33</v>
      </c>
    </row>
    <row r="2" spans="1:9" ht="15.6" x14ac:dyDescent="0.3">
      <c r="A2" s="102" t="s">
        <v>110</v>
      </c>
      <c r="B2" s="102" t="s">
        <v>111</v>
      </c>
      <c r="C2" s="103" t="s">
        <v>47</v>
      </c>
      <c r="D2" s="104" t="s">
        <v>48</v>
      </c>
      <c r="E2" s="105">
        <v>33000</v>
      </c>
      <c r="F2" s="102" t="s">
        <v>49</v>
      </c>
      <c r="G2" s="107">
        <v>130202020</v>
      </c>
      <c r="H2" s="108"/>
      <c r="I2" s="106"/>
    </row>
    <row r="3" spans="1:9" ht="15.6" x14ac:dyDescent="0.3">
      <c r="A3" s="102" t="s">
        <v>112</v>
      </c>
      <c r="B3" s="102" t="s">
        <v>113</v>
      </c>
      <c r="C3" s="103" t="s">
        <v>50</v>
      </c>
      <c r="D3" s="104" t="s">
        <v>51</v>
      </c>
      <c r="E3" s="105">
        <v>33001</v>
      </c>
      <c r="F3" s="102" t="s">
        <v>49</v>
      </c>
      <c r="G3" s="107">
        <v>130202021</v>
      </c>
      <c r="H3" s="108"/>
      <c r="I3" s="106"/>
    </row>
    <row r="4" spans="1:9" ht="15.6" x14ac:dyDescent="0.3">
      <c r="A4" s="102" t="s">
        <v>114</v>
      </c>
      <c r="B4" s="102" t="s">
        <v>115</v>
      </c>
      <c r="C4" s="103" t="s">
        <v>52</v>
      </c>
      <c r="D4" s="104" t="s">
        <v>53</v>
      </c>
      <c r="E4" s="105">
        <v>33002</v>
      </c>
      <c r="F4" s="102" t="s">
        <v>49</v>
      </c>
      <c r="G4" s="107">
        <v>130202022</v>
      </c>
      <c r="H4" s="108"/>
      <c r="I4" s="106"/>
    </row>
    <row r="5" spans="1:9" ht="15.6" x14ac:dyDescent="0.3">
      <c r="A5" s="102" t="s">
        <v>116</v>
      </c>
      <c r="B5" s="102" t="s">
        <v>117</v>
      </c>
      <c r="C5" s="103" t="s">
        <v>54</v>
      </c>
      <c r="D5" s="104" t="s">
        <v>55</v>
      </c>
      <c r="E5" s="105">
        <v>33003</v>
      </c>
      <c r="F5" s="102" t="s">
        <v>49</v>
      </c>
      <c r="G5" s="107">
        <v>130202023</v>
      </c>
      <c r="H5" s="108"/>
      <c r="I5" s="106"/>
    </row>
    <row r="6" spans="1:9" ht="15.6" x14ac:dyDescent="0.3">
      <c r="A6" s="102" t="s">
        <v>118</v>
      </c>
      <c r="B6" s="102" t="s">
        <v>119</v>
      </c>
      <c r="C6" s="103" t="s">
        <v>56</v>
      </c>
      <c r="D6" s="104" t="s">
        <v>57</v>
      </c>
      <c r="E6" s="105">
        <v>33004</v>
      </c>
      <c r="F6" s="102" t="s">
        <v>49</v>
      </c>
      <c r="G6" s="107">
        <v>130202024</v>
      </c>
      <c r="H6" s="108"/>
      <c r="I6" s="106"/>
    </row>
    <row r="7" spans="1:9" ht="15.6" x14ac:dyDescent="0.3">
      <c r="A7" s="102" t="s">
        <v>120</v>
      </c>
      <c r="B7" s="102" t="s">
        <v>121</v>
      </c>
      <c r="C7" s="103" t="s">
        <v>58</v>
      </c>
      <c r="D7" s="104" t="s">
        <v>59</v>
      </c>
      <c r="E7" s="105">
        <v>33005</v>
      </c>
      <c r="F7" s="102" t="s">
        <v>49</v>
      </c>
      <c r="G7" s="107">
        <v>130202025</v>
      </c>
      <c r="H7" s="108"/>
      <c r="I7" s="106"/>
    </row>
  </sheetData>
  <sortState ref="A3:I7">
    <sortCondition ref="A1:A7"/>
  </sortState>
  <phoneticPr fontId="13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1:N82"/>
  <sheetViews>
    <sheetView tabSelected="1" zoomScale="110" zoomScaleNormal="110" workbookViewId="0">
      <selection activeCell="J76" sqref="J76"/>
    </sheetView>
  </sheetViews>
  <sheetFormatPr baseColWidth="10" defaultColWidth="11.44140625" defaultRowHeight="14.4" x14ac:dyDescent="0.3"/>
  <cols>
    <col min="1" max="2" width="11.44140625" style="5"/>
    <col min="3" max="3" width="11.44140625" style="5" customWidth="1"/>
    <col min="4" max="5" width="11.44140625" style="5"/>
    <col min="6" max="6" width="12.109375" style="5" customWidth="1"/>
    <col min="7" max="7" width="32" style="5" customWidth="1"/>
    <col min="8" max="8" width="11.44140625" style="5"/>
    <col min="9" max="9" width="16.88671875" style="5" customWidth="1"/>
    <col min="10" max="10" width="13.88671875" style="5" bestFit="1" customWidth="1"/>
    <col min="11" max="16384" width="11.44140625" style="5"/>
  </cols>
  <sheetData>
    <row r="1" spans="2:9" s="14" customFormat="1" x14ac:dyDescent="0.3">
      <c r="B1" s="12"/>
      <c r="C1" s="13"/>
    </row>
    <row r="4" spans="2:9" x14ac:dyDescent="0.3">
      <c r="B4" s="90"/>
      <c r="C4" s="89"/>
      <c r="D4" s="47"/>
      <c r="E4" s="48"/>
    </row>
    <row r="5" spans="2:9" x14ac:dyDescent="0.3">
      <c r="B5" s="42"/>
      <c r="E5" s="43"/>
      <c r="H5" s="33" t="s">
        <v>16</v>
      </c>
      <c r="I5" s="53" t="s">
        <v>124</v>
      </c>
    </row>
    <row r="6" spans="2:9" x14ac:dyDescent="0.3">
      <c r="B6" s="42"/>
      <c r="E6" s="43"/>
      <c r="H6" s="36" t="s">
        <v>5</v>
      </c>
      <c r="I6" s="54">
        <f ca="1">TODAY()</f>
        <v>45627</v>
      </c>
    </row>
    <row r="7" spans="2:9" x14ac:dyDescent="0.3">
      <c r="B7" s="42"/>
      <c r="E7" s="43"/>
      <c r="H7" s="38"/>
      <c r="I7" s="55"/>
    </row>
    <row r="8" spans="2:9" x14ac:dyDescent="0.3">
      <c r="B8" s="42"/>
      <c r="E8" s="43"/>
      <c r="G8" s="31" t="s">
        <v>23</v>
      </c>
    </row>
    <row r="9" spans="2:9" x14ac:dyDescent="0.3">
      <c r="B9" s="42"/>
      <c r="E9" s="43"/>
      <c r="G9" s="8"/>
    </row>
    <row r="10" spans="2:9" ht="15" customHeight="1" x14ac:dyDescent="0.3">
      <c r="B10" s="42"/>
      <c r="E10" s="43"/>
      <c r="G10" s="49" t="s">
        <v>114</v>
      </c>
    </row>
    <row r="11" spans="2:9" x14ac:dyDescent="0.3">
      <c r="B11" s="42"/>
      <c r="E11" s="43"/>
      <c r="G11" s="50" t="s">
        <v>52</v>
      </c>
    </row>
    <row r="12" spans="2:9" x14ac:dyDescent="0.3">
      <c r="B12" s="44"/>
      <c r="C12" s="45"/>
      <c r="D12" s="45"/>
      <c r="E12" s="46"/>
      <c r="G12" s="51" t="s">
        <v>122</v>
      </c>
    </row>
    <row r="13" spans="2:9" x14ac:dyDescent="0.3">
      <c r="G13" s="50"/>
    </row>
    <row r="14" spans="2:9" x14ac:dyDescent="0.3">
      <c r="G14" s="52"/>
    </row>
    <row r="15" spans="2:9" x14ac:dyDescent="0.3">
      <c r="B15" s="76"/>
      <c r="F15" s="85" t="s">
        <v>123</v>
      </c>
      <c r="G15" s="86" t="s">
        <v>53</v>
      </c>
    </row>
    <row r="17" spans="2:10" ht="21" customHeight="1" x14ac:dyDescent="0.3">
      <c r="B17" s="128" t="s">
        <v>6</v>
      </c>
      <c r="C17" s="129"/>
      <c r="D17" s="129"/>
      <c r="E17" s="129"/>
      <c r="F17" s="129"/>
      <c r="G17" s="130"/>
      <c r="H17" s="31" t="s">
        <v>7</v>
      </c>
      <c r="I17" s="31" t="s">
        <v>8</v>
      </c>
      <c r="J17" s="31" t="s">
        <v>9</v>
      </c>
    </row>
    <row r="18" spans="2:10" x14ac:dyDescent="0.3">
      <c r="B18" s="4" t="s">
        <v>87</v>
      </c>
      <c r="G18" s="6"/>
      <c r="H18" s="7">
        <v>12.25</v>
      </c>
      <c r="I18" s="8">
        <v>5</v>
      </c>
      <c r="J18" s="9">
        <f>IF(H18&gt;0,H18*I18,"")</f>
        <v>61.25</v>
      </c>
    </row>
    <row r="19" spans="2:10" x14ac:dyDescent="0.3">
      <c r="B19" s="4" t="s">
        <v>94</v>
      </c>
      <c r="C19" s="15"/>
      <c r="G19" s="6"/>
      <c r="H19" s="7">
        <v>36.54</v>
      </c>
      <c r="I19" s="8">
        <v>2</v>
      </c>
      <c r="J19" s="9">
        <f t="shared" ref="J19:J55" si="0">IF(H19&gt;0,H19*I19,"")</f>
        <v>73.08</v>
      </c>
    </row>
    <row r="20" spans="2:10" x14ac:dyDescent="0.3">
      <c r="B20" s="4"/>
      <c r="G20" s="6"/>
      <c r="H20" s="7"/>
      <c r="I20" s="8"/>
      <c r="J20" s="9" t="str">
        <f t="shared" si="0"/>
        <v/>
      </c>
    </row>
    <row r="21" spans="2:10" x14ac:dyDescent="0.3">
      <c r="B21" s="4"/>
      <c r="G21" s="6"/>
      <c r="H21" s="7"/>
      <c r="I21" s="8"/>
      <c r="J21" s="9" t="str">
        <f t="shared" si="0"/>
        <v/>
      </c>
    </row>
    <row r="22" spans="2:10" x14ac:dyDescent="0.3">
      <c r="B22" s="4"/>
      <c r="G22" s="6"/>
      <c r="H22" s="7"/>
      <c r="I22" s="8"/>
      <c r="J22" s="9" t="str">
        <f t="shared" si="0"/>
        <v/>
      </c>
    </row>
    <row r="23" spans="2:10" x14ac:dyDescent="0.3">
      <c r="B23" s="4"/>
      <c r="G23" s="6"/>
      <c r="H23" s="7"/>
      <c r="I23" s="8"/>
      <c r="J23" s="9" t="str">
        <f t="shared" si="0"/>
        <v/>
      </c>
    </row>
    <row r="24" spans="2:10" x14ac:dyDescent="0.3">
      <c r="B24" s="4"/>
      <c r="G24" s="6"/>
      <c r="H24" s="7"/>
      <c r="I24" s="8"/>
      <c r="J24" s="9" t="str">
        <f t="shared" si="0"/>
        <v/>
      </c>
    </row>
    <row r="25" spans="2:10" x14ac:dyDescent="0.3">
      <c r="B25" s="28"/>
      <c r="G25" s="6"/>
      <c r="H25" s="7"/>
      <c r="I25" s="8"/>
      <c r="J25" s="9" t="str">
        <f t="shared" si="0"/>
        <v/>
      </c>
    </row>
    <row r="26" spans="2:10" x14ac:dyDescent="0.3">
      <c r="B26" s="4"/>
      <c r="G26" s="6"/>
      <c r="H26" s="7"/>
      <c r="I26" s="8"/>
      <c r="J26" s="9" t="str">
        <f t="shared" si="0"/>
        <v/>
      </c>
    </row>
    <row r="27" spans="2:10" x14ac:dyDescent="0.3">
      <c r="B27" s="4"/>
      <c r="G27" s="6"/>
      <c r="H27" s="7"/>
      <c r="I27" s="8"/>
      <c r="J27" s="9" t="str">
        <f t="shared" si="0"/>
        <v/>
      </c>
    </row>
    <row r="28" spans="2:10" x14ac:dyDescent="0.3">
      <c r="B28" s="4"/>
      <c r="G28" s="6"/>
      <c r="H28" s="7"/>
      <c r="I28" s="8"/>
      <c r="J28" s="9" t="str">
        <f t="shared" si="0"/>
        <v/>
      </c>
    </row>
    <row r="29" spans="2:10" x14ac:dyDescent="0.3">
      <c r="B29" s="4"/>
      <c r="G29" s="6"/>
      <c r="H29" s="7"/>
      <c r="I29" s="8"/>
      <c r="J29" s="9" t="str">
        <f t="shared" si="0"/>
        <v/>
      </c>
    </row>
    <row r="30" spans="2:10" x14ac:dyDescent="0.3">
      <c r="B30" s="4"/>
      <c r="G30" s="6"/>
      <c r="H30" s="7"/>
      <c r="I30" s="8"/>
      <c r="J30" s="9" t="str">
        <f t="shared" si="0"/>
        <v/>
      </c>
    </row>
    <row r="31" spans="2:10" x14ac:dyDescent="0.3">
      <c r="B31" s="4"/>
      <c r="G31" s="6"/>
      <c r="H31" s="7"/>
      <c r="I31" s="8"/>
      <c r="J31" s="9" t="str">
        <f t="shared" si="0"/>
        <v/>
      </c>
    </row>
    <row r="32" spans="2:10" x14ac:dyDescent="0.3">
      <c r="B32" s="4"/>
      <c r="G32" s="6"/>
      <c r="H32" s="7"/>
      <c r="I32" s="8"/>
      <c r="J32" s="9" t="str">
        <f t="shared" si="0"/>
        <v/>
      </c>
    </row>
    <row r="33" spans="2:10" x14ac:dyDescent="0.3">
      <c r="B33" s="4"/>
      <c r="G33" s="6"/>
      <c r="H33" s="7"/>
      <c r="I33" s="8"/>
      <c r="J33" s="9" t="str">
        <f t="shared" si="0"/>
        <v/>
      </c>
    </row>
    <row r="34" spans="2:10" x14ac:dyDescent="0.3">
      <c r="B34" s="4"/>
      <c r="G34" s="6"/>
      <c r="H34" s="7"/>
      <c r="I34" s="8"/>
      <c r="J34" s="9" t="str">
        <f t="shared" si="0"/>
        <v/>
      </c>
    </row>
    <row r="35" spans="2:10" x14ac:dyDescent="0.3">
      <c r="B35" s="4"/>
      <c r="G35" s="6"/>
      <c r="H35" s="7"/>
      <c r="I35" s="8"/>
      <c r="J35" s="9" t="str">
        <f t="shared" si="0"/>
        <v/>
      </c>
    </row>
    <row r="36" spans="2:10" x14ac:dyDescent="0.3">
      <c r="B36" s="4"/>
      <c r="G36" s="6"/>
      <c r="H36" s="7"/>
      <c r="I36" s="8"/>
      <c r="J36" s="9" t="str">
        <f t="shared" si="0"/>
        <v/>
      </c>
    </row>
    <row r="37" spans="2:10" x14ac:dyDescent="0.3">
      <c r="B37" s="4"/>
      <c r="G37" s="6"/>
      <c r="H37" s="7"/>
      <c r="I37" s="8"/>
      <c r="J37" s="9" t="str">
        <f t="shared" si="0"/>
        <v/>
      </c>
    </row>
    <row r="38" spans="2:10" x14ac:dyDescent="0.3">
      <c r="B38" s="4"/>
      <c r="G38" s="6"/>
      <c r="H38" s="7"/>
      <c r="I38" s="8"/>
      <c r="J38" s="9" t="str">
        <f t="shared" si="0"/>
        <v/>
      </c>
    </row>
    <row r="39" spans="2:10" x14ac:dyDescent="0.3">
      <c r="B39" s="4"/>
      <c r="G39" s="6"/>
      <c r="H39" s="7"/>
      <c r="I39" s="8"/>
      <c r="J39" s="9" t="str">
        <f t="shared" si="0"/>
        <v/>
      </c>
    </row>
    <row r="40" spans="2:10" x14ac:dyDescent="0.3">
      <c r="B40" s="4"/>
      <c r="G40" s="6"/>
      <c r="H40" s="7"/>
      <c r="I40" s="8"/>
      <c r="J40" s="9" t="str">
        <f t="shared" si="0"/>
        <v/>
      </c>
    </row>
    <row r="41" spans="2:10" x14ac:dyDescent="0.3">
      <c r="B41" s="4"/>
      <c r="G41" s="6"/>
      <c r="H41" s="7"/>
      <c r="I41" s="8"/>
      <c r="J41" s="9" t="str">
        <f t="shared" si="0"/>
        <v/>
      </c>
    </row>
    <row r="42" spans="2:10" x14ac:dyDescent="0.3">
      <c r="B42" s="4"/>
      <c r="G42" s="6"/>
      <c r="H42" s="7"/>
      <c r="I42" s="8"/>
      <c r="J42" s="9" t="str">
        <f t="shared" si="0"/>
        <v/>
      </c>
    </row>
    <row r="43" spans="2:10" x14ac:dyDescent="0.3">
      <c r="B43" s="4"/>
      <c r="G43" s="6"/>
      <c r="H43" s="7"/>
      <c r="I43" s="8"/>
      <c r="J43" s="9" t="str">
        <f t="shared" si="0"/>
        <v/>
      </c>
    </row>
    <row r="44" spans="2:10" x14ac:dyDescent="0.3">
      <c r="B44" s="4"/>
      <c r="G44" s="6"/>
      <c r="H44" s="7"/>
      <c r="I44" s="8"/>
      <c r="J44" s="9" t="str">
        <f t="shared" si="0"/>
        <v/>
      </c>
    </row>
    <row r="45" spans="2:10" x14ac:dyDescent="0.3">
      <c r="B45" s="4"/>
      <c r="G45" s="6"/>
      <c r="H45" s="7"/>
      <c r="I45" s="8"/>
      <c r="J45" s="9" t="str">
        <f t="shared" si="0"/>
        <v/>
      </c>
    </row>
    <row r="46" spans="2:10" x14ac:dyDescent="0.3">
      <c r="B46" s="4"/>
      <c r="G46" s="6"/>
      <c r="H46" s="7"/>
      <c r="I46" s="8"/>
      <c r="J46" s="9" t="str">
        <f t="shared" si="0"/>
        <v/>
      </c>
    </row>
    <row r="47" spans="2:10" x14ac:dyDescent="0.3">
      <c r="B47" s="4"/>
      <c r="G47" s="6"/>
      <c r="H47" s="7"/>
      <c r="I47" s="8"/>
      <c r="J47" s="9" t="str">
        <f t="shared" si="0"/>
        <v/>
      </c>
    </row>
    <row r="48" spans="2:10" x14ac:dyDescent="0.3">
      <c r="B48" s="4"/>
      <c r="G48" s="6"/>
      <c r="H48" s="7"/>
      <c r="I48" s="8"/>
      <c r="J48" s="9" t="str">
        <f t="shared" si="0"/>
        <v/>
      </c>
    </row>
    <row r="49" spans="2:10" x14ac:dyDescent="0.3">
      <c r="B49" s="4"/>
      <c r="G49" s="6"/>
      <c r="H49" s="7"/>
      <c r="I49" s="8"/>
      <c r="J49" s="9" t="str">
        <f t="shared" si="0"/>
        <v/>
      </c>
    </row>
    <row r="50" spans="2:10" x14ac:dyDescent="0.3">
      <c r="B50" s="4"/>
      <c r="G50" s="6"/>
      <c r="H50" s="7"/>
      <c r="I50" s="8"/>
      <c r="J50" s="9" t="str">
        <f t="shared" si="0"/>
        <v/>
      </c>
    </row>
    <row r="51" spans="2:10" x14ac:dyDescent="0.3">
      <c r="B51" s="4"/>
      <c r="G51" s="6"/>
      <c r="H51" s="7"/>
      <c r="I51" s="8"/>
      <c r="J51" s="9" t="str">
        <f t="shared" si="0"/>
        <v/>
      </c>
    </row>
    <row r="52" spans="2:10" x14ac:dyDescent="0.3">
      <c r="B52" s="4"/>
      <c r="G52" s="6"/>
      <c r="H52" s="7"/>
      <c r="I52" s="8"/>
      <c r="J52" s="9" t="str">
        <f t="shared" si="0"/>
        <v/>
      </c>
    </row>
    <row r="53" spans="2:10" x14ac:dyDescent="0.3">
      <c r="B53" s="4"/>
      <c r="G53" s="6"/>
      <c r="H53" s="7"/>
      <c r="I53" s="8"/>
      <c r="J53" s="9" t="str">
        <f t="shared" si="0"/>
        <v/>
      </c>
    </row>
    <row r="54" spans="2:10" x14ac:dyDescent="0.3">
      <c r="B54" s="4"/>
      <c r="G54" s="6"/>
      <c r="H54" s="7"/>
      <c r="I54" s="8"/>
      <c r="J54" s="9" t="str">
        <f t="shared" si="0"/>
        <v/>
      </c>
    </row>
    <row r="55" spans="2:10" x14ac:dyDescent="0.3">
      <c r="B55" s="4"/>
      <c r="C55" s="21"/>
      <c r="G55" s="6"/>
      <c r="H55" s="7"/>
      <c r="I55" s="8"/>
      <c r="J55" s="9" t="str">
        <f t="shared" si="0"/>
        <v/>
      </c>
    </row>
    <row r="56" spans="2:10" x14ac:dyDescent="0.3">
      <c r="B56" s="4"/>
      <c r="C56" s="21"/>
      <c r="G56" s="6"/>
      <c r="H56" s="7"/>
      <c r="I56" s="8"/>
      <c r="J56" s="9" t="str">
        <f t="shared" ref="J56:J74" si="1">IF(H56&gt;0,H56*I56,"")</f>
        <v/>
      </c>
    </row>
    <row r="57" spans="2:10" x14ac:dyDescent="0.3">
      <c r="B57" s="4"/>
      <c r="C57" s="21"/>
      <c r="G57" s="6"/>
      <c r="H57" s="7"/>
      <c r="I57" s="8"/>
      <c r="J57" s="9" t="str">
        <f t="shared" si="1"/>
        <v/>
      </c>
    </row>
    <row r="58" spans="2:10" x14ac:dyDescent="0.3">
      <c r="B58" s="4"/>
      <c r="C58" s="21"/>
      <c r="H58" s="7"/>
      <c r="I58" s="8"/>
      <c r="J58" s="9" t="str">
        <f t="shared" si="1"/>
        <v/>
      </c>
    </row>
    <row r="59" spans="2:10" x14ac:dyDescent="0.3">
      <c r="B59" s="4"/>
      <c r="C59" s="21"/>
      <c r="D59" s="19"/>
      <c r="E59" s="19"/>
      <c r="F59" s="19"/>
      <c r="G59" s="20"/>
      <c r="H59" s="7"/>
      <c r="I59" s="8"/>
      <c r="J59" s="9" t="str">
        <f t="shared" si="1"/>
        <v/>
      </c>
    </row>
    <row r="60" spans="2:10" x14ac:dyDescent="0.3">
      <c r="B60" s="4"/>
      <c r="C60" s="21"/>
      <c r="D60" s="19"/>
      <c r="E60" s="19"/>
      <c r="F60" s="19"/>
      <c r="G60" s="20"/>
      <c r="H60" s="7"/>
      <c r="I60" s="8"/>
      <c r="J60" s="9" t="str">
        <f t="shared" si="1"/>
        <v/>
      </c>
    </row>
    <row r="61" spans="2:10" x14ac:dyDescent="0.3">
      <c r="B61" s="4"/>
      <c r="C61" s="21"/>
      <c r="D61" s="19"/>
      <c r="E61" s="19"/>
      <c r="F61" s="19"/>
      <c r="G61" s="20"/>
      <c r="H61" s="7"/>
      <c r="I61" s="8"/>
      <c r="J61" s="9" t="str">
        <f t="shared" si="1"/>
        <v/>
      </c>
    </row>
    <row r="62" spans="2:10" x14ac:dyDescent="0.3">
      <c r="B62" s="4"/>
      <c r="C62" s="21"/>
      <c r="G62" s="6"/>
      <c r="H62" s="7"/>
      <c r="I62" s="8"/>
      <c r="J62" s="9" t="str">
        <f t="shared" si="1"/>
        <v/>
      </c>
    </row>
    <row r="63" spans="2:10" x14ac:dyDescent="0.3">
      <c r="B63" s="4"/>
      <c r="C63" s="21"/>
      <c r="G63" s="6"/>
      <c r="H63" s="7"/>
      <c r="I63" s="8"/>
      <c r="J63" s="9" t="str">
        <f t="shared" si="1"/>
        <v/>
      </c>
    </row>
    <row r="64" spans="2:10" x14ac:dyDescent="0.3">
      <c r="B64" s="4"/>
      <c r="C64" s="21"/>
      <c r="H64" s="7"/>
      <c r="I64" s="8"/>
      <c r="J64" s="9" t="str">
        <f t="shared" si="1"/>
        <v/>
      </c>
    </row>
    <row r="65" spans="2:10" x14ac:dyDescent="0.3">
      <c r="B65" s="4"/>
      <c r="C65" s="21"/>
      <c r="H65" s="7"/>
      <c r="I65" s="8"/>
      <c r="J65" s="9" t="str">
        <f t="shared" si="1"/>
        <v/>
      </c>
    </row>
    <row r="66" spans="2:10" x14ac:dyDescent="0.3">
      <c r="B66" s="4"/>
      <c r="C66" s="21"/>
      <c r="H66" s="7"/>
      <c r="I66" s="8"/>
      <c r="J66" s="9" t="str">
        <f t="shared" si="1"/>
        <v/>
      </c>
    </row>
    <row r="67" spans="2:10" x14ac:dyDescent="0.3">
      <c r="B67" s="4"/>
      <c r="C67" s="21"/>
      <c r="H67" s="7"/>
      <c r="I67" s="8"/>
      <c r="J67" s="9" t="str">
        <f t="shared" si="1"/>
        <v/>
      </c>
    </row>
    <row r="68" spans="2:10" x14ac:dyDescent="0.3">
      <c r="B68" s="4"/>
      <c r="C68" s="21"/>
      <c r="H68" s="7"/>
      <c r="I68" s="8"/>
      <c r="J68" s="9" t="str">
        <f t="shared" si="1"/>
        <v/>
      </c>
    </row>
    <row r="69" spans="2:10" x14ac:dyDescent="0.3">
      <c r="B69" s="4"/>
      <c r="H69" s="7"/>
      <c r="I69" s="8"/>
      <c r="J69" s="9" t="str">
        <f t="shared" si="1"/>
        <v/>
      </c>
    </row>
    <row r="70" spans="2:10" x14ac:dyDescent="0.3">
      <c r="B70" s="78" t="s">
        <v>32</v>
      </c>
      <c r="C70" s="79"/>
      <c r="H70" s="8"/>
      <c r="I70" s="8"/>
      <c r="J70" s="9" t="str">
        <f t="shared" si="1"/>
        <v/>
      </c>
    </row>
    <row r="71" spans="2:10" x14ac:dyDescent="0.3">
      <c r="B71" s="131" t="s">
        <v>25</v>
      </c>
      <c r="C71" s="132"/>
      <c r="D71" s="132"/>
      <c r="E71" s="132"/>
      <c r="F71" s="132"/>
      <c r="G71" s="133"/>
      <c r="H71" s="8"/>
      <c r="I71" s="8"/>
      <c r="J71" s="9"/>
    </row>
    <row r="72" spans="2:10" x14ac:dyDescent="0.3">
      <c r="B72" s="131"/>
      <c r="C72" s="132"/>
      <c r="D72" s="132"/>
      <c r="E72" s="132"/>
      <c r="F72" s="132"/>
      <c r="G72" s="133"/>
      <c r="H72" s="7"/>
      <c r="I72" s="8"/>
      <c r="J72" s="9" t="str">
        <f t="shared" si="1"/>
        <v/>
      </c>
    </row>
    <row r="73" spans="2:10" x14ac:dyDescent="0.3">
      <c r="B73" s="131"/>
      <c r="C73" s="132"/>
      <c r="D73" s="132"/>
      <c r="E73" s="132"/>
      <c r="F73" s="132"/>
      <c r="G73" s="133"/>
      <c r="H73" s="7"/>
      <c r="I73" s="8"/>
      <c r="J73" s="9"/>
    </row>
    <row r="74" spans="2:10" x14ac:dyDescent="0.3">
      <c r="B74" s="134"/>
      <c r="C74" s="135"/>
      <c r="D74" s="135"/>
      <c r="E74" s="135"/>
      <c r="F74" s="135"/>
      <c r="G74" s="136"/>
      <c r="H74" s="10"/>
      <c r="I74" s="11"/>
      <c r="J74" s="10" t="str">
        <f t="shared" si="1"/>
        <v/>
      </c>
    </row>
    <row r="75" spans="2:10" x14ac:dyDescent="0.3">
      <c r="H75" s="27"/>
      <c r="J75" s="27"/>
    </row>
    <row r="76" spans="2:10" x14ac:dyDescent="0.3">
      <c r="B76" s="33" t="s">
        <v>11</v>
      </c>
      <c r="C76" s="34"/>
      <c r="D76" s="34"/>
      <c r="E76" s="35"/>
      <c r="H76" s="27"/>
      <c r="I76" s="76" t="s">
        <v>39</v>
      </c>
      <c r="J76" s="77"/>
    </row>
    <row r="77" spans="2:10" x14ac:dyDescent="0.3">
      <c r="B77" s="36"/>
      <c r="C77" s="32"/>
      <c r="D77" s="32"/>
      <c r="E77" s="37"/>
      <c r="H77" s="27"/>
      <c r="J77" s="27"/>
    </row>
    <row r="78" spans="2:10" x14ac:dyDescent="0.3">
      <c r="B78" s="36" t="s">
        <v>10</v>
      </c>
      <c r="C78" s="32"/>
      <c r="D78" s="32"/>
      <c r="E78" s="37"/>
    </row>
    <row r="79" spans="2:10" x14ac:dyDescent="0.3">
      <c r="B79" s="38" t="s">
        <v>15</v>
      </c>
      <c r="C79" s="39"/>
      <c r="D79" s="39"/>
      <c r="E79" s="40"/>
      <c r="H79" s="58" t="s">
        <v>21</v>
      </c>
      <c r="I79" s="59"/>
      <c r="J79" s="60">
        <f>SUM(J18:J74)+J76</f>
        <v>134.32999999999998</v>
      </c>
    </row>
    <row r="80" spans="2:10" x14ac:dyDescent="0.3">
      <c r="H80" s="61"/>
      <c r="I80" s="56"/>
      <c r="J80" s="62"/>
    </row>
    <row r="81" spans="4:14" x14ac:dyDescent="0.3">
      <c r="D81" s="15"/>
      <c r="H81" s="63" t="s">
        <v>22</v>
      </c>
      <c r="I81" s="57"/>
      <c r="J81" s="64">
        <f>J79</f>
        <v>134.32999999999998</v>
      </c>
      <c r="N81" s="41"/>
    </row>
    <row r="82" spans="4:14" x14ac:dyDescent="0.3">
      <c r="H82" s="65"/>
      <c r="I82" s="66"/>
      <c r="J82" s="67"/>
    </row>
  </sheetData>
  <mergeCells count="5">
    <mergeCell ref="B17:G17"/>
    <mergeCell ref="B71:G71"/>
    <mergeCell ref="B72:G72"/>
    <mergeCell ref="B73:G73"/>
    <mergeCell ref="B74:G74"/>
  </mergeCells>
  <dataValidations count="1">
    <dataValidation type="list" allowBlank="1" showInputMessage="1" showErrorMessage="1" sqref="C26 C32" xr:uid="{4F61C41E-5867-4E7A-A8B1-3502B6AEE4D5}">
      <formula1>$E$10:$E$13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 moveWithCells="1" sizeWithCells="1">
                  <from>
                    <xdr:col>13</xdr:col>
                    <xdr:colOff>579120</xdr:colOff>
                    <xdr:row>4</xdr:row>
                    <xdr:rowOff>22860</xdr:rowOff>
                  </from>
                  <to>
                    <xdr:col>15</xdr:col>
                    <xdr:colOff>594360</xdr:colOff>
                    <xdr:row>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 moveWithCells="1" sizeWithCells="1">
                  <from>
                    <xdr:col>13</xdr:col>
                    <xdr:colOff>373380</xdr:colOff>
                    <xdr:row>8</xdr:row>
                    <xdr:rowOff>137160</xdr:rowOff>
                  </from>
                  <to>
                    <xdr:col>15</xdr:col>
                    <xdr:colOff>754380</xdr:colOff>
                    <xdr:row>9</xdr:row>
                    <xdr:rowOff>518160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BA230A0-AC35-4180-AD60-A96E255AF447}">
          <x14:formula1>
            <xm:f>DONNEES!$E$10:$E$13</xm:f>
          </x14:formula1>
          <xm:sqref>B79</xm:sqref>
        </x14:dataValidation>
        <x14:dataValidation type="list" allowBlank="1" showInputMessage="1" showErrorMessage="1" xr:uid="{0BA34C61-1731-4B74-A42F-666F2D74DA34}">
          <x14:formula1>
            <xm:f>DONNEES!$E$16:$E$19</xm:f>
          </x14:formula1>
          <xm:sqref>B71:B74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I14" sqref="I14"/>
    </sheetView>
  </sheetViews>
  <sheetFormatPr baseColWidth="10" defaultRowHeight="14.4" x14ac:dyDescent="0.3"/>
  <cols>
    <col min="1" max="1" width="18.33203125" style="5" customWidth="1"/>
    <col min="2" max="2" width="40.109375" style="5" customWidth="1"/>
    <col min="3" max="3" width="11.109375" style="5" customWidth="1"/>
    <col min="5" max="5" width="45" style="5" customWidth="1"/>
  </cols>
  <sheetData>
    <row r="1" spans="1:8" x14ac:dyDescent="0.3">
      <c r="A1" s="2"/>
      <c r="B1" s="2"/>
      <c r="C1" s="2"/>
      <c r="E1" s="2"/>
    </row>
    <row r="2" spans="1:8" x14ac:dyDescent="0.3">
      <c r="A2"/>
      <c r="B2"/>
      <c r="C2"/>
      <c r="E2"/>
    </row>
    <row r="3" spans="1:8" x14ac:dyDescent="0.3">
      <c r="A3"/>
      <c r="B3"/>
      <c r="C3"/>
      <c r="E3"/>
      <c r="H3" s="75" t="s">
        <v>36</v>
      </c>
    </row>
    <row r="4" spans="1:8" x14ac:dyDescent="0.3">
      <c r="A4"/>
      <c r="B4"/>
      <c r="C4"/>
      <c r="E4"/>
    </row>
    <row r="5" spans="1:8" x14ac:dyDescent="0.3">
      <c r="A5"/>
      <c r="B5"/>
      <c r="C5"/>
      <c r="E5"/>
    </row>
    <row r="6" spans="1:8" x14ac:dyDescent="0.3">
      <c r="A6"/>
      <c r="B6"/>
      <c r="C6"/>
      <c r="E6"/>
    </row>
    <row r="7" spans="1:8" x14ac:dyDescent="0.3">
      <c r="A7"/>
      <c r="B7"/>
      <c r="C7"/>
      <c r="E7"/>
    </row>
    <row r="8" spans="1:8" x14ac:dyDescent="0.3">
      <c r="A8"/>
      <c r="B8"/>
      <c r="C8"/>
      <c r="E8"/>
      <c r="G8" s="1" t="s">
        <v>37</v>
      </c>
    </row>
    <row r="9" spans="1:8" x14ac:dyDescent="0.3">
      <c r="A9"/>
      <c r="B9"/>
      <c r="C9"/>
      <c r="E9" s="16" t="s">
        <v>12</v>
      </c>
      <c r="G9" s="23">
        <v>37</v>
      </c>
    </row>
    <row r="10" spans="1:8" x14ac:dyDescent="0.3">
      <c r="A10"/>
      <c r="B10"/>
      <c r="C10"/>
      <c r="E10" s="17" t="s">
        <v>13</v>
      </c>
    </row>
    <row r="11" spans="1:8" x14ac:dyDescent="0.3">
      <c r="A11"/>
      <c r="B11"/>
      <c r="C11"/>
      <c r="E11" s="18" t="s">
        <v>14</v>
      </c>
    </row>
    <row r="12" spans="1:8" x14ac:dyDescent="0.3">
      <c r="A12"/>
      <c r="B12"/>
      <c r="C12"/>
      <c r="E12" s="17" t="s">
        <v>15</v>
      </c>
    </row>
    <row r="13" spans="1:8" x14ac:dyDescent="0.3">
      <c r="A13"/>
      <c r="B13"/>
      <c r="C13"/>
      <c r="E13" s="18" t="s">
        <v>24</v>
      </c>
    </row>
    <row r="14" spans="1:8" x14ac:dyDescent="0.3">
      <c r="A14"/>
      <c r="B14"/>
      <c r="C14"/>
      <c r="E14" s="17"/>
    </row>
    <row r="15" spans="1:8" x14ac:dyDescent="0.3">
      <c r="A15"/>
      <c r="B15"/>
      <c r="C15"/>
      <c r="E15" s="80" t="s">
        <v>38</v>
      </c>
    </row>
    <row r="16" spans="1:8" x14ac:dyDescent="0.3">
      <c r="A16"/>
      <c r="B16"/>
      <c r="C16"/>
      <c r="E16" s="29" t="s">
        <v>25</v>
      </c>
    </row>
    <row r="17" spans="1:5" x14ac:dyDescent="0.3">
      <c r="A17"/>
      <c r="B17"/>
      <c r="C17"/>
      <c r="E17" s="30" t="s">
        <v>26</v>
      </c>
    </row>
    <row r="18" spans="1:5" x14ac:dyDescent="0.3">
      <c r="A18"/>
      <c r="B18"/>
      <c r="C18"/>
      <c r="E18" s="29" t="s">
        <v>40</v>
      </c>
    </row>
    <row r="19" spans="1:5" x14ac:dyDescent="0.3">
      <c r="A19"/>
      <c r="B19"/>
      <c r="C19"/>
      <c r="E19" s="30" t="s">
        <v>27</v>
      </c>
    </row>
    <row r="20" spans="1:5" x14ac:dyDescent="0.3">
      <c r="A20"/>
      <c r="B20"/>
      <c r="C20"/>
      <c r="E20" s="29" t="s">
        <v>41</v>
      </c>
    </row>
    <row r="21" spans="1:5" x14ac:dyDescent="0.3">
      <c r="A21"/>
      <c r="B21"/>
      <c r="C21"/>
      <c r="E21" s="30" t="s">
        <v>42</v>
      </c>
    </row>
    <row r="22" spans="1:5" x14ac:dyDescent="0.3">
      <c r="A22"/>
      <c r="B22"/>
      <c r="C22"/>
      <c r="E22" s="29" t="s">
        <v>43</v>
      </c>
    </row>
    <row r="23" spans="1:5" x14ac:dyDescent="0.3">
      <c r="A23"/>
      <c r="B23"/>
      <c r="C23"/>
      <c r="E23" s="30" t="s">
        <v>44</v>
      </c>
    </row>
    <row r="24" spans="1:5" x14ac:dyDescent="0.3">
      <c r="A24"/>
      <c r="B24"/>
      <c r="C24"/>
      <c r="E24" s="29" t="s">
        <v>27</v>
      </c>
    </row>
    <row r="25" spans="1:5" x14ac:dyDescent="0.3">
      <c r="A25"/>
      <c r="B25"/>
      <c r="C25"/>
      <c r="E25" s="30"/>
    </row>
    <row r="26" spans="1:5" x14ac:dyDescent="0.3">
      <c r="A26"/>
      <c r="B26"/>
      <c r="C26"/>
      <c r="E26" s="29"/>
    </row>
    <row r="27" spans="1:5" x14ac:dyDescent="0.3">
      <c r="A27"/>
      <c r="B27"/>
      <c r="C27"/>
      <c r="E27" s="30"/>
    </row>
    <row r="28" spans="1:5" x14ac:dyDescent="0.3">
      <c r="A28"/>
      <c r="B28"/>
      <c r="C28"/>
      <c r="E28"/>
    </row>
    <row r="29" spans="1:5" x14ac:dyDescent="0.3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</vt:lpstr>
      <vt:lpstr>CLIENTS</vt:lpstr>
      <vt:lpstr>FACTURES</vt:lpstr>
      <vt:lpstr>DONNEES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 ROUZE</cp:lastModifiedBy>
  <cp:revision/>
  <cp:lastPrinted>2024-11-14T18:56:37Z</cp:lastPrinted>
  <dcterms:created xsi:type="dcterms:W3CDTF">2021-10-22T19:06:59Z</dcterms:created>
  <dcterms:modified xsi:type="dcterms:W3CDTF">2024-12-01T09:55:35Z</dcterms:modified>
  <cp:category/>
  <cp:contentStatus/>
</cp:coreProperties>
</file>