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48E5DAC-EF85-4F76-AB08-A7861EF780B1}" xr6:coauthVersionLast="36" xr6:coauthVersionMax="47" xr10:uidLastSave="{00000000-0000-0000-0000-000000000000}"/>
  <bookViews>
    <workbookView xWindow="-108" yWindow="-108" windowWidth="19416" windowHeight="10296" activeTab="2" xr2:uid="{00000000-000D-0000-FFFF-FFFF00000000}"/>
  </bookViews>
  <sheets>
    <sheet name="old_ANNUEL" sheetId="12" r:id="rId1"/>
    <sheet name="Données" sheetId="18" r:id="rId2"/>
    <sheet name="Modele" sheetId="24" r:id="rId3"/>
  </sheets>
  <definedNames>
    <definedName name="_xlnm._FilterDatabase" localSheetId="2" hidden="1">Modele!$A$16:$W$18</definedName>
    <definedName name="_xlnm.Print_Titles" localSheetId="2">Modele!$1:$16</definedName>
    <definedName name="l_noms" localSheetId="2">T_eleves[NOMS ET PRENOMS]</definedName>
    <definedName name="l_noms">T_eleves[NOMS ET PRENOMS]</definedName>
    <definedName name="plagesem1" localSheetId="2">OFFSET(Modele!$S$59, 0, 0, COUNTA(Modele!$S:$S), 1)</definedName>
    <definedName name="_xlnm.Print_Area" localSheetId="2">Modele!$A$1:$AI$26</definedName>
  </definedNames>
  <calcPr calcId="191029"/>
</workbook>
</file>

<file path=xl/calcChain.xml><?xml version="1.0" encoding="utf-8"?>
<calcChain xmlns="http://schemas.openxmlformats.org/spreadsheetml/2006/main">
  <c r="B60" i="24" l="1"/>
  <c r="B61" i="24"/>
  <c r="B62" i="24"/>
  <c r="B63" i="24"/>
  <c r="B64" i="24"/>
  <c r="B65" i="24"/>
  <c r="B66" i="24"/>
  <c r="B67" i="24"/>
  <c r="B68" i="24"/>
  <c r="B69" i="24"/>
  <c r="B70" i="24"/>
  <c r="B71" i="24"/>
  <c r="B72" i="24"/>
  <c r="B73" i="24"/>
  <c r="B74" i="24"/>
  <c r="B75" i="24"/>
  <c r="B76" i="24"/>
  <c r="B77" i="24"/>
  <c r="B78" i="24"/>
  <c r="B79" i="24"/>
  <c r="B80" i="24"/>
  <c r="B81" i="24"/>
  <c r="B82" i="24"/>
  <c r="B83" i="24"/>
  <c r="B84" i="24"/>
  <c r="B85" i="24"/>
  <c r="B86" i="24"/>
  <c r="B87" i="24"/>
  <c r="B88" i="24"/>
  <c r="B89" i="24"/>
  <c r="B90" i="24"/>
  <c r="B91" i="24"/>
  <c r="B92" i="24"/>
  <c r="B93" i="24"/>
  <c r="B94" i="24"/>
  <c r="AA60" i="24"/>
  <c r="AA61" i="24"/>
  <c r="AA62" i="24"/>
  <c r="AA63" i="24"/>
  <c r="AA64" i="24"/>
  <c r="AA65" i="24"/>
  <c r="AA66" i="24"/>
  <c r="AA67" i="24"/>
  <c r="AA68" i="24"/>
  <c r="AA69" i="24"/>
  <c r="AA70" i="24"/>
  <c r="AA71" i="24"/>
  <c r="AA72" i="24"/>
  <c r="AA73" i="24"/>
  <c r="AA74" i="24"/>
  <c r="AA75" i="24"/>
  <c r="AA76" i="24"/>
  <c r="AA77" i="24"/>
  <c r="AA78" i="24"/>
  <c r="AA79" i="24"/>
  <c r="AA80" i="24"/>
  <c r="AA81" i="24"/>
  <c r="AA82" i="24"/>
  <c r="AA83" i="24"/>
  <c r="AA84" i="24"/>
  <c r="AA85" i="24"/>
  <c r="AA86" i="24"/>
  <c r="AA87" i="24"/>
  <c r="AA88" i="24"/>
  <c r="AA89" i="24"/>
  <c r="AA90" i="24"/>
  <c r="AA91" i="24"/>
  <c r="AA92" i="24"/>
  <c r="AA93" i="24"/>
  <c r="AA94" i="24"/>
  <c r="AI13" i="24" l="1"/>
  <c r="AH13" i="24"/>
  <c r="AF13" i="24"/>
  <c r="AE13" i="24"/>
  <c r="AC13" i="24"/>
  <c r="AB13" i="24"/>
  <c r="Z13" i="24"/>
  <c r="Y13" i="24"/>
  <c r="W13" i="24"/>
  <c r="V13" i="24"/>
  <c r="T13" i="24"/>
  <c r="S13" i="24"/>
  <c r="AD94" i="24" s="1"/>
  <c r="Q13" i="24"/>
  <c r="P13" i="24"/>
  <c r="N13" i="24"/>
  <c r="M13" i="24"/>
  <c r="K13" i="24"/>
  <c r="J13" i="24"/>
  <c r="H13" i="24"/>
  <c r="G13" i="24"/>
  <c r="E13" i="24"/>
  <c r="D13" i="24"/>
  <c r="AD63" i="24" l="1"/>
  <c r="AD67" i="24"/>
  <c r="AD71" i="24"/>
  <c r="AD75" i="24"/>
  <c r="AD79" i="24"/>
  <c r="AD83" i="24"/>
  <c r="AD87" i="24"/>
  <c r="AD91" i="24"/>
  <c r="AD60" i="24"/>
  <c r="AD64" i="24"/>
  <c r="AD68" i="24"/>
  <c r="AD72" i="24"/>
  <c r="AD76" i="24"/>
  <c r="AD80" i="24"/>
  <c r="AD84" i="24"/>
  <c r="AD88" i="24"/>
  <c r="AD92" i="24"/>
  <c r="AD61" i="24"/>
  <c r="AD65" i="24"/>
  <c r="AD69" i="24"/>
  <c r="AD73" i="24"/>
  <c r="AD77" i="24"/>
  <c r="AD81" i="24"/>
  <c r="AD85" i="24"/>
  <c r="AD89" i="24"/>
  <c r="AD93" i="24"/>
  <c r="AD62" i="24"/>
  <c r="AD66" i="24"/>
  <c r="AD70" i="24"/>
  <c r="AD74" i="24"/>
  <c r="AD78" i="24"/>
  <c r="AD82" i="24"/>
  <c r="AD86" i="24"/>
  <c r="AD90" i="24"/>
  <c r="A59" i="24"/>
  <c r="B59" i="24"/>
  <c r="A55" i="24" l="1"/>
  <c r="A3" i="18"/>
  <c r="A4" i="18" s="1"/>
  <c r="B17" i="12" l="1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I30" i="12" l="1"/>
  <c r="I26" i="12"/>
  <c r="H19" i="12"/>
  <c r="H31" i="12"/>
  <c r="H29" i="12"/>
  <c r="H27" i="12"/>
  <c r="I18" i="12"/>
  <c r="I46" i="12"/>
  <c r="I44" i="12"/>
  <c r="H39" i="12"/>
  <c r="H37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H47" i="12"/>
  <c r="H45" i="12"/>
  <c r="I38" i="12"/>
  <c r="I36" i="12"/>
  <c r="I50" i="12"/>
  <c r="I48" i="12"/>
  <c r="H43" i="12"/>
  <c r="H41" i="12"/>
  <c r="I34" i="12"/>
  <c r="H49" i="12"/>
  <c r="I42" i="12"/>
  <c r="I40" i="12"/>
  <c r="H35" i="12"/>
  <c r="H33" i="12"/>
  <c r="I32" i="12"/>
  <c r="I28" i="12"/>
  <c r="I22" i="12"/>
  <c r="I20" i="12"/>
  <c r="H25" i="12"/>
  <c r="H23" i="12"/>
  <c r="H21" i="12"/>
  <c r="I24" i="12"/>
  <c r="H24" i="12"/>
  <c r="I16" i="12"/>
  <c r="I25" i="12"/>
  <c r="I23" i="12"/>
  <c r="H17" i="12"/>
  <c r="G17" i="12"/>
  <c r="G18" i="12"/>
  <c r="F18" i="12"/>
  <c r="F17" i="12"/>
  <c r="H16" i="12"/>
  <c r="H48" i="12"/>
  <c r="I47" i="12"/>
  <c r="H44" i="12"/>
  <c r="I43" i="12"/>
  <c r="H40" i="12"/>
  <c r="I39" i="12"/>
  <c r="H36" i="12"/>
  <c r="I35" i="12"/>
  <c r="H32" i="12"/>
  <c r="I31" i="12"/>
  <c r="H28" i="12"/>
  <c r="I27" i="12"/>
  <c r="H20" i="12"/>
  <c r="I19" i="12"/>
  <c r="H50" i="12"/>
  <c r="I49" i="12"/>
  <c r="H46" i="12"/>
  <c r="I45" i="12"/>
  <c r="H42" i="12"/>
  <c r="I41" i="12"/>
  <c r="H38" i="12"/>
  <c r="I37" i="12"/>
  <c r="H34" i="12"/>
  <c r="I33" i="12"/>
  <c r="H30" i="12"/>
  <c r="I29" i="12"/>
  <c r="H26" i="12"/>
  <c r="H22" i="12"/>
  <c r="I21" i="12"/>
  <c r="H18" i="12"/>
  <c r="I17" i="12"/>
  <c r="AI52" i="24" l="1"/>
  <c r="AF52" i="24"/>
  <c r="AC52" i="24"/>
  <c r="Z52" i="24"/>
  <c r="W52" i="24"/>
  <c r="T52" i="24"/>
  <c r="Q52" i="24"/>
  <c r="N52" i="24"/>
  <c r="K52" i="24"/>
  <c r="H52" i="24"/>
  <c r="E52" i="24"/>
  <c r="A52" i="24"/>
  <c r="A94" i="24" s="1"/>
  <c r="AI51" i="24"/>
  <c r="AF51" i="24"/>
  <c r="AC51" i="24"/>
  <c r="Z51" i="24"/>
  <c r="W51" i="24"/>
  <c r="T51" i="24"/>
  <c r="Q51" i="24"/>
  <c r="N51" i="24"/>
  <c r="K51" i="24"/>
  <c r="H51" i="24"/>
  <c r="E51" i="24"/>
  <c r="A51" i="24"/>
  <c r="A93" i="24" s="1"/>
  <c r="AI50" i="24"/>
  <c r="AF50" i="24"/>
  <c r="AC50" i="24"/>
  <c r="Z50" i="24"/>
  <c r="W50" i="24"/>
  <c r="T50" i="24"/>
  <c r="Q50" i="24"/>
  <c r="N50" i="24"/>
  <c r="K50" i="24"/>
  <c r="H50" i="24"/>
  <c r="E50" i="24"/>
  <c r="A50" i="24"/>
  <c r="A92" i="24" s="1"/>
  <c r="AI49" i="24"/>
  <c r="AF49" i="24"/>
  <c r="AC49" i="24"/>
  <c r="Z49" i="24"/>
  <c r="W49" i="24"/>
  <c r="T49" i="24"/>
  <c r="Q49" i="24"/>
  <c r="N49" i="24"/>
  <c r="K49" i="24"/>
  <c r="H49" i="24"/>
  <c r="E49" i="24"/>
  <c r="A49" i="24"/>
  <c r="A91" i="24" s="1"/>
  <c r="AI48" i="24"/>
  <c r="AF48" i="24"/>
  <c r="AC48" i="24"/>
  <c r="Z48" i="24"/>
  <c r="W48" i="24"/>
  <c r="T48" i="24"/>
  <c r="Q48" i="24"/>
  <c r="N48" i="24"/>
  <c r="K48" i="24"/>
  <c r="H48" i="24"/>
  <c r="E48" i="24"/>
  <c r="A48" i="24"/>
  <c r="A90" i="24" s="1"/>
  <c r="AI47" i="24"/>
  <c r="AF47" i="24"/>
  <c r="AC47" i="24"/>
  <c r="Z47" i="24"/>
  <c r="W47" i="24"/>
  <c r="T47" i="24"/>
  <c r="Q47" i="24"/>
  <c r="N47" i="24"/>
  <c r="K47" i="24"/>
  <c r="H47" i="24"/>
  <c r="E47" i="24"/>
  <c r="A47" i="24"/>
  <c r="A89" i="24" s="1"/>
  <c r="AI46" i="24"/>
  <c r="AF46" i="24"/>
  <c r="AC46" i="24"/>
  <c r="Z46" i="24"/>
  <c r="W46" i="24"/>
  <c r="T46" i="24"/>
  <c r="Q46" i="24"/>
  <c r="N46" i="24"/>
  <c r="K46" i="24"/>
  <c r="H46" i="24"/>
  <c r="E46" i="24"/>
  <c r="A46" i="24"/>
  <c r="A88" i="24" s="1"/>
  <c r="AI45" i="24"/>
  <c r="AF45" i="24"/>
  <c r="AC45" i="24"/>
  <c r="Z45" i="24"/>
  <c r="W45" i="24"/>
  <c r="T45" i="24"/>
  <c r="Q45" i="24"/>
  <c r="N45" i="24"/>
  <c r="K45" i="24"/>
  <c r="H45" i="24"/>
  <c r="E45" i="24"/>
  <c r="A45" i="24"/>
  <c r="A87" i="24" s="1"/>
  <c r="AI44" i="24"/>
  <c r="AF44" i="24"/>
  <c r="AC44" i="24"/>
  <c r="Z44" i="24"/>
  <c r="W44" i="24"/>
  <c r="T44" i="24"/>
  <c r="Q44" i="24"/>
  <c r="N44" i="24"/>
  <c r="K44" i="24"/>
  <c r="H44" i="24"/>
  <c r="E44" i="24"/>
  <c r="A44" i="24"/>
  <c r="A86" i="24" s="1"/>
  <c r="AI43" i="24"/>
  <c r="AF43" i="24"/>
  <c r="AC43" i="24"/>
  <c r="Z43" i="24"/>
  <c r="W43" i="24"/>
  <c r="T43" i="24"/>
  <c r="Q43" i="24"/>
  <c r="N43" i="24"/>
  <c r="K43" i="24"/>
  <c r="H43" i="24"/>
  <c r="E43" i="24"/>
  <c r="A43" i="24"/>
  <c r="A85" i="24" s="1"/>
  <c r="AI42" i="24"/>
  <c r="AF42" i="24"/>
  <c r="AC42" i="24"/>
  <c r="Z42" i="24"/>
  <c r="W42" i="24"/>
  <c r="T42" i="24"/>
  <c r="Q42" i="24"/>
  <c r="N42" i="24"/>
  <c r="K42" i="24"/>
  <c r="H42" i="24"/>
  <c r="E42" i="24"/>
  <c r="A42" i="24"/>
  <c r="A84" i="24" s="1"/>
  <c r="AI41" i="24"/>
  <c r="AF41" i="24"/>
  <c r="AC41" i="24"/>
  <c r="Z41" i="24"/>
  <c r="W41" i="24"/>
  <c r="T41" i="24"/>
  <c r="Q41" i="24"/>
  <c r="N41" i="24"/>
  <c r="K41" i="24"/>
  <c r="H41" i="24"/>
  <c r="E41" i="24"/>
  <c r="A41" i="24"/>
  <c r="A83" i="24" s="1"/>
  <c r="AI40" i="24"/>
  <c r="AF40" i="24"/>
  <c r="AC40" i="24"/>
  <c r="Z40" i="24"/>
  <c r="W40" i="24"/>
  <c r="T40" i="24"/>
  <c r="Q40" i="24"/>
  <c r="N40" i="24"/>
  <c r="K40" i="24"/>
  <c r="H40" i="24"/>
  <c r="E40" i="24"/>
  <c r="A40" i="24"/>
  <c r="A82" i="24" s="1"/>
  <c r="AI39" i="24"/>
  <c r="AF39" i="24"/>
  <c r="AC39" i="24"/>
  <c r="Z39" i="24"/>
  <c r="W39" i="24"/>
  <c r="T39" i="24"/>
  <c r="Q39" i="24"/>
  <c r="N39" i="24"/>
  <c r="K39" i="24"/>
  <c r="H39" i="24"/>
  <c r="E39" i="24"/>
  <c r="A39" i="24"/>
  <c r="A81" i="24" s="1"/>
  <c r="AI38" i="24"/>
  <c r="AF38" i="24"/>
  <c r="AC38" i="24"/>
  <c r="Z38" i="24"/>
  <c r="W38" i="24"/>
  <c r="T38" i="24"/>
  <c r="Q38" i="24"/>
  <c r="N38" i="24"/>
  <c r="K38" i="24"/>
  <c r="H38" i="24"/>
  <c r="E38" i="24"/>
  <c r="A38" i="24"/>
  <c r="A80" i="24" s="1"/>
  <c r="AI37" i="24"/>
  <c r="AF37" i="24"/>
  <c r="AC37" i="24"/>
  <c r="Z37" i="24"/>
  <c r="W37" i="24"/>
  <c r="T37" i="24"/>
  <c r="Q37" i="24"/>
  <c r="N37" i="24"/>
  <c r="K37" i="24"/>
  <c r="H37" i="24"/>
  <c r="E37" i="24"/>
  <c r="A37" i="24"/>
  <c r="A79" i="24" s="1"/>
  <c r="AI36" i="24"/>
  <c r="AF36" i="24"/>
  <c r="AC36" i="24"/>
  <c r="Z36" i="24"/>
  <c r="W36" i="24"/>
  <c r="T36" i="24"/>
  <c r="Q36" i="24"/>
  <c r="N36" i="24"/>
  <c r="K36" i="24"/>
  <c r="H36" i="24"/>
  <c r="E36" i="24"/>
  <c r="A36" i="24"/>
  <c r="A78" i="24" s="1"/>
  <c r="AI35" i="24"/>
  <c r="AF35" i="24"/>
  <c r="AC35" i="24"/>
  <c r="Z35" i="24"/>
  <c r="W35" i="24"/>
  <c r="T35" i="24"/>
  <c r="Q35" i="24"/>
  <c r="N35" i="24"/>
  <c r="K35" i="24"/>
  <c r="H35" i="24"/>
  <c r="E35" i="24"/>
  <c r="A35" i="24"/>
  <c r="A77" i="24" s="1"/>
  <c r="AI34" i="24"/>
  <c r="AF34" i="24"/>
  <c r="AC34" i="24"/>
  <c r="Z34" i="24"/>
  <c r="W34" i="24"/>
  <c r="T34" i="24"/>
  <c r="Q34" i="24"/>
  <c r="N34" i="24"/>
  <c r="K34" i="24"/>
  <c r="H34" i="24"/>
  <c r="E34" i="24"/>
  <c r="A34" i="24"/>
  <c r="A76" i="24" s="1"/>
  <c r="AI33" i="24"/>
  <c r="AF33" i="24"/>
  <c r="AC33" i="24"/>
  <c r="Z33" i="24"/>
  <c r="W33" i="24"/>
  <c r="T33" i="24"/>
  <c r="Q33" i="24"/>
  <c r="N33" i="24"/>
  <c r="K33" i="24"/>
  <c r="H33" i="24"/>
  <c r="E33" i="24"/>
  <c r="A33" i="24"/>
  <c r="A75" i="24" s="1"/>
  <c r="AI32" i="24"/>
  <c r="AF32" i="24"/>
  <c r="AC32" i="24"/>
  <c r="Z32" i="24"/>
  <c r="W32" i="24"/>
  <c r="T32" i="24"/>
  <c r="Q32" i="24"/>
  <c r="N32" i="24"/>
  <c r="K32" i="24"/>
  <c r="H32" i="24"/>
  <c r="E32" i="24"/>
  <c r="A32" i="24"/>
  <c r="A74" i="24" s="1"/>
  <c r="AI31" i="24"/>
  <c r="AF31" i="24"/>
  <c r="AC31" i="24"/>
  <c r="Z31" i="24"/>
  <c r="W31" i="24"/>
  <c r="T31" i="24"/>
  <c r="Q31" i="24"/>
  <c r="N31" i="24"/>
  <c r="K31" i="24"/>
  <c r="H31" i="24"/>
  <c r="E31" i="24"/>
  <c r="A31" i="24"/>
  <c r="A73" i="24" s="1"/>
  <c r="AI30" i="24"/>
  <c r="AF30" i="24"/>
  <c r="AC30" i="24"/>
  <c r="Z30" i="24"/>
  <c r="W30" i="24"/>
  <c r="T30" i="24"/>
  <c r="Q30" i="24"/>
  <c r="N30" i="24"/>
  <c r="K30" i="24"/>
  <c r="H30" i="24"/>
  <c r="E30" i="24"/>
  <c r="A30" i="24"/>
  <c r="A72" i="24" s="1"/>
  <c r="AI29" i="24"/>
  <c r="AF29" i="24"/>
  <c r="AC29" i="24"/>
  <c r="Z29" i="24"/>
  <c r="W29" i="24"/>
  <c r="T29" i="24"/>
  <c r="Q29" i="24"/>
  <c r="N29" i="24"/>
  <c r="K29" i="24"/>
  <c r="H29" i="24"/>
  <c r="E29" i="24"/>
  <c r="A29" i="24"/>
  <c r="A71" i="24" s="1"/>
  <c r="AI28" i="24"/>
  <c r="AF28" i="24"/>
  <c r="AC28" i="24"/>
  <c r="Z28" i="24"/>
  <c r="W28" i="24"/>
  <c r="T28" i="24"/>
  <c r="Q28" i="24"/>
  <c r="N28" i="24"/>
  <c r="K28" i="24"/>
  <c r="H28" i="24"/>
  <c r="E28" i="24"/>
  <c r="A28" i="24"/>
  <c r="A70" i="24" s="1"/>
  <c r="AI27" i="24"/>
  <c r="AF27" i="24"/>
  <c r="AC27" i="24"/>
  <c r="Z27" i="24"/>
  <c r="W27" i="24"/>
  <c r="T27" i="24"/>
  <c r="Q27" i="24"/>
  <c r="N27" i="24"/>
  <c r="K27" i="24"/>
  <c r="H27" i="24"/>
  <c r="E27" i="24"/>
  <c r="A27" i="24"/>
  <c r="A69" i="24" s="1"/>
  <c r="AI26" i="24"/>
  <c r="AF26" i="24"/>
  <c r="AC26" i="24"/>
  <c r="Z26" i="24"/>
  <c r="W26" i="24"/>
  <c r="T26" i="24"/>
  <c r="Q26" i="24"/>
  <c r="N26" i="24"/>
  <c r="K26" i="24"/>
  <c r="H26" i="24"/>
  <c r="E26" i="24"/>
  <c r="A26" i="24"/>
  <c r="A68" i="24" s="1"/>
  <c r="AI25" i="24"/>
  <c r="AF25" i="24"/>
  <c r="AC25" i="24"/>
  <c r="Z25" i="24"/>
  <c r="W25" i="24"/>
  <c r="T25" i="24"/>
  <c r="Q25" i="24"/>
  <c r="N25" i="24"/>
  <c r="K25" i="24"/>
  <c r="H25" i="24"/>
  <c r="E25" i="24"/>
  <c r="A25" i="24"/>
  <c r="A67" i="24" s="1"/>
  <c r="AI24" i="24"/>
  <c r="AF24" i="24"/>
  <c r="AC24" i="24"/>
  <c r="Z24" i="24"/>
  <c r="W24" i="24"/>
  <c r="T24" i="24"/>
  <c r="Q24" i="24"/>
  <c r="N24" i="24"/>
  <c r="K24" i="24"/>
  <c r="H24" i="24"/>
  <c r="E24" i="24"/>
  <c r="A24" i="24"/>
  <c r="A66" i="24" s="1"/>
  <c r="AI23" i="24"/>
  <c r="AF23" i="24"/>
  <c r="AC23" i="24"/>
  <c r="Z23" i="24"/>
  <c r="W23" i="24"/>
  <c r="T23" i="24"/>
  <c r="Q23" i="24"/>
  <c r="N23" i="24"/>
  <c r="K23" i="24"/>
  <c r="H23" i="24"/>
  <c r="E23" i="24"/>
  <c r="A23" i="24"/>
  <c r="A65" i="24" s="1"/>
  <c r="AI22" i="24"/>
  <c r="AF22" i="24"/>
  <c r="AC22" i="24"/>
  <c r="Z22" i="24"/>
  <c r="W22" i="24"/>
  <c r="T22" i="24"/>
  <c r="Q22" i="24"/>
  <c r="N22" i="24"/>
  <c r="K22" i="24"/>
  <c r="H22" i="24"/>
  <c r="E22" i="24"/>
  <c r="A22" i="24"/>
  <c r="A64" i="24" s="1"/>
  <c r="AI21" i="24"/>
  <c r="AF21" i="24"/>
  <c r="AC21" i="24"/>
  <c r="Z21" i="24"/>
  <c r="W21" i="24"/>
  <c r="T21" i="24"/>
  <c r="Q21" i="24"/>
  <c r="N21" i="24"/>
  <c r="K21" i="24"/>
  <c r="H21" i="24"/>
  <c r="E21" i="24"/>
  <c r="A21" i="24"/>
  <c r="A63" i="24" s="1"/>
  <c r="AI20" i="24"/>
  <c r="AF20" i="24"/>
  <c r="AC20" i="24"/>
  <c r="Z20" i="24"/>
  <c r="W20" i="24"/>
  <c r="T20" i="24"/>
  <c r="Q20" i="24"/>
  <c r="N20" i="24"/>
  <c r="K20" i="24"/>
  <c r="H20" i="24"/>
  <c r="E20" i="24"/>
  <c r="A20" i="24"/>
  <c r="A62" i="24" s="1"/>
  <c r="AI19" i="24"/>
  <c r="AF19" i="24"/>
  <c r="AC19" i="24"/>
  <c r="Z19" i="24"/>
  <c r="W19" i="24"/>
  <c r="T19" i="24"/>
  <c r="Q19" i="24"/>
  <c r="N19" i="24"/>
  <c r="K19" i="24"/>
  <c r="H19" i="24"/>
  <c r="E19" i="24"/>
  <c r="A19" i="24"/>
  <c r="A61" i="24" s="1"/>
  <c r="AI18" i="24"/>
  <c r="AF18" i="24"/>
  <c r="AC18" i="24"/>
  <c r="Z18" i="24"/>
  <c r="W18" i="24"/>
  <c r="T18" i="24"/>
  <c r="Q18" i="24"/>
  <c r="N18" i="24"/>
  <c r="K18" i="24"/>
  <c r="H18" i="24"/>
  <c r="E18" i="24"/>
  <c r="A18" i="24"/>
  <c r="A60" i="24" s="1"/>
  <c r="AI17" i="24"/>
  <c r="AF17" i="24"/>
  <c r="AC17" i="24"/>
  <c r="Z17" i="24"/>
  <c r="W17" i="24"/>
  <c r="T17" i="24"/>
  <c r="Q17" i="24"/>
  <c r="N17" i="24"/>
  <c r="K17" i="24"/>
  <c r="H17" i="24"/>
  <c r="E17" i="24"/>
  <c r="AG13" i="24"/>
  <c r="AD13" i="24"/>
  <c r="AA13" i="24"/>
  <c r="X13" i="24"/>
  <c r="U13" i="24"/>
  <c r="R13" i="24"/>
  <c r="O13" i="24"/>
  <c r="L13" i="24"/>
  <c r="I13" i="24"/>
  <c r="F13" i="24"/>
  <c r="W12" i="24"/>
  <c r="X12" i="24" s="1"/>
  <c r="N12" i="24"/>
  <c r="O12" i="24" s="1"/>
  <c r="N11" i="24"/>
  <c r="O11" i="24" s="1"/>
  <c r="W10" i="24"/>
  <c r="X10" i="24" s="1"/>
  <c r="N9" i="24"/>
  <c r="O9" i="24" s="1"/>
  <c r="W8" i="24"/>
  <c r="X8" i="24" s="1"/>
  <c r="F19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17" i="12"/>
  <c r="F20" i="12" l="1"/>
  <c r="N8" i="24"/>
  <c r="O8" i="24" s="1"/>
  <c r="C14" i="24"/>
  <c r="C13" i="24"/>
  <c r="N10" i="24"/>
  <c r="O10" i="24" s="1"/>
  <c r="I14" i="24"/>
  <c r="O14" i="24"/>
  <c r="W9" i="24"/>
  <c r="X9" i="24" s="1"/>
  <c r="U14" i="24"/>
  <c r="W11" i="24"/>
  <c r="X11" i="24" s="1"/>
  <c r="AA14" i="24"/>
  <c r="AG14" i="24"/>
  <c r="F14" i="24"/>
  <c r="L14" i="24"/>
  <c r="R14" i="24"/>
  <c r="X14" i="24"/>
  <c r="AD14" i="24"/>
  <c r="G49" i="12"/>
  <c r="G47" i="12"/>
  <c r="G45" i="12"/>
  <c r="G43" i="12"/>
  <c r="G41" i="12"/>
  <c r="G39" i="12"/>
  <c r="G37" i="12"/>
  <c r="G35" i="12"/>
  <c r="G33" i="12"/>
  <c r="G31" i="12"/>
  <c r="G29" i="12"/>
  <c r="G27" i="12"/>
  <c r="G25" i="12"/>
  <c r="G23" i="12"/>
  <c r="G21" i="12"/>
  <c r="G19" i="12"/>
  <c r="H15" i="12"/>
  <c r="I15" i="12"/>
  <c r="G50" i="12"/>
  <c r="G48" i="12"/>
  <c r="G46" i="12"/>
  <c r="G44" i="12"/>
  <c r="G42" i="12"/>
  <c r="G40" i="12"/>
  <c r="G38" i="12"/>
  <c r="G36" i="12"/>
  <c r="G34" i="12"/>
  <c r="G32" i="12"/>
  <c r="G30" i="12"/>
  <c r="G28" i="12"/>
  <c r="G26" i="12"/>
  <c r="G24" i="12"/>
  <c r="G22" i="12"/>
  <c r="G20" i="12"/>
  <c r="A18" i="12"/>
  <c r="A16" i="12"/>
  <c r="C94" i="24" l="1"/>
  <c r="I94" i="24"/>
  <c r="O94" i="24"/>
  <c r="U94" i="24"/>
  <c r="C60" i="24"/>
  <c r="X60" i="24"/>
  <c r="U61" i="24"/>
  <c r="C62" i="24"/>
  <c r="X62" i="24"/>
  <c r="U63" i="24"/>
  <c r="C64" i="24"/>
  <c r="X64" i="24"/>
  <c r="U65" i="24"/>
  <c r="C66" i="24"/>
  <c r="X66" i="24"/>
  <c r="U67" i="24"/>
  <c r="C68" i="24"/>
  <c r="X68" i="24"/>
  <c r="U69" i="24"/>
  <c r="C70" i="24"/>
  <c r="X70" i="24"/>
  <c r="U71" i="24"/>
  <c r="C72" i="24"/>
  <c r="X72" i="24"/>
  <c r="U73" i="24"/>
  <c r="C74" i="24"/>
  <c r="X74" i="24"/>
  <c r="U75" i="24"/>
  <c r="C76" i="24"/>
  <c r="X76" i="24"/>
  <c r="U77" i="24"/>
  <c r="C78" i="24"/>
  <c r="X78" i="24"/>
  <c r="U79" i="24"/>
  <c r="C80" i="24"/>
  <c r="X80" i="24"/>
  <c r="U81" i="24"/>
  <c r="C82" i="24"/>
  <c r="X82" i="24"/>
  <c r="U83" i="24"/>
  <c r="C84" i="24"/>
  <c r="X84" i="24"/>
  <c r="U85" i="24"/>
  <c r="C86" i="24"/>
  <c r="X86" i="24"/>
  <c r="U87" i="24"/>
  <c r="C88" i="24"/>
  <c r="X88" i="24"/>
  <c r="U89" i="24"/>
  <c r="C90" i="24"/>
  <c r="X90" i="24"/>
  <c r="U91" i="24"/>
  <c r="C92" i="24"/>
  <c r="X92" i="24"/>
  <c r="U93" i="24"/>
  <c r="X59" i="24"/>
  <c r="X93" i="24"/>
  <c r="F94" i="24"/>
  <c r="L94" i="24"/>
  <c r="R94" i="24"/>
  <c r="X94" i="24"/>
  <c r="C61" i="24"/>
  <c r="U62" i="24"/>
  <c r="X63" i="24"/>
  <c r="C65" i="24"/>
  <c r="U66" i="24"/>
  <c r="X67" i="24"/>
  <c r="C69" i="24"/>
  <c r="U70" i="24"/>
  <c r="X71" i="24"/>
  <c r="C73" i="24"/>
  <c r="U74" i="24"/>
  <c r="X75" i="24"/>
  <c r="C77" i="24"/>
  <c r="U78" i="24"/>
  <c r="X79" i="24"/>
  <c r="C81" i="24"/>
  <c r="U82" i="24"/>
  <c r="X83" i="24"/>
  <c r="C85" i="24"/>
  <c r="U86" i="24"/>
  <c r="X87" i="24"/>
  <c r="C89" i="24"/>
  <c r="U90" i="24"/>
  <c r="X91" i="24"/>
  <c r="C93" i="24"/>
  <c r="U84" i="24"/>
  <c r="C87" i="24"/>
  <c r="X89" i="24"/>
  <c r="U92" i="24"/>
  <c r="U60" i="24"/>
  <c r="X61" i="24"/>
  <c r="C63" i="24"/>
  <c r="U64" i="24"/>
  <c r="X65" i="24"/>
  <c r="C67" i="24"/>
  <c r="U68" i="24"/>
  <c r="X69" i="24"/>
  <c r="C71" i="24"/>
  <c r="U72" i="24"/>
  <c r="X73" i="24"/>
  <c r="C75" i="24"/>
  <c r="U76" i="24"/>
  <c r="X77" i="24"/>
  <c r="C79" i="24"/>
  <c r="U80" i="24"/>
  <c r="X81" i="24"/>
  <c r="C83" i="24"/>
  <c r="X85" i="24"/>
  <c r="U88" i="24"/>
  <c r="C91" i="24"/>
  <c r="U59" i="24"/>
  <c r="C59" i="24"/>
  <c r="L59" i="24"/>
  <c r="L61" i="24"/>
  <c r="L63" i="24"/>
  <c r="L65" i="24"/>
  <c r="L67" i="24"/>
  <c r="L69" i="24"/>
  <c r="L71" i="24"/>
  <c r="L73" i="24"/>
  <c r="L75" i="24"/>
  <c r="L77" i="24"/>
  <c r="L79" i="24"/>
  <c r="L81" i="24"/>
  <c r="L83" i="24"/>
  <c r="L85" i="24"/>
  <c r="L87" i="24"/>
  <c r="L89" i="24"/>
  <c r="L91" i="24"/>
  <c r="L93" i="24"/>
  <c r="F60" i="24"/>
  <c r="F62" i="24"/>
  <c r="F64" i="24"/>
  <c r="F66" i="24"/>
  <c r="F68" i="24"/>
  <c r="F70" i="24"/>
  <c r="F72" i="24"/>
  <c r="F74" i="24"/>
  <c r="F76" i="24"/>
  <c r="F78" i="24"/>
  <c r="F80" i="24"/>
  <c r="F82" i="24"/>
  <c r="F84" i="24"/>
  <c r="F86" i="24"/>
  <c r="F88" i="24"/>
  <c r="F90" i="24"/>
  <c r="F92" i="24"/>
  <c r="I60" i="24"/>
  <c r="I62" i="24"/>
  <c r="I64" i="24"/>
  <c r="I66" i="24"/>
  <c r="I68" i="24"/>
  <c r="I70" i="24"/>
  <c r="I72" i="24"/>
  <c r="I74" i="24"/>
  <c r="I76" i="24"/>
  <c r="I78" i="24"/>
  <c r="I80" i="24"/>
  <c r="I82" i="24"/>
  <c r="I84" i="24"/>
  <c r="I86" i="24"/>
  <c r="I88" i="24"/>
  <c r="I90" i="24"/>
  <c r="I92" i="24"/>
  <c r="I59" i="24"/>
  <c r="O61" i="24"/>
  <c r="O63" i="24"/>
  <c r="O65" i="24"/>
  <c r="O67" i="24"/>
  <c r="O69" i="24"/>
  <c r="O71" i="24"/>
  <c r="O73" i="24"/>
  <c r="O75" i="24"/>
  <c r="O77" i="24"/>
  <c r="O79" i="24"/>
  <c r="O81" i="24"/>
  <c r="O83" i="24"/>
  <c r="O85" i="24"/>
  <c r="O87" i="24"/>
  <c r="O89" i="24"/>
  <c r="O91" i="24"/>
  <c r="O93" i="24"/>
  <c r="R59" i="24"/>
  <c r="R61" i="24"/>
  <c r="R63" i="24"/>
  <c r="R77" i="24"/>
  <c r="R79" i="24"/>
  <c r="R81" i="24"/>
  <c r="R83" i="24"/>
  <c r="R85" i="24"/>
  <c r="R87" i="24"/>
  <c r="R89" i="24"/>
  <c r="R91" i="24"/>
  <c r="R93" i="24"/>
  <c r="R65" i="24"/>
  <c r="R67" i="24"/>
  <c r="L60" i="24"/>
  <c r="L62" i="24"/>
  <c r="L64" i="24"/>
  <c r="L66" i="24"/>
  <c r="L68" i="24"/>
  <c r="L70" i="24"/>
  <c r="L72" i="24"/>
  <c r="L74" i="24"/>
  <c r="L76" i="24"/>
  <c r="L78" i="24"/>
  <c r="L80" i="24"/>
  <c r="L82" i="24"/>
  <c r="L84" i="24"/>
  <c r="L86" i="24"/>
  <c r="L88" i="24"/>
  <c r="L90" i="24"/>
  <c r="L92" i="24"/>
  <c r="F59" i="24"/>
  <c r="F61" i="24"/>
  <c r="F63" i="24"/>
  <c r="F65" i="24"/>
  <c r="F67" i="24"/>
  <c r="F69" i="24"/>
  <c r="F71" i="24"/>
  <c r="F73" i="24"/>
  <c r="F75" i="24"/>
  <c r="F77" i="24"/>
  <c r="F79" i="24"/>
  <c r="F81" i="24"/>
  <c r="F83" i="24"/>
  <c r="F85" i="24"/>
  <c r="F87" i="24"/>
  <c r="F89" i="24"/>
  <c r="F91" i="24"/>
  <c r="F93" i="24"/>
  <c r="I61" i="24"/>
  <c r="I63" i="24"/>
  <c r="I65" i="24"/>
  <c r="I67" i="24"/>
  <c r="I69" i="24"/>
  <c r="I71" i="24"/>
  <c r="I73" i="24"/>
  <c r="I75" i="24"/>
  <c r="I77" i="24"/>
  <c r="I79" i="24"/>
  <c r="I81" i="24"/>
  <c r="I83" i="24"/>
  <c r="I85" i="24"/>
  <c r="I87" i="24"/>
  <c r="I89" i="24"/>
  <c r="I91" i="24"/>
  <c r="I93" i="24"/>
  <c r="O60" i="24"/>
  <c r="O62" i="24"/>
  <c r="O64" i="24"/>
  <c r="O66" i="24"/>
  <c r="O68" i="24"/>
  <c r="O70" i="24"/>
  <c r="O72" i="24"/>
  <c r="O74" i="24"/>
  <c r="O76" i="24"/>
  <c r="O78" i="24"/>
  <c r="O80" i="24"/>
  <c r="O82" i="24"/>
  <c r="O84" i="24"/>
  <c r="O86" i="24"/>
  <c r="O88" i="24"/>
  <c r="O90" i="24"/>
  <c r="O92" i="24"/>
  <c r="O59" i="24"/>
  <c r="R60" i="24"/>
  <c r="R62" i="24"/>
  <c r="R76" i="24"/>
  <c r="R78" i="24"/>
  <c r="R80" i="24"/>
  <c r="R82" i="24"/>
  <c r="R84" i="24"/>
  <c r="R86" i="24"/>
  <c r="R88" i="24"/>
  <c r="R90" i="24"/>
  <c r="R92" i="24"/>
  <c r="R64" i="24"/>
  <c r="R66" i="24"/>
  <c r="R68" i="24"/>
  <c r="R70" i="24"/>
  <c r="R69" i="24"/>
  <c r="R74" i="24"/>
  <c r="R71" i="24"/>
  <c r="R73" i="24"/>
  <c r="R75" i="24"/>
  <c r="R72" i="24"/>
  <c r="C16" i="12"/>
  <c r="B16" i="12"/>
  <c r="AA59" i="24" l="1"/>
  <c r="G15" i="12"/>
  <c r="AG59" i="24" l="1"/>
  <c r="AD59" i="24"/>
  <c r="F15" i="12"/>
  <c r="D15" i="12"/>
  <c r="E15" i="12"/>
  <c r="F16" i="12"/>
  <c r="G16" i="12"/>
  <c r="E33" i="12" l="1"/>
  <c r="E40" i="12"/>
  <c r="E18" i="12"/>
  <c r="E35" i="12"/>
  <c r="E36" i="12"/>
  <c r="E27" i="12"/>
  <c r="E20" i="12"/>
  <c r="E44" i="12"/>
  <c r="E42" i="12"/>
  <c r="E39" i="12"/>
  <c r="E32" i="12"/>
  <c r="D17" i="12"/>
  <c r="J17" i="12" s="1"/>
  <c r="D26" i="12"/>
  <c r="E41" i="12"/>
  <c r="E47" i="12"/>
  <c r="D40" i="12"/>
  <c r="J40" i="12" s="1"/>
  <c r="E31" i="12"/>
  <c r="D27" i="12"/>
  <c r="J27" i="12" s="1"/>
  <c r="E17" i="12"/>
  <c r="E34" i="12"/>
  <c r="E23" i="12"/>
  <c r="E16" i="12"/>
  <c r="E21" i="12"/>
  <c r="D45" i="12"/>
  <c r="D46" i="12"/>
  <c r="E49" i="12"/>
  <c r="E26" i="12"/>
  <c r="J26" i="12" s="1"/>
  <c r="E25" i="12"/>
  <c r="D49" i="12"/>
  <c r="D22" i="12"/>
  <c r="D30" i="12"/>
  <c r="E38" i="12"/>
  <c r="E28" i="12"/>
  <c r="E50" i="12"/>
  <c r="D39" i="12"/>
  <c r="E30" i="12"/>
  <c r="E45" i="12"/>
  <c r="E43" i="12"/>
  <c r="E46" i="12"/>
  <c r="E29" i="12"/>
  <c r="D47" i="12"/>
  <c r="J47" i="12" s="1"/>
  <c r="D34" i="12"/>
  <c r="D18" i="12"/>
  <c r="J18" i="12" s="1"/>
  <c r="E37" i="12"/>
  <c r="D38" i="12"/>
  <c r="D44" i="12"/>
  <c r="D32" i="12"/>
  <c r="J32" i="12" s="1"/>
  <c r="E22" i="12"/>
  <c r="E19" i="12"/>
  <c r="D16" i="12"/>
  <c r="D29" i="12"/>
  <c r="D37" i="12"/>
  <c r="J37" i="12" s="1"/>
  <c r="D42" i="12"/>
  <c r="J42" i="12" s="1"/>
  <c r="D23" i="12"/>
  <c r="J23" i="12" s="1"/>
  <c r="D41" i="12"/>
  <c r="D31" i="12"/>
  <c r="J31" i="12" s="1"/>
  <c r="K31" i="12" s="1"/>
  <c r="E24" i="12"/>
  <c r="D20" i="12"/>
  <c r="J20" i="12" s="1"/>
  <c r="D33" i="12"/>
  <c r="J33" i="12" s="1"/>
  <c r="E48" i="12"/>
  <c r="D36" i="12"/>
  <c r="J36" i="12" s="1"/>
  <c r="D21" i="12"/>
  <c r="J21" i="12" s="1"/>
  <c r="L21" i="12" s="1"/>
  <c r="D24" i="12"/>
  <c r="J24" i="12" s="1"/>
  <c r="D28" i="12"/>
  <c r="J28" i="12" s="1"/>
  <c r="D25" i="12"/>
  <c r="D50" i="12"/>
  <c r="J50" i="12" s="1"/>
  <c r="D35" i="12"/>
  <c r="D48" i="12"/>
  <c r="J48" i="12" s="1"/>
  <c r="D19" i="12"/>
  <c r="J19" i="12" s="1"/>
  <c r="D43" i="12"/>
  <c r="J43" i="12" s="1"/>
  <c r="J35" i="12" l="1"/>
  <c r="J25" i="12"/>
  <c r="K25" i="12" s="1"/>
  <c r="J41" i="12"/>
  <c r="J39" i="12"/>
  <c r="K39" i="12" s="1"/>
  <c r="J29" i="12"/>
  <c r="K29" i="12" s="1"/>
  <c r="J38" i="12"/>
  <c r="L38" i="12" s="1"/>
  <c r="J45" i="12"/>
  <c r="K45" i="12" s="1"/>
  <c r="J16" i="12"/>
  <c r="L16" i="12" s="1"/>
  <c r="J44" i="12"/>
  <c r="J49" i="12"/>
  <c r="K49" i="12" s="1"/>
  <c r="J22" i="12"/>
  <c r="J46" i="12"/>
  <c r="K46" i="12" s="1"/>
  <c r="J34" i="12"/>
  <c r="J30" i="12"/>
  <c r="K30" i="12" s="1"/>
  <c r="L35" i="12"/>
  <c r="K35" i="12"/>
  <c r="L36" i="12"/>
  <c r="K36" i="12"/>
  <c r="L33" i="12"/>
  <c r="K33" i="12"/>
  <c r="K23" i="12"/>
  <c r="L23" i="12"/>
  <c r="L37" i="12"/>
  <c r="K37" i="12"/>
  <c r="L32" i="12"/>
  <c r="K32" i="12"/>
  <c r="L18" i="12"/>
  <c r="K18" i="12"/>
  <c r="K47" i="12"/>
  <c r="L47" i="12"/>
  <c r="L22" i="12"/>
  <c r="K22" i="12"/>
  <c r="K26" i="12"/>
  <c r="L26" i="12"/>
  <c r="L27" i="12"/>
  <c r="K27" i="12"/>
  <c r="L40" i="12"/>
  <c r="K40" i="12"/>
  <c r="K17" i="12"/>
  <c r="L17" i="12"/>
  <c r="L19" i="12"/>
  <c r="K19" i="12"/>
  <c r="K24" i="12"/>
  <c r="L24" i="12"/>
  <c r="K43" i="12"/>
  <c r="L43" i="12"/>
  <c r="L48" i="12"/>
  <c r="K48" i="12"/>
  <c r="L50" i="12"/>
  <c r="K50" i="12"/>
  <c r="L28" i="12"/>
  <c r="K28" i="12"/>
  <c r="K20" i="12"/>
  <c r="L20" i="12"/>
  <c r="L41" i="12"/>
  <c r="K41" i="12"/>
  <c r="K42" i="12"/>
  <c r="L42" i="12"/>
  <c r="K44" i="12"/>
  <c r="L44" i="12"/>
  <c r="L34" i="12"/>
  <c r="K34" i="12"/>
  <c r="L45" i="12"/>
  <c r="K21" i="12"/>
  <c r="L29" i="12"/>
  <c r="L31" i="12"/>
  <c r="L46" i="12" l="1"/>
  <c r="K38" i="12"/>
  <c r="L39" i="12"/>
  <c r="L25" i="12"/>
  <c r="L30" i="12"/>
  <c r="K16" i="12"/>
  <c r="L49" i="12"/>
</calcChain>
</file>

<file path=xl/sharedStrings.xml><?xml version="1.0" encoding="utf-8"?>
<sst xmlns="http://schemas.openxmlformats.org/spreadsheetml/2006/main" count="272" uniqueCount="96">
  <si>
    <t>NOMS ET PRENOMS</t>
  </si>
  <si>
    <t>CC</t>
  </si>
  <si>
    <t>EE</t>
  </si>
  <si>
    <t>MOY</t>
  </si>
  <si>
    <t>N°</t>
  </si>
  <si>
    <t>MATRICULE</t>
  </si>
  <si>
    <t>DECISION</t>
  </si>
  <si>
    <t>PROCES VERBAL DE SYNTHESE ANNUELLE</t>
  </si>
  <si>
    <t>RANG</t>
  </si>
  <si>
    <t>MOY /20</t>
  </si>
  <si>
    <t>NIVEAU 3  LICENCE GENIE CIVIL OPTION TOPOGRAPHIE GEOMATIQUE (GCI_TGE3)</t>
  </si>
  <si>
    <t>ANNEE ACADEMIQUE 2023/2024</t>
  </si>
  <si>
    <t>NIVEAU 3  LICENCE GENIE MECANIQUE OPTION CHAUDRONNERIE ET SOUDURE (GME_CHS3)</t>
  </si>
  <si>
    <t>Analyse de fabrication</t>
  </si>
  <si>
    <t>DAO/CAO</t>
  </si>
  <si>
    <t>DAO/CAO 3D</t>
  </si>
  <si>
    <t>Tuyauterie approfondie</t>
  </si>
  <si>
    <t>Code UE</t>
  </si>
  <si>
    <t>Type</t>
  </si>
  <si>
    <t>Intitulé Elément Constitutif (EC)</t>
  </si>
  <si>
    <t>Crédits</t>
  </si>
  <si>
    <t>Mathématiques appliquées et outils</t>
  </si>
  <si>
    <t>Entreprise et Langue</t>
  </si>
  <si>
    <t>Entreprenariat et création d’entreprise</t>
  </si>
  <si>
    <t>Mécanique des fluides</t>
  </si>
  <si>
    <t>Instrumentation</t>
  </si>
  <si>
    <t>Analyse fonctionnelle</t>
  </si>
  <si>
    <t>Contrôle non destructif</t>
  </si>
  <si>
    <t>Projet tutoré</t>
  </si>
  <si>
    <t>MO311</t>
  </si>
  <si>
    <t>MO312</t>
  </si>
  <si>
    <t>EC311</t>
  </si>
  <si>
    <t>EC312</t>
  </si>
  <si>
    <t>SP311</t>
  </si>
  <si>
    <t>SP312</t>
  </si>
  <si>
    <t>SP313</t>
  </si>
  <si>
    <t>SP314</t>
  </si>
  <si>
    <t>DA311</t>
  </si>
  <si>
    <t>DA312</t>
  </si>
  <si>
    <t>Méthodologie de rédaction d'un rapport de stage</t>
  </si>
  <si>
    <t>PP321</t>
  </si>
  <si>
    <t>PP322</t>
  </si>
  <si>
    <t>Stage Professionnel</t>
  </si>
  <si>
    <t>Soutenance de rapport de stage</t>
  </si>
  <si>
    <t>MT321</t>
  </si>
  <si>
    <t>MT322</t>
  </si>
  <si>
    <t>MT323</t>
  </si>
  <si>
    <t>MT324</t>
  </si>
  <si>
    <t>MT325</t>
  </si>
  <si>
    <t>MT326</t>
  </si>
  <si>
    <t>PP323</t>
  </si>
  <si>
    <t>PP324</t>
  </si>
  <si>
    <t>EC313</t>
  </si>
  <si>
    <t>Technique d'expression et de communication</t>
  </si>
  <si>
    <t>CHS3</t>
  </si>
  <si>
    <t xml:space="preserve">AZAZILE </t>
  </si>
  <si>
    <t>AURELIEN JOEL</t>
  </si>
  <si>
    <t>JACQUE ROSTANT</t>
  </si>
  <si>
    <t>23SED104S</t>
  </si>
  <si>
    <t>23SED105S</t>
  </si>
  <si>
    <t>22SED056S</t>
  </si>
  <si>
    <t>UE Metiers</t>
  </si>
  <si>
    <t>PSP32</t>
  </si>
  <si>
    <t>MET32</t>
  </si>
  <si>
    <t>ELA31</t>
  </si>
  <si>
    <t>SPE31</t>
  </si>
  <si>
    <t>OMA31</t>
  </si>
  <si>
    <t>LCA31</t>
  </si>
  <si>
    <t>Conception assisté par Ordinateur</t>
  </si>
  <si>
    <t>NIVEAU 1</t>
  </si>
  <si>
    <t>NIVEAU 2</t>
  </si>
  <si>
    <t>NIVEAU 3</t>
  </si>
  <si>
    <t>NIVEAU</t>
  </si>
  <si>
    <t>semestre</t>
  </si>
  <si>
    <t>OPTION</t>
  </si>
  <si>
    <t>Classe</t>
  </si>
  <si>
    <t>Intitulé UE</t>
  </si>
  <si>
    <t>Annéé</t>
  </si>
  <si>
    <t>SEMESTRE</t>
  </si>
  <si>
    <t>Code EC</t>
  </si>
  <si>
    <t>2023-2024</t>
  </si>
  <si>
    <t>chaudronnerie et soudure</t>
  </si>
  <si>
    <t>Outils mathématiques</t>
  </si>
  <si>
    <t>O</t>
  </si>
  <si>
    <t>Analyse numérique / MATLAB</t>
  </si>
  <si>
    <t>Anglais</t>
  </si>
  <si>
    <t>UE Fondamentale</t>
  </si>
  <si>
    <t>Traçage et construction</t>
  </si>
  <si>
    <t>Métrologie</t>
  </si>
  <si>
    <t>Analyse des systèmes</t>
  </si>
  <si>
    <t>Calculs des structures</t>
  </si>
  <si>
    <t>Projets et Stage Professionnel</t>
  </si>
  <si>
    <t>sem1</t>
  </si>
  <si>
    <t>sem2</t>
  </si>
  <si>
    <t>Semestre:</t>
  </si>
  <si>
    <t xml:space="preserve">PROCES VERBAL DES EXAMENS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</si>
</sst>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name val="Arial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C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C00000"/>
      <name val="Arial"/>
      <family val="2"/>
    </font>
    <font>
      <b/>
      <sz val="12"/>
      <color rgb="FF00B050"/>
      <name val="Arial"/>
      <family val="2"/>
    </font>
    <font>
      <sz val="12"/>
      <color theme="1"/>
      <name val="Times New Roman"/>
      <family val="1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color rgb="FF34373A"/>
      <name val="Arial"/>
      <family val="2"/>
    </font>
    <font>
      <sz val="10"/>
      <color theme="0"/>
      <name val="Arial"/>
      <family val="2"/>
    </font>
    <font>
      <b/>
      <sz val="20"/>
      <color rgb="FFFF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9"/>
      <color rgb="FFC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00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17" fillId="0" borderId="0" xfId="0" applyFont="1"/>
    <xf numFmtId="164" fontId="21" fillId="2" borderId="1" xfId="0" applyNumberFormat="1" applyFont="1" applyFill="1" applyBorder="1" applyAlignment="1">
      <alignment horizontal="center"/>
    </xf>
    <xf numFmtId="164" fontId="22" fillId="2" borderId="1" xfId="0" applyNumberFormat="1" applyFont="1" applyFill="1" applyBorder="1" applyAlignment="1">
      <alignment horizontal="center"/>
    </xf>
    <xf numFmtId="2" fontId="22" fillId="3" borderId="1" xfId="0" applyNumberFormat="1" applyFont="1" applyFill="1" applyBorder="1" applyAlignment="1">
      <alignment horizontal="center" shrinkToFit="1"/>
    </xf>
    <xf numFmtId="0" fontId="23" fillId="0" borderId="0" xfId="0" applyFont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1" fillId="4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0" xfId="0" applyFont="1" applyBorder="1"/>
    <xf numFmtId="2" fontId="21" fillId="2" borderId="1" xfId="0" applyNumberFormat="1" applyFont="1" applyFill="1" applyBorder="1" applyAlignment="1" applyProtection="1">
      <alignment horizontal="center" shrinkToFit="1"/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/>
    </xf>
    <xf numFmtId="2" fontId="21" fillId="0" borderId="1" xfId="0" applyNumberFormat="1" applyFont="1" applyBorder="1" applyAlignment="1" applyProtection="1">
      <alignment horizontal="center" shrinkToFit="1"/>
      <protection locked="0"/>
    </xf>
    <xf numFmtId="0" fontId="27" fillId="0" borderId="9" xfId="0" applyFont="1" applyFill="1" applyBorder="1" applyAlignment="1">
      <alignment vertical="top" wrapText="1"/>
    </xf>
    <xf numFmtId="0" fontId="27" fillId="0" borderId="9" xfId="0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25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27" fillId="6" borderId="9" xfId="0" applyFont="1" applyFill="1" applyBorder="1" applyAlignment="1">
      <alignment horizontal="center" vertical="top" wrapText="1"/>
    </xf>
    <xf numFmtId="0" fontId="27" fillId="7" borderId="9" xfId="0" applyFont="1" applyFill="1" applyBorder="1" applyAlignment="1">
      <alignment horizontal="center" vertical="top" wrapText="1"/>
    </xf>
    <xf numFmtId="0" fontId="28" fillId="0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top" wrapText="1"/>
    </xf>
    <xf numFmtId="0" fontId="0" fillId="0" borderId="1" xfId="0" applyBorder="1"/>
    <xf numFmtId="0" fontId="13" fillId="2" borderId="1" xfId="0" applyFont="1" applyFill="1" applyBorder="1"/>
    <xf numFmtId="0" fontId="0" fillId="0" borderId="1" xfId="0" applyFill="1" applyBorder="1" applyAlignment="1">
      <alignment vertical="center"/>
    </xf>
    <xf numFmtId="0" fontId="12" fillId="0" borderId="1" xfId="0" applyFont="1" applyBorder="1"/>
    <xf numFmtId="0" fontId="13" fillId="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3" fillId="2" borderId="0" xfId="0" applyFont="1" applyFill="1" applyBorder="1"/>
    <xf numFmtId="0" fontId="17" fillId="0" borderId="0" xfId="0" applyFont="1" applyBorder="1"/>
    <xf numFmtId="0" fontId="18" fillId="0" borderId="0" xfId="0" applyFont="1" applyBorder="1"/>
    <xf numFmtId="0" fontId="0" fillId="0" borderId="0" xfId="0" applyBorder="1" applyAlignment="1">
      <alignment horizontal="left" vertical="center"/>
    </xf>
    <xf numFmtId="0" fontId="3" fillId="0" borderId="0" xfId="0" applyFont="1" applyBorder="1"/>
    <xf numFmtId="0" fontId="20" fillId="2" borderId="0" xfId="0" applyFont="1" applyFill="1" applyBorder="1"/>
    <xf numFmtId="0" fontId="14" fillId="2" borderId="0" xfId="0" applyFont="1" applyFill="1" applyBorder="1"/>
    <xf numFmtId="0" fontId="16" fillId="2" borderId="0" xfId="0" applyFont="1" applyFill="1" applyBorder="1"/>
    <xf numFmtId="0" fontId="15" fillId="2" borderId="0" xfId="0" applyFont="1" applyFill="1" applyBorder="1"/>
    <xf numFmtId="0" fontId="23" fillId="0" borderId="0" xfId="0" applyFont="1" applyBorder="1"/>
    <xf numFmtId="0" fontId="19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0" fillId="0" borderId="7" xfId="0" applyBorder="1" applyAlignment="1">
      <alignment horizontal="center"/>
    </xf>
    <xf numFmtId="2" fontId="0" fillId="0" borderId="1" xfId="0" applyNumberFormat="1" applyBorder="1" applyAlignment="1">
      <alignment vertical="center"/>
    </xf>
    <xf numFmtId="2" fontId="10" fillId="3" borderId="1" xfId="0" applyNumberFormat="1" applyFont="1" applyFill="1" applyBorder="1" applyAlignment="1">
      <alignment horizontal="center" shrinkToFit="1"/>
    </xf>
    <xf numFmtId="0" fontId="29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18" fillId="0" borderId="0" xfId="0" applyFont="1" applyBorder="1" applyAlignment="1">
      <alignment horizontal="right"/>
    </xf>
    <xf numFmtId="0" fontId="30" fillId="0" borderId="0" xfId="0" applyFont="1" applyBorder="1"/>
    <xf numFmtId="0" fontId="31" fillId="0" borderId="0" xfId="0" applyFont="1" applyBorder="1"/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2" fillId="0" borderId="4" xfId="0" applyFont="1" applyBorder="1"/>
    <xf numFmtId="0" fontId="1" fillId="0" borderId="0" xfId="0" applyFont="1" applyBorder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2" fontId="22" fillId="3" borderId="13" xfId="0" applyNumberFormat="1" applyFont="1" applyFill="1" applyBorder="1" applyAlignment="1">
      <alignment horizontal="center" shrinkToFit="1"/>
    </xf>
    <xf numFmtId="2" fontId="22" fillId="3" borderId="11" xfId="0" applyNumberFormat="1" applyFont="1" applyFill="1" applyBorder="1" applyAlignment="1">
      <alignment horizontal="center" shrinkToFit="1"/>
    </xf>
    <xf numFmtId="2" fontId="22" fillId="3" borderId="12" xfId="0" applyNumberFormat="1" applyFont="1" applyFill="1" applyBorder="1" applyAlignment="1">
      <alignment horizontal="center" shrinkToFit="1"/>
    </xf>
    <xf numFmtId="2" fontId="0" fillId="5" borderId="13" xfId="0" applyNumberFormat="1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12" xfId="0" applyNumberFormat="1" applyFill="1" applyBorder="1" applyAlignment="1">
      <alignment horizontal="center"/>
    </xf>
    <xf numFmtId="2" fontId="22" fillId="4" borderId="13" xfId="0" applyNumberFormat="1" applyFont="1" applyFill="1" applyBorder="1" applyAlignment="1">
      <alignment horizontal="center" shrinkToFit="1"/>
    </xf>
    <xf numFmtId="2" fontId="22" fillId="4" borderId="11" xfId="0" applyNumberFormat="1" applyFont="1" applyFill="1" applyBorder="1" applyAlignment="1">
      <alignment horizontal="center" shrinkToFit="1"/>
    </xf>
    <xf numFmtId="2" fontId="22" fillId="4" borderId="12" xfId="0" applyNumberFormat="1" applyFont="1" applyFill="1" applyBorder="1" applyAlignment="1">
      <alignment horizontal="center" shrinkToFi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5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  <cellStyle name="Normal 5" xfId="4" xr:uid="{00000000-0005-0000-0000-000004000000}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12</xdr:col>
      <xdr:colOff>54777</xdr:colOff>
      <xdr:row>7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5125"/>
          <a:ext cx="8512342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</xdr:colOff>
      <xdr:row>5</xdr:row>
      <xdr:rowOff>121920</xdr:rowOff>
    </xdr:from>
    <xdr:to>
      <xdr:col>18</xdr:col>
      <xdr:colOff>365760</xdr:colOff>
      <xdr:row>7</xdr:row>
      <xdr:rowOff>91440</xdr:rowOff>
    </xdr:to>
    <xdr:sp macro="[0]!creer_feuil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0DF3B0-BD08-47A5-9337-FAD1D243F33A}"/>
            </a:ext>
          </a:extLst>
        </xdr:cNvPr>
        <xdr:cNvSpPr/>
      </xdr:nvSpPr>
      <xdr:spPr>
        <a:xfrm>
          <a:off x="16177260" y="1203960"/>
          <a:ext cx="1234440" cy="3505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CREER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145144</xdr:colOff>
      <xdr:row>0</xdr:row>
      <xdr:rowOff>63500</xdr:rowOff>
    </xdr:from>
    <xdr:to>
      <xdr:col>26</xdr:col>
      <xdr:colOff>267701</xdr:colOff>
      <xdr:row>6</xdr:row>
      <xdr:rowOff>163286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86B5208-38D5-4FCC-B631-A939E3584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9344" y="63500"/>
          <a:ext cx="8749485" cy="1197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1671A5-729D-43C7-A094-E0C0CEF3D409}" name="T_eleves" displayName="T_eleves" ref="A1:D4" totalsRowShown="0" tableBorderDxfId="27">
  <tableColumns count="4">
    <tableColumn id="1" xr3:uid="{B33B4E2E-1A6C-4F95-842E-145D0EC006A5}" name="N°" dataDxfId="26"/>
    <tableColumn id="2" xr3:uid="{1BB632D9-7B82-43B7-8329-D6BE49C5750D}" name="NOMS ET PRENOMS" dataDxfId="25"/>
    <tableColumn id="3" xr3:uid="{187888A9-5187-4835-8257-3AD756F4FC00}" name="MATRICULE" dataDxfId="24"/>
    <tableColumn id="4" xr3:uid="{5044BF05-1080-41D8-B849-3A60A2350A6F}" name="Classe" data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1281E0-CFAC-4B6F-98AD-6A3F42DB3B7C}" name="T_matiere" displayName="T_matiere" ref="F1:O22" totalsRowShown="0" headerRowDxfId="22" dataDxfId="21">
  <tableColumns count="10">
    <tableColumn id="1" xr3:uid="{B98766F3-FD7D-4D97-87D9-C72CE6FE450A}" name="Annéé" dataDxfId="20"/>
    <tableColumn id="5" xr3:uid="{03751FA5-952D-4AD0-B152-F49B66E98B19}" name="Classe" dataDxfId="19"/>
    <tableColumn id="6" xr3:uid="{B79D6813-E450-4955-AC49-C10FA49D162A}" name="OPTION" dataDxfId="18"/>
    <tableColumn id="10" xr3:uid="{8C6A862F-C479-4E29-9A7F-9D4A44BA5B4B}" name="SEMESTRE" dataDxfId="17"/>
    <tableColumn id="9" xr3:uid="{C566FF07-31C0-446E-BF17-B0994B6382DA}" name="Code UE" dataDxfId="16"/>
    <tableColumn id="8" xr3:uid="{53DE94E5-F872-4C49-8256-BC358F278F9E}" name="Intitulé UE" dataDxfId="15"/>
    <tableColumn id="7" xr3:uid="{ED020B3A-31EE-4C16-ACA5-08A33DC61800}" name="Type" dataDxfId="14"/>
    <tableColumn id="2" xr3:uid="{AB31FE54-7617-4FD0-A6B7-B14A0AD185D6}" name="Code EC" dataDxfId="13"/>
    <tableColumn id="3" xr3:uid="{BDCBE3EB-6C9F-4D91-9984-ED3238C7EFFD}" name="Intitulé Elément Constitutif (EC)" dataDxfId="12"/>
    <tableColumn id="4" xr3:uid="{BC3EB8D7-9615-4677-886F-0F94EF4FDA8A}" name="Crédit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A6339B-D683-4C8E-9050-F5E989EDF4A8}" name="T_semestre" displayName="T_semestre" ref="Q1:Q3" totalsRowShown="0" headerRowDxfId="10" dataDxfId="9">
  <tableColumns count="1">
    <tableColumn id="1" xr3:uid="{FA89C362-F17E-494E-BB28-4240ED0AE75A}" name="semestre" dataDxfId="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96EC00-EB24-4D55-8E4A-CFE746B3969D}" name="T_niveau" displayName="T_niveau" ref="S1:S4" totalsRowShown="0">
  <autoFilter ref="S1:S4" xr:uid="{91EC06BE-8350-4B61-8EC2-B05524BDB1A4}"/>
  <tableColumns count="1">
    <tableColumn id="1" xr3:uid="{9CC19731-35DC-4F9A-B05A-2C4A003E8B8D}" name="NIVEAU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8558FC0-E019-4ED2-9EA8-F7645E406270}" name="T_sem1" displayName="T_sem1" ref="U1:U12" totalsRowShown="0" headerRowDxfId="7" dataDxfId="6" tableBorderDxfId="5">
  <tableColumns count="1">
    <tableColumn id="1" xr3:uid="{2F8840C6-10F0-4458-9402-5756E8B01135}" name="sem1" dataDxf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8F1AC04-CC75-4039-B072-7953845D863A}" name="T_sem2" displayName="T_sem2" ref="W1:W11" totalsRowShown="0" headerRowDxfId="3" dataDxfId="2" tableBorderDxfId="1">
  <tableColumns count="1">
    <tableColumn id="1" xr3:uid="{229A048F-27F8-48A4-A606-0C3DBD71781B}" name="sem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A10:M50"/>
  <sheetViews>
    <sheetView showZeros="0" workbookViewId="0">
      <selection activeCell="O18" sqref="O18"/>
    </sheetView>
  </sheetViews>
  <sheetFormatPr baseColWidth="10" defaultColWidth="11.44140625" defaultRowHeight="14.4" x14ac:dyDescent="0.3"/>
  <cols>
    <col min="1" max="1" width="7.5546875" customWidth="1"/>
    <col min="2" max="2" width="27.44140625" bestFit="1" customWidth="1"/>
    <col min="3" max="3" width="14.21875" bestFit="1" customWidth="1"/>
    <col min="4" max="9" width="7.109375" customWidth="1"/>
    <col min="10" max="10" width="11.88671875" customWidth="1"/>
    <col min="11" max="11" width="10.6640625" customWidth="1"/>
  </cols>
  <sheetData>
    <row r="10" spans="1:12" ht="17.399999999999999" x14ac:dyDescent="0.3">
      <c r="A10" s="2" t="s">
        <v>7</v>
      </c>
    </row>
    <row r="11" spans="1:12" ht="17.399999999999999" x14ac:dyDescent="0.3">
      <c r="A11" s="2" t="s">
        <v>11</v>
      </c>
    </row>
    <row r="12" spans="1:12" ht="15.6" x14ac:dyDescent="0.3">
      <c r="A12" s="10" t="s">
        <v>10</v>
      </c>
    </row>
    <row r="13" spans="1:12" ht="15" thickBot="1" x14ac:dyDescent="0.35"/>
    <row r="14" spans="1:12" x14ac:dyDescent="0.3">
      <c r="A14" s="79" t="s">
        <v>4</v>
      </c>
      <c r="B14" s="81" t="s">
        <v>0</v>
      </c>
      <c r="C14" s="83" t="s">
        <v>5</v>
      </c>
      <c r="D14" s="11"/>
      <c r="E14" s="11"/>
      <c r="F14" s="12"/>
      <c r="G14" s="12"/>
      <c r="H14" s="12"/>
      <c r="I14" s="12"/>
      <c r="J14" s="11"/>
      <c r="K14" s="11"/>
      <c r="L14" s="13"/>
    </row>
    <row r="15" spans="1:12" x14ac:dyDescent="0.3">
      <c r="A15" s="80"/>
      <c r="B15" s="82"/>
      <c r="C15" s="84"/>
      <c r="D15" s="63" t="e">
        <f>#REF!</f>
        <v>#REF!</v>
      </c>
      <c r="E15" s="63" t="e">
        <f>#REF!</f>
        <v>#REF!</v>
      </c>
      <c r="F15" s="64" t="e">
        <f>#REF!</f>
        <v>#REF!</v>
      </c>
      <c r="G15" s="64" t="e">
        <f>#REF!</f>
        <v>#REF!</v>
      </c>
      <c r="H15" s="64" t="e">
        <f>#REF!</f>
        <v>#REF!</v>
      </c>
      <c r="I15" s="64" t="e">
        <f>#REF!</f>
        <v>#REF!</v>
      </c>
      <c r="J15" s="63" t="s">
        <v>9</v>
      </c>
      <c r="K15" s="63" t="s">
        <v>8</v>
      </c>
      <c r="L15" s="69" t="s">
        <v>6</v>
      </c>
    </row>
    <row r="16" spans="1:12" ht="15.6" x14ac:dyDescent="0.3">
      <c r="A16" s="19" t="e">
        <f>#REF!</f>
        <v>#REF!</v>
      </c>
      <c r="B16" s="70" t="e">
        <f>#REF!</f>
        <v>#REF!</v>
      </c>
      <c r="C16" s="70" t="e">
        <f>#REF!</f>
        <v>#REF!</v>
      </c>
      <c r="D16" s="65" t="e">
        <f>#REF!</f>
        <v>#REF!</v>
      </c>
      <c r="E16" s="65" t="e">
        <f>#REF!</f>
        <v>#REF!</v>
      </c>
      <c r="F16" s="65" t="e">
        <f>#REF!</f>
        <v>#REF!</v>
      </c>
      <c r="G16" s="65" t="e">
        <f>#REF!</f>
        <v>#REF!</v>
      </c>
      <c r="H16" s="65" t="e">
        <f>#REF!</f>
        <v>#REF!</v>
      </c>
      <c r="I16" s="65" t="e">
        <f>#REF!</f>
        <v>#REF!</v>
      </c>
      <c r="J16" s="66" t="str">
        <f>IFERROR(IF(AND(D16&gt;=8,E16&gt;=8,F16&gt;=8,G16&gt;=8,H16&gt;=8,I16&gt;=8),((D16*6+E16*4+F16*6+G16*14+H16*15+I16*15))/60,""),"")</f>
        <v/>
      </c>
      <c r="K16" s="14" t="str">
        <f>IFERROR(RANK(J16,J$16:J$18,0),"")</f>
        <v/>
      </c>
      <c r="L16" s="71" t="str">
        <f>IF(NOT(ISERR(J16)),IF(J16&gt;=10,"ADD","AJ"),"AJ")</f>
        <v>ADD</v>
      </c>
    </row>
    <row r="17" spans="1:13" ht="15.6" x14ac:dyDescent="0.3">
      <c r="A17" s="19" t="e">
        <f>#REF!</f>
        <v>#REF!</v>
      </c>
      <c r="B17" s="70" t="e">
        <f>#REF!</f>
        <v>#REF!</v>
      </c>
      <c r="C17" s="70" t="e">
        <f>#REF!</f>
        <v>#REF!</v>
      </c>
      <c r="D17" s="65" t="e">
        <f>#REF!</f>
        <v>#REF!</v>
      </c>
      <c r="E17" s="65" t="e">
        <f>#REF!</f>
        <v>#REF!</v>
      </c>
      <c r="F17" s="65" t="e">
        <f>#REF!</f>
        <v>#REF!</v>
      </c>
      <c r="G17" s="65" t="e">
        <f>#REF!</f>
        <v>#REF!</v>
      </c>
      <c r="H17" s="65" t="e">
        <f>#REF!</f>
        <v>#REF!</v>
      </c>
      <c r="I17" s="65" t="e">
        <f>#REF!</f>
        <v>#REF!</v>
      </c>
      <c r="J17" s="66" t="str">
        <f t="shared" ref="J17:J18" si="0">IFERROR(IF(AND(D17&gt;=8,E17&gt;=8,F17&gt;=8,G17&gt;=8,H17&gt;=8,I17&gt;=8),((D17*6+E17*4+F17*6+G17*14+H17*15+I17*15))/60,""),"")</f>
        <v/>
      </c>
      <c r="K17" s="14" t="str">
        <f t="shared" ref="K17:K50" si="1">IFERROR(RANK(J17,J$16:J$18,0),"")</f>
        <v/>
      </c>
      <c r="L17" s="71" t="str">
        <f>IF(NOT(ISERR(J17)),IF(J17&gt;=10,"ADD","AJ"),"AJ")</f>
        <v>ADD</v>
      </c>
    </row>
    <row r="18" spans="1:13" ht="15.6" x14ac:dyDescent="0.3">
      <c r="A18" s="19" t="e">
        <f>#REF!</f>
        <v>#REF!</v>
      </c>
      <c r="B18" s="70" t="e">
        <f>#REF!</f>
        <v>#REF!</v>
      </c>
      <c r="C18" s="70" t="e">
        <f>#REF!</f>
        <v>#REF!</v>
      </c>
      <c r="D18" s="65" t="e">
        <f>#REF!</f>
        <v>#REF!</v>
      </c>
      <c r="E18" s="65" t="e">
        <f>#REF!</f>
        <v>#REF!</v>
      </c>
      <c r="F18" s="65" t="e">
        <f>#REF!</f>
        <v>#REF!</v>
      </c>
      <c r="G18" s="65" t="e">
        <f>#REF!</f>
        <v>#REF!</v>
      </c>
      <c r="H18" s="65" t="e">
        <f>#REF!</f>
        <v>#REF!</v>
      </c>
      <c r="I18" s="65" t="e">
        <f>#REF!</f>
        <v>#REF!</v>
      </c>
      <c r="J18" s="66" t="str">
        <f t="shared" si="0"/>
        <v/>
      </c>
      <c r="K18" s="14" t="str">
        <f t="shared" si="1"/>
        <v/>
      </c>
      <c r="L18" s="71" t="str">
        <f t="shared" ref="L18" si="2">IF(NOT(ISERR(J18)),IF(J18&gt;=10,"ADD","AJ"),"AJ")</f>
        <v>ADD</v>
      </c>
    </row>
    <row r="19" spans="1:13" ht="15.6" x14ac:dyDescent="0.3">
      <c r="A19" s="19" t="e">
        <f>#REF!</f>
        <v>#REF!</v>
      </c>
      <c r="B19" s="70" t="e">
        <f>#REF!</f>
        <v>#REF!</v>
      </c>
      <c r="C19" s="70" t="e">
        <f>#REF!</f>
        <v>#REF!</v>
      </c>
      <c r="D19" s="65" t="e">
        <f>#REF!</f>
        <v>#REF!</v>
      </c>
      <c r="E19" s="65" t="e">
        <f>#REF!</f>
        <v>#REF!</v>
      </c>
      <c r="F19" s="65" t="e">
        <f>#REF!</f>
        <v>#REF!</v>
      </c>
      <c r="G19" s="65" t="e">
        <f>#REF!</f>
        <v>#REF!</v>
      </c>
      <c r="H19" s="65" t="e">
        <f>#REF!</f>
        <v>#REF!</v>
      </c>
      <c r="I19" s="65" t="e">
        <f>#REF!</f>
        <v>#REF!</v>
      </c>
      <c r="J19" s="66" t="str">
        <f t="shared" ref="J19:J50" si="3">IFERROR(IF(AND(D19&gt;=8,E19&gt;=8,F19&gt;=8,G19&gt;=8,H19&gt;=8,I19&gt;=8),((D19*6+E19*4+F19*6+G19*14+H19*15+I19*15))/60,""),"")</f>
        <v/>
      </c>
      <c r="K19" s="14" t="str">
        <f t="shared" si="1"/>
        <v/>
      </c>
      <c r="L19" s="71" t="str">
        <f t="shared" ref="L19:L50" si="4">IF(NOT(ISERR(J19)),IF(J19&gt;=10,"ADD","AJ"),"AJ")</f>
        <v>ADD</v>
      </c>
    </row>
    <row r="20" spans="1:13" ht="15.6" x14ac:dyDescent="0.3">
      <c r="A20" s="19" t="e">
        <f>#REF!</f>
        <v>#REF!</v>
      </c>
      <c r="B20" s="70" t="e">
        <f>#REF!</f>
        <v>#REF!</v>
      </c>
      <c r="C20" s="70" t="e">
        <f>#REF!</f>
        <v>#REF!</v>
      </c>
      <c r="D20" s="65" t="e">
        <f>#REF!</f>
        <v>#REF!</v>
      </c>
      <c r="E20" s="65" t="e">
        <f>#REF!</f>
        <v>#REF!</v>
      </c>
      <c r="F20" s="65" t="e">
        <f>#REF!</f>
        <v>#REF!</v>
      </c>
      <c r="G20" s="65" t="e">
        <f>#REF!</f>
        <v>#REF!</v>
      </c>
      <c r="H20" s="65" t="e">
        <f>#REF!</f>
        <v>#REF!</v>
      </c>
      <c r="I20" s="65" t="e">
        <f>#REF!</f>
        <v>#REF!</v>
      </c>
      <c r="J20" s="66" t="str">
        <f t="shared" si="3"/>
        <v/>
      </c>
      <c r="K20" s="14" t="str">
        <f t="shared" si="1"/>
        <v/>
      </c>
      <c r="L20" s="71" t="str">
        <f t="shared" si="4"/>
        <v>ADD</v>
      </c>
    </row>
    <row r="21" spans="1:13" ht="15.6" x14ac:dyDescent="0.3">
      <c r="A21" s="19" t="e">
        <f>#REF!</f>
        <v>#REF!</v>
      </c>
      <c r="B21" s="70" t="e">
        <f>#REF!</f>
        <v>#REF!</v>
      </c>
      <c r="C21" s="70" t="e">
        <f>#REF!</f>
        <v>#REF!</v>
      </c>
      <c r="D21" s="65" t="e">
        <f>#REF!</f>
        <v>#REF!</v>
      </c>
      <c r="E21" s="65" t="e">
        <f>#REF!</f>
        <v>#REF!</v>
      </c>
      <c r="F21" s="65" t="e">
        <f>#REF!</f>
        <v>#REF!</v>
      </c>
      <c r="G21" s="65" t="e">
        <f>#REF!</f>
        <v>#REF!</v>
      </c>
      <c r="H21" s="65" t="e">
        <f>#REF!</f>
        <v>#REF!</v>
      </c>
      <c r="I21" s="65" t="e">
        <f>#REF!</f>
        <v>#REF!</v>
      </c>
      <c r="J21" s="66" t="str">
        <f t="shared" si="3"/>
        <v/>
      </c>
      <c r="K21" s="14" t="str">
        <f t="shared" si="1"/>
        <v/>
      </c>
      <c r="L21" s="71" t="str">
        <f t="shared" si="4"/>
        <v>ADD</v>
      </c>
      <c r="M21" s="4"/>
    </row>
    <row r="22" spans="1:13" ht="15.6" x14ac:dyDescent="0.3">
      <c r="A22" s="19" t="e">
        <f>#REF!</f>
        <v>#REF!</v>
      </c>
      <c r="B22" s="70" t="e">
        <f>#REF!</f>
        <v>#REF!</v>
      </c>
      <c r="C22" s="70" t="e">
        <f>#REF!</f>
        <v>#REF!</v>
      </c>
      <c r="D22" s="65" t="e">
        <f>#REF!</f>
        <v>#REF!</v>
      </c>
      <c r="E22" s="65" t="e">
        <f>#REF!</f>
        <v>#REF!</v>
      </c>
      <c r="F22" s="65" t="e">
        <f>#REF!</f>
        <v>#REF!</v>
      </c>
      <c r="G22" s="65" t="e">
        <f>#REF!</f>
        <v>#REF!</v>
      </c>
      <c r="H22" s="65" t="e">
        <f>#REF!</f>
        <v>#REF!</v>
      </c>
      <c r="I22" s="65" t="e">
        <f>#REF!</f>
        <v>#REF!</v>
      </c>
      <c r="J22" s="66" t="str">
        <f t="shared" si="3"/>
        <v/>
      </c>
      <c r="K22" s="14" t="str">
        <f t="shared" si="1"/>
        <v/>
      </c>
      <c r="L22" s="71" t="str">
        <f t="shared" si="4"/>
        <v>ADD</v>
      </c>
      <c r="M22" s="4"/>
    </row>
    <row r="23" spans="1:13" ht="15.6" x14ac:dyDescent="0.3">
      <c r="A23" s="19" t="e">
        <f>#REF!</f>
        <v>#REF!</v>
      </c>
      <c r="B23" s="70" t="e">
        <f>#REF!</f>
        <v>#REF!</v>
      </c>
      <c r="C23" s="70" t="e">
        <f>#REF!</f>
        <v>#REF!</v>
      </c>
      <c r="D23" s="65" t="e">
        <f>#REF!</f>
        <v>#REF!</v>
      </c>
      <c r="E23" s="65" t="e">
        <f>#REF!</f>
        <v>#REF!</v>
      </c>
      <c r="F23" s="65" t="e">
        <f>#REF!</f>
        <v>#REF!</v>
      </c>
      <c r="G23" s="65" t="e">
        <f>#REF!</f>
        <v>#REF!</v>
      </c>
      <c r="H23" s="65" t="e">
        <f>#REF!</f>
        <v>#REF!</v>
      </c>
      <c r="I23" s="65" t="e">
        <f>#REF!</f>
        <v>#REF!</v>
      </c>
      <c r="J23" s="66" t="str">
        <f t="shared" si="3"/>
        <v/>
      </c>
      <c r="K23" s="14" t="str">
        <f t="shared" si="1"/>
        <v/>
      </c>
      <c r="L23" s="71" t="str">
        <f t="shared" si="4"/>
        <v>ADD</v>
      </c>
      <c r="M23" s="4"/>
    </row>
    <row r="24" spans="1:13" ht="15.6" x14ac:dyDescent="0.3">
      <c r="A24" s="19" t="e">
        <f>#REF!</f>
        <v>#REF!</v>
      </c>
      <c r="B24" s="70" t="e">
        <f>#REF!</f>
        <v>#REF!</v>
      </c>
      <c r="C24" s="70" t="e">
        <f>#REF!</f>
        <v>#REF!</v>
      </c>
      <c r="D24" s="65" t="e">
        <f>#REF!</f>
        <v>#REF!</v>
      </c>
      <c r="E24" s="65" t="e">
        <f>#REF!</f>
        <v>#REF!</v>
      </c>
      <c r="F24" s="65" t="e">
        <f>#REF!</f>
        <v>#REF!</v>
      </c>
      <c r="G24" s="65" t="e">
        <f>#REF!</f>
        <v>#REF!</v>
      </c>
      <c r="H24" s="65" t="e">
        <f>#REF!</f>
        <v>#REF!</v>
      </c>
      <c r="I24" s="65" t="e">
        <f>#REF!</f>
        <v>#REF!</v>
      </c>
      <c r="J24" s="66" t="str">
        <f t="shared" si="3"/>
        <v/>
      </c>
      <c r="K24" s="14" t="str">
        <f t="shared" si="1"/>
        <v/>
      </c>
      <c r="L24" s="71" t="str">
        <f t="shared" si="4"/>
        <v>ADD</v>
      </c>
      <c r="M24" s="4"/>
    </row>
    <row r="25" spans="1:13" ht="15.6" x14ac:dyDescent="0.3">
      <c r="A25" s="19" t="e">
        <f>#REF!</f>
        <v>#REF!</v>
      </c>
      <c r="B25" s="70" t="e">
        <f>#REF!</f>
        <v>#REF!</v>
      </c>
      <c r="C25" s="70" t="e">
        <f>#REF!</f>
        <v>#REF!</v>
      </c>
      <c r="D25" s="65" t="e">
        <f>#REF!</f>
        <v>#REF!</v>
      </c>
      <c r="E25" s="65" t="e">
        <f>#REF!</f>
        <v>#REF!</v>
      </c>
      <c r="F25" s="65" t="e">
        <f>#REF!</f>
        <v>#REF!</v>
      </c>
      <c r="G25" s="65" t="e">
        <f>#REF!</f>
        <v>#REF!</v>
      </c>
      <c r="H25" s="65" t="e">
        <f>#REF!</f>
        <v>#REF!</v>
      </c>
      <c r="I25" s="65" t="e">
        <f>#REF!</f>
        <v>#REF!</v>
      </c>
      <c r="J25" s="66" t="str">
        <f t="shared" si="3"/>
        <v/>
      </c>
      <c r="K25" s="14" t="str">
        <f t="shared" si="1"/>
        <v/>
      </c>
      <c r="L25" s="71" t="str">
        <f t="shared" si="4"/>
        <v>ADD</v>
      </c>
      <c r="M25" s="1"/>
    </row>
    <row r="26" spans="1:13" ht="15.6" x14ac:dyDescent="0.3">
      <c r="A26" s="19" t="e">
        <f>#REF!</f>
        <v>#REF!</v>
      </c>
      <c r="B26" s="70" t="e">
        <f>#REF!</f>
        <v>#REF!</v>
      </c>
      <c r="C26" s="70" t="e">
        <f>#REF!</f>
        <v>#REF!</v>
      </c>
      <c r="D26" s="65" t="e">
        <f>#REF!</f>
        <v>#REF!</v>
      </c>
      <c r="E26" s="65" t="e">
        <f>#REF!</f>
        <v>#REF!</v>
      </c>
      <c r="F26" s="65" t="e">
        <f>#REF!</f>
        <v>#REF!</v>
      </c>
      <c r="G26" s="65" t="e">
        <f>#REF!</f>
        <v>#REF!</v>
      </c>
      <c r="H26" s="65" t="e">
        <f>#REF!</f>
        <v>#REF!</v>
      </c>
      <c r="I26" s="65" t="e">
        <f>#REF!</f>
        <v>#REF!</v>
      </c>
      <c r="J26" s="66" t="str">
        <f t="shared" si="3"/>
        <v/>
      </c>
      <c r="K26" s="14" t="str">
        <f t="shared" si="1"/>
        <v/>
      </c>
      <c r="L26" s="71" t="str">
        <f t="shared" si="4"/>
        <v>ADD</v>
      </c>
    </row>
    <row r="27" spans="1:13" ht="15.6" x14ac:dyDescent="0.3">
      <c r="A27" s="19" t="e">
        <f>#REF!</f>
        <v>#REF!</v>
      </c>
      <c r="B27" s="70" t="e">
        <f>#REF!</f>
        <v>#REF!</v>
      </c>
      <c r="C27" s="70" t="e">
        <f>#REF!</f>
        <v>#REF!</v>
      </c>
      <c r="D27" s="65" t="e">
        <f>#REF!</f>
        <v>#REF!</v>
      </c>
      <c r="E27" s="65" t="e">
        <f>#REF!</f>
        <v>#REF!</v>
      </c>
      <c r="F27" s="65" t="e">
        <f>#REF!</f>
        <v>#REF!</v>
      </c>
      <c r="G27" s="65" t="e">
        <f>#REF!</f>
        <v>#REF!</v>
      </c>
      <c r="H27" s="65" t="e">
        <f>#REF!</f>
        <v>#REF!</v>
      </c>
      <c r="I27" s="65" t="e">
        <f>#REF!</f>
        <v>#REF!</v>
      </c>
      <c r="J27" s="66" t="str">
        <f t="shared" si="3"/>
        <v/>
      </c>
      <c r="K27" s="14" t="str">
        <f t="shared" si="1"/>
        <v/>
      </c>
      <c r="L27" s="71" t="str">
        <f t="shared" si="4"/>
        <v>ADD</v>
      </c>
    </row>
    <row r="28" spans="1:13" ht="15.6" x14ac:dyDescent="0.3">
      <c r="A28" s="19" t="e">
        <f>#REF!</f>
        <v>#REF!</v>
      </c>
      <c r="B28" s="70" t="e">
        <f>#REF!</f>
        <v>#REF!</v>
      </c>
      <c r="C28" s="70" t="e">
        <f>#REF!</f>
        <v>#REF!</v>
      </c>
      <c r="D28" s="65" t="e">
        <f>#REF!</f>
        <v>#REF!</v>
      </c>
      <c r="E28" s="65" t="e">
        <f>#REF!</f>
        <v>#REF!</v>
      </c>
      <c r="F28" s="65" t="e">
        <f>#REF!</f>
        <v>#REF!</v>
      </c>
      <c r="G28" s="65" t="e">
        <f>#REF!</f>
        <v>#REF!</v>
      </c>
      <c r="H28" s="65" t="e">
        <f>#REF!</f>
        <v>#REF!</v>
      </c>
      <c r="I28" s="65" t="e">
        <f>#REF!</f>
        <v>#REF!</v>
      </c>
      <c r="J28" s="66" t="str">
        <f t="shared" si="3"/>
        <v/>
      </c>
      <c r="K28" s="14" t="str">
        <f t="shared" si="1"/>
        <v/>
      </c>
      <c r="L28" s="71" t="str">
        <f t="shared" si="4"/>
        <v>ADD</v>
      </c>
      <c r="M28" s="3"/>
    </row>
    <row r="29" spans="1:13" ht="15.6" x14ac:dyDescent="0.3">
      <c r="A29" s="19" t="e">
        <f>#REF!</f>
        <v>#REF!</v>
      </c>
      <c r="B29" s="70" t="e">
        <f>#REF!</f>
        <v>#REF!</v>
      </c>
      <c r="C29" s="70" t="e">
        <f>#REF!</f>
        <v>#REF!</v>
      </c>
      <c r="D29" s="65" t="e">
        <f>#REF!</f>
        <v>#REF!</v>
      </c>
      <c r="E29" s="65" t="e">
        <f>#REF!</f>
        <v>#REF!</v>
      </c>
      <c r="F29" s="65" t="e">
        <f>#REF!</f>
        <v>#REF!</v>
      </c>
      <c r="G29" s="65" t="e">
        <f>#REF!</f>
        <v>#REF!</v>
      </c>
      <c r="H29" s="65" t="e">
        <f>#REF!</f>
        <v>#REF!</v>
      </c>
      <c r="I29" s="65" t="e">
        <f>#REF!</f>
        <v>#REF!</v>
      </c>
      <c r="J29" s="66" t="str">
        <f t="shared" si="3"/>
        <v/>
      </c>
      <c r="K29" s="14" t="str">
        <f t="shared" si="1"/>
        <v/>
      </c>
      <c r="L29" s="71" t="str">
        <f t="shared" si="4"/>
        <v>ADD</v>
      </c>
    </row>
    <row r="30" spans="1:13" ht="15.6" x14ac:dyDescent="0.3">
      <c r="A30" s="19" t="e">
        <f>#REF!</f>
        <v>#REF!</v>
      </c>
      <c r="B30" s="70" t="e">
        <f>#REF!</f>
        <v>#REF!</v>
      </c>
      <c r="C30" s="70" t="e">
        <f>#REF!</f>
        <v>#REF!</v>
      </c>
      <c r="D30" s="65" t="e">
        <f>#REF!</f>
        <v>#REF!</v>
      </c>
      <c r="E30" s="65" t="e">
        <f>#REF!</f>
        <v>#REF!</v>
      </c>
      <c r="F30" s="65" t="e">
        <f>#REF!</f>
        <v>#REF!</v>
      </c>
      <c r="G30" s="65" t="e">
        <f>#REF!</f>
        <v>#REF!</v>
      </c>
      <c r="H30" s="65" t="e">
        <f>#REF!</f>
        <v>#REF!</v>
      </c>
      <c r="I30" s="65" t="e">
        <f>#REF!</f>
        <v>#REF!</v>
      </c>
      <c r="J30" s="66" t="str">
        <f t="shared" si="3"/>
        <v/>
      </c>
      <c r="K30" s="14" t="str">
        <f t="shared" si="1"/>
        <v/>
      </c>
      <c r="L30" s="71" t="str">
        <f t="shared" si="4"/>
        <v>ADD</v>
      </c>
    </row>
    <row r="31" spans="1:13" ht="15.6" x14ac:dyDescent="0.3">
      <c r="A31" s="19" t="e">
        <f>#REF!</f>
        <v>#REF!</v>
      </c>
      <c r="B31" s="70" t="e">
        <f>#REF!</f>
        <v>#REF!</v>
      </c>
      <c r="C31" s="70" t="e">
        <f>#REF!</f>
        <v>#REF!</v>
      </c>
      <c r="D31" s="65" t="e">
        <f>#REF!</f>
        <v>#REF!</v>
      </c>
      <c r="E31" s="65" t="e">
        <f>#REF!</f>
        <v>#REF!</v>
      </c>
      <c r="F31" s="65" t="e">
        <f>#REF!</f>
        <v>#REF!</v>
      </c>
      <c r="G31" s="65" t="e">
        <f>#REF!</f>
        <v>#REF!</v>
      </c>
      <c r="H31" s="65" t="e">
        <f>#REF!</f>
        <v>#REF!</v>
      </c>
      <c r="I31" s="65" t="e">
        <f>#REF!</f>
        <v>#REF!</v>
      </c>
      <c r="J31" s="66" t="str">
        <f t="shared" si="3"/>
        <v/>
      </c>
      <c r="K31" s="14" t="str">
        <f t="shared" si="1"/>
        <v/>
      </c>
      <c r="L31" s="71" t="str">
        <f t="shared" si="4"/>
        <v>ADD</v>
      </c>
    </row>
    <row r="32" spans="1:13" ht="15.6" x14ac:dyDescent="0.3">
      <c r="A32" s="19" t="e">
        <f>#REF!</f>
        <v>#REF!</v>
      </c>
      <c r="B32" s="70" t="e">
        <f>#REF!</f>
        <v>#REF!</v>
      </c>
      <c r="C32" s="70" t="e">
        <f>#REF!</f>
        <v>#REF!</v>
      </c>
      <c r="D32" s="65" t="e">
        <f>#REF!</f>
        <v>#REF!</v>
      </c>
      <c r="E32" s="65" t="e">
        <f>#REF!</f>
        <v>#REF!</v>
      </c>
      <c r="F32" s="65" t="e">
        <f>#REF!</f>
        <v>#REF!</v>
      </c>
      <c r="G32" s="65" t="e">
        <f>#REF!</f>
        <v>#REF!</v>
      </c>
      <c r="H32" s="65" t="e">
        <f>#REF!</f>
        <v>#REF!</v>
      </c>
      <c r="I32" s="65" t="e">
        <f>#REF!</f>
        <v>#REF!</v>
      </c>
      <c r="J32" s="66" t="str">
        <f t="shared" si="3"/>
        <v/>
      </c>
      <c r="K32" s="14" t="str">
        <f t="shared" si="1"/>
        <v/>
      </c>
      <c r="L32" s="71" t="str">
        <f t="shared" si="4"/>
        <v>ADD</v>
      </c>
    </row>
    <row r="33" spans="1:12" ht="15.6" x14ac:dyDescent="0.3">
      <c r="A33" s="19" t="e">
        <f>#REF!</f>
        <v>#REF!</v>
      </c>
      <c r="B33" s="70" t="e">
        <f>#REF!</f>
        <v>#REF!</v>
      </c>
      <c r="C33" s="70" t="e">
        <f>#REF!</f>
        <v>#REF!</v>
      </c>
      <c r="D33" s="65" t="e">
        <f>#REF!</f>
        <v>#REF!</v>
      </c>
      <c r="E33" s="65" t="e">
        <f>#REF!</f>
        <v>#REF!</v>
      </c>
      <c r="F33" s="65" t="e">
        <f>#REF!</f>
        <v>#REF!</v>
      </c>
      <c r="G33" s="65" t="e">
        <f>#REF!</f>
        <v>#REF!</v>
      </c>
      <c r="H33" s="65" t="e">
        <f>#REF!</f>
        <v>#REF!</v>
      </c>
      <c r="I33" s="65" t="e">
        <f>#REF!</f>
        <v>#REF!</v>
      </c>
      <c r="J33" s="66" t="str">
        <f t="shared" si="3"/>
        <v/>
      </c>
      <c r="K33" s="14" t="str">
        <f t="shared" si="1"/>
        <v/>
      </c>
      <c r="L33" s="71" t="str">
        <f t="shared" si="4"/>
        <v>ADD</v>
      </c>
    </row>
    <row r="34" spans="1:12" ht="15.6" x14ac:dyDescent="0.3">
      <c r="A34" s="19" t="e">
        <f>#REF!</f>
        <v>#REF!</v>
      </c>
      <c r="B34" s="70" t="e">
        <f>#REF!</f>
        <v>#REF!</v>
      </c>
      <c r="C34" s="70" t="e">
        <f>#REF!</f>
        <v>#REF!</v>
      </c>
      <c r="D34" s="65" t="e">
        <f>#REF!</f>
        <v>#REF!</v>
      </c>
      <c r="E34" s="65" t="e">
        <f>#REF!</f>
        <v>#REF!</v>
      </c>
      <c r="F34" s="65" t="e">
        <f>#REF!</f>
        <v>#REF!</v>
      </c>
      <c r="G34" s="65" t="e">
        <f>#REF!</f>
        <v>#REF!</v>
      </c>
      <c r="H34" s="65" t="e">
        <f>#REF!</f>
        <v>#REF!</v>
      </c>
      <c r="I34" s="65" t="e">
        <f>#REF!</f>
        <v>#REF!</v>
      </c>
      <c r="J34" s="66" t="str">
        <f t="shared" si="3"/>
        <v/>
      </c>
      <c r="K34" s="14" t="str">
        <f t="shared" si="1"/>
        <v/>
      </c>
      <c r="L34" s="71" t="str">
        <f t="shared" si="4"/>
        <v>ADD</v>
      </c>
    </row>
    <row r="35" spans="1:12" ht="15.6" x14ac:dyDescent="0.3">
      <c r="A35" s="19" t="e">
        <f>#REF!</f>
        <v>#REF!</v>
      </c>
      <c r="B35" s="70" t="e">
        <f>#REF!</f>
        <v>#REF!</v>
      </c>
      <c r="C35" s="70" t="e">
        <f>#REF!</f>
        <v>#REF!</v>
      </c>
      <c r="D35" s="65" t="e">
        <f>#REF!</f>
        <v>#REF!</v>
      </c>
      <c r="E35" s="65" t="e">
        <f>#REF!</f>
        <v>#REF!</v>
      </c>
      <c r="F35" s="65" t="e">
        <f>#REF!</f>
        <v>#REF!</v>
      </c>
      <c r="G35" s="65" t="e">
        <f>#REF!</f>
        <v>#REF!</v>
      </c>
      <c r="H35" s="65" t="e">
        <f>#REF!</f>
        <v>#REF!</v>
      </c>
      <c r="I35" s="65" t="e">
        <f>#REF!</f>
        <v>#REF!</v>
      </c>
      <c r="J35" s="66" t="str">
        <f t="shared" si="3"/>
        <v/>
      </c>
      <c r="K35" s="14" t="str">
        <f t="shared" si="1"/>
        <v/>
      </c>
      <c r="L35" s="71" t="str">
        <f t="shared" si="4"/>
        <v>ADD</v>
      </c>
    </row>
    <row r="36" spans="1:12" ht="15.6" x14ac:dyDescent="0.3">
      <c r="A36" s="19" t="e">
        <f>#REF!</f>
        <v>#REF!</v>
      </c>
      <c r="B36" s="70" t="e">
        <f>#REF!</f>
        <v>#REF!</v>
      </c>
      <c r="C36" s="70" t="e">
        <f>#REF!</f>
        <v>#REF!</v>
      </c>
      <c r="D36" s="65" t="e">
        <f>#REF!</f>
        <v>#REF!</v>
      </c>
      <c r="E36" s="65" t="e">
        <f>#REF!</f>
        <v>#REF!</v>
      </c>
      <c r="F36" s="65" t="e">
        <f>#REF!</f>
        <v>#REF!</v>
      </c>
      <c r="G36" s="65" t="e">
        <f>#REF!</f>
        <v>#REF!</v>
      </c>
      <c r="H36" s="65" t="e">
        <f>#REF!</f>
        <v>#REF!</v>
      </c>
      <c r="I36" s="65" t="e">
        <f>#REF!</f>
        <v>#REF!</v>
      </c>
      <c r="J36" s="66" t="str">
        <f t="shared" si="3"/>
        <v/>
      </c>
      <c r="K36" s="14" t="str">
        <f t="shared" si="1"/>
        <v/>
      </c>
      <c r="L36" s="71" t="str">
        <f t="shared" si="4"/>
        <v>ADD</v>
      </c>
    </row>
    <row r="37" spans="1:12" ht="15.6" x14ac:dyDescent="0.3">
      <c r="A37" s="19" t="e">
        <f>#REF!</f>
        <v>#REF!</v>
      </c>
      <c r="B37" s="70" t="e">
        <f>#REF!</f>
        <v>#REF!</v>
      </c>
      <c r="C37" s="70" t="e">
        <f>#REF!</f>
        <v>#REF!</v>
      </c>
      <c r="D37" s="65" t="e">
        <f>#REF!</f>
        <v>#REF!</v>
      </c>
      <c r="E37" s="65" t="e">
        <f>#REF!</f>
        <v>#REF!</v>
      </c>
      <c r="F37" s="65" t="e">
        <f>#REF!</f>
        <v>#REF!</v>
      </c>
      <c r="G37" s="65" t="e">
        <f>#REF!</f>
        <v>#REF!</v>
      </c>
      <c r="H37" s="65" t="e">
        <f>#REF!</f>
        <v>#REF!</v>
      </c>
      <c r="I37" s="65" t="e">
        <f>#REF!</f>
        <v>#REF!</v>
      </c>
      <c r="J37" s="66" t="str">
        <f t="shared" si="3"/>
        <v/>
      </c>
      <c r="K37" s="14" t="str">
        <f t="shared" si="1"/>
        <v/>
      </c>
      <c r="L37" s="71" t="str">
        <f t="shared" si="4"/>
        <v>ADD</v>
      </c>
    </row>
    <row r="38" spans="1:12" ht="15.6" x14ac:dyDescent="0.3">
      <c r="A38" s="19" t="e">
        <f>#REF!</f>
        <v>#REF!</v>
      </c>
      <c r="B38" s="70" t="e">
        <f>#REF!</f>
        <v>#REF!</v>
      </c>
      <c r="C38" s="70" t="e">
        <f>#REF!</f>
        <v>#REF!</v>
      </c>
      <c r="D38" s="65" t="e">
        <f>#REF!</f>
        <v>#REF!</v>
      </c>
      <c r="E38" s="65" t="e">
        <f>#REF!</f>
        <v>#REF!</v>
      </c>
      <c r="F38" s="65" t="e">
        <f>#REF!</f>
        <v>#REF!</v>
      </c>
      <c r="G38" s="65" t="e">
        <f>#REF!</f>
        <v>#REF!</v>
      </c>
      <c r="H38" s="65" t="e">
        <f>#REF!</f>
        <v>#REF!</v>
      </c>
      <c r="I38" s="65" t="e">
        <f>#REF!</f>
        <v>#REF!</v>
      </c>
      <c r="J38" s="66" t="str">
        <f t="shared" si="3"/>
        <v/>
      </c>
      <c r="K38" s="14" t="str">
        <f t="shared" si="1"/>
        <v/>
      </c>
      <c r="L38" s="71" t="str">
        <f t="shared" si="4"/>
        <v>ADD</v>
      </c>
    </row>
    <row r="39" spans="1:12" ht="15.6" x14ac:dyDescent="0.3">
      <c r="A39" s="19" t="e">
        <f>#REF!</f>
        <v>#REF!</v>
      </c>
      <c r="B39" s="70" t="e">
        <f>#REF!</f>
        <v>#REF!</v>
      </c>
      <c r="C39" s="70" t="e">
        <f>#REF!</f>
        <v>#REF!</v>
      </c>
      <c r="D39" s="65" t="e">
        <f>#REF!</f>
        <v>#REF!</v>
      </c>
      <c r="E39" s="65" t="e">
        <f>#REF!</f>
        <v>#REF!</v>
      </c>
      <c r="F39" s="65" t="e">
        <f>#REF!</f>
        <v>#REF!</v>
      </c>
      <c r="G39" s="65" t="e">
        <f>#REF!</f>
        <v>#REF!</v>
      </c>
      <c r="H39" s="65" t="e">
        <f>#REF!</f>
        <v>#REF!</v>
      </c>
      <c r="I39" s="65" t="e">
        <f>#REF!</f>
        <v>#REF!</v>
      </c>
      <c r="J39" s="66" t="str">
        <f t="shared" si="3"/>
        <v/>
      </c>
      <c r="K39" s="14" t="str">
        <f t="shared" si="1"/>
        <v/>
      </c>
      <c r="L39" s="71" t="str">
        <f t="shared" si="4"/>
        <v>ADD</v>
      </c>
    </row>
    <row r="40" spans="1:12" ht="15.6" x14ac:dyDescent="0.3">
      <c r="A40" s="19" t="e">
        <f>#REF!</f>
        <v>#REF!</v>
      </c>
      <c r="B40" s="70" t="e">
        <f>#REF!</f>
        <v>#REF!</v>
      </c>
      <c r="C40" s="70" t="e">
        <f>#REF!</f>
        <v>#REF!</v>
      </c>
      <c r="D40" s="65" t="e">
        <f>#REF!</f>
        <v>#REF!</v>
      </c>
      <c r="E40" s="65" t="e">
        <f>#REF!</f>
        <v>#REF!</v>
      </c>
      <c r="F40" s="65" t="e">
        <f>#REF!</f>
        <v>#REF!</v>
      </c>
      <c r="G40" s="65" t="e">
        <f>#REF!</f>
        <v>#REF!</v>
      </c>
      <c r="H40" s="65" t="e">
        <f>#REF!</f>
        <v>#REF!</v>
      </c>
      <c r="I40" s="65" t="e">
        <f>#REF!</f>
        <v>#REF!</v>
      </c>
      <c r="J40" s="66" t="str">
        <f t="shared" si="3"/>
        <v/>
      </c>
      <c r="K40" s="14" t="str">
        <f t="shared" si="1"/>
        <v/>
      </c>
      <c r="L40" s="71" t="str">
        <f t="shared" si="4"/>
        <v>ADD</v>
      </c>
    </row>
    <row r="41" spans="1:12" ht="15.6" x14ac:dyDescent="0.3">
      <c r="A41" s="19" t="e">
        <f>#REF!</f>
        <v>#REF!</v>
      </c>
      <c r="B41" s="70" t="e">
        <f>#REF!</f>
        <v>#REF!</v>
      </c>
      <c r="C41" s="70" t="e">
        <f>#REF!</f>
        <v>#REF!</v>
      </c>
      <c r="D41" s="65" t="e">
        <f>#REF!</f>
        <v>#REF!</v>
      </c>
      <c r="E41" s="65" t="e">
        <f>#REF!</f>
        <v>#REF!</v>
      </c>
      <c r="F41" s="65" t="e">
        <f>#REF!</f>
        <v>#REF!</v>
      </c>
      <c r="G41" s="65" t="e">
        <f>#REF!</f>
        <v>#REF!</v>
      </c>
      <c r="H41" s="65" t="e">
        <f>#REF!</f>
        <v>#REF!</v>
      </c>
      <c r="I41" s="65" t="e">
        <f>#REF!</f>
        <v>#REF!</v>
      </c>
      <c r="J41" s="66" t="str">
        <f t="shared" si="3"/>
        <v/>
      </c>
      <c r="K41" s="14" t="str">
        <f t="shared" si="1"/>
        <v/>
      </c>
      <c r="L41" s="71" t="str">
        <f t="shared" si="4"/>
        <v>ADD</v>
      </c>
    </row>
    <row r="42" spans="1:12" ht="15.6" x14ac:dyDescent="0.3">
      <c r="A42" s="19" t="e">
        <f>#REF!</f>
        <v>#REF!</v>
      </c>
      <c r="B42" s="70" t="e">
        <f>#REF!</f>
        <v>#REF!</v>
      </c>
      <c r="C42" s="70" t="e">
        <f>#REF!</f>
        <v>#REF!</v>
      </c>
      <c r="D42" s="65" t="e">
        <f>#REF!</f>
        <v>#REF!</v>
      </c>
      <c r="E42" s="65" t="e">
        <f>#REF!</f>
        <v>#REF!</v>
      </c>
      <c r="F42" s="65" t="e">
        <f>#REF!</f>
        <v>#REF!</v>
      </c>
      <c r="G42" s="65" t="e">
        <f>#REF!</f>
        <v>#REF!</v>
      </c>
      <c r="H42" s="65" t="e">
        <f>#REF!</f>
        <v>#REF!</v>
      </c>
      <c r="I42" s="65" t="e">
        <f>#REF!</f>
        <v>#REF!</v>
      </c>
      <c r="J42" s="66" t="str">
        <f t="shared" si="3"/>
        <v/>
      </c>
      <c r="K42" s="14" t="str">
        <f t="shared" si="1"/>
        <v/>
      </c>
      <c r="L42" s="71" t="str">
        <f t="shared" si="4"/>
        <v>ADD</v>
      </c>
    </row>
    <row r="43" spans="1:12" ht="15.6" x14ac:dyDescent="0.3">
      <c r="A43" s="19" t="e">
        <f>#REF!</f>
        <v>#REF!</v>
      </c>
      <c r="B43" s="70" t="e">
        <f>#REF!</f>
        <v>#REF!</v>
      </c>
      <c r="C43" s="70" t="e">
        <f>#REF!</f>
        <v>#REF!</v>
      </c>
      <c r="D43" s="65" t="e">
        <f>#REF!</f>
        <v>#REF!</v>
      </c>
      <c r="E43" s="65" t="e">
        <f>#REF!</f>
        <v>#REF!</v>
      </c>
      <c r="F43" s="65" t="e">
        <f>#REF!</f>
        <v>#REF!</v>
      </c>
      <c r="G43" s="65" t="e">
        <f>#REF!</f>
        <v>#REF!</v>
      </c>
      <c r="H43" s="65" t="e">
        <f>#REF!</f>
        <v>#REF!</v>
      </c>
      <c r="I43" s="65" t="e">
        <f>#REF!</f>
        <v>#REF!</v>
      </c>
      <c r="J43" s="66" t="str">
        <f t="shared" si="3"/>
        <v/>
      </c>
      <c r="K43" s="14" t="str">
        <f t="shared" si="1"/>
        <v/>
      </c>
      <c r="L43" s="71" t="str">
        <f t="shared" si="4"/>
        <v>ADD</v>
      </c>
    </row>
    <row r="44" spans="1:12" ht="15.6" x14ac:dyDescent="0.3">
      <c r="A44" s="19" t="e">
        <f>#REF!</f>
        <v>#REF!</v>
      </c>
      <c r="B44" s="70" t="e">
        <f>#REF!</f>
        <v>#REF!</v>
      </c>
      <c r="C44" s="70" t="e">
        <f>#REF!</f>
        <v>#REF!</v>
      </c>
      <c r="D44" s="65" t="e">
        <f>#REF!</f>
        <v>#REF!</v>
      </c>
      <c r="E44" s="65" t="e">
        <f>#REF!</f>
        <v>#REF!</v>
      </c>
      <c r="F44" s="65" t="e">
        <f>#REF!</f>
        <v>#REF!</v>
      </c>
      <c r="G44" s="65" t="e">
        <f>#REF!</f>
        <v>#REF!</v>
      </c>
      <c r="H44" s="65" t="e">
        <f>#REF!</f>
        <v>#REF!</v>
      </c>
      <c r="I44" s="65" t="e">
        <f>#REF!</f>
        <v>#REF!</v>
      </c>
      <c r="J44" s="66" t="str">
        <f t="shared" si="3"/>
        <v/>
      </c>
      <c r="K44" s="14" t="str">
        <f t="shared" si="1"/>
        <v/>
      </c>
      <c r="L44" s="71" t="str">
        <f t="shared" si="4"/>
        <v>ADD</v>
      </c>
    </row>
    <row r="45" spans="1:12" ht="15.6" x14ac:dyDescent="0.3">
      <c r="A45" s="19" t="e">
        <f>#REF!</f>
        <v>#REF!</v>
      </c>
      <c r="B45" s="70" t="e">
        <f>#REF!</f>
        <v>#REF!</v>
      </c>
      <c r="C45" s="70" t="e">
        <f>#REF!</f>
        <v>#REF!</v>
      </c>
      <c r="D45" s="65" t="e">
        <f>#REF!</f>
        <v>#REF!</v>
      </c>
      <c r="E45" s="65" t="e">
        <f>#REF!</f>
        <v>#REF!</v>
      </c>
      <c r="F45" s="65" t="e">
        <f>#REF!</f>
        <v>#REF!</v>
      </c>
      <c r="G45" s="65" t="e">
        <f>#REF!</f>
        <v>#REF!</v>
      </c>
      <c r="H45" s="65" t="e">
        <f>#REF!</f>
        <v>#REF!</v>
      </c>
      <c r="I45" s="65" t="e">
        <f>#REF!</f>
        <v>#REF!</v>
      </c>
      <c r="J45" s="66" t="str">
        <f t="shared" si="3"/>
        <v/>
      </c>
      <c r="K45" s="14" t="str">
        <f t="shared" si="1"/>
        <v/>
      </c>
      <c r="L45" s="71" t="str">
        <f t="shared" si="4"/>
        <v>ADD</v>
      </c>
    </row>
    <row r="46" spans="1:12" ht="15.6" x14ac:dyDescent="0.3">
      <c r="A46" s="19" t="e">
        <f>#REF!</f>
        <v>#REF!</v>
      </c>
      <c r="B46" s="70" t="e">
        <f>#REF!</f>
        <v>#REF!</v>
      </c>
      <c r="C46" s="70" t="e">
        <f>#REF!</f>
        <v>#REF!</v>
      </c>
      <c r="D46" s="65" t="e">
        <f>#REF!</f>
        <v>#REF!</v>
      </c>
      <c r="E46" s="65" t="e">
        <f>#REF!</f>
        <v>#REF!</v>
      </c>
      <c r="F46" s="65" t="e">
        <f>#REF!</f>
        <v>#REF!</v>
      </c>
      <c r="G46" s="65" t="e">
        <f>#REF!</f>
        <v>#REF!</v>
      </c>
      <c r="H46" s="65" t="e">
        <f>#REF!</f>
        <v>#REF!</v>
      </c>
      <c r="I46" s="65" t="e">
        <f>#REF!</f>
        <v>#REF!</v>
      </c>
      <c r="J46" s="66" t="str">
        <f t="shared" si="3"/>
        <v/>
      </c>
      <c r="K46" s="14" t="str">
        <f t="shared" si="1"/>
        <v/>
      </c>
      <c r="L46" s="71" t="str">
        <f t="shared" si="4"/>
        <v>ADD</v>
      </c>
    </row>
    <row r="47" spans="1:12" ht="15.6" x14ac:dyDescent="0.3">
      <c r="A47" s="19" t="e">
        <f>#REF!</f>
        <v>#REF!</v>
      </c>
      <c r="B47" s="70" t="e">
        <f>#REF!</f>
        <v>#REF!</v>
      </c>
      <c r="C47" s="70" t="e">
        <f>#REF!</f>
        <v>#REF!</v>
      </c>
      <c r="D47" s="65" t="e">
        <f>#REF!</f>
        <v>#REF!</v>
      </c>
      <c r="E47" s="65" t="e">
        <f>#REF!</f>
        <v>#REF!</v>
      </c>
      <c r="F47" s="65" t="e">
        <f>#REF!</f>
        <v>#REF!</v>
      </c>
      <c r="G47" s="65" t="e">
        <f>#REF!</f>
        <v>#REF!</v>
      </c>
      <c r="H47" s="65" t="e">
        <f>#REF!</f>
        <v>#REF!</v>
      </c>
      <c r="I47" s="65" t="e">
        <f>#REF!</f>
        <v>#REF!</v>
      </c>
      <c r="J47" s="66" t="str">
        <f t="shared" si="3"/>
        <v/>
      </c>
      <c r="K47" s="14" t="str">
        <f t="shared" si="1"/>
        <v/>
      </c>
      <c r="L47" s="71" t="str">
        <f t="shared" si="4"/>
        <v>ADD</v>
      </c>
    </row>
    <row r="48" spans="1:12" ht="15.6" x14ac:dyDescent="0.3">
      <c r="A48" s="19" t="e">
        <f>#REF!</f>
        <v>#REF!</v>
      </c>
      <c r="B48" s="70" t="e">
        <f>#REF!</f>
        <v>#REF!</v>
      </c>
      <c r="C48" s="70" t="e">
        <f>#REF!</f>
        <v>#REF!</v>
      </c>
      <c r="D48" s="65" t="e">
        <f>#REF!</f>
        <v>#REF!</v>
      </c>
      <c r="E48" s="65" t="e">
        <f>#REF!</f>
        <v>#REF!</v>
      </c>
      <c r="F48" s="65" t="e">
        <f>#REF!</f>
        <v>#REF!</v>
      </c>
      <c r="G48" s="65" t="e">
        <f>#REF!</f>
        <v>#REF!</v>
      </c>
      <c r="H48" s="65" t="e">
        <f>#REF!</f>
        <v>#REF!</v>
      </c>
      <c r="I48" s="65" t="e">
        <f>#REF!</f>
        <v>#REF!</v>
      </c>
      <c r="J48" s="66" t="str">
        <f t="shared" si="3"/>
        <v/>
      </c>
      <c r="K48" s="14" t="str">
        <f t="shared" si="1"/>
        <v/>
      </c>
      <c r="L48" s="71" t="str">
        <f t="shared" si="4"/>
        <v>ADD</v>
      </c>
    </row>
    <row r="49" spans="1:12" ht="15.6" x14ac:dyDescent="0.3">
      <c r="A49" s="19" t="e">
        <f>#REF!</f>
        <v>#REF!</v>
      </c>
      <c r="B49" s="70" t="e">
        <f>#REF!</f>
        <v>#REF!</v>
      </c>
      <c r="C49" s="70" t="e">
        <f>#REF!</f>
        <v>#REF!</v>
      </c>
      <c r="D49" s="65" t="e">
        <f>#REF!</f>
        <v>#REF!</v>
      </c>
      <c r="E49" s="65" t="e">
        <f>#REF!</f>
        <v>#REF!</v>
      </c>
      <c r="F49" s="65" t="e">
        <f>#REF!</f>
        <v>#REF!</v>
      </c>
      <c r="G49" s="65" t="e">
        <f>#REF!</f>
        <v>#REF!</v>
      </c>
      <c r="H49" s="65" t="e">
        <f>#REF!</f>
        <v>#REF!</v>
      </c>
      <c r="I49" s="65" t="e">
        <f>#REF!</f>
        <v>#REF!</v>
      </c>
      <c r="J49" s="66" t="str">
        <f t="shared" si="3"/>
        <v/>
      </c>
      <c r="K49" s="14" t="str">
        <f t="shared" si="1"/>
        <v/>
      </c>
      <c r="L49" s="71" t="str">
        <f t="shared" si="4"/>
        <v>ADD</v>
      </c>
    </row>
    <row r="50" spans="1:12" ht="15.6" x14ac:dyDescent="0.3">
      <c r="A50" s="19" t="e">
        <f>#REF!</f>
        <v>#REF!</v>
      </c>
      <c r="B50" s="70" t="e">
        <f>#REF!</f>
        <v>#REF!</v>
      </c>
      <c r="C50" s="70" t="e">
        <f>#REF!</f>
        <v>#REF!</v>
      </c>
      <c r="D50" s="65" t="e">
        <f>#REF!</f>
        <v>#REF!</v>
      </c>
      <c r="E50" s="65" t="e">
        <f>#REF!</f>
        <v>#REF!</v>
      </c>
      <c r="F50" s="65" t="e">
        <f>#REF!</f>
        <v>#REF!</v>
      </c>
      <c r="G50" s="65" t="e">
        <f>#REF!</f>
        <v>#REF!</v>
      </c>
      <c r="H50" s="65" t="e">
        <f>#REF!</f>
        <v>#REF!</v>
      </c>
      <c r="I50" s="65" t="e">
        <f>#REF!</f>
        <v>#REF!</v>
      </c>
      <c r="J50" s="66" t="str">
        <f t="shared" si="3"/>
        <v/>
      </c>
      <c r="K50" s="14" t="str">
        <f t="shared" si="1"/>
        <v/>
      </c>
      <c r="L50" s="71" t="str">
        <f t="shared" si="4"/>
        <v>ADD</v>
      </c>
    </row>
  </sheetData>
  <mergeCells count="3"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headerFooter>
    <oddFooter>&amp;L&amp;D&amp;C&amp;P/&amp;N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0BA4-1468-45BA-9157-B1ED1B2900D7}">
  <sheetPr codeName="Feuil8"/>
  <dimension ref="A1:W70"/>
  <sheetViews>
    <sheetView showZeros="0" topLeftCell="G1" workbookViewId="0">
      <selection activeCell="V27" sqref="V27"/>
    </sheetView>
  </sheetViews>
  <sheetFormatPr baseColWidth="10" defaultRowHeight="14.4" x14ac:dyDescent="0.3"/>
  <cols>
    <col min="2" max="2" width="39" customWidth="1"/>
    <col min="3" max="3" width="12.5546875" customWidth="1"/>
    <col min="4" max="4" width="8" customWidth="1"/>
    <col min="5" max="5" width="2.88671875" customWidth="1"/>
    <col min="6" max="7" width="9.88671875" style="27" customWidth="1"/>
    <col min="8" max="8" width="24" style="27" customWidth="1"/>
    <col min="9" max="9" width="11.33203125" style="28" customWidth="1"/>
    <col min="10" max="10" width="8.6640625" style="28" customWidth="1"/>
    <col min="11" max="11" width="30.21875" style="27" customWidth="1"/>
    <col min="12" max="12" width="5.33203125" style="28" customWidth="1"/>
    <col min="13" max="13" width="9.44140625" style="28" customWidth="1"/>
    <col min="14" max="14" width="41.109375" style="27" customWidth="1"/>
    <col min="15" max="15" width="8.33203125" style="28" customWidth="1"/>
    <col min="16" max="16" width="2.6640625" customWidth="1"/>
    <col min="18" max="18" width="2.109375" customWidth="1"/>
    <col min="20" max="20" width="3.109375" customWidth="1"/>
  </cols>
  <sheetData>
    <row r="1" spans="1:23" ht="25.2" customHeight="1" thickBot="1" x14ac:dyDescent="0.35">
      <c r="A1" s="15" t="s">
        <v>4</v>
      </c>
      <c r="B1" s="16" t="s">
        <v>0</v>
      </c>
      <c r="C1" s="17" t="s">
        <v>5</v>
      </c>
      <c r="D1" s="17" t="s">
        <v>75</v>
      </c>
      <c r="F1" s="34" t="s">
        <v>77</v>
      </c>
      <c r="G1" s="34" t="s">
        <v>75</v>
      </c>
      <c r="H1" s="34" t="s">
        <v>74</v>
      </c>
      <c r="I1" s="34" t="s">
        <v>78</v>
      </c>
      <c r="J1" s="34" t="s">
        <v>17</v>
      </c>
      <c r="K1" s="34" t="s">
        <v>76</v>
      </c>
      <c r="L1" s="34" t="s">
        <v>18</v>
      </c>
      <c r="M1" s="34" t="s">
        <v>79</v>
      </c>
      <c r="N1" s="34" t="s">
        <v>19</v>
      </c>
      <c r="O1" s="34" t="s">
        <v>20</v>
      </c>
      <c r="P1" s="6"/>
      <c r="Q1" s="5" t="s">
        <v>73</v>
      </c>
      <c r="S1" t="s">
        <v>72</v>
      </c>
      <c r="U1" s="5" t="s">
        <v>92</v>
      </c>
      <c r="W1" s="5" t="s">
        <v>93</v>
      </c>
    </row>
    <row r="2" spans="1:23" ht="15" thickBot="1" x14ac:dyDescent="0.35">
      <c r="A2" s="19">
        <v>1</v>
      </c>
      <c r="B2" s="20" t="s">
        <v>55</v>
      </c>
      <c r="C2" s="21" t="s">
        <v>58</v>
      </c>
      <c r="D2" s="21" t="s">
        <v>54</v>
      </c>
      <c r="F2" s="25" t="s">
        <v>80</v>
      </c>
      <c r="G2" s="21" t="s">
        <v>54</v>
      </c>
      <c r="H2" s="25" t="s">
        <v>81</v>
      </c>
      <c r="I2" s="26">
        <v>1</v>
      </c>
      <c r="J2" s="26" t="s">
        <v>66</v>
      </c>
      <c r="K2" s="25" t="s">
        <v>82</v>
      </c>
      <c r="L2" s="26" t="s">
        <v>83</v>
      </c>
      <c r="M2" s="26" t="s">
        <v>29</v>
      </c>
      <c r="N2" s="25" t="s">
        <v>21</v>
      </c>
      <c r="O2" s="26">
        <v>3</v>
      </c>
      <c r="P2" s="6"/>
      <c r="Q2" s="5">
        <v>1</v>
      </c>
      <c r="S2" t="s">
        <v>69</v>
      </c>
      <c r="U2" s="32" t="s">
        <v>29</v>
      </c>
      <c r="W2" s="33" t="s">
        <v>44</v>
      </c>
    </row>
    <row r="3" spans="1:23" ht="15" thickBot="1" x14ac:dyDescent="0.35">
      <c r="A3" s="19">
        <f>IF(T_eleves[[#This Row],[NOMS ET PRENOMS]]&lt;&gt;"",A2+1,"")</f>
        <v>2</v>
      </c>
      <c r="B3" s="20" t="s">
        <v>56</v>
      </c>
      <c r="C3" s="21" t="s">
        <v>60</v>
      </c>
      <c r="D3" s="21" t="s">
        <v>54</v>
      </c>
      <c r="F3" s="25" t="s">
        <v>80</v>
      </c>
      <c r="G3" s="21" t="s">
        <v>54</v>
      </c>
      <c r="H3" s="25" t="s">
        <v>81</v>
      </c>
      <c r="I3" s="26">
        <v>1</v>
      </c>
      <c r="J3" s="26" t="s">
        <v>66</v>
      </c>
      <c r="K3" s="25" t="s">
        <v>82</v>
      </c>
      <c r="L3" s="26" t="s">
        <v>83</v>
      </c>
      <c r="M3" s="26" t="s">
        <v>30</v>
      </c>
      <c r="N3" s="25" t="s">
        <v>84</v>
      </c>
      <c r="O3" s="26">
        <v>3</v>
      </c>
      <c r="P3" s="6"/>
      <c r="Q3" s="5">
        <v>2</v>
      </c>
      <c r="S3" t="s">
        <v>70</v>
      </c>
      <c r="U3" s="33" t="s">
        <v>30</v>
      </c>
      <c r="W3" s="32" t="s">
        <v>45</v>
      </c>
    </row>
    <row r="4" spans="1:23" ht="15" thickBot="1" x14ac:dyDescent="0.35">
      <c r="A4" s="19">
        <f>IF(T_eleves[[#This Row],[NOMS ET PRENOMS]]&lt;&gt;"",A3+1,"")</f>
        <v>3</v>
      </c>
      <c r="B4" s="20" t="s">
        <v>57</v>
      </c>
      <c r="C4" s="21" t="s">
        <v>59</v>
      </c>
      <c r="D4" s="21" t="s">
        <v>54</v>
      </c>
      <c r="F4" s="25" t="s">
        <v>80</v>
      </c>
      <c r="G4" s="21" t="s">
        <v>54</v>
      </c>
      <c r="H4" s="25" t="s">
        <v>81</v>
      </c>
      <c r="I4" s="26">
        <v>1</v>
      </c>
      <c r="J4" s="26" t="s">
        <v>67</v>
      </c>
      <c r="K4" s="25" t="s">
        <v>68</v>
      </c>
      <c r="L4" s="26" t="s">
        <v>83</v>
      </c>
      <c r="M4" s="26" t="s">
        <v>37</v>
      </c>
      <c r="N4" s="25" t="s">
        <v>14</v>
      </c>
      <c r="O4" s="26">
        <v>2</v>
      </c>
      <c r="S4" t="s">
        <v>71</v>
      </c>
      <c r="U4" s="32" t="s">
        <v>37</v>
      </c>
      <c r="W4" s="33" t="s">
        <v>46</v>
      </c>
    </row>
    <row r="5" spans="1:23" ht="15" thickBot="1" x14ac:dyDescent="0.35">
      <c r="F5" s="25" t="s">
        <v>80</v>
      </c>
      <c r="G5" s="21" t="s">
        <v>54</v>
      </c>
      <c r="H5" s="25" t="s">
        <v>81</v>
      </c>
      <c r="I5" s="26">
        <v>1</v>
      </c>
      <c r="J5" s="26" t="s">
        <v>67</v>
      </c>
      <c r="K5" s="25" t="s">
        <v>68</v>
      </c>
      <c r="L5" s="26" t="s">
        <v>83</v>
      </c>
      <c r="M5" s="26" t="s">
        <v>38</v>
      </c>
      <c r="N5" s="25" t="s">
        <v>15</v>
      </c>
      <c r="O5" s="26">
        <v>2</v>
      </c>
      <c r="U5" s="33" t="s">
        <v>38</v>
      </c>
      <c r="W5" s="32" t="s">
        <v>47</v>
      </c>
    </row>
    <row r="6" spans="1:23" ht="15" customHeight="1" thickBot="1" x14ac:dyDescent="0.35">
      <c r="F6" s="25" t="s">
        <v>80</v>
      </c>
      <c r="G6" s="21" t="s">
        <v>54</v>
      </c>
      <c r="H6" s="25" t="s">
        <v>81</v>
      </c>
      <c r="I6" s="26">
        <v>1</v>
      </c>
      <c r="J6" s="26" t="s">
        <v>64</v>
      </c>
      <c r="K6" s="25" t="s">
        <v>22</v>
      </c>
      <c r="L6" s="26" t="s">
        <v>83</v>
      </c>
      <c r="M6" s="26" t="s">
        <v>31</v>
      </c>
      <c r="N6" s="25" t="s">
        <v>23</v>
      </c>
      <c r="O6" s="26">
        <v>2</v>
      </c>
      <c r="U6" s="32" t="s">
        <v>31</v>
      </c>
      <c r="W6" s="33" t="s">
        <v>48</v>
      </c>
    </row>
    <row r="7" spans="1:23" ht="15" customHeight="1" thickBot="1" x14ac:dyDescent="0.35">
      <c r="F7" s="25" t="s">
        <v>80</v>
      </c>
      <c r="G7" s="21" t="s">
        <v>54</v>
      </c>
      <c r="H7" s="25" t="s">
        <v>81</v>
      </c>
      <c r="I7" s="26">
        <v>1</v>
      </c>
      <c r="J7" s="26" t="s">
        <v>64</v>
      </c>
      <c r="K7" s="25" t="s">
        <v>22</v>
      </c>
      <c r="L7" s="26" t="s">
        <v>83</v>
      </c>
      <c r="M7" s="26" t="s">
        <v>32</v>
      </c>
      <c r="N7" s="25" t="s">
        <v>85</v>
      </c>
      <c r="O7" s="26">
        <v>2</v>
      </c>
      <c r="U7" s="33" t="s">
        <v>32</v>
      </c>
      <c r="W7" s="32" t="s">
        <v>49</v>
      </c>
    </row>
    <row r="8" spans="1:23" ht="15" customHeight="1" thickBot="1" x14ac:dyDescent="0.35">
      <c r="F8" s="25" t="s">
        <v>80</v>
      </c>
      <c r="G8" s="21" t="s">
        <v>54</v>
      </c>
      <c r="H8" s="25" t="s">
        <v>81</v>
      </c>
      <c r="I8" s="26">
        <v>1</v>
      </c>
      <c r="J8" s="26" t="s">
        <v>64</v>
      </c>
      <c r="K8" s="25" t="s">
        <v>22</v>
      </c>
      <c r="L8" s="26" t="s">
        <v>83</v>
      </c>
      <c r="M8" s="26" t="s">
        <v>52</v>
      </c>
      <c r="N8" s="25" t="s">
        <v>53</v>
      </c>
      <c r="O8" s="26">
        <v>2</v>
      </c>
      <c r="U8" s="32" t="s">
        <v>52</v>
      </c>
      <c r="W8" s="33" t="s">
        <v>40</v>
      </c>
    </row>
    <row r="9" spans="1:23" ht="15" customHeight="1" thickBot="1" x14ac:dyDescent="0.35">
      <c r="F9" s="25" t="s">
        <v>80</v>
      </c>
      <c r="G9" s="21" t="s">
        <v>54</v>
      </c>
      <c r="H9" s="25" t="s">
        <v>81</v>
      </c>
      <c r="I9" s="26">
        <v>1</v>
      </c>
      <c r="J9" s="26" t="s">
        <v>65</v>
      </c>
      <c r="K9" s="25" t="s">
        <v>86</v>
      </c>
      <c r="L9" s="26" t="s">
        <v>83</v>
      </c>
      <c r="M9" s="26" t="s">
        <v>33</v>
      </c>
      <c r="N9" s="25" t="s">
        <v>87</v>
      </c>
      <c r="O9" s="26">
        <v>4</v>
      </c>
      <c r="U9" s="33" t="s">
        <v>33</v>
      </c>
      <c r="W9" s="32" t="s">
        <v>41</v>
      </c>
    </row>
    <row r="10" spans="1:23" ht="15" customHeight="1" thickBot="1" x14ac:dyDescent="0.35">
      <c r="F10" s="25" t="s">
        <v>80</v>
      </c>
      <c r="G10" s="21" t="s">
        <v>54</v>
      </c>
      <c r="H10" s="25" t="s">
        <v>81</v>
      </c>
      <c r="I10" s="26">
        <v>1</v>
      </c>
      <c r="J10" s="26" t="s">
        <v>65</v>
      </c>
      <c r="K10" s="25" t="s">
        <v>86</v>
      </c>
      <c r="L10" s="26" t="s">
        <v>83</v>
      </c>
      <c r="M10" s="26" t="s">
        <v>34</v>
      </c>
      <c r="N10" s="25" t="s">
        <v>16</v>
      </c>
      <c r="O10" s="26">
        <v>3</v>
      </c>
      <c r="U10" s="32" t="s">
        <v>34</v>
      </c>
      <c r="W10" s="33" t="s">
        <v>50</v>
      </c>
    </row>
    <row r="11" spans="1:23" ht="15" customHeight="1" thickBot="1" x14ac:dyDescent="0.35">
      <c r="F11" s="25" t="s">
        <v>80</v>
      </c>
      <c r="G11" s="21" t="s">
        <v>54</v>
      </c>
      <c r="H11" s="25" t="s">
        <v>81</v>
      </c>
      <c r="I11" s="26">
        <v>1</v>
      </c>
      <c r="J11" s="26" t="s">
        <v>65</v>
      </c>
      <c r="K11" s="25" t="s">
        <v>86</v>
      </c>
      <c r="L11" s="26" t="s">
        <v>83</v>
      </c>
      <c r="M11" s="26" t="s">
        <v>35</v>
      </c>
      <c r="N11" s="25" t="s">
        <v>88</v>
      </c>
      <c r="O11" s="26">
        <v>4</v>
      </c>
      <c r="U11" s="33" t="s">
        <v>35</v>
      </c>
      <c r="W11" s="39" t="s">
        <v>51</v>
      </c>
    </row>
    <row r="12" spans="1:23" ht="15" customHeight="1" thickBot="1" x14ac:dyDescent="0.35">
      <c r="F12" s="25" t="s">
        <v>80</v>
      </c>
      <c r="G12" s="21" t="s">
        <v>54</v>
      </c>
      <c r="H12" s="25" t="s">
        <v>81</v>
      </c>
      <c r="I12" s="26">
        <v>1</v>
      </c>
      <c r="J12" s="26" t="s">
        <v>65</v>
      </c>
      <c r="K12" s="25" t="s">
        <v>86</v>
      </c>
      <c r="L12" s="26" t="s">
        <v>83</v>
      </c>
      <c r="M12" s="26" t="s">
        <v>36</v>
      </c>
      <c r="N12" s="25" t="s">
        <v>13</v>
      </c>
      <c r="O12" s="26">
        <v>3</v>
      </c>
      <c r="U12" s="39" t="s">
        <v>36</v>
      </c>
    </row>
    <row r="13" spans="1:23" ht="15" customHeight="1" thickBot="1" x14ac:dyDescent="0.35">
      <c r="F13" s="25" t="s">
        <v>80</v>
      </c>
      <c r="G13" s="21" t="s">
        <v>54</v>
      </c>
      <c r="H13" s="25" t="s">
        <v>81</v>
      </c>
      <c r="I13" s="26">
        <v>2</v>
      </c>
      <c r="J13" s="26" t="s">
        <v>63</v>
      </c>
      <c r="K13" s="25" t="s">
        <v>61</v>
      </c>
      <c r="L13" s="26" t="s">
        <v>83</v>
      </c>
      <c r="M13" s="26" t="s">
        <v>44</v>
      </c>
      <c r="N13" s="25" t="s">
        <v>24</v>
      </c>
      <c r="O13" s="26">
        <v>2</v>
      </c>
    </row>
    <row r="14" spans="1:23" ht="15" customHeight="1" thickBot="1" x14ac:dyDescent="0.35">
      <c r="F14" s="25" t="s">
        <v>80</v>
      </c>
      <c r="G14" s="21" t="s">
        <v>54</v>
      </c>
      <c r="H14" s="25" t="s">
        <v>81</v>
      </c>
      <c r="I14" s="26">
        <v>2</v>
      </c>
      <c r="J14" s="26" t="s">
        <v>63</v>
      </c>
      <c r="K14" s="25" t="s">
        <v>61</v>
      </c>
      <c r="L14" s="26" t="s">
        <v>83</v>
      </c>
      <c r="M14" s="26" t="s">
        <v>45</v>
      </c>
      <c r="N14" s="25" t="s">
        <v>89</v>
      </c>
      <c r="O14" s="26">
        <v>3</v>
      </c>
    </row>
    <row r="15" spans="1:23" ht="15" customHeight="1" thickBot="1" x14ac:dyDescent="0.35">
      <c r="F15" s="25" t="s">
        <v>80</v>
      </c>
      <c r="G15" s="21" t="s">
        <v>54</v>
      </c>
      <c r="H15" s="25" t="s">
        <v>81</v>
      </c>
      <c r="I15" s="26">
        <v>2</v>
      </c>
      <c r="J15" s="26" t="s">
        <v>63</v>
      </c>
      <c r="K15" s="25" t="s">
        <v>61</v>
      </c>
      <c r="L15" s="26" t="s">
        <v>83</v>
      </c>
      <c r="M15" s="26" t="s">
        <v>46</v>
      </c>
      <c r="N15" s="25" t="s">
        <v>25</v>
      </c>
      <c r="O15" s="26">
        <v>2</v>
      </c>
    </row>
    <row r="16" spans="1:23" ht="15" customHeight="1" thickBot="1" x14ac:dyDescent="0.35">
      <c r="F16" s="25" t="s">
        <v>80</v>
      </c>
      <c r="G16" s="21" t="s">
        <v>54</v>
      </c>
      <c r="H16" s="25" t="s">
        <v>81</v>
      </c>
      <c r="I16" s="26">
        <v>2</v>
      </c>
      <c r="J16" s="26" t="s">
        <v>63</v>
      </c>
      <c r="K16" s="25" t="s">
        <v>61</v>
      </c>
      <c r="L16" s="26" t="s">
        <v>83</v>
      </c>
      <c r="M16" s="26" t="s">
        <v>47</v>
      </c>
      <c r="N16" s="25" t="s">
        <v>26</v>
      </c>
      <c r="O16" s="26">
        <v>3</v>
      </c>
    </row>
    <row r="17" spans="6:15" ht="15" customHeight="1" thickBot="1" x14ac:dyDescent="0.35">
      <c r="F17" s="25" t="s">
        <v>80</v>
      </c>
      <c r="G17" s="21" t="s">
        <v>54</v>
      </c>
      <c r="H17" s="25" t="s">
        <v>81</v>
      </c>
      <c r="I17" s="26">
        <v>2</v>
      </c>
      <c r="J17" s="26" t="s">
        <v>63</v>
      </c>
      <c r="K17" s="25" t="s">
        <v>61</v>
      </c>
      <c r="L17" s="26" t="s">
        <v>83</v>
      </c>
      <c r="M17" s="26" t="s">
        <v>48</v>
      </c>
      <c r="N17" s="25" t="s">
        <v>90</v>
      </c>
      <c r="O17" s="26">
        <v>3</v>
      </c>
    </row>
    <row r="18" spans="6:15" ht="15" customHeight="1" thickBot="1" x14ac:dyDescent="0.35">
      <c r="F18" s="25" t="s">
        <v>80</v>
      </c>
      <c r="G18" s="21" t="s">
        <v>54</v>
      </c>
      <c r="H18" s="25" t="s">
        <v>81</v>
      </c>
      <c r="I18" s="26">
        <v>2</v>
      </c>
      <c r="J18" s="26" t="s">
        <v>63</v>
      </c>
      <c r="K18" s="25" t="s">
        <v>61</v>
      </c>
      <c r="L18" s="26" t="s">
        <v>83</v>
      </c>
      <c r="M18" s="26" t="s">
        <v>49</v>
      </c>
      <c r="N18" s="25" t="s">
        <v>27</v>
      </c>
      <c r="O18" s="26">
        <v>2</v>
      </c>
    </row>
    <row r="19" spans="6:15" ht="15" customHeight="1" thickBot="1" x14ac:dyDescent="0.35">
      <c r="F19" s="25" t="s">
        <v>80</v>
      </c>
      <c r="G19" s="21" t="s">
        <v>54</v>
      </c>
      <c r="H19" s="25" t="s">
        <v>81</v>
      </c>
      <c r="I19" s="26">
        <v>2</v>
      </c>
      <c r="J19" s="26" t="s">
        <v>62</v>
      </c>
      <c r="K19" s="25" t="s">
        <v>91</v>
      </c>
      <c r="L19" s="26" t="s">
        <v>83</v>
      </c>
      <c r="M19" s="26" t="s">
        <v>40</v>
      </c>
      <c r="N19" s="25" t="s">
        <v>28</v>
      </c>
      <c r="O19" s="26">
        <v>4</v>
      </c>
    </row>
    <row r="20" spans="6:15" ht="15" customHeight="1" thickBot="1" x14ac:dyDescent="0.35">
      <c r="F20" s="25" t="s">
        <v>80</v>
      </c>
      <c r="G20" s="21" t="s">
        <v>54</v>
      </c>
      <c r="H20" s="25" t="s">
        <v>81</v>
      </c>
      <c r="I20" s="26">
        <v>2</v>
      </c>
      <c r="J20" s="26" t="s">
        <v>62</v>
      </c>
      <c r="K20" s="25" t="s">
        <v>91</v>
      </c>
      <c r="L20" s="26" t="s">
        <v>83</v>
      </c>
      <c r="M20" s="26" t="s">
        <v>41</v>
      </c>
      <c r="N20" s="25" t="s">
        <v>42</v>
      </c>
      <c r="O20" s="26">
        <v>4</v>
      </c>
    </row>
    <row r="21" spans="6:15" ht="15" customHeight="1" thickBot="1" x14ac:dyDescent="0.35">
      <c r="F21" s="25" t="s">
        <v>80</v>
      </c>
      <c r="G21" s="21" t="s">
        <v>54</v>
      </c>
      <c r="H21" s="25" t="s">
        <v>81</v>
      </c>
      <c r="I21" s="26">
        <v>2</v>
      </c>
      <c r="J21" s="26" t="s">
        <v>62</v>
      </c>
      <c r="K21" s="25" t="s">
        <v>91</v>
      </c>
      <c r="L21" s="26" t="s">
        <v>83</v>
      </c>
      <c r="M21" s="26" t="s">
        <v>50</v>
      </c>
      <c r="N21" s="25" t="s">
        <v>43</v>
      </c>
      <c r="O21" s="26">
        <v>6</v>
      </c>
    </row>
    <row r="22" spans="6:15" ht="15" customHeight="1" thickBot="1" x14ac:dyDescent="0.35">
      <c r="F22" s="25" t="s">
        <v>80</v>
      </c>
      <c r="G22" s="21" t="s">
        <v>54</v>
      </c>
      <c r="H22" s="25" t="s">
        <v>81</v>
      </c>
      <c r="I22" s="26">
        <v>2</v>
      </c>
      <c r="J22" s="26" t="s">
        <v>62</v>
      </c>
      <c r="K22" s="25" t="s">
        <v>91</v>
      </c>
      <c r="L22" s="26" t="s">
        <v>83</v>
      </c>
      <c r="M22" s="26" t="s">
        <v>51</v>
      </c>
      <c r="N22" s="25" t="s">
        <v>39</v>
      </c>
      <c r="O22" s="26">
        <v>1</v>
      </c>
    </row>
    <row r="23" spans="6:15" ht="15" customHeight="1" x14ac:dyDescent="0.3">
      <c r="M23" s="35"/>
    </row>
    <row r="24" spans="6:15" ht="15" customHeight="1" x14ac:dyDescent="0.3"/>
    <row r="25" spans="6:15" ht="15" customHeight="1" x14ac:dyDescent="0.3"/>
    <row r="26" spans="6:15" ht="15" customHeight="1" x14ac:dyDescent="0.3"/>
    <row r="27" spans="6:15" ht="15" customHeight="1" x14ac:dyDescent="0.3"/>
    <row r="28" spans="6:15" ht="15" customHeight="1" x14ac:dyDescent="0.3"/>
    <row r="29" spans="6:15" ht="15" customHeight="1" x14ac:dyDescent="0.3"/>
    <row r="30" spans="6:15" ht="15" customHeight="1" x14ac:dyDescent="0.3"/>
    <row r="31" spans="6:15" ht="15" customHeight="1" x14ac:dyDescent="0.3"/>
    <row r="32" spans="6:15" ht="15" customHeight="1" x14ac:dyDescent="0.3"/>
    <row r="33" spans="14:15" ht="15" customHeight="1" x14ac:dyDescent="0.3"/>
    <row r="34" spans="14:15" ht="15" customHeight="1" x14ac:dyDescent="0.3"/>
    <row r="35" spans="14:15" ht="15" customHeight="1" x14ac:dyDescent="0.3"/>
    <row r="36" spans="14:15" ht="15" customHeight="1" x14ac:dyDescent="0.3"/>
    <row r="37" spans="14:15" ht="15" customHeight="1" x14ac:dyDescent="0.3">
      <c r="N37" s="29"/>
      <c r="O37" s="36"/>
    </row>
    <row r="38" spans="14:15" ht="15" customHeight="1" x14ac:dyDescent="0.3">
      <c r="N38" s="29"/>
      <c r="O38" s="36"/>
    </row>
    <row r="39" spans="14:15" ht="15" customHeight="1" x14ac:dyDescent="0.3">
      <c r="N39" s="29"/>
      <c r="O39" s="36"/>
    </row>
    <row r="40" spans="14:15" ht="15" customHeight="1" x14ac:dyDescent="0.3">
      <c r="N40" s="29"/>
      <c r="O40" s="36"/>
    </row>
    <row r="41" spans="14:15" ht="15" customHeight="1" x14ac:dyDescent="0.3">
      <c r="N41" s="30"/>
      <c r="O41" s="37"/>
    </row>
    <row r="42" spans="14:15" ht="15" customHeight="1" x14ac:dyDescent="0.3">
      <c r="N42" s="30"/>
      <c r="O42" s="37"/>
    </row>
    <row r="43" spans="14:15" ht="15" customHeight="1" x14ac:dyDescent="0.3">
      <c r="N43" s="31"/>
      <c r="O43" s="38"/>
    </row>
    <row r="44" spans="14:15" ht="15" customHeight="1" x14ac:dyDescent="0.3">
      <c r="N44" s="31"/>
      <c r="O44" s="38"/>
    </row>
    <row r="45" spans="14:15" ht="15" customHeight="1" x14ac:dyDescent="0.3">
      <c r="N45" s="31"/>
      <c r="O45" s="38"/>
    </row>
    <row r="46" spans="14:15" ht="15" customHeight="1" x14ac:dyDescent="0.3">
      <c r="N46" s="31"/>
      <c r="O46" s="38"/>
    </row>
    <row r="47" spans="14:15" ht="15" customHeight="1" x14ac:dyDescent="0.3"/>
    <row r="48" spans="14:15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</sheetData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B5D05-70D3-4413-BFEA-A93FDA52CAD1}">
  <sheetPr codeName="Feuil10">
    <tabColor rgb="FFFFC000"/>
    <pageSetUpPr fitToPage="1"/>
  </sheetPr>
  <dimension ref="A7:AJ94"/>
  <sheetViews>
    <sheetView showGridLines="0" showZeros="0" tabSelected="1" zoomScale="84" zoomScaleNormal="84" zoomScaleSheetLayoutView="84" workbookViewId="0">
      <selection activeCell="R66" sqref="R66:T66"/>
    </sheetView>
  </sheetViews>
  <sheetFormatPr baseColWidth="10" defaultColWidth="11.44140625" defaultRowHeight="14.4" x14ac:dyDescent="0.3"/>
  <cols>
    <col min="1" max="1" width="6.44140625" style="46" customWidth="1"/>
    <col min="2" max="2" width="33.77734375" style="47" customWidth="1"/>
    <col min="3" max="4" width="5.33203125" style="48" bestFit="1" customWidth="1"/>
    <col min="5" max="5" width="5.77734375" style="49" customWidth="1"/>
    <col min="6" max="7" width="5.33203125" style="48" bestFit="1" customWidth="1"/>
    <col min="8" max="8" width="5.77734375" style="49" customWidth="1"/>
    <col min="9" max="10" width="5.33203125" style="48" bestFit="1" customWidth="1"/>
    <col min="11" max="11" width="5.77734375" style="49" customWidth="1"/>
    <col min="12" max="13" width="5.33203125" style="48" bestFit="1" customWidth="1"/>
    <col min="14" max="14" width="5.77734375" style="49" customWidth="1"/>
    <col min="15" max="16" width="5.33203125" style="48" bestFit="1" customWidth="1"/>
    <col min="17" max="17" width="5.77734375" style="49" customWidth="1"/>
    <col min="18" max="19" width="5.33203125" style="48" bestFit="1" customWidth="1"/>
    <col min="20" max="20" width="5.77734375" style="49" customWidth="1"/>
    <col min="21" max="22" width="5.33203125" style="48" bestFit="1" customWidth="1"/>
    <col min="23" max="23" width="5.77734375" style="49" customWidth="1"/>
    <col min="24" max="25" width="5.33203125" style="48" bestFit="1" customWidth="1"/>
    <col min="26" max="26" width="5.77734375" style="49" customWidth="1"/>
    <col min="27" max="28" width="5.33203125" style="48" bestFit="1" customWidth="1"/>
    <col min="29" max="29" width="5.77734375" style="49" customWidth="1"/>
    <col min="30" max="31" width="5.33203125" style="48" bestFit="1" customWidth="1"/>
    <col min="32" max="32" width="5.77734375" style="49" customWidth="1"/>
    <col min="33" max="34" width="5.33203125" style="48" bestFit="1" customWidth="1"/>
    <col min="35" max="35" width="5.77734375" style="49" customWidth="1"/>
    <col min="36" max="38" width="5.33203125" style="47" bestFit="1" customWidth="1"/>
    <col min="39" max="16384" width="11.44140625" style="47"/>
  </cols>
  <sheetData>
    <row r="7" spans="1:36" x14ac:dyDescent="0.3">
      <c r="AJ7" s="51"/>
    </row>
    <row r="8" spans="1:36" ht="17.399999999999999" x14ac:dyDescent="0.3">
      <c r="B8" s="52"/>
      <c r="C8" s="53"/>
      <c r="D8" s="54"/>
      <c r="F8" s="53"/>
      <c r="G8" s="54"/>
      <c r="I8" s="53"/>
      <c r="J8" s="54"/>
      <c r="L8" s="53"/>
      <c r="M8" s="54"/>
      <c r="N8" s="75">
        <f>C15</f>
        <v>0</v>
      </c>
      <c r="O8" s="53" t="e">
        <f>INDEX(T_matiere[],MATCH(Modele!N8,T_matiere[Code EC],0),9)</f>
        <v>#N/A</v>
      </c>
      <c r="P8" s="54"/>
      <c r="R8" s="53"/>
      <c r="S8" s="54"/>
      <c r="U8" s="53"/>
      <c r="V8" s="54"/>
      <c r="W8" s="75">
        <f>R15</f>
        <v>0</v>
      </c>
      <c r="X8" s="53" t="e">
        <f>INDEX(T_matiere[],MATCH(Modele!W8,T_matiere[Code EC],0),9)</f>
        <v>#N/A</v>
      </c>
      <c r="Y8" s="54"/>
      <c r="AA8" s="53"/>
      <c r="AB8" s="54"/>
      <c r="AD8" s="53"/>
      <c r="AE8" s="54"/>
      <c r="AG8" s="53"/>
      <c r="AH8" s="54"/>
      <c r="AJ8" s="51"/>
    </row>
    <row r="9" spans="1:36" ht="17.399999999999999" x14ac:dyDescent="0.3">
      <c r="B9" s="52" t="s">
        <v>95</v>
      </c>
      <c r="C9" s="55"/>
      <c r="D9" s="56"/>
      <c r="E9" s="50"/>
      <c r="F9" s="55"/>
      <c r="G9" s="56"/>
      <c r="H9" s="74" t="s">
        <v>94</v>
      </c>
      <c r="I9" s="55">
        <v>1</v>
      </c>
      <c r="J9" s="56"/>
      <c r="K9" s="50"/>
      <c r="L9" s="55"/>
      <c r="M9" s="56"/>
      <c r="N9" s="75">
        <f>F15</f>
        <v>0</v>
      </c>
      <c r="O9" s="53" t="e">
        <f>INDEX(T_matiere[],MATCH(Modele!N9,T_matiere[Code EC],0),9)</f>
        <v>#N/A</v>
      </c>
      <c r="P9" s="56"/>
      <c r="Q9" s="50"/>
      <c r="R9" s="55"/>
      <c r="S9" s="56"/>
      <c r="T9" s="50"/>
      <c r="U9" s="55"/>
      <c r="V9" s="56"/>
      <c r="W9" s="75">
        <f>U15</f>
        <v>0</v>
      </c>
      <c r="X9" s="53" t="e">
        <f>INDEX(T_matiere[],MATCH(Modele!W9,T_matiere[Code EC],0),9)</f>
        <v>#N/A</v>
      </c>
      <c r="Y9" s="56"/>
      <c r="Z9" s="50"/>
      <c r="AA9" s="55"/>
      <c r="AB9" s="56"/>
      <c r="AC9" s="50"/>
      <c r="AD9" s="55"/>
      <c r="AE9" s="56"/>
      <c r="AF9" s="50"/>
      <c r="AG9" s="55"/>
      <c r="AH9" s="56"/>
      <c r="AI9" s="50"/>
      <c r="AJ9" s="51"/>
    </row>
    <row r="10" spans="1:36" ht="17.399999999999999" x14ac:dyDescent="0.3">
      <c r="B10" s="52" t="s">
        <v>11</v>
      </c>
      <c r="C10" s="55"/>
      <c r="D10" s="56"/>
      <c r="E10" s="50"/>
      <c r="F10" s="55"/>
      <c r="G10" s="56"/>
      <c r="H10" s="50"/>
      <c r="I10" s="55"/>
      <c r="J10" s="56"/>
      <c r="K10" s="50"/>
      <c r="L10" s="55"/>
      <c r="M10" s="56"/>
      <c r="N10" s="75">
        <f>I15</f>
        <v>0</v>
      </c>
      <c r="O10" s="53" t="e">
        <f>INDEX(T_matiere[],MATCH(Modele!N10,T_matiere[Code EC],0),9)</f>
        <v>#N/A</v>
      </c>
      <c r="P10" s="56"/>
      <c r="Q10" s="50"/>
      <c r="R10" s="55"/>
      <c r="S10" s="56"/>
      <c r="T10" s="50"/>
      <c r="U10" s="55"/>
      <c r="V10" s="56"/>
      <c r="W10" s="75">
        <f>X15</f>
        <v>0</v>
      </c>
      <c r="X10" s="53" t="e">
        <f>INDEX(T_matiere[],MATCH(Modele!W10,T_matiere[Code EC],0),9)</f>
        <v>#N/A</v>
      </c>
      <c r="Y10" s="56"/>
      <c r="Z10" s="50"/>
      <c r="AA10" s="55"/>
      <c r="AB10" s="56"/>
      <c r="AC10" s="50"/>
      <c r="AD10" s="55"/>
      <c r="AE10" s="56"/>
      <c r="AF10" s="50"/>
      <c r="AG10" s="55"/>
      <c r="AH10" s="56"/>
      <c r="AI10" s="50"/>
      <c r="AJ10" s="51"/>
    </row>
    <row r="11" spans="1:36" ht="15.6" x14ac:dyDescent="0.3">
      <c r="B11" s="57" t="s">
        <v>12</v>
      </c>
      <c r="C11" s="55"/>
      <c r="D11" s="55"/>
      <c r="E11" s="58"/>
      <c r="F11" s="55"/>
      <c r="G11" s="55"/>
      <c r="H11" s="58"/>
      <c r="I11" s="55"/>
      <c r="J11" s="55"/>
      <c r="K11" s="58"/>
      <c r="L11" s="55"/>
      <c r="M11" s="55"/>
      <c r="N11" s="76">
        <f>L15</f>
        <v>0</v>
      </c>
      <c r="O11" s="53" t="e">
        <f>INDEX(T_matiere[],MATCH(Modele!N11,T_matiere[Code EC],0),9)</f>
        <v>#N/A</v>
      </c>
      <c r="P11" s="55"/>
      <c r="Q11" s="58"/>
      <c r="R11" s="55"/>
      <c r="S11" s="55"/>
      <c r="T11" s="58"/>
      <c r="U11" s="55"/>
      <c r="V11" s="55"/>
      <c r="W11" s="76">
        <f>AA15</f>
        <v>0</v>
      </c>
      <c r="X11" s="53" t="e">
        <f>INDEX(T_matiere[],MATCH(Modele!W11,T_matiere[Code EC],0),9)</f>
        <v>#N/A</v>
      </c>
      <c r="Y11" s="55"/>
      <c r="Z11" s="58"/>
      <c r="AA11" s="55"/>
      <c r="AB11" s="55"/>
      <c r="AC11" s="58"/>
      <c r="AD11" s="55"/>
      <c r="AE11" s="55"/>
      <c r="AF11" s="58"/>
      <c r="AG11" s="55"/>
      <c r="AH11" s="55"/>
      <c r="AI11" s="58"/>
    </row>
    <row r="12" spans="1:36" ht="17.399999999999999" x14ac:dyDescent="0.3">
      <c r="B12" s="52"/>
      <c r="C12" s="55"/>
      <c r="D12" s="55"/>
      <c r="E12" s="58"/>
      <c r="F12" s="55"/>
      <c r="G12" s="55"/>
      <c r="H12" s="58"/>
      <c r="I12" s="55"/>
      <c r="J12" s="55"/>
      <c r="K12" s="58"/>
      <c r="L12" s="55"/>
      <c r="M12" s="55"/>
      <c r="N12" s="76">
        <f>O15</f>
        <v>0</v>
      </c>
      <c r="O12" s="53" t="e">
        <f>INDEX(T_matiere[],MATCH(Modele!N12,T_matiere[Code EC],0),9)</f>
        <v>#N/A</v>
      </c>
      <c r="P12" s="55"/>
      <c r="Q12" s="58"/>
      <c r="R12" s="55"/>
      <c r="S12" s="55"/>
      <c r="T12" s="58"/>
      <c r="U12" s="55"/>
      <c r="V12" s="55"/>
      <c r="W12" s="76">
        <f>AD15</f>
        <v>0</v>
      </c>
      <c r="X12" s="53" t="e">
        <f>INDEX(T_matiere[],MATCH(Modele!W12,T_matiere[Code EC],0),9)</f>
        <v>#N/A</v>
      </c>
      <c r="Y12" s="55"/>
      <c r="Z12" s="58"/>
      <c r="AA12" s="55"/>
      <c r="AB12" s="55"/>
      <c r="AC12" s="58"/>
      <c r="AD12" s="55"/>
      <c r="AE12" s="55"/>
      <c r="AF12" s="58"/>
      <c r="AG12" s="55"/>
      <c r="AH12" s="55"/>
      <c r="AI12" s="58"/>
    </row>
    <row r="13" spans="1:36" ht="17.399999999999999" hidden="1" x14ac:dyDescent="0.3">
      <c r="A13" s="73"/>
      <c r="B13" s="52"/>
      <c r="C13" s="77" t="str">
        <f>IFERROR(INDEX(T_matiere[],MATCH(C$15,T_matiere[Code EC],0),5),"")</f>
        <v/>
      </c>
      <c r="D13" s="77" t="str">
        <f>IFERROR(INDEX(T_matiere[],MATCH(C$15,T_matiere[Code EC],0),5),"")</f>
        <v/>
      </c>
      <c r="E13" s="77" t="str">
        <f>IFERROR(INDEX(T_matiere[],MATCH(C$15,T_matiere[Code EC],0),5),"")</f>
        <v/>
      </c>
      <c r="F13" s="77" t="str">
        <f>IFERROR(INDEX(T_matiere[],MATCH(F$15,T_matiere[Code EC],0),5),"")</f>
        <v/>
      </c>
      <c r="G13" s="77" t="str">
        <f>IFERROR(INDEX(T_matiere[],MATCH(F$15,T_matiere[Code EC],0),5),"")</f>
        <v/>
      </c>
      <c r="H13" s="77" t="str">
        <f>IFERROR(INDEX(T_matiere[],MATCH(F$15,T_matiere[Code EC],0),5),"")</f>
        <v/>
      </c>
      <c r="I13" s="77" t="str">
        <f>IFERROR(INDEX(T_matiere[],MATCH(I$15,T_matiere[Code EC],0),5),"")</f>
        <v/>
      </c>
      <c r="J13" s="77" t="str">
        <f>IFERROR(INDEX(T_matiere[],MATCH(I$15,T_matiere[Code EC],0),5),"")</f>
        <v/>
      </c>
      <c r="K13" s="77" t="str">
        <f>IFERROR(INDEX(T_matiere[],MATCH(I$15,T_matiere[Code EC],0),5),"")</f>
        <v/>
      </c>
      <c r="L13" s="77" t="str">
        <f>IFERROR(INDEX(T_matiere[],MATCH(L$15,T_matiere[Code EC],0),5),"")</f>
        <v/>
      </c>
      <c r="M13" s="77" t="str">
        <f>IFERROR(INDEX(T_matiere[],MATCH(L$15,T_matiere[Code EC],0),5),"")</f>
        <v/>
      </c>
      <c r="N13" s="77" t="str">
        <f>IFERROR(INDEX(T_matiere[],MATCH(L$15,T_matiere[Code EC],0),5),"")</f>
        <v/>
      </c>
      <c r="O13" s="77" t="str">
        <f>IFERROR(INDEX(T_matiere[],MATCH(O$15,T_matiere[Code EC],0),5),"")</f>
        <v/>
      </c>
      <c r="P13" s="77" t="str">
        <f>IFERROR(INDEX(T_matiere[],MATCH(O$15,T_matiere[Code EC],0),5),"")</f>
        <v/>
      </c>
      <c r="Q13" s="77" t="str">
        <f>IFERROR(INDEX(T_matiere[],MATCH(O$15,T_matiere[Code EC],0),5),"")</f>
        <v/>
      </c>
      <c r="R13" s="77" t="str">
        <f>IFERROR(INDEX(T_matiere[],MATCH(R$15,T_matiere[Code EC],0),5),"")</f>
        <v/>
      </c>
      <c r="S13" s="77" t="str">
        <f>IFERROR(INDEX(T_matiere[],MATCH(R$15,T_matiere[Code EC],0),5),"")</f>
        <v/>
      </c>
      <c r="T13" s="77" t="str">
        <f>IFERROR(INDEX(T_matiere[],MATCH(R$15,T_matiere[Code EC],0),5),"")</f>
        <v/>
      </c>
      <c r="U13" s="77" t="str">
        <f>IFERROR(INDEX(T_matiere[],MATCH(U$15,T_matiere[Code EC],0),5),"")</f>
        <v/>
      </c>
      <c r="V13" s="77" t="str">
        <f>IFERROR(INDEX(T_matiere[],MATCH(U$15,T_matiere[Code EC],0),5),"")</f>
        <v/>
      </c>
      <c r="W13" s="77" t="str">
        <f>IFERROR(INDEX(T_matiere[],MATCH(U$15,T_matiere[Code EC],0),5),"")</f>
        <v/>
      </c>
      <c r="X13" s="77" t="str">
        <f>IFERROR(INDEX(T_matiere[],MATCH(X$15,T_matiere[Code EC],0),5),"")</f>
        <v/>
      </c>
      <c r="Y13" s="77" t="str">
        <f>IFERROR(INDEX(T_matiere[],MATCH(X$15,T_matiere[Code EC],0),5),"")</f>
        <v/>
      </c>
      <c r="Z13" s="77" t="str">
        <f>IFERROR(INDEX(T_matiere[],MATCH(X$15,T_matiere[Code EC],0),5),"")</f>
        <v/>
      </c>
      <c r="AA13" s="77" t="str">
        <f>IFERROR(INDEX(T_matiere[],MATCH(AA$15,T_matiere[Code EC],0),5),"")</f>
        <v/>
      </c>
      <c r="AB13" s="77" t="str">
        <f>IFERROR(INDEX(T_matiere[],MATCH(AA$15,T_matiere[Code EC],0),5),"")</f>
        <v/>
      </c>
      <c r="AC13" s="77" t="str">
        <f>IFERROR(INDEX(T_matiere[],MATCH(AA$15,T_matiere[Code EC],0),5),"")</f>
        <v/>
      </c>
      <c r="AD13" s="77" t="str">
        <f>IFERROR(INDEX(T_matiere[],MATCH(AD$15,T_matiere[Code EC],0),5),"")</f>
        <v/>
      </c>
      <c r="AE13" s="77" t="str">
        <f>IFERROR(INDEX(T_matiere[],MATCH(AD$15,T_matiere[Code EC],0),5),"")</f>
        <v/>
      </c>
      <c r="AF13" s="77" t="str">
        <f>IFERROR(INDEX(T_matiere[],MATCH(AD$15,T_matiere[Code EC],0),5),"")</f>
        <v/>
      </c>
      <c r="AG13" s="77" t="str">
        <f>IFERROR(INDEX(T_matiere[],MATCH(AG$15,T_matiere[Code EC],0),5),"")</f>
        <v/>
      </c>
      <c r="AH13" s="77" t="str">
        <f>IFERROR(INDEX(T_matiere[],MATCH(AG$15,T_matiere[Code EC],0),5),"")</f>
        <v/>
      </c>
      <c r="AI13" s="77" t="str">
        <f>IFERROR(INDEX(T_matiere[],MATCH(AG$15,T_matiere[Code EC],0),5),"")</f>
        <v/>
      </c>
    </row>
    <row r="14" spans="1:36" ht="17.399999999999999" hidden="1" x14ac:dyDescent="0.3">
      <c r="A14" s="73"/>
      <c r="B14" s="52"/>
      <c r="C14" s="78" t="e">
        <f>INDEX(T_matiere[],MATCH(C$15,T_matiere[Code EC],0),10)</f>
        <v>#N/A</v>
      </c>
      <c r="D14" s="78"/>
      <c r="E14" s="78"/>
      <c r="F14" s="78" t="e">
        <f>INDEX(T_matiere[],MATCH(F$15,T_matiere[Code EC],0),10)</f>
        <v>#N/A</v>
      </c>
      <c r="G14" s="78"/>
      <c r="H14" s="78"/>
      <c r="I14" s="78" t="e">
        <f>INDEX(T_matiere[],MATCH(I$15,T_matiere[Code EC],0),10)</f>
        <v>#N/A</v>
      </c>
      <c r="J14" s="78"/>
      <c r="K14" s="78"/>
      <c r="L14" s="78" t="e">
        <f>INDEX(T_matiere[],MATCH(L$15,T_matiere[Code EC],0),10)</f>
        <v>#N/A</v>
      </c>
      <c r="M14" s="78"/>
      <c r="N14" s="78"/>
      <c r="O14" s="78" t="e">
        <f>INDEX(T_matiere[],MATCH(O$15,T_matiere[Code EC],0),10)</f>
        <v>#N/A</v>
      </c>
      <c r="P14" s="78"/>
      <c r="Q14" s="78"/>
      <c r="R14" s="78" t="e">
        <f>INDEX(T_matiere[],MATCH(R$15,T_matiere[Code EC],0),10)</f>
        <v>#N/A</v>
      </c>
      <c r="S14" s="78"/>
      <c r="T14" s="78"/>
      <c r="U14" s="78" t="e">
        <f>INDEX(T_matiere[],MATCH(U$15,T_matiere[Code EC],0),10)</f>
        <v>#N/A</v>
      </c>
      <c r="V14" s="78"/>
      <c r="W14" s="78"/>
      <c r="X14" s="78" t="e">
        <f>INDEX(T_matiere[],MATCH(X$15,T_matiere[Code EC],0),10)</f>
        <v>#N/A</v>
      </c>
      <c r="Y14" s="78"/>
      <c r="Z14" s="78"/>
      <c r="AA14" s="78" t="e">
        <f>INDEX(T_matiere[],MATCH(AA$15,T_matiere[Code EC],0),10)</f>
        <v>#N/A</v>
      </c>
      <c r="AB14" s="78"/>
      <c r="AC14" s="78"/>
      <c r="AD14" s="78" t="e">
        <f>INDEX(T_matiere[],MATCH(AD$15,T_matiere[Code EC],0),10)</f>
        <v>#N/A</v>
      </c>
      <c r="AE14" s="78"/>
      <c r="AF14" s="78"/>
      <c r="AG14" s="78" t="e">
        <f>INDEX(T_matiere[],MATCH(AG$15,T_matiere[Code EC],0),10)</f>
        <v>#N/A</v>
      </c>
      <c r="AH14" s="78"/>
      <c r="AI14" s="78"/>
    </row>
    <row r="15" spans="1:36" x14ac:dyDescent="0.3">
      <c r="A15" s="59"/>
      <c r="B15" s="60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</row>
    <row r="16" spans="1:36" ht="15.6" x14ac:dyDescent="0.3">
      <c r="A16" s="61" t="s">
        <v>4</v>
      </c>
      <c r="B16" s="62" t="s">
        <v>0</v>
      </c>
      <c r="C16" s="7" t="s">
        <v>1</v>
      </c>
      <c r="D16" s="7" t="s">
        <v>2</v>
      </c>
      <c r="E16" s="8" t="s">
        <v>3</v>
      </c>
      <c r="F16" s="7" t="s">
        <v>1</v>
      </c>
      <c r="G16" s="7" t="s">
        <v>2</v>
      </c>
      <c r="H16" s="8" t="s">
        <v>3</v>
      </c>
      <c r="I16" s="7" t="s">
        <v>1</v>
      </c>
      <c r="J16" s="7" t="s">
        <v>2</v>
      </c>
      <c r="K16" s="8" t="s">
        <v>3</v>
      </c>
      <c r="L16" s="7" t="s">
        <v>1</v>
      </c>
      <c r="M16" s="7" t="s">
        <v>2</v>
      </c>
      <c r="N16" s="8" t="s">
        <v>3</v>
      </c>
      <c r="O16" s="7" t="s">
        <v>1</v>
      </c>
      <c r="P16" s="7" t="s">
        <v>2</v>
      </c>
      <c r="Q16" s="8" t="s">
        <v>3</v>
      </c>
      <c r="R16" s="7" t="s">
        <v>1</v>
      </c>
      <c r="S16" s="7" t="s">
        <v>2</v>
      </c>
      <c r="T16" s="8" t="s">
        <v>3</v>
      </c>
      <c r="U16" s="7" t="s">
        <v>1</v>
      </c>
      <c r="V16" s="7" t="s">
        <v>2</v>
      </c>
      <c r="W16" s="8" t="s">
        <v>3</v>
      </c>
      <c r="X16" s="7" t="s">
        <v>1</v>
      </c>
      <c r="Y16" s="7" t="s">
        <v>2</v>
      </c>
      <c r="Z16" s="8" t="s">
        <v>3</v>
      </c>
      <c r="AA16" s="7" t="s">
        <v>1</v>
      </c>
      <c r="AB16" s="7" t="s">
        <v>2</v>
      </c>
      <c r="AC16" s="8" t="s">
        <v>3</v>
      </c>
      <c r="AD16" s="7" t="s">
        <v>1</v>
      </c>
      <c r="AE16" s="7" t="s">
        <v>2</v>
      </c>
      <c r="AF16" s="8" t="s">
        <v>3</v>
      </c>
      <c r="AG16" s="7" t="s">
        <v>1</v>
      </c>
      <c r="AH16" s="7" t="s">
        <v>2</v>
      </c>
      <c r="AI16" s="8" t="s">
        <v>3</v>
      </c>
    </row>
    <row r="17" spans="1:35" x14ac:dyDescent="0.3">
      <c r="A17" s="23"/>
      <c r="B17" s="22"/>
      <c r="C17" s="18"/>
      <c r="D17" s="18"/>
      <c r="E17" s="9" t="str">
        <f t="shared" ref="E17:E52" si="0">IF(C17&lt;&gt;0,C17*0.3+D17*0.7,"")</f>
        <v/>
      </c>
      <c r="F17" s="18"/>
      <c r="G17" s="18"/>
      <c r="H17" s="9" t="str">
        <f t="shared" ref="H17:H52" si="1">IF(F17&lt;&gt;0,F17*0.3+G17*0.7,"")</f>
        <v/>
      </c>
      <c r="I17" s="18"/>
      <c r="J17" s="18"/>
      <c r="K17" s="9" t="str">
        <f t="shared" ref="K17:K52" si="2">IF(I17&lt;&gt;0,I17*0.3+J17*0.7,"")</f>
        <v/>
      </c>
      <c r="L17" s="18"/>
      <c r="M17" s="18"/>
      <c r="N17" s="9" t="str">
        <f t="shared" ref="N17:N52" si="3">IF(L17&lt;&gt;0,L17*0.3+M17*0.7,"")</f>
        <v/>
      </c>
      <c r="O17" s="18"/>
      <c r="P17" s="18"/>
      <c r="Q17" s="9" t="str">
        <f t="shared" ref="Q17:Q52" si="4">IF(O17&lt;&gt;0,O17*0.3+P17*0.7,"")</f>
        <v/>
      </c>
      <c r="R17" s="18"/>
      <c r="S17" s="18"/>
      <c r="T17" s="9" t="str">
        <f t="shared" ref="T17:T52" si="5">IF(R17&lt;&gt;0,R17*0.3+S17*0.7,"")</f>
        <v/>
      </c>
      <c r="U17" s="18"/>
      <c r="V17" s="18"/>
      <c r="W17" s="9" t="str">
        <f t="shared" ref="W17:W52" si="6">IF(U17&lt;&gt;0,U17*0.3+V17*0.7,"")</f>
        <v/>
      </c>
      <c r="X17" s="18"/>
      <c r="Y17" s="18"/>
      <c r="Z17" s="9" t="str">
        <f>IF(X17&lt;&gt;0,X17*0.3+Y17*0.7,"")</f>
        <v/>
      </c>
      <c r="AA17" s="18"/>
      <c r="AB17" s="18"/>
      <c r="AC17" s="9" t="str">
        <f>IF(AA17&lt;&gt;0,AA17*0.3+AB17*0.7,"")</f>
        <v/>
      </c>
      <c r="AD17" s="18"/>
      <c r="AE17" s="18"/>
      <c r="AF17" s="9" t="str">
        <f t="shared" ref="AF17:AF52" si="7">IF(AD17&lt;&gt;0,AD17*0.3+AE17*0.7,"")</f>
        <v/>
      </c>
      <c r="AG17" s="18"/>
      <c r="AH17" s="18"/>
      <c r="AI17" s="9" t="str">
        <f t="shared" ref="AI17:AI52" si="8">IF(AG17&lt;&gt;0,AG17*0.3+AH17*0.7,"")</f>
        <v/>
      </c>
    </row>
    <row r="18" spans="1:35" x14ac:dyDescent="0.3">
      <c r="A18" s="23" t="str">
        <f>IF(B18&lt;&gt;"",A17+1,"")</f>
        <v/>
      </c>
      <c r="B18" s="22"/>
      <c r="C18" s="18"/>
      <c r="D18" s="24"/>
      <c r="E18" s="9" t="str">
        <f t="shared" si="0"/>
        <v/>
      </c>
      <c r="F18" s="18"/>
      <c r="G18" s="24"/>
      <c r="H18" s="9" t="str">
        <f t="shared" si="1"/>
        <v/>
      </c>
      <c r="I18" s="18"/>
      <c r="J18" s="24"/>
      <c r="K18" s="9" t="str">
        <f t="shared" si="2"/>
        <v/>
      </c>
      <c r="L18" s="18"/>
      <c r="M18" s="24"/>
      <c r="N18" s="9" t="str">
        <f t="shared" si="3"/>
        <v/>
      </c>
      <c r="O18" s="18"/>
      <c r="P18" s="24"/>
      <c r="Q18" s="9" t="str">
        <f t="shared" si="4"/>
        <v/>
      </c>
      <c r="R18" s="18"/>
      <c r="S18" s="24"/>
      <c r="T18" s="9" t="str">
        <f t="shared" si="5"/>
        <v/>
      </c>
      <c r="U18" s="18"/>
      <c r="V18" s="24"/>
      <c r="W18" s="9" t="str">
        <f t="shared" si="6"/>
        <v/>
      </c>
      <c r="X18" s="18"/>
      <c r="Y18" s="24"/>
      <c r="Z18" s="9" t="str">
        <f t="shared" ref="Z18:Z52" si="9">IF(X18&lt;&gt;0,X18*0.3+Y18*0.7,"")</f>
        <v/>
      </c>
      <c r="AA18" s="18"/>
      <c r="AB18" s="24"/>
      <c r="AC18" s="9" t="str">
        <f t="shared" ref="AC18:AC52" si="10">IF(AA18&lt;&gt;0,AA18*0.3+AB18*0.7,"")</f>
        <v/>
      </c>
      <c r="AD18" s="18"/>
      <c r="AE18" s="24"/>
      <c r="AF18" s="9" t="str">
        <f t="shared" si="7"/>
        <v/>
      </c>
      <c r="AG18" s="18"/>
      <c r="AH18" s="24"/>
      <c r="AI18" s="9" t="str">
        <f t="shared" si="8"/>
        <v/>
      </c>
    </row>
    <row r="19" spans="1:35" x14ac:dyDescent="0.3">
      <c r="A19" s="23" t="str">
        <f t="shared" ref="A19:A52" si="11">IF(B19&lt;&gt;"",A18+1,"")</f>
        <v/>
      </c>
      <c r="B19" s="22"/>
      <c r="C19" s="18"/>
      <c r="D19" s="24"/>
      <c r="E19" s="9" t="str">
        <f t="shared" si="0"/>
        <v/>
      </c>
      <c r="F19" s="18"/>
      <c r="G19" s="24"/>
      <c r="H19" s="9" t="str">
        <f t="shared" si="1"/>
        <v/>
      </c>
      <c r="I19" s="18"/>
      <c r="J19" s="24"/>
      <c r="K19" s="9" t="str">
        <f t="shared" si="2"/>
        <v/>
      </c>
      <c r="L19" s="18"/>
      <c r="M19" s="24"/>
      <c r="N19" s="9" t="str">
        <f t="shared" si="3"/>
        <v/>
      </c>
      <c r="O19" s="18"/>
      <c r="P19" s="24"/>
      <c r="Q19" s="9" t="str">
        <f t="shared" si="4"/>
        <v/>
      </c>
      <c r="R19" s="18"/>
      <c r="S19" s="24"/>
      <c r="T19" s="9" t="str">
        <f t="shared" si="5"/>
        <v/>
      </c>
      <c r="U19" s="18"/>
      <c r="V19" s="24"/>
      <c r="W19" s="9" t="str">
        <f t="shared" si="6"/>
        <v/>
      </c>
      <c r="X19" s="18"/>
      <c r="Y19" s="24"/>
      <c r="Z19" s="9" t="str">
        <f t="shared" si="9"/>
        <v/>
      </c>
      <c r="AA19" s="18"/>
      <c r="AB19" s="24"/>
      <c r="AC19" s="9" t="str">
        <f t="shared" si="10"/>
        <v/>
      </c>
      <c r="AD19" s="18"/>
      <c r="AE19" s="24"/>
      <c r="AF19" s="9" t="str">
        <f t="shared" si="7"/>
        <v/>
      </c>
      <c r="AG19" s="18"/>
      <c r="AH19" s="24"/>
      <c r="AI19" s="9" t="str">
        <f t="shared" si="8"/>
        <v/>
      </c>
    </row>
    <row r="20" spans="1:35" x14ac:dyDescent="0.3">
      <c r="A20" s="23" t="str">
        <f t="shared" si="11"/>
        <v/>
      </c>
      <c r="B20" s="40"/>
      <c r="C20" s="41"/>
      <c r="D20" s="41"/>
      <c r="E20" s="9" t="str">
        <f t="shared" si="0"/>
        <v/>
      </c>
      <c r="F20" s="41"/>
      <c r="G20" s="41"/>
      <c r="H20" s="9" t="str">
        <f t="shared" si="1"/>
        <v/>
      </c>
      <c r="I20" s="41"/>
      <c r="J20" s="41"/>
      <c r="K20" s="9" t="str">
        <f t="shared" si="2"/>
        <v/>
      </c>
      <c r="L20" s="41"/>
      <c r="M20" s="41"/>
      <c r="N20" s="9" t="str">
        <f t="shared" si="3"/>
        <v/>
      </c>
      <c r="O20" s="41"/>
      <c r="P20" s="41"/>
      <c r="Q20" s="9" t="str">
        <f t="shared" si="4"/>
        <v/>
      </c>
      <c r="R20" s="41"/>
      <c r="S20" s="41"/>
      <c r="T20" s="9" t="str">
        <f t="shared" si="5"/>
        <v/>
      </c>
      <c r="U20" s="41"/>
      <c r="V20" s="41"/>
      <c r="W20" s="9" t="str">
        <f t="shared" si="6"/>
        <v/>
      </c>
      <c r="X20" s="41"/>
      <c r="Y20" s="41"/>
      <c r="Z20" s="9" t="str">
        <f t="shared" si="9"/>
        <v/>
      </c>
      <c r="AA20" s="41"/>
      <c r="AB20" s="41"/>
      <c r="AC20" s="9" t="str">
        <f t="shared" si="10"/>
        <v/>
      </c>
      <c r="AD20" s="41"/>
      <c r="AE20" s="41"/>
      <c r="AF20" s="9" t="str">
        <f t="shared" si="7"/>
        <v/>
      </c>
      <c r="AG20" s="41"/>
      <c r="AH20" s="41"/>
      <c r="AI20" s="9" t="str">
        <f t="shared" si="8"/>
        <v/>
      </c>
    </row>
    <row r="21" spans="1:35" x14ac:dyDescent="0.3">
      <c r="A21" s="23" t="str">
        <f t="shared" si="11"/>
        <v/>
      </c>
      <c r="B21" s="40"/>
      <c r="C21" s="41"/>
      <c r="D21" s="41"/>
      <c r="E21" s="9" t="str">
        <f t="shared" si="0"/>
        <v/>
      </c>
      <c r="F21" s="41"/>
      <c r="G21" s="41"/>
      <c r="H21" s="9" t="str">
        <f t="shared" si="1"/>
        <v/>
      </c>
      <c r="I21" s="41"/>
      <c r="J21" s="41"/>
      <c r="K21" s="9" t="str">
        <f t="shared" si="2"/>
        <v/>
      </c>
      <c r="L21" s="41"/>
      <c r="M21" s="41"/>
      <c r="N21" s="9" t="str">
        <f t="shared" si="3"/>
        <v/>
      </c>
      <c r="O21" s="41"/>
      <c r="P21" s="41"/>
      <c r="Q21" s="9" t="str">
        <f t="shared" si="4"/>
        <v/>
      </c>
      <c r="R21" s="41"/>
      <c r="S21" s="41"/>
      <c r="T21" s="9" t="str">
        <f t="shared" si="5"/>
        <v/>
      </c>
      <c r="U21" s="41"/>
      <c r="V21" s="41"/>
      <c r="W21" s="9" t="str">
        <f t="shared" si="6"/>
        <v/>
      </c>
      <c r="X21" s="41"/>
      <c r="Y21" s="41"/>
      <c r="Z21" s="9" t="str">
        <f t="shared" si="9"/>
        <v/>
      </c>
      <c r="AA21" s="41"/>
      <c r="AB21" s="41"/>
      <c r="AC21" s="9" t="str">
        <f t="shared" si="10"/>
        <v/>
      </c>
      <c r="AD21" s="41"/>
      <c r="AE21" s="41"/>
      <c r="AF21" s="9" t="str">
        <f t="shared" si="7"/>
        <v/>
      </c>
      <c r="AG21" s="41"/>
      <c r="AH21" s="41"/>
      <c r="AI21" s="9" t="str">
        <f t="shared" si="8"/>
        <v/>
      </c>
    </row>
    <row r="22" spans="1:35" x14ac:dyDescent="0.3">
      <c r="A22" s="23" t="str">
        <f t="shared" si="11"/>
        <v/>
      </c>
      <c r="B22" s="42"/>
      <c r="C22" s="41"/>
      <c r="D22" s="41"/>
      <c r="E22" s="9" t="str">
        <f t="shared" si="0"/>
        <v/>
      </c>
      <c r="F22" s="41"/>
      <c r="G22" s="41"/>
      <c r="H22" s="9" t="str">
        <f t="shared" si="1"/>
        <v/>
      </c>
      <c r="I22" s="41"/>
      <c r="J22" s="41"/>
      <c r="K22" s="9" t="str">
        <f t="shared" si="2"/>
        <v/>
      </c>
      <c r="L22" s="41"/>
      <c r="M22" s="41"/>
      <c r="N22" s="9" t="str">
        <f t="shared" si="3"/>
        <v/>
      </c>
      <c r="O22" s="41"/>
      <c r="P22" s="41"/>
      <c r="Q22" s="9" t="str">
        <f t="shared" si="4"/>
        <v/>
      </c>
      <c r="R22" s="41"/>
      <c r="S22" s="41"/>
      <c r="T22" s="9" t="str">
        <f t="shared" si="5"/>
        <v/>
      </c>
      <c r="U22" s="41"/>
      <c r="V22" s="41"/>
      <c r="W22" s="9" t="str">
        <f t="shared" si="6"/>
        <v/>
      </c>
      <c r="X22" s="41"/>
      <c r="Y22" s="41"/>
      <c r="Z22" s="9" t="str">
        <f t="shared" si="9"/>
        <v/>
      </c>
      <c r="AA22" s="41"/>
      <c r="AB22" s="41"/>
      <c r="AC22" s="9" t="str">
        <f t="shared" si="10"/>
        <v/>
      </c>
      <c r="AD22" s="41"/>
      <c r="AE22" s="41"/>
      <c r="AF22" s="9" t="str">
        <f t="shared" si="7"/>
        <v/>
      </c>
      <c r="AG22" s="41"/>
      <c r="AH22" s="41"/>
      <c r="AI22" s="9" t="str">
        <f t="shared" si="8"/>
        <v/>
      </c>
    </row>
    <row r="23" spans="1:35" x14ac:dyDescent="0.3">
      <c r="A23" s="23" t="str">
        <f t="shared" si="11"/>
        <v/>
      </c>
      <c r="B23" s="42"/>
      <c r="C23" s="41"/>
      <c r="D23" s="41"/>
      <c r="E23" s="9" t="str">
        <f t="shared" si="0"/>
        <v/>
      </c>
      <c r="F23" s="41"/>
      <c r="G23" s="41"/>
      <c r="H23" s="9" t="str">
        <f t="shared" si="1"/>
        <v/>
      </c>
      <c r="I23" s="41"/>
      <c r="J23" s="41"/>
      <c r="K23" s="9" t="str">
        <f t="shared" si="2"/>
        <v/>
      </c>
      <c r="L23" s="41"/>
      <c r="M23" s="41"/>
      <c r="N23" s="9" t="str">
        <f t="shared" si="3"/>
        <v/>
      </c>
      <c r="O23" s="41"/>
      <c r="P23" s="41"/>
      <c r="Q23" s="9" t="str">
        <f t="shared" si="4"/>
        <v/>
      </c>
      <c r="R23" s="41"/>
      <c r="S23" s="41"/>
      <c r="T23" s="9" t="str">
        <f t="shared" si="5"/>
        <v/>
      </c>
      <c r="U23" s="41"/>
      <c r="V23" s="41"/>
      <c r="W23" s="9" t="str">
        <f t="shared" si="6"/>
        <v/>
      </c>
      <c r="X23" s="41"/>
      <c r="Y23" s="41"/>
      <c r="Z23" s="9" t="str">
        <f t="shared" si="9"/>
        <v/>
      </c>
      <c r="AA23" s="41"/>
      <c r="AB23" s="41"/>
      <c r="AC23" s="9" t="str">
        <f t="shared" si="10"/>
        <v/>
      </c>
      <c r="AD23" s="41"/>
      <c r="AE23" s="41"/>
      <c r="AF23" s="9" t="str">
        <f t="shared" si="7"/>
        <v/>
      </c>
      <c r="AG23" s="41"/>
      <c r="AH23" s="41"/>
      <c r="AI23" s="9" t="str">
        <f t="shared" si="8"/>
        <v/>
      </c>
    </row>
    <row r="24" spans="1:35" x14ac:dyDescent="0.3">
      <c r="A24" s="23" t="str">
        <f t="shared" si="11"/>
        <v/>
      </c>
      <c r="B24" s="42"/>
      <c r="C24" s="41"/>
      <c r="D24" s="41"/>
      <c r="E24" s="9" t="str">
        <f t="shared" si="0"/>
        <v/>
      </c>
      <c r="F24" s="41"/>
      <c r="G24" s="41"/>
      <c r="H24" s="9" t="str">
        <f t="shared" si="1"/>
        <v/>
      </c>
      <c r="I24" s="41"/>
      <c r="J24" s="41"/>
      <c r="K24" s="9" t="str">
        <f t="shared" si="2"/>
        <v/>
      </c>
      <c r="L24" s="41"/>
      <c r="M24" s="41"/>
      <c r="N24" s="9" t="str">
        <f t="shared" si="3"/>
        <v/>
      </c>
      <c r="O24" s="41"/>
      <c r="P24" s="41"/>
      <c r="Q24" s="9" t="str">
        <f t="shared" si="4"/>
        <v/>
      </c>
      <c r="R24" s="41"/>
      <c r="S24" s="41"/>
      <c r="T24" s="9" t="str">
        <f t="shared" si="5"/>
        <v/>
      </c>
      <c r="U24" s="41"/>
      <c r="V24" s="41"/>
      <c r="W24" s="9" t="str">
        <f t="shared" si="6"/>
        <v/>
      </c>
      <c r="X24" s="41"/>
      <c r="Y24" s="41"/>
      <c r="Z24" s="9" t="str">
        <f t="shared" si="9"/>
        <v/>
      </c>
      <c r="AA24" s="41"/>
      <c r="AB24" s="41"/>
      <c r="AC24" s="9" t="str">
        <f t="shared" si="10"/>
        <v/>
      </c>
      <c r="AD24" s="41"/>
      <c r="AE24" s="41"/>
      <c r="AF24" s="9" t="str">
        <f t="shared" si="7"/>
        <v/>
      </c>
      <c r="AG24" s="41"/>
      <c r="AH24" s="41"/>
      <c r="AI24" s="9" t="str">
        <f t="shared" si="8"/>
        <v/>
      </c>
    </row>
    <row r="25" spans="1:35" x14ac:dyDescent="0.3">
      <c r="A25" s="23" t="str">
        <f t="shared" si="11"/>
        <v/>
      </c>
      <c r="B25" s="42"/>
      <c r="C25" s="41"/>
      <c r="D25" s="41"/>
      <c r="E25" s="9" t="str">
        <f t="shared" si="0"/>
        <v/>
      </c>
      <c r="F25" s="41"/>
      <c r="G25" s="41"/>
      <c r="H25" s="9" t="str">
        <f t="shared" si="1"/>
        <v/>
      </c>
      <c r="I25" s="41"/>
      <c r="J25" s="41"/>
      <c r="K25" s="9" t="str">
        <f t="shared" si="2"/>
        <v/>
      </c>
      <c r="L25" s="41"/>
      <c r="M25" s="41"/>
      <c r="N25" s="9" t="str">
        <f t="shared" si="3"/>
        <v/>
      </c>
      <c r="O25" s="41"/>
      <c r="P25" s="41"/>
      <c r="Q25" s="9" t="str">
        <f t="shared" si="4"/>
        <v/>
      </c>
      <c r="R25" s="41"/>
      <c r="S25" s="41"/>
      <c r="T25" s="9" t="str">
        <f t="shared" si="5"/>
        <v/>
      </c>
      <c r="U25" s="41"/>
      <c r="V25" s="41"/>
      <c r="W25" s="9" t="str">
        <f t="shared" si="6"/>
        <v/>
      </c>
      <c r="X25" s="41"/>
      <c r="Y25" s="41"/>
      <c r="Z25" s="9" t="str">
        <f t="shared" si="9"/>
        <v/>
      </c>
      <c r="AA25" s="41"/>
      <c r="AB25" s="41"/>
      <c r="AC25" s="9" t="str">
        <f t="shared" si="10"/>
        <v/>
      </c>
      <c r="AD25" s="41"/>
      <c r="AE25" s="41"/>
      <c r="AF25" s="9" t="str">
        <f t="shared" si="7"/>
        <v/>
      </c>
      <c r="AG25" s="41"/>
      <c r="AH25" s="41"/>
      <c r="AI25" s="9" t="str">
        <f t="shared" si="8"/>
        <v/>
      </c>
    </row>
    <row r="26" spans="1:35" x14ac:dyDescent="0.3">
      <c r="A26" s="23" t="str">
        <f t="shared" si="11"/>
        <v/>
      </c>
      <c r="B26" s="40"/>
      <c r="C26" s="41"/>
      <c r="D26" s="41"/>
      <c r="E26" s="9" t="str">
        <f t="shared" si="0"/>
        <v/>
      </c>
      <c r="F26" s="41"/>
      <c r="G26" s="41"/>
      <c r="H26" s="9" t="str">
        <f t="shared" si="1"/>
        <v/>
      </c>
      <c r="I26" s="41"/>
      <c r="J26" s="41"/>
      <c r="K26" s="9" t="str">
        <f t="shared" si="2"/>
        <v/>
      </c>
      <c r="L26" s="41"/>
      <c r="M26" s="41"/>
      <c r="N26" s="9" t="str">
        <f t="shared" si="3"/>
        <v/>
      </c>
      <c r="O26" s="41"/>
      <c r="P26" s="41"/>
      <c r="Q26" s="9" t="str">
        <f t="shared" si="4"/>
        <v/>
      </c>
      <c r="R26" s="41"/>
      <c r="S26" s="41"/>
      <c r="T26" s="9" t="str">
        <f t="shared" si="5"/>
        <v/>
      </c>
      <c r="U26" s="41"/>
      <c r="V26" s="41"/>
      <c r="W26" s="9" t="str">
        <f t="shared" si="6"/>
        <v/>
      </c>
      <c r="X26" s="41"/>
      <c r="Y26" s="41"/>
      <c r="Z26" s="9" t="str">
        <f t="shared" si="9"/>
        <v/>
      </c>
      <c r="AA26" s="41"/>
      <c r="AB26" s="41"/>
      <c r="AC26" s="9" t="str">
        <f t="shared" si="10"/>
        <v/>
      </c>
      <c r="AD26" s="41"/>
      <c r="AE26" s="41"/>
      <c r="AF26" s="9" t="str">
        <f t="shared" si="7"/>
        <v/>
      </c>
      <c r="AG26" s="41"/>
      <c r="AH26" s="41"/>
      <c r="AI26" s="9" t="str">
        <f t="shared" si="8"/>
        <v/>
      </c>
    </row>
    <row r="27" spans="1:35" ht="15.6" x14ac:dyDescent="0.3">
      <c r="A27" s="23" t="str">
        <f t="shared" si="11"/>
        <v/>
      </c>
      <c r="B27" s="43"/>
      <c r="C27" s="44"/>
      <c r="D27" s="44"/>
      <c r="E27" s="9" t="str">
        <f t="shared" si="0"/>
        <v/>
      </c>
      <c r="F27" s="44"/>
      <c r="G27" s="44"/>
      <c r="H27" s="9" t="str">
        <f t="shared" si="1"/>
        <v/>
      </c>
      <c r="I27" s="44"/>
      <c r="J27" s="44"/>
      <c r="K27" s="9" t="str">
        <f t="shared" si="2"/>
        <v/>
      </c>
      <c r="L27" s="44"/>
      <c r="M27" s="44"/>
      <c r="N27" s="9" t="str">
        <f t="shared" si="3"/>
        <v/>
      </c>
      <c r="O27" s="44"/>
      <c r="P27" s="44"/>
      <c r="Q27" s="9" t="str">
        <f t="shared" si="4"/>
        <v/>
      </c>
      <c r="R27" s="44"/>
      <c r="S27" s="44"/>
      <c r="T27" s="9" t="str">
        <f t="shared" si="5"/>
        <v/>
      </c>
      <c r="U27" s="44"/>
      <c r="V27" s="44"/>
      <c r="W27" s="9" t="str">
        <f t="shared" si="6"/>
        <v/>
      </c>
      <c r="X27" s="44"/>
      <c r="Y27" s="44"/>
      <c r="Z27" s="9" t="str">
        <f t="shared" si="9"/>
        <v/>
      </c>
      <c r="AA27" s="44"/>
      <c r="AB27" s="44"/>
      <c r="AC27" s="9" t="str">
        <f t="shared" si="10"/>
        <v/>
      </c>
      <c r="AD27" s="44"/>
      <c r="AE27" s="44"/>
      <c r="AF27" s="9" t="str">
        <f t="shared" si="7"/>
        <v/>
      </c>
      <c r="AG27" s="44"/>
      <c r="AH27" s="44"/>
      <c r="AI27" s="9" t="str">
        <f t="shared" si="8"/>
        <v/>
      </c>
    </row>
    <row r="28" spans="1:35" ht="15.45" customHeight="1" x14ac:dyDescent="0.3">
      <c r="A28" s="23" t="str">
        <f t="shared" si="11"/>
        <v/>
      </c>
      <c r="B28" s="45"/>
      <c r="C28" s="44"/>
      <c r="D28" s="44"/>
      <c r="E28" s="9" t="str">
        <f t="shared" si="0"/>
        <v/>
      </c>
      <c r="F28" s="44"/>
      <c r="G28" s="44"/>
      <c r="H28" s="9" t="str">
        <f t="shared" si="1"/>
        <v/>
      </c>
      <c r="I28" s="44"/>
      <c r="J28" s="44"/>
      <c r="K28" s="9" t="str">
        <f t="shared" si="2"/>
        <v/>
      </c>
      <c r="L28" s="44"/>
      <c r="M28" s="44"/>
      <c r="N28" s="9" t="str">
        <f t="shared" si="3"/>
        <v/>
      </c>
      <c r="O28" s="44"/>
      <c r="P28" s="44"/>
      <c r="Q28" s="9" t="str">
        <f t="shared" si="4"/>
        <v/>
      </c>
      <c r="R28" s="44"/>
      <c r="S28" s="44"/>
      <c r="T28" s="9" t="str">
        <f t="shared" si="5"/>
        <v/>
      </c>
      <c r="U28" s="44"/>
      <c r="V28" s="44"/>
      <c r="W28" s="9" t="str">
        <f t="shared" si="6"/>
        <v/>
      </c>
      <c r="X28" s="44"/>
      <c r="Y28" s="44"/>
      <c r="Z28" s="9" t="str">
        <f t="shared" si="9"/>
        <v/>
      </c>
      <c r="AA28" s="44"/>
      <c r="AB28" s="44"/>
      <c r="AC28" s="9" t="str">
        <f t="shared" si="10"/>
        <v/>
      </c>
      <c r="AD28" s="44"/>
      <c r="AE28" s="44"/>
      <c r="AF28" s="9" t="str">
        <f t="shared" si="7"/>
        <v/>
      </c>
      <c r="AG28" s="44"/>
      <c r="AH28" s="44"/>
      <c r="AI28" s="9" t="str">
        <f t="shared" si="8"/>
        <v/>
      </c>
    </row>
    <row r="29" spans="1:35" ht="15.6" x14ac:dyDescent="0.3">
      <c r="A29" s="23" t="str">
        <f t="shared" si="11"/>
        <v/>
      </c>
      <c r="B29" s="45"/>
      <c r="C29" s="44"/>
      <c r="D29" s="44"/>
      <c r="E29" s="9" t="str">
        <f t="shared" si="0"/>
        <v/>
      </c>
      <c r="F29" s="44"/>
      <c r="G29" s="44"/>
      <c r="H29" s="9" t="str">
        <f t="shared" si="1"/>
        <v/>
      </c>
      <c r="I29" s="44"/>
      <c r="J29" s="44"/>
      <c r="K29" s="9" t="str">
        <f t="shared" si="2"/>
        <v/>
      </c>
      <c r="L29" s="44"/>
      <c r="M29" s="44"/>
      <c r="N29" s="9" t="str">
        <f t="shared" si="3"/>
        <v/>
      </c>
      <c r="O29" s="44"/>
      <c r="P29" s="44"/>
      <c r="Q29" s="9" t="str">
        <f t="shared" si="4"/>
        <v/>
      </c>
      <c r="R29" s="44"/>
      <c r="S29" s="44"/>
      <c r="T29" s="9" t="str">
        <f t="shared" si="5"/>
        <v/>
      </c>
      <c r="U29" s="44"/>
      <c r="V29" s="44"/>
      <c r="W29" s="9" t="str">
        <f t="shared" si="6"/>
        <v/>
      </c>
      <c r="X29" s="44"/>
      <c r="Y29" s="44"/>
      <c r="Z29" s="9" t="str">
        <f t="shared" si="9"/>
        <v/>
      </c>
      <c r="AA29" s="44"/>
      <c r="AB29" s="44"/>
      <c r="AC29" s="9" t="str">
        <f t="shared" si="10"/>
        <v/>
      </c>
      <c r="AD29" s="44"/>
      <c r="AE29" s="44"/>
      <c r="AF29" s="9" t="str">
        <f t="shared" si="7"/>
        <v/>
      </c>
      <c r="AG29" s="44"/>
      <c r="AH29" s="44"/>
      <c r="AI29" s="9" t="str">
        <f t="shared" si="8"/>
        <v/>
      </c>
    </row>
    <row r="30" spans="1:35" x14ac:dyDescent="0.3">
      <c r="A30" s="23" t="str">
        <f t="shared" si="11"/>
        <v/>
      </c>
      <c r="B30" s="40"/>
      <c r="C30" s="44"/>
      <c r="D30" s="44"/>
      <c r="E30" s="9" t="str">
        <f t="shared" si="0"/>
        <v/>
      </c>
      <c r="F30" s="44"/>
      <c r="G30" s="44"/>
      <c r="H30" s="9" t="str">
        <f t="shared" si="1"/>
        <v/>
      </c>
      <c r="I30" s="44"/>
      <c r="J30" s="44"/>
      <c r="K30" s="9" t="str">
        <f t="shared" si="2"/>
        <v/>
      </c>
      <c r="L30" s="44"/>
      <c r="M30" s="44"/>
      <c r="N30" s="9" t="str">
        <f t="shared" si="3"/>
        <v/>
      </c>
      <c r="O30" s="44"/>
      <c r="P30" s="44"/>
      <c r="Q30" s="9" t="str">
        <f t="shared" si="4"/>
        <v/>
      </c>
      <c r="R30" s="44"/>
      <c r="S30" s="44"/>
      <c r="T30" s="9" t="str">
        <f t="shared" si="5"/>
        <v/>
      </c>
      <c r="U30" s="44"/>
      <c r="V30" s="44"/>
      <c r="W30" s="9" t="str">
        <f t="shared" si="6"/>
        <v/>
      </c>
      <c r="X30" s="44"/>
      <c r="Y30" s="44"/>
      <c r="Z30" s="9" t="str">
        <f t="shared" si="9"/>
        <v/>
      </c>
      <c r="AA30" s="44"/>
      <c r="AB30" s="44"/>
      <c r="AC30" s="9" t="str">
        <f t="shared" si="10"/>
        <v/>
      </c>
      <c r="AD30" s="44"/>
      <c r="AE30" s="44"/>
      <c r="AF30" s="9" t="str">
        <f t="shared" si="7"/>
        <v/>
      </c>
      <c r="AG30" s="44"/>
      <c r="AH30" s="44"/>
      <c r="AI30" s="9" t="str">
        <f t="shared" si="8"/>
        <v/>
      </c>
    </row>
    <row r="31" spans="1:35" ht="15.6" x14ac:dyDescent="0.3">
      <c r="A31" s="23" t="str">
        <f t="shared" si="11"/>
        <v/>
      </c>
      <c r="B31" s="45"/>
      <c r="C31" s="44"/>
      <c r="D31" s="44"/>
      <c r="E31" s="9" t="str">
        <f t="shared" si="0"/>
        <v/>
      </c>
      <c r="F31" s="44"/>
      <c r="G31" s="44"/>
      <c r="H31" s="9" t="str">
        <f t="shared" si="1"/>
        <v/>
      </c>
      <c r="I31" s="44"/>
      <c r="J31" s="44"/>
      <c r="K31" s="9" t="str">
        <f t="shared" si="2"/>
        <v/>
      </c>
      <c r="L31" s="44"/>
      <c r="M31" s="44"/>
      <c r="N31" s="9" t="str">
        <f t="shared" si="3"/>
        <v/>
      </c>
      <c r="O31" s="44"/>
      <c r="P31" s="44"/>
      <c r="Q31" s="9" t="str">
        <f t="shared" si="4"/>
        <v/>
      </c>
      <c r="R31" s="44"/>
      <c r="S31" s="44"/>
      <c r="T31" s="9" t="str">
        <f t="shared" si="5"/>
        <v/>
      </c>
      <c r="U31" s="44"/>
      <c r="V31" s="44"/>
      <c r="W31" s="9" t="str">
        <f t="shared" si="6"/>
        <v/>
      </c>
      <c r="X31" s="44"/>
      <c r="Y31" s="44"/>
      <c r="Z31" s="9" t="str">
        <f t="shared" si="9"/>
        <v/>
      </c>
      <c r="AA31" s="44"/>
      <c r="AB31" s="44"/>
      <c r="AC31" s="9" t="str">
        <f t="shared" si="10"/>
        <v/>
      </c>
      <c r="AD31" s="44"/>
      <c r="AE31" s="44"/>
      <c r="AF31" s="9" t="str">
        <f t="shared" si="7"/>
        <v/>
      </c>
      <c r="AG31" s="44"/>
      <c r="AH31" s="44"/>
      <c r="AI31" s="9" t="str">
        <f t="shared" si="8"/>
        <v/>
      </c>
    </row>
    <row r="32" spans="1:35" ht="15.6" x14ac:dyDescent="0.3">
      <c r="A32" s="23" t="str">
        <f t="shared" si="11"/>
        <v/>
      </c>
      <c r="B32" s="45"/>
      <c r="C32" s="44"/>
      <c r="D32" s="44"/>
      <c r="E32" s="9" t="str">
        <f t="shared" si="0"/>
        <v/>
      </c>
      <c r="F32" s="44"/>
      <c r="G32" s="44"/>
      <c r="H32" s="9" t="str">
        <f t="shared" si="1"/>
        <v/>
      </c>
      <c r="I32" s="44"/>
      <c r="J32" s="44"/>
      <c r="K32" s="9" t="str">
        <f t="shared" si="2"/>
        <v/>
      </c>
      <c r="L32" s="44"/>
      <c r="M32" s="44"/>
      <c r="N32" s="9" t="str">
        <f t="shared" si="3"/>
        <v/>
      </c>
      <c r="O32" s="44"/>
      <c r="P32" s="44"/>
      <c r="Q32" s="9" t="str">
        <f t="shared" si="4"/>
        <v/>
      </c>
      <c r="R32" s="44"/>
      <c r="S32" s="44"/>
      <c r="T32" s="9" t="str">
        <f t="shared" si="5"/>
        <v/>
      </c>
      <c r="U32" s="44"/>
      <c r="V32" s="44"/>
      <c r="W32" s="9" t="str">
        <f t="shared" si="6"/>
        <v/>
      </c>
      <c r="X32" s="44"/>
      <c r="Y32" s="44"/>
      <c r="Z32" s="9" t="str">
        <f t="shared" si="9"/>
        <v/>
      </c>
      <c r="AA32" s="44"/>
      <c r="AB32" s="44"/>
      <c r="AC32" s="9" t="str">
        <f t="shared" si="10"/>
        <v/>
      </c>
      <c r="AD32" s="44"/>
      <c r="AE32" s="44"/>
      <c r="AF32" s="9" t="str">
        <f t="shared" si="7"/>
        <v/>
      </c>
      <c r="AG32" s="44"/>
      <c r="AH32" s="44"/>
      <c r="AI32" s="9" t="str">
        <f t="shared" si="8"/>
        <v/>
      </c>
    </row>
    <row r="33" spans="1:35" x14ac:dyDescent="0.3">
      <c r="A33" s="23" t="str">
        <f t="shared" si="11"/>
        <v/>
      </c>
      <c r="B33" s="40"/>
      <c r="C33" s="41"/>
      <c r="D33" s="41"/>
      <c r="E33" s="9" t="str">
        <f t="shared" si="0"/>
        <v/>
      </c>
      <c r="F33" s="41"/>
      <c r="G33" s="41"/>
      <c r="H33" s="9" t="str">
        <f t="shared" si="1"/>
        <v/>
      </c>
      <c r="I33" s="41"/>
      <c r="J33" s="41"/>
      <c r="K33" s="9" t="str">
        <f t="shared" si="2"/>
        <v/>
      </c>
      <c r="L33" s="41"/>
      <c r="M33" s="41"/>
      <c r="N33" s="9" t="str">
        <f t="shared" si="3"/>
        <v/>
      </c>
      <c r="O33" s="41"/>
      <c r="P33" s="41"/>
      <c r="Q33" s="9" t="str">
        <f t="shared" si="4"/>
        <v/>
      </c>
      <c r="R33" s="41"/>
      <c r="S33" s="41"/>
      <c r="T33" s="9" t="str">
        <f t="shared" si="5"/>
        <v/>
      </c>
      <c r="U33" s="41"/>
      <c r="V33" s="41"/>
      <c r="W33" s="9" t="str">
        <f t="shared" si="6"/>
        <v/>
      </c>
      <c r="X33" s="41"/>
      <c r="Y33" s="41"/>
      <c r="Z33" s="9" t="str">
        <f t="shared" si="9"/>
        <v/>
      </c>
      <c r="AA33" s="41"/>
      <c r="AB33" s="41"/>
      <c r="AC33" s="9" t="str">
        <f t="shared" si="10"/>
        <v/>
      </c>
      <c r="AD33" s="41"/>
      <c r="AE33" s="41"/>
      <c r="AF33" s="9" t="str">
        <f t="shared" si="7"/>
        <v/>
      </c>
      <c r="AG33" s="41"/>
      <c r="AH33" s="41"/>
      <c r="AI33" s="9" t="str">
        <f t="shared" si="8"/>
        <v/>
      </c>
    </row>
    <row r="34" spans="1:35" x14ac:dyDescent="0.3">
      <c r="A34" s="23" t="str">
        <f t="shared" si="11"/>
        <v/>
      </c>
      <c r="B34" s="40"/>
      <c r="C34" s="41"/>
      <c r="D34" s="41"/>
      <c r="E34" s="9" t="str">
        <f t="shared" si="0"/>
        <v/>
      </c>
      <c r="F34" s="41"/>
      <c r="G34" s="41"/>
      <c r="H34" s="9" t="str">
        <f t="shared" si="1"/>
        <v/>
      </c>
      <c r="I34" s="41"/>
      <c r="J34" s="41"/>
      <c r="K34" s="9" t="str">
        <f t="shared" si="2"/>
        <v/>
      </c>
      <c r="L34" s="41"/>
      <c r="M34" s="41"/>
      <c r="N34" s="9" t="str">
        <f t="shared" si="3"/>
        <v/>
      </c>
      <c r="O34" s="41"/>
      <c r="P34" s="41"/>
      <c r="Q34" s="9" t="str">
        <f t="shared" si="4"/>
        <v/>
      </c>
      <c r="R34" s="41"/>
      <c r="S34" s="41"/>
      <c r="T34" s="9" t="str">
        <f t="shared" si="5"/>
        <v/>
      </c>
      <c r="U34" s="41"/>
      <c r="V34" s="41"/>
      <c r="W34" s="9" t="str">
        <f t="shared" si="6"/>
        <v/>
      </c>
      <c r="X34" s="41"/>
      <c r="Y34" s="41"/>
      <c r="Z34" s="9" t="str">
        <f t="shared" si="9"/>
        <v/>
      </c>
      <c r="AA34" s="41"/>
      <c r="AB34" s="41"/>
      <c r="AC34" s="9" t="str">
        <f t="shared" si="10"/>
        <v/>
      </c>
      <c r="AD34" s="41"/>
      <c r="AE34" s="41"/>
      <c r="AF34" s="9" t="str">
        <f t="shared" si="7"/>
        <v/>
      </c>
      <c r="AG34" s="41"/>
      <c r="AH34" s="41"/>
      <c r="AI34" s="9" t="str">
        <f t="shared" si="8"/>
        <v/>
      </c>
    </row>
    <row r="35" spans="1:35" x14ac:dyDescent="0.3">
      <c r="A35" s="23" t="str">
        <f t="shared" si="11"/>
        <v/>
      </c>
      <c r="B35" s="40"/>
      <c r="C35" s="41"/>
      <c r="D35" s="41"/>
      <c r="E35" s="9" t="str">
        <f t="shared" si="0"/>
        <v/>
      </c>
      <c r="F35" s="41"/>
      <c r="G35" s="41"/>
      <c r="H35" s="9" t="str">
        <f t="shared" si="1"/>
        <v/>
      </c>
      <c r="I35" s="41"/>
      <c r="J35" s="41"/>
      <c r="K35" s="9" t="str">
        <f t="shared" si="2"/>
        <v/>
      </c>
      <c r="L35" s="41"/>
      <c r="M35" s="41"/>
      <c r="N35" s="9" t="str">
        <f t="shared" si="3"/>
        <v/>
      </c>
      <c r="O35" s="41"/>
      <c r="P35" s="41"/>
      <c r="Q35" s="9" t="str">
        <f t="shared" si="4"/>
        <v/>
      </c>
      <c r="R35" s="41"/>
      <c r="S35" s="41"/>
      <c r="T35" s="9" t="str">
        <f t="shared" si="5"/>
        <v/>
      </c>
      <c r="U35" s="41"/>
      <c r="V35" s="41"/>
      <c r="W35" s="9" t="str">
        <f t="shared" si="6"/>
        <v/>
      </c>
      <c r="X35" s="41"/>
      <c r="Y35" s="41"/>
      <c r="Z35" s="9" t="str">
        <f t="shared" si="9"/>
        <v/>
      </c>
      <c r="AA35" s="41"/>
      <c r="AB35" s="41"/>
      <c r="AC35" s="9" t="str">
        <f t="shared" si="10"/>
        <v/>
      </c>
      <c r="AD35" s="41"/>
      <c r="AE35" s="41"/>
      <c r="AF35" s="9" t="str">
        <f t="shared" si="7"/>
        <v/>
      </c>
      <c r="AG35" s="41"/>
      <c r="AH35" s="41"/>
      <c r="AI35" s="9" t="str">
        <f t="shared" si="8"/>
        <v/>
      </c>
    </row>
    <row r="36" spans="1:35" x14ac:dyDescent="0.3">
      <c r="A36" s="23" t="str">
        <f t="shared" si="11"/>
        <v/>
      </c>
      <c r="B36" s="40"/>
      <c r="C36" s="41"/>
      <c r="D36" s="41"/>
      <c r="E36" s="9" t="str">
        <f t="shared" si="0"/>
        <v/>
      </c>
      <c r="F36" s="41"/>
      <c r="G36" s="41"/>
      <c r="H36" s="9" t="str">
        <f t="shared" si="1"/>
        <v/>
      </c>
      <c r="I36" s="41"/>
      <c r="J36" s="41"/>
      <c r="K36" s="9" t="str">
        <f t="shared" si="2"/>
        <v/>
      </c>
      <c r="L36" s="41"/>
      <c r="M36" s="41"/>
      <c r="N36" s="9" t="str">
        <f t="shared" si="3"/>
        <v/>
      </c>
      <c r="O36" s="41"/>
      <c r="P36" s="41"/>
      <c r="Q36" s="9" t="str">
        <f t="shared" si="4"/>
        <v/>
      </c>
      <c r="R36" s="41"/>
      <c r="S36" s="41"/>
      <c r="T36" s="9" t="str">
        <f t="shared" si="5"/>
        <v/>
      </c>
      <c r="U36" s="41"/>
      <c r="V36" s="41"/>
      <c r="W36" s="9" t="str">
        <f t="shared" si="6"/>
        <v/>
      </c>
      <c r="X36" s="41"/>
      <c r="Y36" s="41"/>
      <c r="Z36" s="9" t="str">
        <f t="shared" si="9"/>
        <v/>
      </c>
      <c r="AA36" s="41"/>
      <c r="AB36" s="41"/>
      <c r="AC36" s="9" t="str">
        <f t="shared" si="10"/>
        <v/>
      </c>
      <c r="AD36" s="41"/>
      <c r="AE36" s="41"/>
      <c r="AF36" s="9" t="str">
        <f t="shared" si="7"/>
        <v/>
      </c>
      <c r="AG36" s="41"/>
      <c r="AH36" s="41"/>
      <c r="AI36" s="9" t="str">
        <f t="shared" si="8"/>
        <v/>
      </c>
    </row>
    <row r="37" spans="1:35" x14ac:dyDescent="0.3">
      <c r="A37" s="23" t="str">
        <f t="shared" si="11"/>
        <v/>
      </c>
      <c r="B37" s="40"/>
      <c r="C37" s="41"/>
      <c r="D37" s="41"/>
      <c r="E37" s="9" t="str">
        <f t="shared" si="0"/>
        <v/>
      </c>
      <c r="F37" s="41"/>
      <c r="G37" s="41"/>
      <c r="H37" s="9" t="str">
        <f t="shared" si="1"/>
        <v/>
      </c>
      <c r="I37" s="41"/>
      <c r="J37" s="41"/>
      <c r="K37" s="9" t="str">
        <f t="shared" si="2"/>
        <v/>
      </c>
      <c r="L37" s="41"/>
      <c r="M37" s="41"/>
      <c r="N37" s="9" t="str">
        <f t="shared" si="3"/>
        <v/>
      </c>
      <c r="O37" s="41"/>
      <c r="P37" s="41"/>
      <c r="Q37" s="9" t="str">
        <f t="shared" si="4"/>
        <v/>
      </c>
      <c r="R37" s="41"/>
      <c r="S37" s="41"/>
      <c r="T37" s="9" t="str">
        <f t="shared" si="5"/>
        <v/>
      </c>
      <c r="U37" s="41"/>
      <c r="V37" s="41"/>
      <c r="W37" s="9" t="str">
        <f t="shared" si="6"/>
        <v/>
      </c>
      <c r="X37" s="41"/>
      <c r="Y37" s="41"/>
      <c r="Z37" s="9" t="str">
        <f t="shared" si="9"/>
        <v/>
      </c>
      <c r="AA37" s="41"/>
      <c r="AB37" s="41"/>
      <c r="AC37" s="9" t="str">
        <f t="shared" si="10"/>
        <v/>
      </c>
      <c r="AD37" s="41"/>
      <c r="AE37" s="41"/>
      <c r="AF37" s="9" t="str">
        <f t="shared" si="7"/>
        <v/>
      </c>
      <c r="AG37" s="41"/>
      <c r="AH37" s="41"/>
      <c r="AI37" s="9" t="str">
        <f t="shared" si="8"/>
        <v/>
      </c>
    </row>
    <row r="38" spans="1:35" x14ac:dyDescent="0.3">
      <c r="A38" s="23" t="str">
        <f t="shared" si="11"/>
        <v/>
      </c>
      <c r="B38" s="40"/>
      <c r="C38" s="41"/>
      <c r="D38" s="41"/>
      <c r="E38" s="9" t="str">
        <f t="shared" si="0"/>
        <v/>
      </c>
      <c r="F38" s="41"/>
      <c r="G38" s="41"/>
      <c r="H38" s="9" t="str">
        <f t="shared" si="1"/>
        <v/>
      </c>
      <c r="I38" s="41"/>
      <c r="J38" s="41"/>
      <c r="K38" s="9" t="str">
        <f t="shared" si="2"/>
        <v/>
      </c>
      <c r="L38" s="41"/>
      <c r="M38" s="41"/>
      <c r="N38" s="9" t="str">
        <f t="shared" si="3"/>
        <v/>
      </c>
      <c r="O38" s="41"/>
      <c r="P38" s="41"/>
      <c r="Q38" s="9" t="str">
        <f t="shared" si="4"/>
        <v/>
      </c>
      <c r="R38" s="41"/>
      <c r="S38" s="41"/>
      <c r="T38" s="9" t="str">
        <f t="shared" si="5"/>
        <v/>
      </c>
      <c r="U38" s="41"/>
      <c r="V38" s="41"/>
      <c r="W38" s="9" t="str">
        <f t="shared" si="6"/>
        <v/>
      </c>
      <c r="X38" s="41"/>
      <c r="Y38" s="41"/>
      <c r="Z38" s="9" t="str">
        <f t="shared" si="9"/>
        <v/>
      </c>
      <c r="AA38" s="41"/>
      <c r="AB38" s="41"/>
      <c r="AC38" s="9" t="str">
        <f t="shared" si="10"/>
        <v/>
      </c>
      <c r="AD38" s="41"/>
      <c r="AE38" s="41"/>
      <c r="AF38" s="9" t="str">
        <f t="shared" si="7"/>
        <v/>
      </c>
      <c r="AG38" s="41"/>
      <c r="AH38" s="41"/>
      <c r="AI38" s="9" t="str">
        <f t="shared" si="8"/>
        <v/>
      </c>
    </row>
    <row r="39" spans="1:35" x14ac:dyDescent="0.3">
      <c r="A39" s="23" t="str">
        <f t="shared" si="11"/>
        <v/>
      </c>
      <c r="B39" s="40"/>
      <c r="C39" s="41"/>
      <c r="D39" s="41"/>
      <c r="E39" s="9" t="str">
        <f t="shared" si="0"/>
        <v/>
      </c>
      <c r="F39" s="41"/>
      <c r="G39" s="41"/>
      <c r="H39" s="9" t="str">
        <f t="shared" si="1"/>
        <v/>
      </c>
      <c r="I39" s="41"/>
      <c r="J39" s="41"/>
      <c r="K39" s="9" t="str">
        <f t="shared" si="2"/>
        <v/>
      </c>
      <c r="L39" s="41"/>
      <c r="M39" s="41"/>
      <c r="N39" s="9" t="str">
        <f t="shared" si="3"/>
        <v/>
      </c>
      <c r="O39" s="41"/>
      <c r="P39" s="41"/>
      <c r="Q39" s="9" t="str">
        <f t="shared" si="4"/>
        <v/>
      </c>
      <c r="R39" s="41"/>
      <c r="S39" s="41"/>
      <c r="T39" s="9" t="str">
        <f t="shared" si="5"/>
        <v/>
      </c>
      <c r="U39" s="41"/>
      <c r="V39" s="41"/>
      <c r="W39" s="9" t="str">
        <f t="shared" si="6"/>
        <v/>
      </c>
      <c r="X39" s="41"/>
      <c r="Y39" s="41"/>
      <c r="Z39" s="9" t="str">
        <f t="shared" si="9"/>
        <v/>
      </c>
      <c r="AA39" s="41"/>
      <c r="AB39" s="41"/>
      <c r="AC39" s="9" t="str">
        <f t="shared" si="10"/>
        <v/>
      </c>
      <c r="AD39" s="41"/>
      <c r="AE39" s="41"/>
      <c r="AF39" s="9" t="str">
        <f t="shared" si="7"/>
        <v/>
      </c>
      <c r="AG39" s="41"/>
      <c r="AH39" s="41"/>
      <c r="AI39" s="9" t="str">
        <f t="shared" si="8"/>
        <v/>
      </c>
    </row>
    <row r="40" spans="1:35" x14ac:dyDescent="0.3">
      <c r="A40" s="23" t="str">
        <f t="shared" si="11"/>
        <v/>
      </c>
      <c r="B40" s="40"/>
      <c r="C40" s="41"/>
      <c r="D40" s="41"/>
      <c r="E40" s="9" t="str">
        <f t="shared" si="0"/>
        <v/>
      </c>
      <c r="F40" s="41"/>
      <c r="G40" s="41"/>
      <c r="H40" s="9" t="str">
        <f t="shared" si="1"/>
        <v/>
      </c>
      <c r="I40" s="41"/>
      <c r="J40" s="41"/>
      <c r="K40" s="9" t="str">
        <f t="shared" si="2"/>
        <v/>
      </c>
      <c r="L40" s="41"/>
      <c r="M40" s="41"/>
      <c r="N40" s="9" t="str">
        <f t="shared" si="3"/>
        <v/>
      </c>
      <c r="O40" s="41"/>
      <c r="P40" s="41"/>
      <c r="Q40" s="9" t="str">
        <f t="shared" si="4"/>
        <v/>
      </c>
      <c r="R40" s="41"/>
      <c r="S40" s="41"/>
      <c r="T40" s="9" t="str">
        <f t="shared" si="5"/>
        <v/>
      </c>
      <c r="U40" s="41"/>
      <c r="V40" s="41"/>
      <c r="W40" s="9" t="str">
        <f t="shared" si="6"/>
        <v/>
      </c>
      <c r="X40" s="41"/>
      <c r="Y40" s="41"/>
      <c r="Z40" s="9" t="str">
        <f t="shared" si="9"/>
        <v/>
      </c>
      <c r="AA40" s="41"/>
      <c r="AB40" s="41"/>
      <c r="AC40" s="9" t="str">
        <f t="shared" si="10"/>
        <v/>
      </c>
      <c r="AD40" s="41"/>
      <c r="AE40" s="41"/>
      <c r="AF40" s="9" t="str">
        <f t="shared" si="7"/>
        <v/>
      </c>
      <c r="AG40" s="41"/>
      <c r="AH40" s="41"/>
      <c r="AI40" s="9" t="str">
        <f t="shared" si="8"/>
        <v/>
      </c>
    </row>
    <row r="41" spans="1:35" x14ac:dyDescent="0.3">
      <c r="A41" s="23" t="str">
        <f t="shared" si="11"/>
        <v/>
      </c>
      <c r="B41" s="40"/>
      <c r="C41" s="41"/>
      <c r="D41" s="41"/>
      <c r="E41" s="9" t="str">
        <f t="shared" si="0"/>
        <v/>
      </c>
      <c r="F41" s="41"/>
      <c r="G41" s="41"/>
      <c r="H41" s="9" t="str">
        <f t="shared" si="1"/>
        <v/>
      </c>
      <c r="I41" s="41"/>
      <c r="J41" s="41"/>
      <c r="K41" s="9" t="str">
        <f t="shared" si="2"/>
        <v/>
      </c>
      <c r="L41" s="41"/>
      <c r="M41" s="41"/>
      <c r="N41" s="9" t="str">
        <f t="shared" si="3"/>
        <v/>
      </c>
      <c r="O41" s="41"/>
      <c r="P41" s="41"/>
      <c r="Q41" s="9" t="str">
        <f t="shared" si="4"/>
        <v/>
      </c>
      <c r="R41" s="41"/>
      <c r="S41" s="41"/>
      <c r="T41" s="9" t="str">
        <f t="shared" si="5"/>
        <v/>
      </c>
      <c r="U41" s="41"/>
      <c r="V41" s="41"/>
      <c r="W41" s="9" t="str">
        <f t="shared" si="6"/>
        <v/>
      </c>
      <c r="X41" s="41"/>
      <c r="Y41" s="41"/>
      <c r="Z41" s="9" t="str">
        <f t="shared" si="9"/>
        <v/>
      </c>
      <c r="AA41" s="41"/>
      <c r="AB41" s="41"/>
      <c r="AC41" s="9" t="str">
        <f t="shared" si="10"/>
        <v/>
      </c>
      <c r="AD41" s="41"/>
      <c r="AE41" s="41"/>
      <c r="AF41" s="9" t="str">
        <f t="shared" si="7"/>
        <v/>
      </c>
      <c r="AG41" s="41"/>
      <c r="AH41" s="41"/>
      <c r="AI41" s="9" t="str">
        <f t="shared" si="8"/>
        <v/>
      </c>
    </row>
    <row r="42" spans="1:35" x14ac:dyDescent="0.3">
      <c r="A42" s="23" t="str">
        <f t="shared" si="11"/>
        <v/>
      </c>
      <c r="B42" s="40"/>
      <c r="C42" s="41"/>
      <c r="D42" s="41"/>
      <c r="E42" s="9" t="str">
        <f t="shared" si="0"/>
        <v/>
      </c>
      <c r="F42" s="41"/>
      <c r="G42" s="41"/>
      <c r="H42" s="9" t="str">
        <f t="shared" si="1"/>
        <v/>
      </c>
      <c r="I42" s="41"/>
      <c r="J42" s="41"/>
      <c r="K42" s="9" t="str">
        <f t="shared" si="2"/>
        <v/>
      </c>
      <c r="L42" s="41"/>
      <c r="M42" s="41"/>
      <c r="N42" s="9" t="str">
        <f t="shared" si="3"/>
        <v/>
      </c>
      <c r="O42" s="41"/>
      <c r="P42" s="41"/>
      <c r="Q42" s="9" t="str">
        <f t="shared" si="4"/>
        <v/>
      </c>
      <c r="R42" s="41"/>
      <c r="S42" s="41"/>
      <c r="T42" s="9" t="str">
        <f t="shared" si="5"/>
        <v/>
      </c>
      <c r="U42" s="41"/>
      <c r="V42" s="41"/>
      <c r="W42" s="9" t="str">
        <f t="shared" si="6"/>
        <v/>
      </c>
      <c r="X42" s="41"/>
      <c r="Y42" s="41"/>
      <c r="Z42" s="9" t="str">
        <f t="shared" si="9"/>
        <v/>
      </c>
      <c r="AA42" s="41"/>
      <c r="AB42" s="41"/>
      <c r="AC42" s="9" t="str">
        <f t="shared" si="10"/>
        <v/>
      </c>
      <c r="AD42" s="41"/>
      <c r="AE42" s="41"/>
      <c r="AF42" s="9" t="str">
        <f t="shared" si="7"/>
        <v/>
      </c>
      <c r="AG42" s="41"/>
      <c r="AH42" s="41"/>
      <c r="AI42" s="9" t="str">
        <f t="shared" si="8"/>
        <v/>
      </c>
    </row>
    <row r="43" spans="1:35" x14ac:dyDescent="0.3">
      <c r="A43" s="23" t="str">
        <f t="shared" si="11"/>
        <v/>
      </c>
      <c r="B43" s="40"/>
      <c r="C43" s="41"/>
      <c r="D43" s="41"/>
      <c r="E43" s="9" t="str">
        <f t="shared" si="0"/>
        <v/>
      </c>
      <c r="F43" s="41"/>
      <c r="G43" s="41"/>
      <c r="H43" s="9" t="str">
        <f t="shared" si="1"/>
        <v/>
      </c>
      <c r="I43" s="41"/>
      <c r="J43" s="41"/>
      <c r="K43" s="9" t="str">
        <f t="shared" si="2"/>
        <v/>
      </c>
      <c r="L43" s="41"/>
      <c r="M43" s="41"/>
      <c r="N43" s="9" t="str">
        <f t="shared" si="3"/>
        <v/>
      </c>
      <c r="O43" s="41"/>
      <c r="P43" s="41"/>
      <c r="Q43" s="9" t="str">
        <f t="shared" si="4"/>
        <v/>
      </c>
      <c r="R43" s="41"/>
      <c r="S43" s="41"/>
      <c r="T43" s="9" t="str">
        <f t="shared" si="5"/>
        <v/>
      </c>
      <c r="U43" s="41"/>
      <c r="V43" s="41"/>
      <c r="W43" s="9" t="str">
        <f t="shared" si="6"/>
        <v/>
      </c>
      <c r="X43" s="41"/>
      <c r="Y43" s="41"/>
      <c r="Z43" s="9" t="str">
        <f t="shared" si="9"/>
        <v/>
      </c>
      <c r="AA43" s="41"/>
      <c r="AB43" s="41"/>
      <c r="AC43" s="9" t="str">
        <f t="shared" si="10"/>
        <v/>
      </c>
      <c r="AD43" s="41"/>
      <c r="AE43" s="41"/>
      <c r="AF43" s="9" t="str">
        <f t="shared" si="7"/>
        <v/>
      </c>
      <c r="AG43" s="41"/>
      <c r="AH43" s="41"/>
      <c r="AI43" s="9" t="str">
        <f t="shared" si="8"/>
        <v/>
      </c>
    </row>
    <row r="44" spans="1:35" x14ac:dyDescent="0.3">
      <c r="A44" s="23" t="str">
        <f t="shared" si="11"/>
        <v/>
      </c>
      <c r="B44" s="40"/>
      <c r="C44" s="41"/>
      <c r="D44" s="41"/>
      <c r="E44" s="9" t="str">
        <f t="shared" si="0"/>
        <v/>
      </c>
      <c r="F44" s="41"/>
      <c r="G44" s="41"/>
      <c r="H44" s="9" t="str">
        <f t="shared" si="1"/>
        <v/>
      </c>
      <c r="I44" s="41"/>
      <c r="J44" s="41"/>
      <c r="K44" s="9" t="str">
        <f t="shared" si="2"/>
        <v/>
      </c>
      <c r="L44" s="41"/>
      <c r="M44" s="41"/>
      <c r="N44" s="9" t="str">
        <f t="shared" si="3"/>
        <v/>
      </c>
      <c r="O44" s="41"/>
      <c r="P44" s="41"/>
      <c r="Q44" s="9" t="str">
        <f t="shared" si="4"/>
        <v/>
      </c>
      <c r="R44" s="41"/>
      <c r="S44" s="41"/>
      <c r="T44" s="9" t="str">
        <f t="shared" si="5"/>
        <v/>
      </c>
      <c r="U44" s="41"/>
      <c r="V44" s="41"/>
      <c r="W44" s="9" t="str">
        <f t="shared" si="6"/>
        <v/>
      </c>
      <c r="X44" s="41"/>
      <c r="Y44" s="41"/>
      <c r="Z44" s="9" t="str">
        <f t="shared" si="9"/>
        <v/>
      </c>
      <c r="AA44" s="41"/>
      <c r="AB44" s="41"/>
      <c r="AC44" s="9" t="str">
        <f t="shared" si="10"/>
        <v/>
      </c>
      <c r="AD44" s="41"/>
      <c r="AE44" s="41"/>
      <c r="AF44" s="9" t="str">
        <f t="shared" si="7"/>
        <v/>
      </c>
      <c r="AG44" s="41"/>
      <c r="AH44" s="41"/>
      <c r="AI44" s="9" t="str">
        <f t="shared" si="8"/>
        <v/>
      </c>
    </row>
    <row r="45" spans="1:35" x14ac:dyDescent="0.3">
      <c r="A45" s="23" t="str">
        <f t="shared" si="11"/>
        <v/>
      </c>
      <c r="B45" s="40"/>
      <c r="C45" s="41"/>
      <c r="D45" s="41"/>
      <c r="E45" s="9" t="str">
        <f t="shared" si="0"/>
        <v/>
      </c>
      <c r="F45" s="41"/>
      <c r="G45" s="41"/>
      <c r="H45" s="9" t="str">
        <f t="shared" si="1"/>
        <v/>
      </c>
      <c r="I45" s="41"/>
      <c r="J45" s="41"/>
      <c r="K45" s="9" t="str">
        <f t="shared" si="2"/>
        <v/>
      </c>
      <c r="L45" s="41"/>
      <c r="M45" s="41"/>
      <c r="N45" s="9" t="str">
        <f t="shared" si="3"/>
        <v/>
      </c>
      <c r="O45" s="41"/>
      <c r="P45" s="41"/>
      <c r="Q45" s="9" t="str">
        <f t="shared" si="4"/>
        <v/>
      </c>
      <c r="R45" s="41"/>
      <c r="S45" s="41"/>
      <c r="T45" s="9" t="str">
        <f t="shared" si="5"/>
        <v/>
      </c>
      <c r="U45" s="41"/>
      <c r="V45" s="41"/>
      <c r="W45" s="9" t="str">
        <f t="shared" si="6"/>
        <v/>
      </c>
      <c r="X45" s="41"/>
      <c r="Y45" s="41"/>
      <c r="Z45" s="9" t="str">
        <f t="shared" si="9"/>
        <v/>
      </c>
      <c r="AA45" s="41"/>
      <c r="AB45" s="41"/>
      <c r="AC45" s="9" t="str">
        <f t="shared" si="10"/>
        <v/>
      </c>
      <c r="AD45" s="41"/>
      <c r="AE45" s="41"/>
      <c r="AF45" s="9" t="str">
        <f t="shared" si="7"/>
        <v/>
      </c>
      <c r="AG45" s="41"/>
      <c r="AH45" s="41"/>
      <c r="AI45" s="9" t="str">
        <f t="shared" si="8"/>
        <v/>
      </c>
    </row>
    <row r="46" spans="1:35" x14ac:dyDescent="0.3">
      <c r="A46" s="23" t="str">
        <f t="shared" si="11"/>
        <v/>
      </c>
      <c r="B46" s="40"/>
      <c r="C46" s="41"/>
      <c r="D46" s="41"/>
      <c r="E46" s="9" t="str">
        <f t="shared" si="0"/>
        <v/>
      </c>
      <c r="F46" s="41"/>
      <c r="G46" s="41"/>
      <c r="H46" s="9" t="str">
        <f t="shared" si="1"/>
        <v/>
      </c>
      <c r="I46" s="41"/>
      <c r="J46" s="41"/>
      <c r="K46" s="9" t="str">
        <f t="shared" si="2"/>
        <v/>
      </c>
      <c r="L46" s="41"/>
      <c r="M46" s="41"/>
      <c r="N46" s="9" t="str">
        <f t="shared" si="3"/>
        <v/>
      </c>
      <c r="O46" s="41"/>
      <c r="P46" s="41"/>
      <c r="Q46" s="9" t="str">
        <f t="shared" si="4"/>
        <v/>
      </c>
      <c r="R46" s="41"/>
      <c r="S46" s="41"/>
      <c r="T46" s="9" t="str">
        <f t="shared" si="5"/>
        <v/>
      </c>
      <c r="U46" s="41"/>
      <c r="V46" s="41"/>
      <c r="W46" s="9" t="str">
        <f t="shared" si="6"/>
        <v/>
      </c>
      <c r="X46" s="41"/>
      <c r="Y46" s="41"/>
      <c r="Z46" s="9" t="str">
        <f t="shared" si="9"/>
        <v/>
      </c>
      <c r="AA46" s="41"/>
      <c r="AB46" s="41"/>
      <c r="AC46" s="9" t="str">
        <f t="shared" si="10"/>
        <v/>
      </c>
      <c r="AD46" s="41"/>
      <c r="AE46" s="41"/>
      <c r="AF46" s="9" t="str">
        <f t="shared" si="7"/>
        <v/>
      </c>
      <c r="AG46" s="41"/>
      <c r="AH46" s="41"/>
      <c r="AI46" s="9" t="str">
        <f t="shared" si="8"/>
        <v/>
      </c>
    </row>
    <row r="47" spans="1:35" x14ac:dyDescent="0.3">
      <c r="A47" s="23" t="str">
        <f t="shared" si="11"/>
        <v/>
      </c>
      <c r="B47" s="40"/>
      <c r="C47" s="41"/>
      <c r="D47" s="41"/>
      <c r="E47" s="9" t="str">
        <f t="shared" si="0"/>
        <v/>
      </c>
      <c r="F47" s="41"/>
      <c r="G47" s="41"/>
      <c r="H47" s="9" t="str">
        <f t="shared" si="1"/>
        <v/>
      </c>
      <c r="I47" s="41"/>
      <c r="J47" s="41"/>
      <c r="K47" s="9" t="str">
        <f t="shared" si="2"/>
        <v/>
      </c>
      <c r="L47" s="41"/>
      <c r="M47" s="41"/>
      <c r="N47" s="9" t="str">
        <f t="shared" si="3"/>
        <v/>
      </c>
      <c r="O47" s="41"/>
      <c r="P47" s="41"/>
      <c r="Q47" s="9" t="str">
        <f t="shared" si="4"/>
        <v/>
      </c>
      <c r="R47" s="41"/>
      <c r="S47" s="41"/>
      <c r="T47" s="9" t="str">
        <f t="shared" si="5"/>
        <v/>
      </c>
      <c r="U47" s="41"/>
      <c r="V47" s="41"/>
      <c r="W47" s="9" t="str">
        <f t="shared" si="6"/>
        <v/>
      </c>
      <c r="X47" s="41"/>
      <c r="Y47" s="41"/>
      <c r="Z47" s="9" t="str">
        <f t="shared" si="9"/>
        <v/>
      </c>
      <c r="AA47" s="41"/>
      <c r="AB47" s="41"/>
      <c r="AC47" s="9" t="str">
        <f t="shared" si="10"/>
        <v/>
      </c>
      <c r="AD47" s="41"/>
      <c r="AE47" s="41"/>
      <c r="AF47" s="9" t="str">
        <f t="shared" si="7"/>
        <v/>
      </c>
      <c r="AG47" s="41"/>
      <c r="AH47" s="41"/>
      <c r="AI47" s="9" t="str">
        <f t="shared" si="8"/>
        <v/>
      </c>
    </row>
    <row r="48" spans="1:35" x14ac:dyDescent="0.3">
      <c r="A48" s="23" t="str">
        <f t="shared" si="11"/>
        <v/>
      </c>
      <c r="B48" s="40"/>
      <c r="C48" s="41"/>
      <c r="D48" s="41"/>
      <c r="E48" s="9" t="str">
        <f t="shared" si="0"/>
        <v/>
      </c>
      <c r="F48" s="41"/>
      <c r="G48" s="41"/>
      <c r="H48" s="9" t="str">
        <f t="shared" si="1"/>
        <v/>
      </c>
      <c r="I48" s="41"/>
      <c r="J48" s="41"/>
      <c r="K48" s="9" t="str">
        <f t="shared" si="2"/>
        <v/>
      </c>
      <c r="L48" s="41"/>
      <c r="M48" s="41"/>
      <c r="N48" s="9" t="str">
        <f t="shared" si="3"/>
        <v/>
      </c>
      <c r="O48" s="41"/>
      <c r="P48" s="41"/>
      <c r="Q48" s="9" t="str">
        <f t="shared" si="4"/>
        <v/>
      </c>
      <c r="R48" s="41"/>
      <c r="S48" s="41"/>
      <c r="T48" s="9" t="str">
        <f t="shared" si="5"/>
        <v/>
      </c>
      <c r="U48" s="41"/>
      <c r="V48" s="41"/>
      <c r="W48" s="9" t="str">
        <f t="shared" si="6"/>
        <v/>
      </c>
      <c r="X48" s="41"/>
      <c r="Y48" s="41"/>
      <c r="Z48" s="9" t="str">
        <f t="shared" si="9"/>
        <v/>
      </c>
      <c r="AA48" s="41"/>
      <c r="AB48" s="41"/>
      <c r="AC48" s="9" t="str">
        <f t="shared" si="10"/>
        <v/>
      </c>
      <c r="AD48" s="41"/>
      <c r="AE48" s="41"/>
      <c r="AF48" s="9" t="str">
        <f t="shared" si="7"/>
        <v/>
      </c>
      <c r="AG48" s="41"/>
      <c r="AH48" s="41"/>
      <c r="AI48" s="9" t="str">
        <f t="shared" si="8"/>
        <v/>
      </c>
    </row>
    <row r="49" spans="1:35" x14ac:dyDescent="0.3">
      <c r="A49" s="23" t="str">
        <f t="shared" si="11"/>
        <v/>
      </c>
      <c r="B49" s="40"/>
      <c r="C49" s="41"/>
      <c r="D49" s="41"/>
      <c r="E49" s="9" t="str">
        <f t="shared" si="0"/>
        <v/>
      </c>
      <c r="F49" s="41"/>
      <c r="G49" s="41"/>
      <c r="H49" s="9" t="str">
        <f t="shared" si="1"/>
        <v/>
      </c>
      <c r="I49" s="41"/>
      <c r="J49" s="41"/>
      <c r="K49" s="9" t="str">
        <f t="shared" si="2"/>
        <v/>
      </c>
      <c r="L49" s="41"/>
      <c r="M49" s="41"/>
      <c r="N49" s="9" t="str">
        <f t="shared" si="3"/>
        <v/>
      </c>
      <c r="O49" s="41"/>
      <c r="P49" s="41"/>
      <c r="Q49" s="9" t="str">
        <f t="shared" si="4"/>
        <v/>
      </c>
      <c r="R49" s="41"/>
      <c r="S49" s="41"/>
      <c r="T49" s="9" t="str">
        <f t="shared" si="5"/>
        <v/>
      </c>
      <c r="U49" s="41"/>
      <c r="V49" s="41"/>
      <c r="W49" s="9" t="str">
        <f t="shared" si="6"/>
        <v/>
      </c>
      <c r="X49" s="41"/>
      <c r="Y49" s="41"/>
      <c r="Z49" s="9" t="str">
        <f t="shared" si="9"/>
        <v/>
      </c>
      <c r="AA49" s="41"/>
      <c r="AB49" s="41"/>
      <c r="AC49" s="9" t="str">
        <f t="shared" si="10"/>
        <v/>
      </c>
      <c r="AD49" s="41"/>
      <c r="AE49" s="41"/>
      <c r="AF49" s="9" t="str">
        <f t="shared" si="7"/>
        <v/>
      </c>
      <c r="AG49" s="41"/>
      <c r="AH49" s="41"/>
      <c r="AI49" s="9" t="str">
        <f t="shared" si="8"/>
        <v/>
      </c>
    </row>
    <row r="50" spans="1:35" x14ac:dyDescent="0.3">
      <c r="A50" s="23" t="str">
        <f t="shared" si="11"/>
        <v/>
      </c>
      <c r="B50" s="40"/>
      <c r="C50" s="41"/>
      <c r="D50" s="41"/>
      <c r="E50" s="9" t="str">
        <f t="shared" si="0"/>
        <v/>
      </c>
      <c r="F50" s="41"/>
      <c r="G50" s="41"/>
      <c r="H50" s="9" t="str">
        <f t="shared" si="1"/>
        <v/>
      </c>
      <c r="I50" s="41"/>
      <c r="J50" s="41"/>
      <c r="K50" s="9" t="str">
        <f t="shared" si="2"/>
        <v/>
      </c>
      <c r="L50" s="41"/>
      <c r="M50" s="41"/>
      <c r="N50" s="9" t="str">
        <f t="shared" si="3"/>
        <v/>
      </c>
      <c r="O50" s="41"/>
      <c r="P50" s="41"/>
      <c r="Q50" s="9" t="str">
        <f t="shared" si="4"/>
        <v/>
      </c>
      <c r="R50" s="41"/>
      <c r="S50" s="41"/>
      <c r="T50" s="9" t="str">
        <f t="shared" si="5"/>
        <v/>
      </c>
      <c r="U50" s="41"/>
      <c r="V50" s="41"/>
      <c r="W50" s="9" t="str">
        <f t="shared" si="6"/>
        <v/>
      </c>
      <c r="X50" s="41"/>
      <c r="Y50" s="41"/>
      <c r="Z50" s="9" t="str">
        <f t="shared" si="9"/>
        <v/>
      </c>
      <c r="AA50" s="41"/>
      <c r="AB50" s="41"/>
      <c r="AC50" s="9" t="str">
        <f t="shared" si="10"/>
        <v/>
      </c>
      <c r="AD50" s="41"/>
      <c r="AE50" s="41"/>
      <c r="AF50" s="9" t="str">
        <f t="shared" si="7"/>
        <v/>
      </c>
      <c r="AG50" s="41"/>
      <c r="AH50" s="41"/>
      <c r="AI50" s="9" t="str">
        <f t="shared" si="8"/>
        <v/>
      </c>
    </row>
    <row r="51" spans="1:35" x14ac:dyDescent="0.3">
      <c r="A51" s="23" t="str">
        <f t="shared" si="11"/>
        <v/>
      </c>
      <c r="B51" s="40"/>
      <c r="C51" s="41"/>
      <c r="D51" s="41"/>
      <c r="E51" s="9" t="str">
        <f t="shared" si="0"/>
        <v/>
      </c>
      <c r="F51" s="41"/>
      <c r="G51" s="41"/>
      <c r="H51" s="9" t="str">
        <f t="shared" si="1"/>
        <v/>
      </c>
      <c r="I51" s="41"/>
      <c r="J51" s="41"/>
      <c r="K51" s="9" t="str">
        <f t="shared" si="2"/>
        <v/>
      </c>
      <c r="L51" s="41"/>
      <c r="M51" s="41"/>
      <c r="N51" s="9" t="str">
        <f t="shared" si="3"/>
        <v/>
      </c>
      <c r="O51" s="41"/>
      <c r="P51" s="41"/>
      <c r="Q51" s="9" t="str">
        <f t="shared" si="4"/>
        <v/>
      </c>
      <c r="R51" s="41"/>
      <c r="S51" s="41"/>
      <c r="T51" s="9" t="str">
        <f t="shared" si="5"/>
        <v/>
      </c>
      <c r="U51" s="41"/>
      <c r="V51" s="41"/>
      <c r="W51" s="9" t="str">
        <f t="shared" si="6"/>
        <v/>
      </c>
      <c r="X51" s="41"/>
      <c r="Y51" s="41"/>
      <c r="Z51" s="9" t="str">
        <f t="shared" si="9"/>
        <v/>
      </c>
      <c r="AA51" s="41"/>
      <c r="AB51" s="41"/>
      <c r="AC51" s="9" t="str">
        <f t="shared" si="10"/>
        <v/>
      </c>
      <c r="AD51" s="41"/>
      <c r="AE51" s="41"/>
      <c r="AF51" s="9" t="str">
        <f t="shared" si="7"/>
        <v/>
      </c>
      <c r="AG51" s="41"/>
      <c r="AH51" s="41"/>
      <c r="AI51" s="9" t="str">
        <f t="shared" si="8"/>
        <v/>
      </c>
    </row>
    <row r="52" spans="1:35" x14ac:dyDescent="0.3">
      <c r="A52" s="23" t="str">
        <f t="shared" si="11"/>
        <v/>
      </c>
      <c r="B52" s="40"/>
      <c r="C52" s="41"/>
      <c r="D52" s="41"/>
      <c r="E52" s="9" t="str">
        <f t="shared" si="0"/>
        <v/>
      </c>
      <c r="F52" s="41"/>
      <c r="G52" s="41"/>
      <c r="H52" s="9" t="str">
        <f t="shared" si="1"/>
        <v/>
      </c>
      <c r="I52" s="41"/>
      <c r="J52" s="41"/>
      <c r="K52" s="9" t="str">
        <f t="shared" si="2"/>
        <v/>
      </c>
      <c r="L52" s="41"/>
      <c r="M52" s="41"/>
      <c r="N52" s="9" t="str">
        <f t="shared" si="3"/>
        <v/>
      </c>
      <c r="O52" s="41"/>
      <c r="P52" s="41"/>
      <c r="Q52" s="9" t="str">
        <f t="shared" si="4"/>
        <v/>
      </c>
      <c r="R52" s="41"/>
      <c r="S52" s="41"/>
      <c r="T52" s="9" t="str">
        <f t="shared" si="5"/>
        <v/>
      </c>
      <c r="U52" s="41"/>
      <c r="V52" s="41"/>
      <c r="W52" s="9" t="str">
        <f t="shared" si="6"/>
        <v/>
      </c>
      <c r="X52" s="41"/>
      <c r="Y52" s="41"/>
      <c r="Z52" s="9" t="str">
        <f t="shared" si="9"/>
        <v/>
      </c>
      <c r="AA52" s="41"/>
      <c r="AB52" s="41"/>
      <c r="AC52" s="9" t="str">
        <f t="shared" si="10"/>
        <v/>
      </c>
      <c r="AD52" s="41"/>
      <c r="AE52" s="41"/>
      <c r="AF52" s="9" t="str">
        <f t="shared" si="7"/>
        <v/>
      </c>
      <c r="AG52" s="41"/>
      <c r="AH52" s="41"/>
      <c r="AI52" s="9" t="str">
        <f t="shared" si="8"/>
        <v/>
      </c>
    </row>
    <row r="55" spans="1:35" ht="25.8" x14ac:dyDescent="0.5">
      <c r="A55" s="72" t="str">
        <f>"PROCES VERBAL DE SYNTHESE SEMESTRE "&amp;I9</f>
        <v>PROCES VERBAL DE SYNTHESE SEMESTRE 1</v>
      </c>
    </row>
    <row r="57" spans="1:35" customFormat="1" ht="15" customHeight="1" thickBot="1" x14ac:dyDescent="0.35"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</row>
    <row r="58" spans="1:35" customFormat="1" ht="15" customHeight="1" thickBot="1" x14ac:dyDescent="0.35">
      <c r="A58" s="67" t="s">
        <v>4</v>
      </c>
      <c r="B58" s="68" t="s">
        <v>0</v>
      </c>
      <c r="C58" s="85"/>
      <c r="D58" s="86"/>
      <c r="E58" s="87"/>
      <c r="F58" s="85"/>
      <c r="G58" s="86"/>
      <c r="H58" s="87"/>
      <c r="I58" s="85"/>
      <c r="J58" s="86"/>
      <c r="K58" s="87"/>
      <c r="L58" s="85"/>
      <c r="M58" s="86"/>
      <c r="N58" s="87"/>
      <c r="O58" s="85"/>
      <c r="P58" s="86"/>
      <c r="Q58" s="87"/>
      <c r="R58" s="85"/>
      <c r="S58" s="86"/>
      <c r="T58" s="87"/>
      <c r="U58" s="85"/>
      <c r="V58" s="86"/>
      <c r="W58" s="87"/>
      <c r="X58" s="85"/>
      <c r="Y58" s="86"/>
      <c r="Z58" s="87"/>
      <c r="AA58" s="97" t="s">
        <v>9</v>
      </c>
      <c r="AB58" s="98"/>
      <c r="AC58" s="99"/>
      <c r="AD58" s="85" t="s">
        <v>8</v>
      </c>
      <c r="AE58" s="86"/>
      <c r="AF58" s="87"/>
      <c r="AG58" s="97" t="s">
        <v>6</v>
      </c>
      <c r="AH58" s="98"/>
      <c r="AI58" s="99"/>
    </row>
    <row r="59" spans="1:35" customFormat="1" x14ac:dyDescent="0.3">
      <c r="A59" s="19">
        <f>A17</f>
        <v>0</v>
      </c>
      <c r="B59" s="22">
        <f>B17</f>
        <v>0</v>
      </c>
      <c r="C59" s="88" t="str">
        <f>IFERROR(SUMPRODUCT(($C$16:$AI$16="MOY")*($C$13:$AI$13=C$58)*($C17:$AI17)),"")</f>
        <v/>
      </c>
      <c r="D59" s="89"/>
      <c r="E59" s="90"/>
      <c r="F59" s="88" t="str">
        <f t="shared" ref="F59:Z59" si="12">IFERROR(SUMPRODUCT(($C$16:$AI$16="MOY")*($C$13:$AI$13=F$58)*($C17:$AI17)),"")</f>
        <v/>
      </c>
      <c r="G59" s="89"/>
      <c r="H59" s="90"/>
      <c r="I59" s="88" t="str">
        <f t="shared" ref="I59:Z59" si="13">IFERROR(SUMPRODUCT(($C$16:$AI$16="MOY")*($C$13:$AI$13=I$58)*($C17:$AI17)),"")</f>
        <v/>
      </c>
      <c r="J59" s="89"/>
      <c r="K59" s="90"/>
      <c r="L59" s="88" t="str">
        <f t="shared" ref="L59:Z59" si="14">IFERROR(SUMPRODUCT(($C$16:$AI$16="MOY")*($C$13:$AI$13=L$58)*($C17:$AI17)),"")</f>
        <v/>
      </c>
      <c r="M59" s="89"/>
      <c r="N59" s="90"/>
      <c r="O59" s="88" t="str">
        <f t="shared" ref="O59:Z59" si="15">IFERROR(SUMPRODUCT(($C$16:$AI$16="MOY")*($C$13:$AI$13=O$58)*($C17:$AI17)),"")</f>
        <v/>
      </c>
      <c r="P59" s="89"/>
      <c r="Q59" s="90"/>
      <c r="R59" s="88" t="str">
        <f t="shared" ref="R59:Z59" si="16">IFERROR(SUMPRODUCT(($C$16:$AI$16="MOY")*($C$13:$AI$13=R$58)*($C17:$AI17)),"")</f>
        <v/>
      </c>
      <c r="S59" s="89"/>
      <c r="T59" s="90"/>
      <c r="U59" s="88" t="str">
        <f t="shared" ref="U59:Z59" si="17">IFERROR(SUMPRODUCT(($C$16:$AI$16="MOY")*($C$13:$AI$13=U$58)*($C17:$AI17)),"")</f>
        <v/>
      </c>
      <c r="V59" s="89"/>
      <c r="W59" s="90"/>
      <c r="X59" s="88" t="str">
        <f t="shared" ref="X59:Z59" si="18">IFERROR(SUMPRODUCT(($C$16:$AI$16="MOY")*($C$13:$AI$13=X$58)*($C17:$AI17)),"")</f>
        <v/>
      </c>
      <c r="Y59" s="89"/>
      <c r="Z59" s="90"/>
      <c r="AA59" s="91" t="str">
        <f>IFERROR(IF(AND(C59&gt;=8,F59&gt;=8,I59&gt;=8,L59&gt;=8,O59&gt;=8,R59&gt;=8,U59&gt;=8,X59&gt;=8),((#REF!*3+#REF!*3+#REF!*2+#REF!*2+#REF!*2+#REF!*2+#REF!*2+#REF!*4+#REF!*3+#REF!*4+#REF!*3))/30,""),"")</f>
        <v/>
      </c>
      <c r="AB59" s="92"/>
      <c r="AC59" s="93"/>
      <c r="AD59" s="94" t="str">
        <f ca="1">IFERROR(RANK(AA59,plagesem1,0),"")</f>
        <v/>
      </c>
      <c r="AE59" s="95"/>
      <c r="AF59" s="96"/>
      <c r="AG59" s="88" t="str">
        <f>IF(NOT(ISERR(AA59)),IF(AA59&gt;=10,"ADD","AJ"),"AJ")</f>
        <v>ADD</v>
      </c>
      <c r="AH59" s="89"/>
      <c r="AI59" s="90"/>
    </row>
    <row r="60" spans="1:35" customFormat="1" x14ac:dyDescent="0.3">
      <c r="A60" s="19" t="str">
        <f t="shared" ref="A60:B60" si="19">A18</f>
        <v/>
      </c>
      <c r="B60" s="22">
        <f t="shared" si="19"/>
        <v>0</v>
      </c>
      <c r="C60" s="88" t="str">
        <f t="shared" ref="C60:C94" si="20">IFERROR(SUMPRODUCT(($C$16:$AI$16="MOY")*($C$13:$AI$13=C$58)*($C18:$AI18)),"")</f>
        <v/>
      </c>
      <c r="D60" s="89"/>
      <c r="E60" s="90"/>
      <c r="F60" s="88" t="str">
        <f t="shared" ref="F60:Z60" si="21">IFERROR(SUMPRODUCT(($C$16:$AI$16="MOY")*($C$13:$AI$13=F$58)*($C18:$AI18)),"")</f>
        <v/>
      </c>
      <c r="G60" s="89"/>
      <c r="H60" s="90"/>
      <c r="I60" s="88" t="str">
        <f t="shared" ref="I60:Z60" si="22">IFERROR(SUMPRODUCT(($C$16:$AI$16="MOY")*($C$13:$AI$13=I$58)*($C18:$AI18)),"")</f>
        <v/>
      </c>
      <c r="J60" s="89"/>
      <c r="K60" s="90"/>
      <c r="L60" s="88" t="str">
        <f t="shared" ref="L60:Z60" si="23">IFERROR(SUMPRODUCT(($C$16:$AI$16="MOY")*($C$13:$AI$13=L$58)*($C18:$AI18)),"")</f>
        <v/>
      </c>
      <c r="M60" s="89"/>
      <c r="N60" s="90"/>
      <c r="O60" s="88" t="str">
        <f t="shared" ref="O60:Z60" si="24">IFERROR(SUMPRODUCT(($C$16:$AI$16="MOY")*($C$13:$AI$13=O$58)*($C18:$AI18)),"")</f>
        <v/>
      </c>
      <c r="P60" s="89"/>
      <c r="Q60" s="90"/>
      <c r="R60" s="88" t="str">
        <f t="shared" ref="R60:Z60" si="25">IFERROR(SUMPRODUCT(($C$16:$AI$16="MOY")*($C$13:$AI$13=R$58)*($C18:$AI18)),"")</f>
        <v/>
      </c>
      <c r="S60" s="89"/>
      <c r="T60" s="90"/>
      <c r="U60" s="88" t="str">
        <f t="shared" ref="U60:Z60" si="26">IFERROR(SUMPRODUCT(($C$16:$AI$16="MOY")*($C$13:$AI$13=U$58)*($C18:$AI18)),"")</f>
        <v/>
      </c>
      <c r="V60" s="89"/>
      <c r="W60" s="90"/>
      <c r="X60" s="88" t="str">
        <f t="shared" ref="X60:Z60" si="27">IFERROR(SUMPRODUCT(($C$16:$AI$16="MOY")*($C$13:$AI$13=X$58)*($C18:$AI18)),"")</f>
        <v/>
      </c>
      <c r="Y60" s="89"/>
      <c r="Z60" s="90"/>
      <c r="AA60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0" s="92"/>
      <c r="AC60" s="93"/>
      <c r="AD60" s="94" t="str">
        <f ca="1">IFERROR(RANK(AA60,plagesem1,0),"")</f>
        <v/>
      </c>
      <c r="AE60" s="95"/>
      <c r="AF60" s="96"/>
      <c r="AG60" s="88"/>
      <c r="AH60" s="89"/>
      <c r="AI60" s="90"/>
    </row>
    <row r="61" spans="1:35" customFormat="1" x14ac:dyDescent="0.3">
      <c r="A61" s="19" t="str">
        <f t="shared" ref="A61:B61" si="28">A19</f>
        <v/>
      </c>
      <c r="B61" s="22">
        <f t="shared" si="28"/>
        <v>0</v>
      </c>
      <c r="C61" s="88" t="str">
        <f t="shared" si="20"/>
        <v/>
      </c>
      <c r="D61" s="89"/>
      <c r="E61" s="90"/>
      <c r="F61" s="88" t="str">
        <f t="shared" ref="F61:Z61" si="29">IFERROR(SUMPRODUCT(($C$16:$AI$16="MOY")*($C$13:$AI$13=F$58)*($C19:$AI19)),"")</f>
        <v/>
      </c>
      <c r="G61" s="89"/>
      <c r="H61" s="90"/>
      <c r="I61" s="88" t="str">
        <f t="shared" ref="I61:Z61" si="30">IFERROR(SUMPRODUCT(($C$16:$AI$16="MOY")*($C$13:$AI$13=I$58)*($C19:$AI19)),"")</f>
        <v/>
      </c>
      <c r="J61" s="89"/>
      <c r="K61" s="90"/>
      <c r="L61" s="88" t="str">
        <f t="shared" ref="L61:Z61" si="31">IFERROR(SUMPRODUCT(($C$16:$AI$16="MOY")*($C$13:$AI$13=L$58)*($C19:$AI19)),"")</f>
        <v/>
      </c>
      <c r="M61" s="89"/>
      <c r="N61" s="90"/>
      <c r="O61" s="88" t="str">
        <f t="shared" ref="O61:Z61" si="32">IFERROR(SUMPRODUCT(($C$16:$AI$16="MOY")*($C$13:$AI$13=O$58)*($C19:$AI19)),"")</f>
        <v/>
      </c>
      <c r="P61" s="89"/>
      <c r="Q61" s="90"/>
      <c r="R61" s="88" t="str">
        <f t="shared" ref="R61:Z61" si="33">IFERROR(SUMPRODUCT(($C$16:$AI$16="MOY")*($C$13:$AI$13=R$58)*($C19:$AI19)),"")</f>
        <v/>
      </c>
      <c r="S61" s="89"/>
      <c r="T61" s="90"/>
      <c r="U61" s="88" t="str">
        <f t="shared" ref="U61:Z61" si="34">IFERROR(SUMPRODUCT(($C$16:$AI$16="MOY")*($C$13:$AI$13=U$58)*($C19:$AI19)),"")</f>
        <v/>
      </c>
      <c r="V61" s="89"/>
      <c r="W61" s="90"/>
      <c r="X61" s="88" t="str">
        <f t="shared" ref="X61:Z61" si="35">IFERROR(SUMPRODUCT(($C$16:$AI$16="MOY")*($C$13:$AI$13=X$58)*($C19:$AI19)),"")</f>
        <v/>
      </c>
      <c r="Y61" s="89"/>
      <c r="Z61" s="90"/>
      <c r="AA61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1" s="92"/>
      <c r="AC61" s="93"/>
      <c r="AD61" s="94" t="str">
        <f ca="1">IFERROR(RANK(AA61,plagesem1,0),"")</f>
        <v/>
      </c>
      <c r="AE61" s="95"/>
      <c r="AF61" s="96"/>
      <c r="AG61" s="88"/>
      <c r="AH61" s="89"/>
      <c r="AI61" s="90"/>
    </row>
    <row r="62" spans="1:35" customFormat="1" x14ac:dyDescent="0.3">
      <c r="A62" s="19" t="str">
        <f t="shared" ref="A62:B62" si="36">A20</f>
        <v/>
      </c>
      <c r="B62" s="22">
        <f t="shared" si="36"/>
        <v>0</v>
      </c>
      <c r="C62" s="88" t="str">
        <f t="shared" si="20"/>
        <v/>
      </c>
      <c r="D62" s="89"/>
      <c r="E62" s="90"/>
      <c r="F62" s="88" t="str">
        <f t="shared" ref="F62:Z62" si="37">IFERROR(SUMPRODUCT(($C$16:$AI$16="MOY")*($C$13:$AI$13=F$58)*($C20:$AI20)),"")</f>
        <v/>
      </c>
      <c r="G62" s="89"/>
      <c r="H62" s="90"/>
      <c r="I62" s="88" t="str">
        <f t="shared" ref="I62:Z62" si="38">IFERROR(SUMPRODUCT(($C$16:$AI$16="MOY")*($C$13:$AI$13=I$58)*($C20:$AI20)),"")</f>
        <v/>
      </c>
      <c r="J62" s="89"/>
      <c r="K62" s="90"/>
      <c r="L62" s="88" t="str">
        <f t="shared" ref="L62:Z62" si="39">IFERROR(SUMPRODUCT(($C$16:$AI$16="MOY")*($C$13:$AI$13=L$58)*($C20:$AI20)),"")</f>
        <v/>
      </c>
      <c r="M62" s="89"/>
      <c r="N62" s="90"/>
      <c r="O62" s="88" t="str">
        <f t="shared" ref="O62:Z62" si="40">IFERROR(SUMPRODUCT(($C$16:$AI$16="MOY")*($C$13:$AI$13=O$58)*($C20:$AI20)),"")</f>
        <v/>
      </c>
      <c r="P62" s="89"/>
      <c r="Q62" s="90"/>
      <c r="R62" s="88" t="str">
        <f t="shared" ref="R62:Z62" si="41">IFERROR(SUMPRODUCT(($C$16:$AI$16="MOY")*($C$13:$AI$13=R$58)*($C20:$AI20)),"")</f>
        <v/>
      </c>
      <c r="S62" s="89"/>
      <c r="T62" s="90"/>
      <c r="U62" s="88" t="str">
        <f t="shared" ref="U62:Z62" si="42">IFERROR(SUMPRODUCT(($C$16:$AI$16="MOY")*($C$13:$AI$13=U$58)*($C20:$AI20)),"")</f>
        <v/>
      </c>
      <c r="V62" s="89"/>
      <c r="W62" s="90"/>
      <c r="X62" s="88" t="str">
        <f t="shared" ref="X62:Z62" si="43">IFERROR(SUMPRODUCT(($C$16:$AI$16="MOY")*($C$13:$AI$13=X$58)*($C20:$AI20)),"")</f>
        <v/>
      </c>
      <c r="Y62" s="89"/>
      <c r="Z62" s="90"/>
      <c r="AA62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2" s="92"/>
      <c r="AC62" s="93"/>
      <c r="AD62" s="94" t="str">
        <f ca="1">IFERROR(RANK(AA62,plagesem1,0),"")</f>
        <v/>
      </c>
      <c r="AE62" s="95"/>
      <c r="AF62" s="96"/>
      <c r="AG62" s="88"/>
      <c r="AH62" s="89"/>
      <c r="AI62" s="90"/>
    </row>
    <row r="63" spans="1:35" customFormat="1" x14ac:dyDescent="0.3">
      <c r="A63" s="19" t="str">
        <f t="shared" ref="A63:B63" si="44">A21</f>
        <v/>
      </c>
      <c r="B63" s="22">
        <f t="shared" si="44"/>
        <v>0</v>
      </c>
      <c r="C63" s="88" t="str">
        <f t="shared" si="20"/>
        <v/>
      </c>
      <c r="D63" s="89"/>
      <c r="E63" s="90"/>
      <c r="F63" s="88" t="str">
        <f t="shared" ref="F63:Z63" si="45">IFERROR(SUMPRODUCT(($C$16:$AI$16="MOY")*($C$13:$AI$13=F$58)*($C21:$AI21)),"")</f>
        <v/>
      </c>
      <c r="G63" s="89"/>
      <c r="H63" s="90"/>
      <c r="I63" s="88" t="str">
        <f t="shared" ref="I63:Z63" si="46">IFERROR(SUMPRODUCT(($C$16:$AI$16="MOY")*($C$13:$AI$13=I$58)*($C21:$AI21)),"")</f>
        <v/>
      </c>
      <c r="J63" s="89"/>
      <c r="K63" s="90"/>
      <c r="L63" s="88" t="str">
        <f t="shared" ref="L63:Z63" si="47">IFERROR(SUMPRODUCT(($C$16:$AI$16="MOY")*($C$13:$AI$13=L$58)*($C21:$AI21)),"")</f>
        <v/>
      </c>
      <c r="M63" s="89"/>
      <c r="N63" s="90"/>
      <c r="O63" s="88" t="str">
        <f t="shared" ref="O63:Z63" si="48">IFERROR(SUMPRODUCT(($C$16:$AI$16="MOY")*($C$13:$AI$13=O$58)*($C21:$AI21)),"")</f>
        <v/>
      </c>
      <c r="P63" s="89"/>
      <c r="Q63" s="90"/>
      <c r="R63" s="88" t="str">
        <f t="shared" ref="R63:Z63" si="49">IFERROR(SUMPRODUCT(($C$16:$AI$16="MOY")*($C$13:$AI$13=R$58)*($C21:$AI21)),"")</f>
        <v/>
      </c>
      <c r="S63" s="89"/>
      <c r="T63" s="90"/>
      <c r="U63" s="88" t="str">
        <f t="shared" ref="U63:Z63" si="50">IFERROR(SUMPRODUCT(($C$16:$AI$16="MOY")*($C$13:$AI$13=U$58)*($C21:$AI21)),"")</f>
        <v/>
      </c>
      <c r="V63" s="89"/>
      <c r="W63" s="90"/>
      <c r="X63" s="88" t="str">
        <f t="shared" ref="X63:Z63" si="51">IFERROR(SUMPRODUCT(($C$16:$AI$16="MOY")*($C$13:$AI$13=X$58)*($C21:$AI21)),"")</f>
        <v/>
      </c>
      <c r="Y63" s="89"/>
      <c r="Z63" s="90"/>
      <c r="AA63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3" s="92"/>
      <c r="AC63" s="93"/>
      <c r="AD63" s="94" t="str">
        <f ca="1">IFERROR(RANK(AA63,plagesem1,0),"")</f>
        <v/>
      </c>
      <c r="AE63" s="95"/>
      <c r="AF63" s="96"/>
      <c r="AG63" s="88"/>
      <c r="AH63" s="89"/>
      <c r="AI63" s="90"/>
    </row>
    <row r="64" spans="1:35" customFormat="1" x14ac:dyDescent="0.3">
      <c r="A64" s="19" t="str">
        <f t="shared" ref="A64:B64" si="52">A22</f>
        <v/>
      </c>
      <c r="B64" s="22">
        <f t="shared" si="52"/>
        <v>0</v>
      </c>
      <c r="C64" s="88" t="str">
        <f t="shared" si="20"/>
        <v/>
      </c>
      <c r="D64" s="89"/>
      <c r="E64" s="90"/>
      <c r="F64" s="88" t="str">
        <f t="shared" ref="F64:Z64" si="53">IFERROR(SUMPRODUCT(($C$16:$AI$16="MOY")*($C$13:$AI$13=F$58)*($C22:$AI22)),"")</f>
        <v/>
      </c>
      <c r="G64" s="89"/>
      <c r="H64" s="90"/>
      <c r="I64" s="88" t="str">
        <f t="shared" ref="I64:Z64" si="54">IFERROR(SUMPRODUCT(($C$16:$AI$16="MOY")*($C$13:$AI$13=I$58)*($C22:$AI22)),"")</f>
        <v/>
      </c>
      <c r="J64" s="89"/>
      <c r="K64" s="90"/>
      <c r="L64" s="88" t="str">
        <f t="shared" ref="L64:Z64" si="55">IFERROR(SUMPRODUCT(($C$16:$AI$16="MOY")*($C$13:$AI$13=L$58)*($C22:$AI22)),"")</f>
        <v/>
      </c>
      <c r="M64" s="89"/>
      <c r="N64" s="90"/>
      <c r="O64" s="88" t="str">
        <f t="shared" ref="O64:Z64" si="56">IFERROR(SUMPRODUCT(($C$16:$AI$16="MOY")*($C$13:$AI$13=O$58)*($C22:$AI22)),"")</f>
        <v/>
      </c>
      <c r="P64" s="89"/>
      <c r="Q64" s="90"/>
      <c r="R64" s="88" t="str">
        <f t="shared" ref="R64:Z64" si="57">IFERROR(SUMPRODUCT(($C$16:$AI$16="MOY")*($C$13:$AI$13=R$58)*($C22:$AI22)),"")</f>
        <v/>
      </c>
      <c r="S64" s="89"/>
      <c r="T64" s="90"/>
      <c r="U64" s="88" t="str">
        <f t="shared" ref="U64:Z64" si="58">IFERROR(SUMPRODUCT(($C$16:$AI$16="MOY")*($C$13:$AI$13=U$58)*($C22:$AI22)),"")</f>
        <v/>
      </c>
      <c r="V64" s="89"/>
      <c r="W64" s="90"/>
      <c r="X64" s="88" t="str">
        <f t="shared" ref="X64:Z64" si="59">IFERROR(SUMPRODUCT(($C$16:$AI$16="MOY")*($C$13:$AI$13=X$58)*($C22:$AI22)),"")</f>
        <v/>
      </c>
      <c r="Y64" s="89"/>
      <c r="Z64" s="90"/>
      <c r="AA64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4" s="92"/>
      <c r="AC64" s="93"/>
      <c r="AD64" s="94" t="str">
        <f ca="1">IFERROR(RANK(AA64,plagesem1,0),"")</f>
        <v/>
      </c>
      <c r="AE64" s="95"/>
      <c r="AF64" s="96"/>
      <c r="AG64" s="88"/>
      <c r="AH64" s="89"/>
      <c r="AI64" s="90"/>
    </row>
    <row r="65" spans="1:35" customFormat="1" x14ac:dyDescent="0.3">
      <c r="A65" s="19" t="str">
        <f t="shared" ref="A65:B65" si="60">A23</f>
        <v/>
      </c>
      <c r="B65" s="22">
        <f t="shared" si="60"/>
        <v>0</v>
      </c>
      <c r="C65" s="88" t="str">
        <f t="shared" si="20"/>
        <v/>
      </c>
      <c r="D65" s="89"/>
      <c r="E65" s="90"/>
      <c r="F65" s="88" t="str">
        <f t="shared" ref="F65:Z65" si="61">IFERROR(SUMPRODUCT(($C$16:$AI$16="MOY")*($C$13:$AI$13=F$58)*($C23:$AI23)),"")</f>
        <v/>
      </c>
      <c r="G65" s="89"/>
      <c r="H65" s="90"/>
      <c r="I65" s="88" t="str">
        <f t="shared" ref="I65:Z65" si="62">IFERROR(SUMPRODUCT(($C$16:$AI$16="MOY")*($C$13:$AI$13=I$58)*($C23:$AI23)),"")</f>
        <v/>
      </c>
      <c r="J65" s="89"/>
      <c r="K65" s="90"/>
      <c r="L65" s="88" t="str">
        <f t="shared" ref="L65:Z65" si="63">IFERROR(SUMPRODUCT(($C$16:$AI$16="MOY")*($C$13:$AI$13=L$58)*($C23:$AI23)),"")</f>
        <v/>
      </c>
      <c r="M65" s="89"/>
      <c r="N65" s="90"/>
      <c r="O65" s="88" t="str">
        <f t="shared" ref="O65:Z65" si="64">IFERROR(SUMPRODUCT(($C$16:$AI$16="MOY")*($C$13:$AI$13=O$58)*($C23:$AI23)),"")</f>
        <v/>
      </c>
      <c r="P65" s="89"/>
      <c r="Q65" s="90"/>
      <c r="R65" s="88" t="str">
        <f t="shared" ref="R65:Z65" si="65">IFERROR(SUMPRODUCT(($C$16:$AI$16="MOY")*($C$13:$AI$13=R$58)*($C23:$AI23)),"")</f>
        <v/>
      </c>
      <c r="S65" s="89"/>
      <c r="T65" s="90"/>
      <c r="U65" s="88" t="str">
        <f t="shared" ref="U65:Z65" si="66">IFERROR(SUMPRODUCT(($C$16:$AI$16="MOY")*($C$13:$AI$13=U$58)*($C23:$AI23)),"")</f>
        <v/>
      </c>
      <c r="V65" s="89"/>
      <c r="W65" s="90"/>
      <c r="X65" s="88" t="str">
        <f t="shared" ref="X65:Z65" si="67">IFERROR(SUMPRODUCT(($C$16:$AI$16="MOY")*($C$13:$AI$13=X$58)*($C23:$AI23)),"")</f>
        <v/>
      </c>
      <c r="Y65" s="89"/>
      <c r="Z65" s="90"/>
      <c r="AA65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5" s="92"/>
      <c r="AC65" s="93"/>
      <c r="AD65" s="94" t="str">
        <f ca="1">IFERROR(RANK(AA65,plagesem1,0),"")</f>
        <v/>
      </c>
      <c r="AE65" s="95"/>
      <c r="AF65" s="96"/>
      <c r="AG65" s="88"/>
      <c r="AH65" s="89"/>
      <c r="AI65" s="90"/>
    </row>
    <row r="66" spans="1:35" customFormat="1" x14ac:dyDescent="0.3">
      <c r="A66" s="19" t="str">
        <f t="shared" ref="A66:B66" si="68">A24</f>
        <v/>
      </c>
      <c r="B66" s="22">
        <f t="shared" si="68"/>
        <v>0</v>
      </c>
      <c r="C66" s="88" t="str">
        <f t="shared" si="20"/>
        <v/>
      </c>
      <c r="D66" s="89"/>
      <c r="E66" s="90"/>
      <c r="F66" s="88" t="str">
        <f t="shared" ref="F66:Z66" si="69">IFERROR(SUMPRODUCT(($C$16:$AI$16="MOY")*($C$13:$AI$13=F$58)*($C24:$AI24)),"")</f>
        <v/>
      </c>
      <c r="G66" s="89"/>
      <c r="H66" s="90"/>
      <c r="I66" s="88" t="str">
        <f t="shared" ref="I66:Z66" si="70">IFERROR(SUMPRODUCT(($C$16:$AI$16="MOY")*($C$13:$AI$13=I$58)*($C24:$AI24)),"")</f>
        <v/>
      </c>
      <c r="J66" s="89"/>
      <c r="K66" s="90"/>
      <c r="L66" s="88" t="str">
        <f t="shared" ref="L66:Z66" si="71">IFERROR(SUMPRODUCT(($C$16:$AI$16="MOY")*($C$13:$AI$13=L$58)*($C24:$AI24)),"")</f>
        <v/>
      </c>
      <c r="M66" s="89"/>
      <c r="N66" s="90"/>
      <c r="O66" s="88" t="str">
        <f t="shared" ref="O66:Z66" si="72">IFERROR(SUMPRODUCT(($C$16:$AI$16="MOY")*($C$13:$AI$13=O$58)*($C24:$AI24)),"")</f>
        <v/>
      </c>
      <c r="P66" s="89"/>
      <c r="Q66" s="90"/>
      <c r="R66" s="88" t="str">
        <f t="shared" ref="R66:Z66" si="73">IFERROR(SUMPRODUCT(($C$16:$AI$16="MOY")*($C$13:$AI$13=R$58)*($C24:$AI24)),"")</f>
        <v/>
      </c>
      <c r="S66" s="89"/>
      <c r="T66" s="90"/>
      <c r="U66" s="88" t="str">
        <f t="shared" ref="U66:Z66" si="74">IFERROR(SUMPRODUCT(($C$16:$AI$16="MOY")*($C$13:$AI$13=U$58)*($C24:$AI24)),"")</f>
        <v/>
      </c>
      <c r="V66" s="89"/>
      <c r="W66" s="90"/>
      <c r="X66" s="88" t="str">
        <f t="shared" ref="X66:Z66" si="75">IFERROR(SUMPRODUCT(($C$16:$AI$16="MOY")*($C$13:$AI$13=X$58)*($C24:$AI24)),"")</f>
        <v/>
      </c>
      <c r="Y66" s="89"/>
      <c r="Z66" s="90"/>
      <c r="AA66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6" s="92"/>
      <c r="AC66" s="93"/>
      <c r="AD66" s="94" t="str">
        <f ca="1">IFERROR(RANK(AA66,plagesem1,0),"")</f>
        <v/>
      </c>
      <c r="AE66" s="95"/>
      <c r="AF66" s="96"/>
      <c r="AG66" s="88"/>
      <c r="AH66" s="89"/>
      <c r="AI66" s="90"/>
    </row>
    <row r="67" spans="1:35" customFormat="1" x14ac:dyDescent="0.3">
      <c r="A67" s="19" t="str">
        <f t="shared" ref="A67:B67" si="76">A25</f>
        <v/>
      </c>
      <c r="B67" s="22">
        <f t="shared" si="76"/>
        <v>0</v>
      </c>
      <c r="C67" s="88" t="str">
        <f t="shared" si="20"/>
        <v/>
      </c>
      <c r="D67" s="89"/>
      <c r="E67" s="90"/>
      <c r="F67" s="88" t="str">
        <f t="shared" ref="F67:Z67" si="77">IFERROR(SUMPRODUCT(($C$16:$AI$16="MOY")*($C$13:$AI$13=F$58)*($C25:$AI25)),"")</f>
        <v/>
      </c>
      <c r="G67" s="89"/>
      <c r="H67" s="90"/>
      <c r="I67" s="88" t="str">
        <f t="shared" ref="I67:Z67" si="78">IFERROR(SUMPRODUCT(($C$16:$AI$16="MOY")*($C$13:$AI$13=I$58)*($C25:$AI25)),"")</f>
        <v/>
      </c>
      <c r="J67" s="89"/>
      <c r="K67" s="90"/>
      <c r="L67" s="88" t="str">
        <f t="shared" ref="L67:Z67" si="79">IFERROR(SUMPRODUCT(($C$16:$AI$16="MOY")*($C$13:$AI$13=L$58)*($C25:$AI25)),"")</f>
        <v/>
      </c>
      <c r="M67" s="89"/>
      <c r="N67" s="90"/>
      <c r="O67" s="88" t="str">
        <f t="shared" ref="O67:Z67" si="80">IFERROR(SUMPRODUCT(($C$16:$AI$16="MOY")*($C$13:$AI$13=O$58)*($C25:$AI25)),"")</f>
        <v/>
      </c>
      <c r="P67" s="89"/>
      <c r="Q67" s="90"/>
      <c r="R67" s="88" t="str">
        <f t="shared" ref="R67:Z67" si="81">IFERROR(SUMPRODUCT(($C$16:$AI$16="MOY")*($C$13:$AI$13=R$58)*($C25:$AI25)),"")</f>
        <v/>
      </c>
      <c r="S67" s="89"/>
      <c r="T67" s="90"/>
      <c r="U67" s="88" t="str">
        <f t="shared" ref="U67:Z67" si="82">IFERROR(SUMPRODUCT(($C$16:$AI$16="MOY")*($C$13:$AI$13=U$58)*($C25:$AI25)),"")</f>
        <v/>
      </c>
      <c r="V67" s="89"/>
      <c r="W67" s="90"/>
      <c r="X67" s="88" t="str">
        <f t="shared" ref="X67:Z67" si="83">IFERROR(SUMPRODUCT(($C$16:$AI$16="MOY")*($C$13:$AI$13=X$58)*($C25:$AI25)),"")</f>
        <v/>
      </c>
      <c r="Y67" s="89"/>
      <c r="Z67" s="90"/>
      <c r="AA67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7" s="92"/>
      <c r="AC67" s="93"/>
      <c r="AD67" s="94" t="str">
        <f ca="1">IFERROR(RANK(AA67,plagesem1,0),"")</f>
        <v/>
      </c>
      <c r="AE67" s="95"/>
      <c r="AF67" s="96"/>
      <c r="AG67" s="88"/>
      <c r="AH67" s="89"/>
      <c r="AI67" s="90"/>
    </row>
    <row r="68" spans="1:35" customFormat="1" x14ac:dyDescent="0.3">
      <c r="A68" s="19" t="str">
        <f t="shared" ref="A68:B68" si="84">A26</f>
        <v/>
      </c>
      <c r="B68" s="22">
        <f t="shared" si="84"/>
        <v>0</v>
      </c>
      <c r="C68" s="88" t="str">
        <f t="shared" si="20"/>
        <v/>
      </c>
      <c r="D68" s="89"/>
      <c r="E68" s="90"/>
      <c r="F68" s="88" t="str">
        <f t="shared" ref="F68:Z68" si="85">IFERROR(SUMPRODUCT(($C$16:$AI$16="MOY")*($C$13:$AI$13=F$58)*($C26:$AI26)),"")</f>
        <v/>
      </c>
      <c r="G68" s="89"/>
      <c r="H68" s="90"/>
      <c r="I68" s="88" t="str">
        <f t="shared" ref="I68:Z68" si="86">IFERROR(SUMPRODUCT(($C$16:$AI$16="MOY")*($C$13:$AI$13=I$58)*($C26:$AI26)),"")</f>
        <v/>
      </c>
      <c r="J68" s="89"/>
      <c r="K68" s="90"/>
      <c r="L68" s="88" t="str">
        <f t="shared" ref="L68:Z68" si="87">IFERROR(SUMPRODUCT(($C$16:$AI$16="MOY")*($C$13:$AI$13=L$58)*($C26:$AI26)),"")</f>
        <v/>
      </c>
      <c r="M68" s="89"/>
      <c r="N68" s="90"/>
      <c r="O68" s="88" t="str">
        <f t="shared" ref="O68:Z68" si="88">IFERROR(SUMPRODUCT(($C$16:$AI$16="MOY")*($C$13:$AI$13=O$58)*($C26:$AI26)),"")</f>
        <v/>
      </c>
      <c r="P68" s="89"/>
      <c r="Q68" s="90"/>
      <c r="R68" s="88" t="str">
        <f t="shared" ref="R68:Z68" si="89">IFERROR(SUMPRODUCT(($C$16:$AI$16="MOY")*($C$13:$AI$13=R$58)*($C26:$AI26)),"")</f>
        <v/>
      </c>
      <c r="S68" s="89"/>
      <c r="T68" s="90"/>
      <c r="U68" s="88" t="str">
        <f t="shared" ref="U68:Z68" si="90">IFERROR(SUMPRODUCT(($C$16:$AI$16="MOY")*($C$13:$AI$13=U$58)*($C26:$AI26)),"")</f>
        <v/>
      </c>
      <c r="V68" s="89"/>
      <c r="W68" s="90"/>
      <c r="X68" s="88" t="str">
        <f t="shared" ref="X68:Z68" si="91">IFERROR(SUMPRODUCT(($C$16:$AI$16="MOY")*($C$13:$AI$13=X$58)*($C26:$AI26)),"")</f>
        <v/>
      </c>
      <c r="Y68" s="89"/>
      <c r="Z68" s="90"/>
      <c r="AA68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8" s="92"/>
      <c r="AC68" s="93"/>
      <c r="AD68" s="94" t="str">
        <f ca="1">IFERROR(RANK(AA68,plagesem1,0),"")</f>
        <v/>
      </c>
      <c r="AE68" s="95"/>
      <c r="AF68" s="96"/>
      <c r="AG68" s="88"/>
      <c r="AH68" s="89"/>
      <c r="AI68" s="90"/>
    </row>
    <row r="69" spans="1:35" customFormat="1" x14ac:dyDescent="0.3">
      <c r="A69" s="19" t="str">
        <f t="shared" ref="A69:B69" si="92">A27</f>
        <v/>
      </c>
      <c r="B69" s="22">
        <f t="shared" si="92"/>
        <v>0</v>
      </c>
      <c r="C69" s="88" t="str">
        <f t="shared" si="20"/>
        <v/>
      </c>
      <c r="D69" s="89"/>
      <c r="E69" s="90"/>
      <c r="F69" s="88" t="str">
        <f t="shared" ref="F69:Z69" si="93">IFERROR(SUMPRODUCT(($C$16:$AI$16="MOY")*($C$13:$AI$13=F$58)*($C27:$AI27)),"")</f>
        <v/>
      </c>
      <c r="G69" s="89"/>
      <c r="H69" s="90"/>
      <c r="I69" s="88" t="str">
        <f t="shared" ref="I69:Z69" si="94">IFERROR(SUMPRODUCT(($C$16:$AI$16="MOY")*($C$13:$AI$13=I$58)*($C27:$AI27)),"")</f>
        <v/>
      </c>
      <c r="J69" s="89"/>
      <c r="K69" s="90"/>
      <c r="L69" s="88" t="str">
        <f t="shared" ref="L69:Z69" si="95">IFERROR(SUMPRODUCT(($C$16:$AI$16="MOY")*($C$13:$AI$13=L$58)*($C27:$AI27)),"")</f>
        <v/>
      </c>
      <c r="M69" s="89"/>
      <c r="N69" s="90"/>
      <c r="O69" s="88" t="str">
        <f t="shared" ref="O69:Z69" si="96">IFERROR(SUMPRODUCT(($C$16:$AI$16="MOY")*($C$13:$AI$13=O$58)*($C27:$AI27)),"")</f>
        <v/>
      </c>
      <c r="P69" s="89"/>
      <c r="Q69" s="90"/>
      <c r="R69" s="88" t="str">
        <f t="shared" ref="R69:Z69" si="97">IFERROR(SUMPRODUCT(($C$16:$AI$16="MOY")*($C$13:$AI$13=R$58)*($C27:$AI27)),"")</f>
        <v/>
      </c>
      <c r="S69" s="89"/>
      <c r="T69" s="90"/>
      <c r="U69" s="88" t="str">
        <f t="shared" ref="U69:Z69" si="98">IFERROR(SUMPRODUCT(($C$16:$AI$16="MOY")*($C$13:$AI$13=U$58)*($C27:$AI27)),"")</f>
        <v/>
      </c>
      <c r="V69" s="89"/>
      <c r="W69" s="90"/>
      <c r="X69" s="88" t="str">
        <f t="shared" ref="X69:Z69" si="99">IFERROR(SUMPRODUCT(($C$16:$AI$16="MOY")*($C$13:$AI$13=X$58)*($C27:$AI27)),"")</f>
        <v/>
      </c>
      <c r="Y69" s="89"/>
      <c r="Z69" s="90"/>
      <c r="AA69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69" s="92"/>
      <c r="AC69" s="93"/>
      <c r="AD69" s="94" t="str">
        <f ca="1">IFERROR(RANK(AA69,plagesem1,0),"")</f>
        <v/>
      </c>
      <c r="AE69" s="95"/>
      <c r="AF69" s="96"/>
      <c r="AG69" s="88"/>
      <c r="AH69" s="89"/>
      <c r="AI69" s="90"/>
    </row>
    <row r="70" spans="1:35" customFormat="1" x14ac:dyDescent="0.3">
      <c r="A70" s="19" t="str">
        <f t="shared" ref="A70:B70" si="100">A28</f>
        <v/>
      </c>
      <c r="B70" s="22">
        <f t="shared" si="100"/>
        <v>0</v>
      </c>
      <c r="C70" s="88" t="str">
        <f t="shared" si="20"/>
        <v/>
      </c>
      <c r="D70" s="89"/>
      <c r="E70" s="90"/>
      <c r="F70" s="88" t="str">
        <f t="shared" ref="F70:Z70" si="101">IFERROR(SUMPRODUCT(($C$16:$AI$16="MOY")*($C$13:$AI$13=F$58)*($C28:$AI28)),"")</f>
        <v/>
      </c>
      <c r="G70" s="89"/>
      <c r="H70" s="90"/>
      <c r="I70" s="88" t="str">
        <f t="shared" ref="I70:Z70" si="102">IFERROR(SUMPRODUCT(($C$16:$AI$16="MOY")*($C$13:$AI$13=I$58)*($C28:$AI28)),"")</f>
        <v/>
      </c>
      <c r="J70" s="89"/>
      <c r="K70" s="90"/>
      <c r="L70" s="88" t="str">
        <f t="shared" ref="L70:Z70" si="103">IFERROR(SUMPRODUCT(($C$16:$AI$16="MOY")*($C$13:$AI$13=L$58)*($C28:$AI28)),"")</f>
        <v/>
      </c>
      <c r="M70" s="89"/>
      <c r="N70" s="90"/>
      <c r="O70" s="88" t="str">
        <f t="shared" ref="O70:Z70" si="104">IFERROR(SUMPRODUCT(($C$16:$AI$16="MOY")*($C$13:$AI$13=O$58)*($C28:$AI28)),"")</f>
        <v/>
      </c>
      <c r="P70" s="89"/>
      <c r="Q70" s="90"/>
      <c r="R70" s="88" t="str">
        <f t="shared" ref="R70:Z70" si="105">IFERROR(SUMPRODUCT(($C$16:$AI$16="MOY")*($C$13:$AI$13=R$58)*($C28:$AI28)),"")</f>
        <v/>
      </c>
      <c r="S70" s="89"/>
      <c r="T70" s="90"/>
      <c r="U70" s="88" t="str">
        <f t="shared" ref="U70:Z70" si="106">IFERROR(SUMPRODUCT(($C$16:$AI$16="MOY")*($C$13:$AI$13=U$58)*($C28:$AI28)),"")</f>
        <v/>
      </c>
      <c r="V70" s="89"/>
      <c r="W70" s="90"/>
      <c r="X70" s="88" t="str">
        <f t="shared" ref="X70:Z70" si="107">IFERROR(SUMPRODUCT(($C$16:$AI$16="MOY")*($C$13:$AI$13=X$58)*($C28:$AI28)),"")</f>
        <v/>
      </c>
      <c r="Y70" s="89"/>
      <c r="Z70" s="90"/>
      <c r="AA70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0" s="92"/>
      <c r="AC70" s="93"/>
      <c r="AD70" s="94" t="str">
        <f ca="1">IFERROR(RANK(AA70,plagesem1,0),"")</f>
        <v/>
      </c>
      <c r="AE70" s="95"/>
      <c r="AF70" s="96"/>
      <c r="AG70" s="88"/>
      <c r="AH70" s="89"/>
      <c r="AI70" s="90"/>
    </row>
    <row r="71" spans="1:35" customFormat="1" x14ac:dyDescent="0.3">
      <c r="A71" s="19" t="str">
        <f t="shared" ref="A71:B71" si="108">A29</f>
        <v/>
      </c>
      <c r="B71" s="22">
        <f t="shared" si="108"/>
        <v>0</v>
      </c>
      <c r="C71" s="88" t="str">
        <f t="shared" si="20"/>
        <v/>
      </c>
      <c r="D71" s="89"/>
      <c r="E71" s="90"/>
      <c r="F71" s="88" t="str">
        <f t="shared" ref="F71:Z71" si="109">IFERROR(SUMPRODUCT(($C$16:$AI$16="MOY")*($C$13:$AI$13=F$58)*($C29:$AI29)),"")</f>
        <v/>
      </c>
      <c r="G71" s="89"/>
      <c r="H71" s="90"/>
      <c r="I71" s="88" t="str">
        <f t="shared" ref="I71:Z71" si="110">IFERROR(SUMPRODUCT(($C$16:$AI$16="MOY")*($C$13:$AI$13=I$58)*($C29:$AI29)),"")</f>
        <v/>
      </c>
      <c r="J71" s="89"/>
      <c r="K71" s="90"/>
      <c r="L71" s="88" t="str">
        <f t="shared" ref="L71:Z71" si="111">IFERROR(SUMPRODUCT(($C$16:$AI$16="MOY")*($C$13:$AI$13=L$58)*($C29:$AI29)),"")</f>
        <v/>
      </c>
      <c r="M71" s="89"/>
      <c r="N71" s="90"/>
      <c r="O71" s="88" t="str">
        <f t="shared" ref="O71:Z71" si="112">IFERROR(SUMPRODUCT(($C$16:$AI$16="MOY")*($C$13:$AI$13=O$58)*($C29:$AI29)),"")</f>
        <v/>
      </c>
      <c r="P71" s="89"/>
      <c r="Q71" s="90"/>
      <c r="R71" s="88" t="str">
        <f t="shared" ref="R71:Z71" si="113">IFERROR(SUMPRODUCT(($C$16:$AI$16="MOY")*($C$13:$AI$13=R$58)*($C29:$AI29)),"")</f>
        <v/>
      </c>
      <c r="S71" s="89"/>
      <c r="T71" s="90"/>
      <c r="U71" s="88" t="str">
        <f t="shared" ref="U71:Z71" si="114">IFERROR(SUMPRODUCT(($C$16:$AI$16="MOY")*($C$13:$AI$13=U$58)*($C29:$AI29)),"")</f>
        <v/>
      </c>
      <c r="V71" s="89"/>
      <c r="W71" s="90"/>
      <c r="X71" s="88" t="str">
        <f t="shared" ref="X71:Z71" si="115">IFERROR(SUMPRODUCT(($C$16:$AI$16="MOY")*($C$13:$AI$13=X$58)*($C29:$AI29)),"")</f>
        <v/>
      </c>
      <c r="Y71" s="89"/>
      <c r="Z71" s="90"/>
      <c r="AA71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1" s="92"/>
      <c r="AC71" s="93"/>
      <c r="AD71" s="94" t="str">
        <f ca="1">IFERROR(RANK(AA71,plagesem1,0),"")</f>
        <v/>
      </c>
      <c r="AE71" s="95"/>
      <c r="AF71" s="96"/>
      <c r="AG71" s="88"/>
      <c r="AH71" s="89"/>
      <c r="AI71" s="90"/>
    </row>
    <row r="72" spans="1:35" customFormat="1" x14ac:dyDescent="0.3">
      <c r="A72" s="19" t="str">
        <f t="shared" ref="A72:B72" si="116">A30</f>
        <v/>
      </c>
      <c r="B72" s="22">
        <f t="shared" si="116"/>
        <v>0</v>
      </c>
      <c r="C72" s="88" t="str">
        <f t="shared" si="20"/>
        <v/>
      </c>
      <c r="D72" s="89"/>
      <c r="E72" s="90"/>
      <c r="F72" s="88" t="str">
        <f t="shared" ref="F72:Z72" si="117">IFERROR(SUMPRODUCT(($C$16:$AI$16="MOY")*($C$13:$AI$13=F$58)*($C30:$AI30)),"")</f>
        <v/>
      </c>
      <c r="G72" s="89"/>
      <c r="H72" s="90"/>
      <c r="I72" s="88" t="str">
        <f t="shared" ref="I72:Z72" si="118">IFERROR(SUMPRODUCT(($C$16:$AI$16="MOY")*($C$13:$AI$13=I$58)*($C30:$AI30)),"")</f>
        <v/>
      </c>
      <c r="J72" s="89"/>
      <c r="K72" s="90"/>
      <c r="L72" s="88" t="str">
        <f t="shared" ref="L72:Z72" si="119">IFERROR(SUMPRODUCT(($C$16:$AI$16="MOY")*($C$13:$AI$13=L$58)*($C30:$AI30)),"")</f>
        <v/>
      </c>
      <c r="M72" s="89"/>
      <c r="N72" s="90"/>
      <c r="O72" s="88" t="str">
        <f t="shared" ref="O72:Z72" si="120">IFERROR(SUMPRODUCT(($C$16:$AI$16="MOY")*($C$13:$AI$13=O$58)*($C30:$AI30)),"")</f>
        <v/>
      </c>
      <c r="P72" s="89"/>
      <c r="Q72" s="90"/>
      <c r="R72" s="88" t="str">
        <f t="shared" ref="R72:Z72" si="121">IFERROR(SUMPRODUCT(($C$16:$AI$16="MOY")*($C$13:$AI$13=R$58)*($C30:$AI30)),"")</f>
        <v/>
      </c>
      <c r="S72" s="89"/>
      <c r="T72" s="90"/>
      <c r="U72" s="88" t="str">
        <f t="shared" ref="U72:Z72" si="122">IFERROR(SUMPRODUCT(($C$16:$AI$16="MOY")*($C$13:$AI$13=U$58)*($C30:$AI30)),"")</f>
        <v/>
      </c>
      <c r="V72" s="89"/>
      <c r="W72" s="90"/>
      <c r="X72" s="88" t="str">
        <f t="shared" ref="X72:Z72" si="123">IFERROR(SUMPRODUCT(($C$16:$AI$16="MOY")*($C$13:$AI$13=X$58)*($C30:$AI30)),"")</f>
        <v/>
      </c>
      <c r="Y72" s="89"/>
      <c r="Z72" s="90"/>
      <c r="AA72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2" s="92"/>
      <c r="AC72" s="93"/>
      <c r="AD72" s="94" t="str">
        <f ca="1">IFERROR(RANK(AA72,plagesem1,0),"")</f>
        <v/>
      </c>
      <c r="AE72" s="95"/>
      <c r="AF72" s="96"/>
      <c r="AG72" s="88"/>
      <c r="AH72" s="89"/>
      <c r="AI72" s="90"/>
    </row>
    <row r="73" spans="1:35" customFormat="1" x14ac:dyDescent="0.3">
      <c r="A73" s="19" t="str">
        <f t="shared" ref="A73:B73" si="124">A31</f>
        <v/>
      </c>
      <c r="B73" s="22">
        <f t="shared" si="124"/>
        <v>0</v>
      </c>
      <c r="C73" s="88" t="str">
        <f t="shared" si="20"/>
        <v/>
      </c>
      <c r="D73" s="89"/>
      <c r="E73" s="90"/>
      <c r="F73" s="88" t="str">
        <f t="shared" ref="F73:Z73" si="125">IFERROR(SUMPRODUCT(($C$16:$AI$16="MOY")*($C$13:$AI$13=F$58)*($C31:$AI31)),"")</f>
        <v/>
      </c>
      <c r="G73" s="89"/>
      <c r="H73" s="90"/>
      <c r="I73" s="88" t="str">
        <f t="shared" ref="I73:Z73" si="126">IFERROR(SUMPRODUCT(($C$16:$AI$16="MOY")*($C$13:$AI$13=I$58)*($C31:$AI31)),"")</f>
        <v/>
      </c>
      <c r="J73" s="89"/>
      <c r="K73" s="90"/>
      <c r="L73" s="88" t="str">
        <f t="shared" ref="L73:Z73" si="127">IFERROR(SUMPRODUCT(($C$16:$AI$16="MOY")*($C$13:$AI$13=L$58)*($C31:$AI31)),"")</f>
        <v/>
      </c>
      <c r="M73" s="89"/>
      <c r="N73" s="90"/>
      <c r="O73" s="88" t="str">
        <f t="shared" ref="O73:Z73" si="128">IFERROR(SUMPRODUCT(($C$16:$AI$16="MOY")*($C$13:$AI$13=O$58)*($C31:$AI31)),"")</f>
        <v/>
      </c>
      <c r="P73" s="89"/>
      <c r="Q73" s="90"/>
      <c r="R73" s="88" t="str">
        <f t="shared" ref="R73:Z73" si="129">IFERROR(SUMPRODUCT(($C$16:$AI$16="MOY")*($C$13:$AI$13=R$58)*($C31:$AI31)),"")</f>
        <v/>
      </c>
      <c r="S73" s="89"/>
      <c r="T73" s="90"/>
      <c r="U73" s="88" t="str">
        <f t="shared" ref="U73:Z73" si="130">IFERROR(SUMPRODUCT(($C$16:$AI$16="MOY")*($C$13:$AI$13=U$58)*($C31:$AI31)),"")</f>
        <v/>
      </c>
      <c r="V73" s="89"/>
      <c r="W73" s="90"/>
      <c r="X73" s="88" t="str">
        <f t="shared" ref="X73:Z73" si="131">IFERROR(SUMPRODUCT(($C$16:$AI$16="MOY")*($C$13:$AI$13=X$58)*($C31:$AI31)),"")</f>
        <v/>
      </c>
      <c r="Y73" s="89"/>
      <c r="Z73" s="90"/>
      <c r="AA73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3" s="92"/>
      <c r="AC73" s="93"/>
      <c r="AD73" s="94" t="str">
        <f ca="1">IFERROR(RANK(AA73,plagesem1,0),"")</f>
        <v/>
      </c>
      <c r="AE73" s="95"/>
      <c r="AF73" s="96"/>
      <c r="AG73" s="88"/>
      <c r="AH73" s="89"/>
      <c r="AI73" s="90"/>
    </row>
    <row r="74" spans="1:35" customFormat="1" x14ac:dyDescent="0.3">
      <c r="A74" s="19" t="str">
        <f t="shared" ref="A74:B74" si="132">A32</f>
        <v/>
      </c>
      <c r="B74" s="22">
        <f t="shared" si="132"/>
        <v>0</v>
      </c>
      <c r="C74" s="88" t="str">
        <f t="shared" si="20"/>
        <v/>
      </c>
      <c r="D74" s="89"/>
      <c r="E74" s="90"/>
      <c r="F74" s="88" t="str">
        <f t="shared" ref="F74:Z74" si="133">IFERROR(SUMPRODUCT(($C$16:$AI$16="MOY")*($C$13:$AI$13=F$58)*($C32:$AI32)),"")</f>
        <v/>
      </c>
      <c r="G74" s="89"/>
      <c r="H74" s="90"/>
      <c r="I74" s="88" t="str">
        <f t="shared" ref="I74:Z74" si="134">IFERROR(SUMPRODUCT(($C$16:$AI$16="MOY")*($C$13:$AI$13=I$58)*($C32:$AI32)),"")</f>
        <v/>
      </c>
      <c r="J74" s="89"/>
      <c r="K74" s="90"/>
      <c r="L74" s="88" t="str">
        <f t="shared" ref="L74:Z74" si="135">IFERROR(SUMPRODUCT(($C$16:$AI$16="MOY")*($C$13:$AI$13=L$58)*($C32:$AI32)),"")</f>
        <v/>
      </c>
      <c r="M74" s="89"/>
      <c r="N74" s="90"/>
      <c r="O74" s="88" t="str">
        <f t="shared" ref="O74:Z74" si="136">IFERROR(SUMPRODUCT(($C$16:$AI$16="MOY")*($C$13:$AI$13=O$58)*($C32:$AI32)),"")</f>
        <v/>
      </c>
      <c r="P74" s="89"/>
      <c r="Q74" s="90"/>
      <c r="R74" s="88" t="str">
        <f t="shared" ref="R74:Z74" si="137">IFERROR(SUMPRODUCT(($C$16:$AI$16="MOY")*($C$13:$AI$13=R$58)*($C32:$AI32)),"")</f>
        <v/>
      </c>
      <c r="S74" s="89"/>
      <c r="T74" s="90"/>
      <c r="U74" s="88" t="str">
        <f t="shared" ref="U74:Z74" si="138">IFERROR(SUMPRODUCT(($C$16:$AI$16="MOY")*($C$13:$AI$13=U$58)*($C32:$AI32)),"")</f>
        <v/>
      </c>
      <c r="V74" s="89"/>
      <c r="W74" s="90"/>
      <c r="X74" s="88" t="str">
        <f t="shared" ref="X74:Z74" si="139">IFERROR(SUMPRODUCT(($C$16:$AI$16="MOY")*($C$13:$AI$13=X$58)*($C32:$AI32)),"")</f>
        <v/>
      </c>
      <c r="Y74" s="89"/>
      <c r="Z74" s="90"/>
      <c r="AA74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4" s="92"/>
      <c r="AC74" s="93"/>
      <c r="AD74" s="94" t="str">
        <f ca="1">IFERROR(RANK(AA74,plagesem1,0),"")</f>
        <v/>
      </c>
      <c r="AE74" s="95"/>
      <c r="AF74" s="96"/>
      <c r="AG74" s="88"/>
      <c r="AH74" s="89"/>
      <c r="AI74" s="90"/>
    </row>
    <row r="75" spans="1:35" customFormat="1" x14ac:dyDescent="0.3">
      <c r="A75" s="19" t="str">
        <f t="shared" ref="A75:B75" si="140">A33</f>
        <v/>
      </c>
      <c r="B75" s="22">
        <f t="shared" si="140"/>
        <v>0</v>
      </c>
      <c r="C75" s="88" t="str">
        <f t="shared" si="20"/>
        <v/>
      </c>
      <c r="D75" s="89"/>
      <c r="E75" s="90"/>
      <c r="F75" s="88" t="str">
        <f t="shared" ref="F75:Z75" si="141">IFERROR(SUMPRODUCT(($C$16:$AI$16="MOY")*($C$13:$AI$13=F$58)*($C33:$AI33)),"")</f>
        <v/>
      </c>
      <c r="G75" s="89"/>
      <c r="H75" s="90"/>
      <c r="I75" s="88" t="str">
        <f t="shared" ref="I75:Z75" si="142">IFERROR(SUMPRODUCT(($C$16:$AI$16="MOY")*($C$13:$AI$13=I$58)*($C33:$AI33)),"")</f>
        <v/>
      </c>
      <c r="J75" s="89"/>
      <c r="K75" s="90"/>
      <c r="L75" s="88" t="str">
        <f t="shared" ref="L75:Z75" si="143">IFERROR(SUMPRODUCT(($C$16:$AI$16="MOY")*($C$13:$AI$13=L$58)*($C33:$AI33)),"")</f>
        <v/>
      </c>
      <c r="M75" s="89"/>
      <c r="N75" s="90"/>
      <c r="O75" s="88" t="str">
        <f t="shared" ref="O75:Z75" si="144">IFERROR(SUMPRODUCT(($C$16:$AI$16="MOY")*($C$13:$AI$13=O$58)*($C33:$AI33)),"")</f>
        <v/>
      </c>
      <c r="P75" s="89"/>
      <c r="Q75" s="90"/>
      <c r="R75" s="88" t="str">
        <f t="shared" ref="R75:Z75" si="145">IFERROR(SUMPRODUCT(($C$16:$AI$16="MOY")*($C$13:$AI$13=R$58)*($C33:$AI33)),"")</f>
        <v/>
      </c>
      <c r="S75" s="89"/>
      <c r="T75" s="90"/>
      <c r="U75" s="88" t="str">
        <f t="shared" ref="U75:Z75" si="146">IFERROR(SUMPRODUCT(($C$16:$AI$16="MOY")*($C$13:$AI$13=U$58)*($C33:$AI33)),"")</f>
        <v/>
      </c>
      <c r="V75" s="89"/>
      <c r="W75" s="90"/>
      <c r="X75" s="88" t="str">
        <f t="shared" ref="X75:Z75" si="147">IFERROR(SUMPRODUCT(($C$16:$AI$16="MOY")*($C$13:$AI$13=X$58)*($C33:$AI33)),"")</f>
        <v/>
      </c>
      <c r="Y75" s="89"/>
      <c r="Z75" s="90"/>
      <c r="AA75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5" s="92"/>
      <c r="AC75" s="93"/>
      <c r="AD75" s="94" t="str">
        <f ca="1">IFERROR(RANK(AA75,plagesem1,0),"")</f>
        <v/>
      </c>
      <c r="AE75" s="95"/>
      <c r="AF75" s="96"/>
      <c r="AG75" s="88"/>
      <c r="AH75" s="89"/>
      <c r="AI75" s="90"/>
    </row>
    <row r="76" spans="1:35" customFormat="1" x14ac:dyDescent="0.3">
      <c r="A76" s="19" t="str">
        <f t="shared" ref="A76:B76" si="148">A34</f>
        <v/>
      </c>
      <c r="B76" s="22">
        <f t="shared" si="148"/>
        <v>0</v>
      </c>
      <c r="C76" s="88" t="str">
        <f t="shared" si="20"/>
        <v/>
      </c>
      <c r="D76" s="89"/>
      <c r="E76" s="90"/>
      <c r="F76" s="88" t="str">
        <f t="shared" ref="F76:Z76" si="149">IFERROR(SUMPRODUCT(($C$16:$AI$16="MOY")*($C$13:$AI$13=F$58)*($C34:$AI34)),"")</f>
        <v/>
      </c>
      <c r="G76" s="89"/>
      <c r="H76" s="90"/>
      <c r="I76" s="88" t="str">
        <f t="shared" ref="I76:Z76" si="150">IFERROR(SUMPRODUCT(($C$16:$AI$16="MOY")*($C$13:$AI$13=I$58)*($C34:$AI34)),"")</f>
        <v/>
      </c>
      <c r="J76" s="89"/>
      <c r="K76" s="90"/>
      <c r="L76" s="88" t="str">
        <f t="shared" ref="L76:Z76" si="151">IFERROR(SUMPRODUCT(($C$16:$AI$16="MOY")*($C$13:$AI$13=L$58)*($C34:$AI34)),"")</f>
        <v/>
      </c>
      <c r="M76" s="89"/>
      <c r="N76" s="90"/>
      <c r="O76" s="88" t="str">
        <f t="shared" ref="O76:Z76" si="152">IFERROR(SUMPRODUCT(($C$16:$AI$16="MOY")*($C$13:$AI$13=O$58)*($C34:$AI34)),"")</f>
        <v/>
      </c>
      <c r="P76" s="89"/>
      <c r="Q76" s="90"/>
      <c r="R76" s="88" t="str">
        <f t="shared" ref="R76:Z76" si="153">IFERROR(SUMPRODUCT(($C$16:$AI$16="MOY")*($C$13:$AI$13=R$58)*($C34:$AI34)),"")</f>
        <v/>
      </c>
      <c r="S76" s="89"/>
      <c r="T76" s="90"/>
      <c r="U76" s="88" t="str">
        <f t="shared" ref="U76:Z76" si="154">IFERROR(SUMPRODUCT(($C$16:$AI$16="MOY")*($C$13:$AI$13=U$58)*($C34:$AI34)),"")</f>
        <v/>
      </c>
      <c r="V76" s="89"/>
      <c r="W76" s="90"/>
      <c r="X76" s="88" t="str">
        <f t="shared" ref="X76:Z76" si="155">IFERROR(SUMPRODUCT(($C$16:$AI$16="MOY")*($C$13:$AI$13=X$58)*($C34:$AI34)),"")</f>
        <v/>
      </c>
      <c r="Y76" s="89"/>
      <c r="Z76" s="90"/>
      <c r="AA76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6" s="92"/>
      <c r="AC76" s="93"/>
      <c r="AD76" s="94" t="str">
        <f ca="1">IFERROR(RANK(AA76,plagesem1,0),"")</f>
        <v/>
      </c>
      <c r="AE76" s="95"/>
      <c r="AF76" s="96"/>
      <c r="AG76" s="88"/>
      <c r="AH76" s="89"/>
      <c r="AI76" s="90"/>
    </row>
    <row r="77" spans="1:35" customFormat="1" x14ac:dyDescent="0.3">
      <c r="A77" s="19" t="str">
        <f t="shared" ref="A77:B77" si="156">A35</f>
        <v/>
      </c>
      <c r="B77" s="22">
        <f t="shared" si="156"/>
        <v>0</v>
      </c>
      <c r="C77" s="88" t="str">
        <f t="shared" si="20"/>
        <v/>
      </c>
      <c r="D77" s="89"/>
      <c r="E77" s="90"/>
      <c r="F77" s="88" t="str">
        <f t="shared" ref="F77:Z77" si="157">IFERROR(SUMPRODUCT(($C$16:$AI$16="MOY")*($C$13:$AI$13=F$58)*($C35:$AI35)),"")</f>
        <v/>
      </c>
      <c r="G77" s="89"/>
      <c r="H77" s="90"/>
      <c r="I77" s="88" t="str">
        <f t="shared" ref="I77:Z77" si="158">IFERROR(SUMPRODUCT(($C$16:$AI$16="MOY")*($C$13:$AI$13=I$58)*($C35:$AI35)),"")</f>
        <v/>
      </c>
      <c r="J77" s="89"/>
      <c r="K77" s="90"/>
      <c r="L77" s="88" t="str">
        <f t="shared" ref="L77:Z77" si="159">IFERROR(SUMPRODUCT(($C$16:$AI$16="MOY")*($C$13:$AI$13=L$58)*($C35:$AI35)),"")</f>
        <v/>
      </c>
      <c r="M77" s="89"/>
      <c r="N77" s="90"/>
      <c r="O77" s="88" t="str">
        <f t="shared" ref="O77:Z77" si="160">IFERROR(SUMPRODUCT(($C$16:$AI$16="MOY")*($C$13:$AI$13=O$58)*($C35:$AI35)),"")</f>
        <v/>
      </c>
      <c r="P77" s="89"/>
      <c r="Q77" s="90"/>
      <c r="R77" s="88" t="str">
        <f t="shared" ref="R77:Z77" si="161">IFERROR(SUMPRODUCT(($C$16:$AI$16="MOY")*($C$13:$AI$13=R$58)*($C35:$AI35)),"")</f>
        <v/>
      </c>
      <c r="S77" s="89"/>
      <c r="T77" s="90"/>
      <c r="U77" s="88" t="str">
        <f t="shared" ref="U77:Z77" si="162">IFERROR(SUMPRODUCT(($C$16:$AI$16="MOY")*($C$13:$AI$13=U$58)*($C35:$AI35)),"")</f>
        <v/>
      </c>
      <c r="V77" s="89"/>
      <c r="W77" s="90"/>
      <c r="X77" s="88" t="str">
        <f t="shared" ref="X77:Z77" si="163">IFERROR(SUMPRODUCT(($C$16:$AI$16="MOY")*($C$13:$AI$13=X$58)*($C35:$AI35)),"")</f>
        <v/>
      </c>
      <c r="Y77" s="89"/>
      <c r="Z77" s="90"/>
      <c r="AA77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7" s="92"/>
      <c r="AC77" s="93"/>
      <c r="AD77" s="94" t="str">
        <f ca="1">IFERROR(RANK(AA77,plagesem1,0),"")</f>
        <v/>
      </c>
      <c r="AE77" s="95"/>
      <c r="AF77" s="96"/>
      <c r="AG77" s="88"/>
      <c r="AH77" s="89"/>
      <c r="AI77" s="90"/>
    </row>
    <row r="78" spans="1:35" customFormat="1" x14ac:dyDescent="0.3">
      <c r="A78" s="19" t="str">
        <f t="shared" ref="A78:B78" si="164">A36</f>
        <v/>
      </c>
      <c r="B78" s="22">
        <f t="shared" si="164"/>
        <v>0</v>
      </c>
      <c r="C78" s="88" t="str">
        <f t="shared" si="20"/>
        <v/>
      </c>
      <c r="D78" s="89"/>
      <c r="E78" s="90"/>
      <c r="F78" s="88" t="str">
        <f t="shared" ref="F78:Z78" si="165">IFERROR(SUMPRODUCT(($C$16:$AI$16="MOY")*($C$13:$AI$13=F$58)*($C36:$AI36)),"")</f>
        <v/>
      </c>
      <c r="G78" s="89"/>
      <c r="H78" s="90"/>
      <c r="I78" s="88" t="str">
        <f t="shared" ref="I78:Z78" si="166">IFERROR(SUMPRODUCT(($C$16:$AI$16="MOY")*($C$13:$AI$13=I$58)*($C36:$AI36)),"")</f>
        <v/>
      </c>
      <c r="J78" s="89"/>
      <c r="K78" s="90"/>
      <c r="L78" s="88" t="str">
        <f t="shared" ref="L78:Z78" si="167">IFERROR(SUMPRODUCT(($C$16:$AI$16="MOY")*($C$13:$AI$13=L$58)*($C36:$AI36)),"")</f>
        <v/>
      </c>
      <c r="M78" s="89"/>
      <c r="N78" s="90"/>
      <c r="O78" s="88" t="str">
        <f t="shared" ref="O78:Z78" si="168">IFERROR(SUMPRODUCT(($C$16:$AI$16="MOY")*($C$13:$AI$13=O$58)*($C36:$AI36)),"")</f>
        <v/>
      </c>
      <c r="P78" s="89"/>
      <c r="Q78" s="90"/>
      <c r="R78" s="88" t="str">
        <f t="shared" ref="R78:Z78" si="169">IFERROR(SUMPRODUCT(($C$16:$AI$16="MOY")*($C$13:$AI$13=R$58)*($C36:$AI36)),"")</f>
        <v/>
      </c>
      <c r="S78" s="89"/>
      <c r="T78" s="90"/>
      <c r="U78" s="88" t="str">
        <f t="shared" ref="U78:Z78" si="170">IFERROR(SUMPRODUCT(($C$16:$AI$16="MOY")*($C$13:$AI$13=U$58)*($C36:$AI36)),"")</f>
        <v/>
      </c>
      <c r="V78" s="89"/>
      <c r="W78" s="90"/>
      <c r="X78" s="88" t="str">
        <f t="shared" ref="X78:Z78" si="171">IFERROR(SUMPRODUCT(($C$16:$AI$16="MOY")*($C$13:$AI$13=X$58)*($C36:$AI36)),"")</f>
        <v/>
      </c>
      <c r="Y78" s="89"/>
      <c r="Z78" s="90"/>
      <c r="AA78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8" s="92"/>
      <c r="AC78" s="93"/>
      <c r="AD78" s="94" t="str">
        <f ca="1">IFERROR(RANK(AA78,plagesem1,0),"")</f>
        <v/>
      </c>
      <c r="AE78" s="95"/>
      <c r="AF78" s="96"/>
      <c r="AG78" s="88"/>
      <c r="AH78" s="89"/>
      <c r="AI78" s="90"/>
    </row>
    <row r="79" spans="1:35" customFormat="1" x14ac:dyDescent="0.3">
      <c r="A79" s="19" t="str">
        <f t="shared" ref="A79:B79" si="172">A37</f>
        <v/>
      </c>
      <c r="B79" s="22">
        <f t="shared" si="172"/>
        <v>0</v>
      </c>
      <c r="C79" s="88" t="str">
        <f t="shared" si="20"/>
        <v/>
      </c>
      <c r="D79" s="89"/>
      <c r="E79" s="90"/>
      <c r="F79" s="88" t="str">
        <f t="shared" ref="F79:Z79" si="173">IFERROR(SUMPRODUCT(($C$16:$AI$16="MOY")*($C$13:$AI$13=F$58)*($C37:$AI37)),"")</f>
        <v/>
      </c>
      <c r="G79" s="89"/>
      <c r="H79" s="90"/>
      <c r="I79" s="88" t="str">
        <f t="shared" ref="I79:Z79" si="174">IFERROR(SUMPRODUCT(($C$16:$AI$16="MOY")*($C$13:$AI$13=I$58)*($C37:$AI37)),"")</f>
        <v/>
      </c>
      <c r="J79" s="89"/>
      <c r="K79" s="90"/>
      <c r="L79" s="88" t="str">
        <f t="shared" ref="L79:Z79" si="175">IFERROR(SUMPRODUCT(($C$16:$AI$16="MOY")*($C$13:$AI$13=L$58)*($C37:$AI37)),"")</f>
        <v/>
      </c>
      <c r="M79" s="89"/>
      <c r="N79" s="90"/>
      <c r="O79" s="88" t="str">
        <f t="shared" ref="O79:Z79" si="176">IFERROR(SUMPRODUCT(($C$16:$AI$16="MOY")*($C$13:$AI$13=O$58)*($C37:$AI37)),"")</f>
        <v/>
      </c>
      <c r="P79" s="89"/>
      <c r="Q79" s="90"/>
      <c r="R79" s="88" t="str">
        <f t="shared" ref="R79:Z79" si="177">IFERROR(SUMPRODUCT(($C$16:$AI$16="MOY")*($C$13:$AI$13=R$58)*($C37:$AI37)),"")</f>
        <v/>
      </c>
      <c r="S79" s="89"/>
      <c r="T79" s="90"/>
      <c r="U79" s="88" t="str">
        <f t="shared" ref="U79:Z79" si="178">IFERROR(SUMPRODUCT(($C$16:$AI$16="MOY")*($C$13:$AI$13=U$58)*($C37:$AI37)),"")</f>
        <v/>
      </c>
      <c r="V79" s="89"/>
      <c r="W79" s="90"/>
      <c r="X79" s="88" t="str">
        <f t="shared" ref="X79:Z79" si="179">IFERROR(SUMPRODUCT(($C$16:$AI$16="MOY")*($C$13:$AI$13=X$58)*($C37:$AI37)),"")</f>
        <v/>
      </c>
      <c r="Y79" s="89"/>
      <c r="Z79" s="90"/>
      <c r="AA79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79" s="92"/>
      <c r="AC79" s="93"/>
      <c r="AD79" s="94" t="str">
        <f ca="1">IFERROR(RANK(AA79,plagesem1,0),"")</f>
        <v/>
      </c>
      <c r="AE79" s="95"/>
      <c r="AF79" s="96"/>
      <c r="AG79" s="88"/>
      <c r="AH79" s="89"/>
      <c r="AI79" s="90"/>
    </row>
    <row r="80" spans="1:35" customFormat="1" x14ac:dyDescent="0.3">
      <c r="A80" s="19" t="str">
        <f t="shared" ref="A80:B80" si="180">A38</f>
        <v/>
      </c>
      <c r="B80" s="22">
        <f t="shared" si="180"/>
        <v>0</v>
      </c>
      <c r="C80" s="88" t="str">
        <f t="shared" si="20"/>
        <v/>
      </c>
      <c r="D80" s="89"/>
      <c r="E80" s="90"/>
      <c r="F80" s="88" t="str">
        <f t="shared" ref="F80:Z80" si="181">IFERROR(SUMPRODUCT(($C$16:$AI$16="MOY")*($C$13:$AI$13=F$58)*($C38:$AI38)),"")</f>
        <v/>
      </c>
      <c r="G80" s="89"/>
      <c r="H80" s="90"/>
      <c r="I80" s="88" t="str">
        <f t="shared" ref="I80:Z80" si="182">IFERROR(SUMPRODUCT(($C$16:$AI$16="MOY")*($C$13:$AI$13=I$58)*($C38:$AI38)),"")</f>
        <v/>
      </c>
      <c r="J80" s="89"/>
      <c r="K80" s="90"/>
      <c r="L80" s="88" t="str">
        <f t="shared" ref="L80:Z80" si="183">IFERROR(SUMPRODUCT(($C$16:$AI$16="MOY")*($C$13:$AI$13=L$58)*($C38:$AI38)),"")</f>
        <v/>
      </c>
      <c r="M80" s="89"/>
      <c r="N80" s="90"/>
      <c r="O80" s="88" t="str">
        <f t="shared" ref="O80:Z80" si="184">IFERROR(SUMPRODUCT(($C$16:$AI$16="MOY")*($C$13:$AI$13=O$58)*($C38:$AI38)),"")</f>
        <v/>
      </c>
      <c r="P80" s="89"/>
      <c r="Q80" s="90"/>
      <c r="R80" s="88" t="str">
        <f t="shared" ref="R80:Z80" si="185">IFERROR(SUMPRODUCT(($C$16:$AI$16="MOY")*($C$13:$AI$13=R$58)*($C38:$AI38)),"")</f>
        <v/>
      </c>
      <c r="S80" s="89"/>
      <c r="T80" s="90"/>
      <c r="U80" s="88" t="str">
        <f t="shared" ref="U80:Z80" si="186">IFERROR(SUMPRODUCT(($C$16:$AI$16="MOY")*($C$13:$AI$13=U$58)*($C38:$AI38)),"")</f>
        <v/>
      </c>
      <c r="V80" s="89"/>
      <c r="W80" s="90"/>
      <c r="X80" s="88" t="str">
        <f t="shared" ref="X80:Z80" si="187">IFERROR(SUMPRODUCT(($C$16:$AI$16="MOY")*($C$13:$AI$13=X$58)*($C38:$AI38)),"")</f>
        <v/>
      </c>
      <c r="Y80" s="89"/>
      <c r="Z80" s="90"/>
      <c r="AA80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0" s="92"/>
      <c r="AC80" s="93"/>
      <c r="AD80" s="94" t="str">
        <f ca="1">IFERROR(RANK(AA80,plagesem1,0),"")</f>
        <v/>
      </c>
      <c r="AE80" s="95"/>
      <c r="AF80" s="96"/>
      <c r="AG80" s="88"/>
      <c r="AH80" s="89"/>
      <c r="AI80" s="90"/>
    </row>
    <row r="81" spans="1:35" customFormat="1" x14ac:dyDescent="0.3">
      <c r="A81" s="19" t="str">
        <f t="shared" ref="A81:B81" si="188">A39</f>
        <v/>
      </c>
      <c r="B81" s="22">
        <f t="shared" si="188"/>
        <v>0</v>
      </c>
      <c r="C81" s="88" t="str">
        <f t="shared" si="20"/>
        <v/>
      </c>
      <c r="D81" s="89"/>
      <c r="E81" s="90"/>
      <c r="F81" s="88" t="str">
        <f t="shared" ref="F81:Z81" si="189">IFERROR(SUMPRODUCT(($C$16:$AI$16="MOY")*($C$13:$AI$13=F$58)*($C39:$AI39)),"")</f>
        <v/>
      </c>
      <c r="G81" s="89"/>
      <c r="H81" s="90"/>
      <c r="I81" s="88" t="str">
        <f t="shared" ref="I81:Z81" si="190">IFERROR(SUMPRODUCT(($C$16:$AI$16="MOY")*($C$13:$AI$13=I$58)*($C39:$AI39)),"")</f>
        <v/>
      </c>
      <c r="J81" s="89"/>
      <c r="K81" s="90"/>
      <c r="L81" s="88" t="str">
        <f t="shared" ref="L81:Z81" si="191">IFERROR(SUMPRODUCT(($C$16:$AI$16="MOY")*($C$13:$AI$13=L$58)*($C39:$AI39)),"")</f>
        <v/>
      </c>
      <c r="M81" s="89"/>
      <c r="N81" s="90"/>
      <c r="O81" s="88" t="str">
        <f t="shared" ref="O81:Z81" si="192">IFERROR(SUMPRODUCT(($C$16:$AI$16="MOY")*($C$13:$AI$13=O$58)*($C39:$AI39)),"")</f>
        <v/>
      </c>
      <c r="P81" s="89"/>
      <c r="Q81" s="90"/>
      <c r="R81" s="88" t="str">
        <f t="shared" ref="R81:Z81" si="193">IFERROR(SUMPRODUCT(($C$16:$AI$16="MOY")*($C$13:$AI$13=R$58)*($C39:$AI39)),"")</f>
        <v/>
      </c>
      <c r="S81" s="89"/>
      <c r="T81" s="90"/>
      <c r="U81" s="88" t="str">
        <f t="shared" ref="U81:Z81" si="194">IFERROR(SUMPRODUCT(($C$16:$AI$16="MOY")*($C$13:$AI$13=U$58)*($C39:$AI39)),"")</f>
        <v/>
      </c>
      <c r="V81" s="89"/>
      <c r="W81" s="90"/>
      <c r="X81" s="88" t="str">
        <f t="shared" ref="X81:Z81" si="195">IFERROR(SUMPRODUCT(($C$16:$AI$16="MOY")*($C$13:$AI$13=X$58)*($C39:$AI39)),"")</f>
        <v/>
      </c>
      <c r="Y81" s="89"/>
      <c r="Z81" s="90"/>
      <c r="AA81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1" s="92"/>
      <c r="AC81" s="93"/>
      <c r="AD81" s="94" t="str">
        <f ca="1">IFERROR(RANK(AA81,plagesem1,0),"")</f>
        <v/>
      </c>
      <c r="AE81" s="95"/>
      <c r="AF81" s="96"/>
      <c r="AG81" s="88"/>
      <c r="AH81" s="89"/>
      <c r="AI81" s="90"/>
    </row>
    <row r="82" spans="1:35" customFormat="1" x14ac:dyDescent="0.3">
      <c r="A82" s="19" t="str">
        <f t="shared" ref="A82:B82" si="196">A40</f>
        <v/>
      </c>
      <c r="B82" s="22">
        <f t="shared" si="196"/>
        <v>0</v>
      </c>
      <c r="C82" s="88" t="str">
        <f t="shared" si="20"/>
        <v/>
      </c>
      <c r="D82" s="89"/>
      <c r="E82" s="90"/>
      <c r="F82" s="88" t="str">
        <f t="shared" ref="F82:Z82" si="197">IFERROR(SUMPRODUCT(($C$16:$AI$16="MOY")*($C$13:$AI$13=F$58)*($C40:$AI40)),"")</f>
        <v/>
      </c>
      <c r="G82" s="89"/>
      <c r="H82" s="90"/>
      <c r="I82" s="88" t="str">
        <f t="shared" ref="I82:Z82" si="198">IFERROR(SUMPRODUCT(($C$16:$AI$16="MOY")*($C$13:$AI$13=I$58)*($C40:$AI40)),"")</f>
        <v/>
      </c>
      <c r="J82" s="89"/>
      <c r="K82" s="90"/>
      <c r="L82" s="88" t="str">
        <f t="shared" ref="L82:Z82" si="199">IFERROR(SUMPRODUCT(($C$16:$AI$16="MOY")*($C$13:$AI$13=L$58)*($C40:$AI40)),"")</f>
        <v/>
      </c>
      <c r="M82" s="89"/>
      <c r="N82" s="90"/>
      <c r="O82" s="88" t="str">
        <f t="shared" ref="O82:Z82" si="200">IFERROR(SUMPRODUCT(($C$16:$AI$16="MOY")*($C$13:$AI$13=O$58)*($C40:$AI40)),"")</f>
        <v/>
      </c>
      <c r="P82" s="89"/>
      <c r="Q82" s="90"/>
      <c r="R82" s="88" t="str">
        <f t="shared" ref="R82:Z82" si="201">IFERROR(SUMPRODUCT(($C$16:$AI$16="MOY")*($C$13:$AI$13=R$58)*($C40:$AI40)),"")</f>
        <v/>
      </c>
      <c r="S82" s="89"/>
      <c r="T82" s="90"/>
      <c r="U82" s="88" t="str">
        <f t="shared" ref="U82:Z82" si="202">IFERROR(SUMPRODUCT(($C$16:$AI$16="MOY")*($C$13:$AI$13=U$58)*($C40:$AI40)),"")</f>
        <v/>
      </c>
      <c r="V82" s="89"/>
      <c r="W82" s="90"/>
      <c r="X82" s="88" t="str">
        <f t="shared" ref="X82:Z82" si="203">IFERROR(SUMPRODUCT(($C$16:$AI$16="MOY")*($C$13:$AI$13=X$58)*($C40:$AI40)),"")</f>
        <v/>
      </c>
      <c r="Y82" s="89"/>
      <c r="Z82" s="90"/>
      <c r="AA82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2" s="92"/>
      <c r="AC82" s="93"/>
      <c r="AD82" s="94" t="str">
        <f ca="1">IFERROR(RANK(AA82,plagesem1,0),"")</f>
        <v/>
      </c>
      <c r="AE82" s="95"/>
      <c r="AF82" s="96"/>
      <c r="AG82" s="88"/>
      <c r="AH82" s="89"/>
      <c r="AI82" s="90"/>
    </row>
    <row r="83" spans="1:35" customFormat="1" x14ac:dyDescent="0.3">
      <c r="A83" s="19" t="str">
        <f t="shared" ref="A83:B83" si="204">A41</f>
        <v/>
      </c>
      <c r="B83" s="22">
        <f t="shared" si="204"/>
        <v>0</v>
      </c>
      <c r="C83" s="88" t="str">
        <f t="shared" si="20"/>
        <v/>
      </c>
      <c r="D83" s="89"/>
      <c r="E83" s="90"/>
      <c r="F83" s="88" t="str">
        <f t="shared" ref="F83:Z83" si="205">IFERROR(SUMPRODUCT(($C$16:$AI$16="MOY")*($C$13:$AI$13=F$58)*($C41:$AI41)),"")</f>
        <v/>
      </c>
      <c r="G83" s="89"/>
      <c r="H83" s="90"/>
      <c r="I83" s="88" t="str">
        <f t="shared" ref="I83:Z83" si="206">IFERROR(SUMPRODUCT(($C$16:$AI$16="MOY")*($C$13:$AI$13=I$58)*($C41:$AI41)),"")</f>
        <v/>
      </c>
      <c r="J83" s="89"/>
      <c r="K83" s="90"/>
      <c r="L83" s="88" t="str">
        <f t="shared" ref="L83:Z83" si="207">IFERROR(SUMPRODUCT(($C$16:$AI$16="MOY")*($C$13:$AI$13=L$58)*($C41:$AI41)),"")</f>
        <v/>
      </c>
      <c r="M83" s="89"/>
      <c r="N83" s="90"/>
      <c r="O83" s="88" t="str">
        <f t="shared" ref="O83:Z83" si="208">IFERROR(SUMPRODUCT(($C$16:$AI$16="MOY")*($C$13:$AI$13=O$58)*($C41:$AI41)),"")</f>
        <v/>
      </c>
      <c r="P83" s="89"/>
      <c r="Q83" s="90"/>
      <c r="R83" s="88" t="str">
        <f t="shared" ref="R83:Z83" si="209">IFERROR(SUMPRODUCT(($C$16:$AI$16="MOY")*($C$13:$AI$13=R$58)*($C41:$AI41)),"")</f>
        <v/>
      </c>
      <c r="S83" s="89"/>
      <c r="T83" s="90"/>
      <c r="U83" s="88" t="str">
        <f t="shared" ref="U83:Z83" si="210">IFERROR(SUMPRODUCT(($C$16:$AI$16="MOY")*($C$13:$AI$13=U$58)*($C41:$AI41)),"")</f>
        <v/>
      </c>
      <c r="V83" s="89"/>
      <c r="W83" s="90"/>
      <c r="X83" s="88" t="str">
        <f t="shared" ref="X83:Z83" si="211">IFERROR(SUMPRODUCT(($C$16:$AI$16="MOY")*($C$13:$AI$13=X$58)*($C41:$AI41)),"")</f>
        <v/>
      </c>
      <c r="Y83" s="89"/>
      <c r="Z83" s="90"/>
      <c r="AA83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3" s="92"/>
      <c r="AC83" s="93"/>
      <c r="AD83" s="94" t="str">
        <f ca="1">IFERROR(RANK(AA83,plagesem1,0),"")</f>
        <v/>
      </c>
      <c r="AE83" s="95"/>
      <c r="AF83" s="96"/>
      <c r="AG83" s="88"/>
      <c r="AH83" s="89"/>
      <c r="AI83" s="90"/>
    </row>
    <row r="84" spans="1:35" customFormat="1" x14ac:dyDescent="0.3">
      <c r="A84" s="19" t="str">
        <f t="shared" ref="A84:B84" si="212">A42</f>
        <v/>
      </c>
      <c r="B84" s="22">
        <f t="shared" si="212"/>
        <v>0</v>
      </c>
      <c r="C84" s="88" t="str">
        <f t="shared" si="20"/>
        <v/>
      </c>
      <c r="D84" s="89"/>
      <c r="E84" s="90"/>
      <c r="F84" s="88" t="str">
        <f t="shared" ref="F84:Z84" si="213">IFERROR(SUMPRODUCT(($C$16:$AI$16="MOY")*($C$13:$AI$13=F$58)*($C42:$AI42)),"")</f>
        <v/>
      </c>
      <c r="G84" s="89"/>
      <c r="H84" s="90"/>
      <c r="I84" s="88" t="str">
        <f t="shared" ref="I84:Z84" si="214">IFERROR(SUMPRODUCT(($C$16:$AI$16="MOY")*($C$13:$AI$13=I$58)*($C42:$AI42)),"")</f>
        <v/>
      </c>
      <c r="J84" s="89"/>
      <c r="K84" s="90"/>
      <c r="L84" s="88" t="str">
        <f t="shared" ref="L84:Z84" si="215">IFERROR(SUMPRODUCT(($C$16:$AI$16="MOY")*($C$13:$AI$13=L$58)*($C42:$AI42)),"")</f>
        <v/>
      </c>
      <c r="M84" s="89"/>
      <c r="N84" s="90"/>
      <c r="O84" s="88" t="str">
        <f t="shared" ref="O84:Z84" si="216">IFERROR(SUMPRODUCT(($C$16:$AI$16="MOY")*($C$13:$AI$13=O$58)*($C42:$AI42)),"")</f>
        <v/>
      </c>
      <c r="P84" s="89"/>
      <c r="Q84" s="90"/>
      <c r="R84" s="88" t="str">
        <f t="shared" ref="R84:Z84" si="217">IFERROR(SUMPRODUCT(($C$16:$AI$16="MOY")*($C$13:$AI$13=R$58)*($C42:$AI42)),"")</f>
        <v/>
      </c>
      <c r="S84" s="89"/>
      <c r="T84" s="90"/>
      <c r="U84" s="88" t="str">
        <f t="shared" ref="U84:Z84" si="218">IFERROR(SUMPRODUCT(($C$16:$AI$16="MOY")*($C$13:$AI$13=U$58)*($C42:$AI42)),"")</f>
        <v/>
      </c>
      <c r="V84" s="89"/>
      <c r="W84" s="90"/>
      <c r="X84" s="88" t="str">
        <f t="shared" ref="X84:Z84" si="219">IFERROR(SUMPRODUCT(($C$16:$AI$16="MOY")*($C$13:$AI$13=X$58)*($C42:$AI42)),"")</f>
        <v/>
      </c>
      <c r="Y84" s="89"/>
      <c r="Z84" s="90"/>
      <c r="AA84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4" s="92"/>
      <c r="AC84" s="93"/>
      <c r="AD84" s="94" t="str">
        <f ca="1">IFERROR(RANK(AA84,plagesem1,0),"")</f>
        <v/>
      </c>
      <c r="AE84" s="95"/>
      <c r="AF84" s="96"/>
      <c r="AG84" s="88"/>
      <c r="AH84" s="89"/>
      <c r="AI84" s="90"/>
    </row>
    <row r="85" spans="1:35" customFormat="1" x14ac:dyDescent="0.3">
      <c r="A85" s="19" t="str">
        <f t="shared" ref="A85:B85" si="220">A43</f>
        <v/>
      </c>
      <c r="B85" s="22">
        <f t="shared" si="220"/>
        <v>0</v>
      </c>
      <c r="C85" s="88" t="str">
        <f t="shared" si="20"/>
        <v/>
      </c>
      <c r="D85" s="89"/>
      <c r="E85" s="90"/>
      <c r="F85" s="88" t="str">
        <f t="shared" ref="F85:Z85" si="221">IFERROR(SUMPRODUCT(($C$16:$AI$16="MOY")*($C$13:$AI$13=F$58)*($C43:$AI43)),"")</f>
        <v/>
      </c>
      <c r="G85" s="89"/>
      <c r="H85" s="90"/>
      <c r="I85" s="88" t="str">
        <f t="shared" ref="I85:Z85" si="222">IFERROR(SUMPRODUCT(($C$16:$AI$16="MOY")*($C$13:$AI$13=I$58)*($C43:$AI43)),"")</f>
        <v/>
      </c>
      <c r="J85" s="89"/>
      <c r="K85" s="90"/>
      <c r="L85" s="88" t="str">
        <f t="shared" ref="L85:Z85" si="223">IFERROR(SUMPRODUCT(($C$16:$AI$16="MOY")*($C$13:$AI$13=L$58)*($C43:$AI43)),"")</f>
        <v/>
      </c>
      <c r="M85" s="89"/>
      <c r="N85" s="90"/>
      <c r="O85" s="88" t="str">
        <f t="shared" ref="O85:Z85" si="224">IFERROR(SUMPRODUCT(($C$16:$AI$16="MOY")*($C$13:$AI$13=O$58)*($C43:$AI43)),"")</f>
        <v/>
      </c>
      <c r="P85" s="89"/>
      <c r="Q85" s="90"/>
      <c r="R85" s="88" t="str">
        <f t="shared" ref="R85:Z85" si="225">IFERROR(SUMPRODUCT(($C$16:$AI$16="MOY")*($C$13:$AI$13=R$58)*($C43:$AI43)),"")</f>
        <v/>
      </c>
      <c r="S85" s="89"/>
      <c r="T85" s="90"/>
      <c r="U85" s="88" t="str">
        <f t="shared" ref="U85:Z85" si="226">IFERROR(SUMPRODUCT(($C$16:$AI$16="MOY")*($C$13:$AI$13=U$58)*($C43:$AI43)),"")</f>
        <v/>
      </c>
      <c r="V85" s="89"/>
      <c r="W85" s="90"/>
      <c r="X85" s="88" t="str">
        <f t="shared" ref="X85:Z85" si="227">IFERROR(SUMPRODUCT(($C$16:$AI$16="MOY")*($C$13:$AI$13=X$58)*($C43:$AI43)),"")</f>
        <v/>
      </c>
      <c r="Y85" s="89"/>
      <c r="Z85" s="90"/>
      <c r="AA85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5" s="92"/>
      <c r="AC85" s="93"/>
      <c r="AD85" s="94" t="str">
        <f ca="1">IFERROR(RANK(AA85,plagesem1,0),"")</f>
        <v/>
      </c>
      <c r="AE85" s="95"/>
      <c r="AF85" s="96"/>
      <c r="AG85" s="88"/>
      <c r="AH85" s="89"/>
      <c r="AI85" s="90"/>
    </row>
    <row r="86" spans="1:35" customFormat="1" x14ac:dyDescent="0.3">
      <c r="A86" s="19" t="str">
        <f t="shared" ref="A86:B86" si="228">A44</f>
        <v/>
      </c>
      <c r="B86" s="22">
        <f t="shared" si="228"/>
        <v>0</v>
      </c>
      <c r="C86" s="88" t="str">
        <f t="shared" si="20"/>
        <v/>
      </c>
      <c r="D86" s="89"/>
      <c r="E86" s="90"/>
      <c r="F86" s="88" t="str">
        <f t="shared" ref="F86:Z86" si="229">IFERROR(SUMPRODUCT(($C$16:$AI$16="MOY")*($C$13:$AI$13=F$58)*($C44:$AI44)),"")</f>
        <v/>
      </c>
      <c r="G86" s="89"/>
      <c r="H86" s="90"/>
      <c r="I86" s="88" t="str">
        <f t="shared" ref="I86:Z86" si="230">IFERROR(SUMPRODUCT(($C$16:$AI$16="MOY")*($C$13:$AI$13=I$58)*($C44:$AI44)),"")</f>
        <v/>
      </c>
      <c r="J86" s="89"/>
      <c r="K86" s="90"/>
      <c r="L86" s="88" t="str">
        <f t="shared" ref="L86:Z86" si="231">IFERROR(SUMPRODUCT(($C$16:$AI$16="MOY")*($C$13:$AI$13=L$58)*($C44:$AI44)),"")</f>
        <v/>
      </c>
      <c r="M86" s="89"/>
      <c r="N86" s="90"/>
      <c r="O86" s="88" t="str">
        <f t="shared" ref="O86:Z86" si="232">IFERROR(SUMPRODUCT(($C$16:$AI$16="MOY")*($C$13:$AI$13=O$58)*($C44:$AI44)),"")</f>
        <v/>
      </c>
      <c r="P86" s="89"/>
      <c r="Q86" s="90"/>
      <c r="R86" s="88" t="str">
        <f t="shared" ref="R86:Z86" si="233">IFERROR(SUMPRODUCT(($C$16:$AI$16="MOY")*($C$13:$AI$13=R$58)*($C44:$AI44)),"")</f>
        <v/>
      </c>
      <c r="S86" s="89"/>
      <c r="T86" s="90"/>
      <c r="U86" s="88" t="str">
        <f t="shared" ref="U86:Z86" si="234">IFERROR(SUMPRODUCT(($C$16:$AI$16="MOY")*($C$13:$AI$13=U$58)*($C44:$AI44)),"")</f>
        <v/>
      </c>
      <c r="V86" s="89"/>
      <c r="W86" s="90"/>
      <c r="X86" s="88" t="str">
        <f t="shared" ref="X86:Z86" si="235">IFERROR(SUMPRODUCT(($C$16:$AI$16="MOY")*($C$13:$AI$13=X$58)*($C44:$AI44)),"")</f>
        <v/>
      </c>
      <c r="Y86" s="89"/>
      <c r="Z86" s="90"/>
      <c r="AA86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6" s="92"/>
      <c r="AC86" s="93"/>
      <c r="AD86" s="94" t="str">
        <f ca="1">IFERROR(RANK(AA86,plagesem1,0),"")</f>
        <v/>
      </c>
      <c r="AE86" s="95"/>
      <c r="AF86" s="96"/>
      <c r="AG86" s="88"/>
      <c r="AH86" s="89"/>
      <c r="AI86" s="90"/>
    </row>
    <row r="87" spans="1:35" customFormat="1" x14ac:dyDescent="0.3">
      <c r="A87" s="19" t="str">
        <f t="shared" ref="A87:B87" si="236">A45</f>
        <v/>
      </c>
      <c r="B87" s="22">
        <f t="shared" si="236"/>
        <v>0</v>
      </c>
      <c r="C87" s="88" t="str">
        <f t="shared" si="20"/>
        <v/>
      </c>
      <c r="D87" s="89"/>
      <c r="E87" s="90"/>
      <c r="F87" s="88" t="str">
        <f t="shared" ref="F87:Z87" si="237">IFERROR(SUMPRODUCT(($C$16:$AI$16="MOY")*($C$13:$AI$13=F$58)*($C45:$AI45)),"")</f>
        <v/>
      </c>
      <c r="G87" s="89"/>
      <c r="H87" s="90"/>
      <c r="I87" s="88" t="str">
        <f t="shared" ref="I87:Z87" si="238">IFERROR(SUMPRODUCT(($C$16:$AI$16="MOY")*($C$13:$AI$13=I$58)*($C45:$AI45)),"")</f>
        <v/>
      </c>
      <c r="J87" s="89"/>
      <c r="K87" s="90"/>
      <c r="L87" s="88" t="str">
        <f t="shared" ref="L87:Z87" si="239">IFERROR(SUMPRODUCT(($C$16:$AI$16="MOY")*($C$13:$AI$13=L$58)*($C45:$AI45)),"")</f>
        <v/>
      </c>
      <c r="M87" s="89"/>
      <c r="N87" s="90"/>
      <c r="O87" s="88" t="str">
        <f t="shared" ref="O87:Z87" si="240">IFERROR(SUMPRODUCT(($C$16:$AI$16="MOY")*($C$13:$AI$13=O$58)*($C45:$AI45)),"")</f>
        <v/>
      </c>
      <c r="P87" s="89"/>
      <c r="Q87" s="90"/>
      <c r="R87" s="88" t="str">
        <f t="shared" ref="R87:Z87" si="241">IFERROR(SUMPRODUCT(($C$16:$AI$16="MOY")*($C$13:$AI$13=R$58)*($C45:$AI45)),"")</f>
        <v/>
      </c>
      <c r="S87" s="89"/>
      <c r="T87" s="90"/>
      <c r="U87" s="88" t="str">
        <f t="shared" ref="U87:Z87" si="242">IFERROR(SUMPRODUCT(($C$16:$AI$16="MOY")*($C$13:$AI$13=U$58)*($C45:$AI45)),"")</f>
        <v/>
      </c>
      <c r="V87" s="89"/>
      <c r="W87" s="90"/>
      <c r="X87" s="88" t="str">
        <f t="shared" ref="X87:Z87" si="243">IFERROR(SUMPRODUCT(($C$16:$AI$16="MOY")*($C$13:$AI$13=X$58)*($C45:$AI45)),"")</f>
        <v/>
      </c>
      <c r="Y87" s="89"/>
      <c r="Z87" s="90"/>
      <c r="AA87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7" s="92"/>
      <c r="AC87" s="93"/>
      <c r="AD87" s="94" t="str">
        <f ca="1">IFERROR(RANK(AA87,plagesem1,0),"")</f>
        <v/>
      </c>
      <c r="AE87" s="95"/>
      <c r="AF87" s="96"/>
      <c r="AG87" s="88"/>
      <c r="AH87" s="89"/>
      <c r="AI87" s="90"/>
    </row>
    <row r="88" spans="1:35" customFormat="1" x14ac:dyDescent="0.3">
      <c r="A88" s="19" t="str">
        <f t="shared" ref="A88:B88" si="244">A46</f>
        <v/>
      </c>
      <c r="B88" s="22">
        <f t="shared" si="244"/>
        <v>0</v>
      </c>
      <c r="C88" s="88" t="str">
        <f t="shared" si="20"/>
        <v/>
      </c>
      <c r="D88" s="89"/>
      <c r="E88" s="90"/>
      <c r="F88" s="88" t="str">
        <f t="shared" ref="F88:Z88" si="245">IFERROR(SUMPRODUCT(($C$16:$AI$16="MOY")*($C$13:$AI$13=F$58)*($C46:$AI46)),"")</f>
        <v/>
      </c>
      <c r="G88" s="89"/>
      <c r="H88" s="90"/>
      <c r="I88" s="88" t="str">
        <f t="shared" ref="I88:Z88" si="246">IFERROR(SUMPRODUCT(($C$16:$AI$16="MOY")*($C$13:$AI$13=I$58)*($C46:$AI46)),"")</f>
        <v/>
      </c>
      <c r="J88" s="89"/>
      <c r="K88" s="90"/>
      <c r="L88" s="88" t="str">
        <f t="shared" ref="L88:Z88" si="247">IFERROR(SUMPRODUCT(($C$16:$AI$16="MOY")*($C$13:$AI$13=L$58)*($C46:$AI46)),"")</f>
        <v/>
      </c>
      <c r="M88" s="89"/>
      <c r="N88" s="90"/>
      <c r="O88" s="88" t="str">
        <f t="shared" ref="O88:Z88" si="248">IFERROR(SUMPRODUCT(($C$16:$AI$16="MOY")*($C$13:$AI$13=O$58)*($C46:$AI46)),"")</f>
        <v/>
      </c>
      <c r="P88" s="89"/>
      <c r="Q88" s="90"/>
      <c r="R88" s="88" t="str">
        <f t="shared" ref="R88:Z88" si="249">IFERROR(SUMPRODUCT(($C$16:$AI$16="MOY")*($C$13:$AI$13=R$58)*($C46:$AI46)),"")</f>
        <v/>
      </c>
      <c r="S88" s="89"/>
      <c r="T88" s="90"/>
      <c r="U88" s="88" t="str">
        <f t="shared" ref="U88:Z88" si="250">IFERROR(SUMPRODUCT(($C$16:$AI$16="MOY")*($C$13:$AI$13=U$58)*($C46:$AI46)),"")</f>
        <v/>
      </c>
      <c r="V88" s="89"/>
      <c r="W88" s="90"/>
      <c r="X88" s="88" t="str">
        <f t="shared" ref="X88:Z88" si="251">IFERROR(SUMPRODUCT(($C$16:$AI$16="MOY")*($C$13:$AI$13=X$58)*($C46:$AI46)),"")</f>
        <v/>
      </c>
      <c r="Y88" s="89"/>
      <c r="Z88" s="90"/>
      <c r="AA88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8" s="92"/>
      <c r="AC88" s="93"/>
      <c r="AD88" s="94" t="str">
        <f ca="1">IFERROR(RANK(AA88,plagesem1,0),"")</f>
        <v/>
      </c>
      <c r="AE88" s="95"/>
      <c r="AF88" s="96"/>
      <c r="AG88" s="88"/>
      <c r="AH88" s="89"/>
      <c r="AI88" s="90"/>
    </row>
    <row r="89" spans="1:35" customFormat="1" x14ac:dyDescent="0.3">
      <c r="A89" s="19" t="str">
        <f t="shared" ref="A89:B89" si="252">A47</f>
        <v/>
      </c>
      <c r="B89" s="22">
        <f t="shared" si="252"/>
        <v>0</v>
      </c>
      <c r="C89" s="88" t="str">
        <f t="shared" si="20"/>
        <v/>
      </c>
      <c r="D89" s="89"/>
      <c r="E89" s="90"/>
      <c r="F89" s="88" t="str">
        <f t="shared" ref="F89:Z89" si="253">IFERROR(SUMPRODUCT(($C$16:$AI$16="MOY")*($C$13:$AI$13=F$58)*($C47:$AI47)),"")</f>
        <v/>
      </c>
      <c r="G89" s="89"/>
      <c r="H89" s="90"/>
      <c r="I89" s="88" t="str">
        <f t="shared" ref="I89:Z89" si="254">IFERROR(SUMPRODUCT(($C$16:$AI$16="MOY")*($C$13:$AI$13=I$58)*($C47:$AI47)),"")</f>
        <v/>
      </c>
      <c r="J89" s="89"/>
      <c r="K89" s="90"/>
      <c r="L89" s="88" t="str">
        <f t="shared" ref="L89:Z89" si="255">IFERROR(SUMPRODUCT(($C$16:$AI$16="MOY")*($C$13:$AI$13=L$58)*($C47:$AI47)),"")</f>
        <v/>
      </c>
      <c r="M89" s="89"/>
      <c r="N89" s="90"/>
      <c r="O89" s="88" t="str">
        <f t="shared" ref="O89:Z89" si="256">IFERROR(SUMPRODUCT(($C$16:$AI$16="MOY")*($C$13:$AI$13=O$58)*($C47:$AI47)),"")</f>
        <v/>
      </c>
      <c r="P89" s="89"/>
      <c r="Q89" s="90"/>
      <c r="R89" s="88" t="str">
        <f t="shared" ref="R89:Z89" si="257">IFERROR(SUMPRODUCT(($C$16:$AI$16="MOY")*($C$13:$AI$13=R$58)*($C47:$AI47)),"")</f>
        <v/>
      </c>
      <c r="S89" s="89"/>
      <c r="T89" s="90"/>
      <c r="U89" s="88" t="str">
        <f t="shared" ref="U89:Z89" si="258">IFERROR(SUMPRODUCT(($C$16:$AI$16="MOY")*($C$13:$AI$13=U$58)*($C47:$AI47)),"")</f>
        <v/>
      </c>
      <c r="V89" s="89"/>
      <c r="W89" s="90"/>
      <c r="X89" s="88" t="str">
        <f t="shared" ref="X89:Z89" si="259">IFERROR(SUMPRODUCT(($C$16:$AI$16="MOY")*($C$13:$AI$13=X$58)*($C47:$AI47)),"")</f>
        <v/>
      </c>
      <c r="Y89" s="89"/>
      <c r="Z89" s="90"/>
      <c r="AA89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89" s="92"/>
      <c r="AC89" s="93"/>
      <c r="AD89" s="94" t="str">
        <f ca="1">IFERROR(RANK(AA89,plagesem1,0),"")</f>
        <v/>
      </c>
      <c r="AE89" s="95"/>
      <c r="AF89" s="96"/>
      <c r="AG89" s="88"/>
      <c r="AH89" s="89"/>
      <c r="AI89" s="90"/>
    </row>
    <row r="90" spans="1:35" customFormat="1" x14ac:dyDescent="0.3">
      <c r="A90" s="19" t="str">
        <f t="shared" ref="A90:B90" si="260">A48</f>
        <v/>
      </c>
      <c r="B90" s="22">
        <f t="shared" si="260"/>
        <v>0</v>
      </c>
      <c r="C90" s="88" t="str">
        <f t="shared" si="20"/>
        <v/>
      </c>
      <c r="D90" s="89"/>
      <c r="E90" s="90"/>
      <c r="F90" s="88" t="str">
        <f t="shared" ref="F90:Z90" si="261">IFERROR(SUMPRODUCT(($C$16:$AI$16="MOY")*($C$13:$AI$13=F$58)*($C48:$AI48)),"")</f>
        <v/>
      </c>
      <c r="G90" s="89"/>
      <c r="H90" s="90"/>
      <c r="I90" s="88" t="str">
        <f t="shared" ref="I90:Z90" si="262">IFERROR(SUMPRODUCT(($C$16:$AI$16="MOY")*($C$13:$AI$13=I$58)*($C48:$AI48)),"")</f>
        <v/>
      </c>
      <c r="J90" s="89"/>
      <c r="K90" s="90"/>
      <c r="L90" s="88" t="str">
        <f t="shared" ref="L90:Z90" si="263">IFERROR(SUMPRODUCT(($C$16:$AI$16="MOY")*($C$13:$AI$13=L$58)*($C48:$AI48)),"")</f>
        <v/>
      </c>
      <c r="M90" s="89"/>
      <c r="N90" s="90"/>
      <c r="O90" s="88" t="str">
        <f t="shared" ref="O90:Z90" si="264">IFERROR(SUMPRODUCT(($C$16:$AI$16="MOY")*($C$13:$AI$13=O$58)*($C48:$AI48)),"")</f>
        <v/>
      </c>
      <c r="P90" s="89"/>
      <c r="Q90" s="90"/>
      <c r="R90" s="88" t="str">
        <f t="shared" ref="R90:Z90" si="265">IFERROR(SUMPRODUCT(($C$16:$AI$16="MOY")*($C$13:$AI$13=R$58)*($C48:$AI48)),"")</f>
        <v/>
      </c>
      <c r="S90" s="89"/>
      <c r="T90" s="90"/>
      <c r="U90" s="88" t="str">
        <f t="shared" ref="U90:Z90" si="266">IFERROR(SUMPRODUCT(($C$16:$AI$16="MOY")*($C$13:$AI$13=U$58)*($C48:$AI48)),"")</f>
        <v/>
      </c>
      <c r="V90" s="89"/>
      <c r="W90" s="90"/>
      <c r="X90" s="88" t="str">
        <f t="shared" ref="X90:Z90" si="267">IFERROR(SUMPRODUCT(($C$16:$AI$16="MOY")*($C$13:$AI$13=X$58)*($C48:$AI48)),"")</f>
        <v/>
      </c>
      <c r="Y90" s="89"/>
      <c r="Z90" s="90"/>
      <c r="AA90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90" s="92"/>
      <c r="AC90" s="93"/>
      <c r="AD90" s="94" t="str">
        <f ca="1">IFERROR(RANK(AA90,plagesem1,0),"")</f>
        <v/>
      </c>
      <c r="AE90" s="95"/>
      <c r="AF90" s="96"/>
      <c r="AG90" s="88"/>
      <c r="AH90" s="89"/>
      <c r="AI90" s="90"/>
    </row>
    <row r="91" spans="1:35" customFormat="1" x14ac:dyDescent="0.3">
      <c r="A91" s="19" t="str">
        <f t="shared" ref="A91:B91" si="268">A49</f>
        <v/>
      </c>
      <c r="B91" s="22">
        <f t="shared" si="268"/>
        <v>0</v>
      </c>
      <c r="C91" s="88" t="str">
        <f t="shared" si="20"/>
        <v/>
      </c>
      <c r="D91" s="89"/>
      <c r="E91" s="90"/>
      <c r="F91" s="88" t="str">
        <f t="shared" ref="F91:Z91" si="269">IFERROR(SUMPRODUCT(($C$16:$AI$16="MOY")*($C$13:$AI$13=F$58)*($C49:$AI49)),"")</f>
        <v/>
      </c>
      <c r="G91" s="89"/>
      <c r="H91" s="90"/>
      <c r="I91" s="88" t="str">
        <f t="shared" ref="I91:Z91" si="270">IFERROR(SUMPRODUCT(($C$16:$AI$16="MOY")*($C$13:$AI$13=I$58)*($C49:$AI49)),"")</f>
        <v/>
      </c>
      <c r="J91" s="89"/>
      <c r="K91" s="90"/>
      <c r="L91" s="88" t="str">
        <f t="shared" ref="L91:Z91" si="271">IFERROR(SUMPRODUCT(($C$16:$AI$16="MOY")*($C$13:$AI$13=L$58)*($C49:$AI49)),"")</f>
        <v/>
      </c>
      <c r="M91" s="89"/>
      <c r="N91" s="90"/>
      <c r="O91" s="88" t="str">
        <f t="shared" ref="O91:Z91" si="272">IFERROR(SUMPRODUCT(($C$16:$AI$16="MOY")*($C$13:$AI$13=O$58)*($C49:$AI49)),"")</f>
        <v/>
      </c>
      <c r="P91" s="89"/>
      <c r="Q91" s="90"/>
      <c r="R91" s="88" t="str">
        <f t="shared" ref="R91:Z91" si="273">IFERROR(SUMPRODUCT(($C$16:$AI$16="MOY")*($C$13:$AI$13=R$58)*($C49:$AI49)),"")</f>
        <v/>
      </c>
      <c r="S91" s="89"/>
      <c r="T91" s="90"/>
      <c r="U91" s="88" t="str">
        <f t="shared" ref="U91:Z91" si="274">IFERROR(SUMPRODUCT(($C$16:$AI$16="MOY")*($C$13:$AI$13=U$58)*($C49:$AI49)),"")</f>
        <v/>
      </c>
      <c r="V91" s="89"/>
      <c r="W91" s="90"/>
      <c r="X91" s="88" t="str">
        <f t="shared" ref="X91:Z91" si="275">IFERROR(SUMPRODUCT(($C$16:$AI$16="MOY")*($C$13:$AI$13=X$58)*($C49:$AI49)),"")</f>
        <v/>
      </c>
      <c r="Y91" s="89"/>
      <c r="Z91" s="90"/>
      <c r="AA91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91" s="92"/>
      <c r="AC91" s="93"/>
      <c r="AD91" s="94" t="str">
        <f ca="1">IFERROR(RANK(AA91,plagesem1,0),"")</f>
        <v/>
      </c>
      <c r="AE91" s="95"/>
      <c r="AF91" s="96"/>
      <c r="AG91" s="88"/>
      <c r="AH91" s="89"/>
      <c r="AI91" s="90"/>
    </row>
    <row r="92" spans="1:35" customFormat="1" x14ac:dyDescent="0.3">
      <c r="A92" s="19" t="str">
        <f t="shared" ref="A92:B92" si="276">A50</f>
        <v/>
      </c>
      <c r="B92" s="22">
        <f t="shared" si="276"/>
        <v>0</v>
      </c>
      <c r="C92" s="88" t="str">
        <f t="shared" si="20"/>
        <v/>
      </c>
      <c r="D92" s="89"/>
      <c r="E92" s="90"/>
      <c r="F92" s="88" t="str">
        <f t="shared" ref="F92:Z92" si="277">IFERROR(SUMPRODUCT(($C$16:$AI$16="MOY")*($C$13:$AI$13=F$58)*($C50:$AI50)),"")</f>
        <v/>
      </c>
      <c r="G92" s="89"/>
      <c r="H92" s="90"/>
      <c r="I92" s="88" t="str">
        <f t="shared" ref="I92:Z92" si="278">IFERROR(SUMPRODUCT(($C$16:$AI$16="MOY")*($C$13:$AI$13=I$58)*($C50:$AI50)),"")</f>
        <v/>
      </c>
      <c r="J92" s="89"/>
      <c r="K92" s="90"/>
      <c r="L92" s="88" t="str">
        <f t="shared" ref="L92:Z92" si="279">IFERROR(SUMPRODUCT(($C$16:$AI$16="MOY")*($C$13:$AI$13=L$58)*($C50:$AI50)),"")</f>
        <v/>
      </c>
      <c r="M92" s="89"/>
      <c r="N92" s="90"/>
      <c r="O92" s="88" t="str">
        <f t="shared" ref="O92:Z92" si="280">IFERROR(SUMPRODUCT(($C$16:$AI$16="MOY")*($C$13:$AI$13=O$58)*($C50:$AI50)),"")</f>
        <v/>
      </c>
      <c r="P92" s="89"/>
      <c r="Q92" s="90"/>
      <c r="R92" s="88" t="str">
        <f t="shared" ref="R92:Z92" si="281">IFERROR(SUMPRODUCT(($C$16:$AI$16="MOY")*($C$13:$AI$13=R$58)*($C50:$AI50)),"")</f>
        <v/>
      </c>
      <c r="S92" s="89"/>
      <c r="T92" s="90"/>
      <c r="U92" s="88" t="str">
        <f t="shared" ref="U92:Z92" si="282">IFERROR(SUMPRODUCT(($C$16:$AI$16="MOY")*($C$13:$AI$13=U$58)*($C50:$AI50)),"")</f>
        <v/>
      </c>
      <c r="V92" s="89"/>
      <c r="W92" s="90"/>
      <c r="X92" s="88" t="str">
        <f t="shared" ref="X92:Z92" si="283">IFERROR(SUMPRODUCT(($C$16:$AI$16="MOY")*($C$13:$AI$13=X$58)*($C50:$AI50)),"")</f>
        <v/>
      </c>
      <c r="Y92" s="89"/>
      <c r="Z92" s="90"/>
      <c r="AA92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92" s="92"/>
      <c r="AC92" s="93"/>
      <c r="AD92" s="94" t="str">
        <f ca="1">IFERROR(RANK(AA92,plagesem1,0),"")</f>
        <v/>
      </c>
      <c r="AE92" s="95"/>
      <c r="AF92" s="96"/>
      <c r="AG92" s="88"/>
      <c r="AH92" s="89"/>
      <c r="AI92" s="90"/>
    </row>
    <row r="93" spans="1:35" customFormat="1" x14ac:dyDescent="0.3">
      <c r="A93" s="19" t="str">
        <f t="shared" ref="A93:B93" si="284">A51</f>
        <v/>
      </c>
      <c r="B93" s="22">
        <f t="shared" si="284"/>
        <v>0</v>
      </c>
      <c r="C93" s="88" t="str">
        <f t="shared" si="20"/>
        <v/>
      </c>
      <c r="D93" s="89"/>
      <c r="E93" s="90"/>
      <c r="F93" s="88" t="str">
        <f t="shared" ref="F93:Z94" si="285">IFERROR(SUMPRODUCT(($C$16:$AI$16="MOY")*($C$13:$AI$13=F$58)*($C51:$AI51)),"")</f>
        <v/>
      </c>
      <c r="G93" s="89"/>
      <c r="H93" s="90"/>
      <c r="I93" s="88" t="str">
        <f t="shared" ref="I93:Z94" si="286">IFERROR(SUMPRODUCT(($C$16:$AI$16="MOY")*($C$13:$AI$13=I$58)*($C51:$AI51)),"")</f>
        <v/>
      </c>
      <c r="J93" s="89"/>
      <c r="K93" s="90"/>
      <c r="L93" s="88" t="str">
        <f t="shared" ref="L93:Z94" si="287">IFERROR(SUMPRODUCT(($C$16:$AI$16="MOY")*($C$13:$AI$13=L$58)*($C51:$AI51)),"")</f>
        <v/>
      </c>
      <c r="M93" s="89"/>
      <c r="N93" s="90"/>
      <c r="O93" s="88" t="str">
        <f t="shared" ref="O93:Z94" si="288">IFERROR(SUMPRODUCT(($C$16:$AI$16="MOY")*($C$13:$AI$13=O$58)*($C51:$AI51)),"")</f>
        <v/>
      </c>
      <c r="P93" s="89"/>
      <c r="Q93" s="90"/>
      <c r="R93" s="88" t="str">
        <f t="shared" ref="R93:Z94" si="289">IFERROR(SUMPRODUCT(($C$16:$AI$16="MOY")*($C$13:$AI$13=R$58)*($C51:$AI51)),"")</f>
        <v/>
      </c>
      <c r="S93" s="89"/>
      <c r="T93" s="90"/>
      <c r="U93" s="88" t="str">
        <f t="shared" ref="U93:Z94" si="290">IFERROR(SUMPRODUCT(($C$16:$AI$16="MOY")*($C$13:$AI$13=U$58)*($C51:$AI51)),"")</f>
        <v/>
      </c>
      <c r="V93" s="89"/>
      <c r="W93" s="90"/>
      <c r="X93" s="88" t="str">
        <f>IFERROR(SUMPRODUCT(($C$16:$AI$16="MOY")*($C$13:$AI$13=X$58)*($C51:$AI52)),"")</f>
        <v/>
      </c>
      <c r="Y93" s="89"/>
      <c r="Z93" s="90"/>
      <c r="AA93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93" s="92"/>
      <c r="AC93" s="93"/>
      <c r="AD93" s="94" t="str">
        <f ca="1">IFERROR(RANK(AA93,plagesem1,0),"")</f>
        <v/>
      </c>
      <c r="AE93" s="95"/>
      <c r="AF93" s="96"/>
      <c r="AG93" s="88"/>
      <c r="AH93" s="89"/>
      <c r="AI93" s="90"/>
    </row>
    <row r="94" spans="1:35" x14ac:dyDescent="0.3">
      <c r="A94" s="19" t="str">
        <f t="shared" ref="A94:B94" si="291">A52</f>
        <v/>
      </c>
      <c r="B94" s="22">
        <f t="shared" si="291"/>
        <v>0</v>
      </c>
      <c r="C94" s="88" t="str">
        <f t="shared" si="20"/>
        <v/>
      </c>
      <c r="D94" s="89"/>
      <c r="E94" s="90"/>
      <c r="F94" s="88" t="str">
        <f t="shared" si="285"/>
        <v/>
      </c>
      <c r="G94" s="89"/>
      <c r="H94" s="90"/>
      <c r="I94" s="88" t="str">
        <f t="shared" si="286"/>
        <v/>
      </c>
      <c r="J94" s="89"/>
      <c r="K94" s="90"/>
      <c r="L94" s="88" t="str">
        <f t="shared" si="287"/>
        <v/>
      </c>
      <c r="M94" s="89"/>
      <c r="N94" s="90"/>
      <c r="O94" s="88" t="str">
        <f t="shared" si="288"/>
        <v/>
      </c>
      <c r="P94" s="89"/>
      <c r="Q94" s="90"/>
      <c r="R94" s="88" t="str">
        <f t="shared" si="289"/>
        <v/>
      </c>
      <c r="S94" s="89"/>
      <c r="T94" s="90"/>
      <c r="U94" s="88" t="str">
        <f t="shared" si="290"/>
        <v/>
      </c>
      <c r="V94" s="89"/>
      <c r="W94" s="90"/>
      <c r="X94" s="88" t="str">
        <f t="shared" ref="X93:Z94" si="292">IFERROR(SUMPRODUCT(($C$16:$AI$16="MOY")*($C$13:$AI$13=X$58)*($C52:$AI52)),"")</f>
        <v/>
      </c>
      <c r="Y94" s="89"/>
      <c r="Z94" s="90"/>
      <c r="AA94" s="91" t="str">
        <f>IFERROR(IF(AND(#REF!&gt;=8,#REF!&gt;=8,#REF!&gt;=8,#REF!&gt;=8,#REF!&gt;=8,#REF!&gt;=8,#REF!&gt;=8,#REF!&gt;=8,#REF!&gt;=8,#REF!&gt;=8,#REF!&gt;=8),((#REF!*3+#REF!*3+#REF!*2+#REF!*2+#REF!*2+#REF!*2+#REF!*2+#REF!*4+#REF!*3+#REF!*4+#REF!*3))/30,""),"")</f>
        <v/>
      </c>
      <c r="AB94" s="92"/>
      <c r="AC94" s="93"/>
      <c r="AD94" s="94" t="str">
        <f ca="1">IFERROR(RANK(AA94,plagesem1,0),"")</f>
        <v/>
      </c>
      <c r="AE94" s="95"/>
      <c r="AF94" s="96"/>
      <c r="AG94" s="88"/>
      <c r="AH94" s="89"/>
      <c r="AI94" s="90"/>
    </row>
  </sheetData>
  <mergeCells count="429">
    <mergeCell ref="AG59:AI59"/>
    <mergeCell ref="AG60:AI60"/>
    <mergeCell ref="AG61:AI61"/>
    <mergeCell ref="AG62:AI62"/>
    <mergeCell ref="AG63:AI63"/>
    <mergeCell ref="AG64:AI64"/>
    <mergeCell ref="AG65:AI65"/>
    <mergeCell ref="C94:E94"/>
    <mergeCell ref="F94:H94"/>
    <mergeCell ref="I94:K94"/>
    <mergeCell ref="L94:N94"/>
    <mergeCell ref="O94:Q94"/>
    <mergeCell ref="R94:T94"/>
    <mergeCell ref="U94:W94"/>
    <mergeCell ref="X94:Z94"/>
    <mergeCell ref="AG74:AI74"/>
    <mergeCell ref="AG75:AI75"/>
    <mergeCell ref="AG76:AI76"/>
    <mergeCell ref="AG77:AI77"/>
    <mergeCell ref="AG66:AI66"/>
    <mergeCell ref="AG67:AI67"/>
    <mergeCell ref="AG68:AI68"/>
    <mergeCell ref="AG69:AI69"/>
    <mergeCell ref="AG70:AI70"/>
    <mergeCell ref="AG71:AI71"/>
    <mergeCell ref="AG90:AI90"/>
    <mergeCell ref="AG91:AI91"/>
    <mergeCell ref="AG92:AI92"/>
    <mergeCell ref="AG93:AI93"/>
    <mergeCell ref="AG94:AI94"/>
    <mergeCell ref="AD58:AF58"/>
    <mergeCell ref="AD59:AF59"/>
    <mergeCell ref="AD60:AF60"/>
    <mergeCell ref="AD61:AF61"/>
    <mergeCell ref="AD62:AF62"/>
    <mergeCell ref="AG84:AI84"/>
    <mergeCell ref="AG85:AI85"/>
    <mergeCell ref="AG86:AI86"/>
    <mergeCell ref="AG87:AI87"/>
    <mergeCell ref="AG88:AI88"/>
    <mergeCell ref="AG89:AI89"/>
    <mergeCell ref="AG78:AI78"/>
    <mergeCell ref="AG79:AI79"/>
    <mergeCell ref="AG80:AI80"/>
    <mergeCell ref="AG81:AI81"/>
    <mergeCell ref="AG82:AI82"/>
    <mergeCell ref="AG83:AI83"/>
    <mergeCell ref="AG72:AI72"/>
    <mergeCell ref="AG73:AI73"/>
    <mergeCell ref="AD69:AF69"/>
    <mergeCell ref="AD70:AF70"/>
    <mergeCell ref="AD71:AF71"/>
    <mergeCell ref="AD72:AF72"/>
    <mergeCell ref="AD73:AF73"/>
    <mergeCell ref="AD74:AF74"/>
    <mergeCell ref="AD63:AF63"/>
    <mergeCell ref="AD64:AF64"/>
    <mergeCell ref="AD65:AF65"/>
    <mergeCell ref="AD66:AF66"/>
    <mergeCell ref="AD67:AF67"/>
    <mergeCell ref="AD68:AF68"/>
    <mergeCell ref="AD83:AF83"/>
    <mergeCell ref="AD84:AF84"/>
    <mergeCell ref="AD85:AF85"/>
    <mergeCell ref="AD86:AF86"/>
    <mergeCell ref="AD75:AF75"/>
    <mergeCell ref="AD76:AF76"/>
    <mergeCell ref="AD77:AF77"/>
    <mergeCell ref="AD78:AF78"/>
    <mergeCell ref="AD79:AF79"/>
    <mergeCell ref="AD80:AF80"/>
    <mergeCell ref="AA65:AC65"/>
    <mergeCell ref="AA66:AC66"/>
    <mergeCell ref="AA67:AC67"/>
    <mergeCell ref="AA68:AC68"/>
    <mergeCell ref="AA69:AC69"/>
    <mergeCell ref="AA70:AC70"/>
    <mergeCell ref="AD93:AF93"/>
    <mergeCell ref="AD94:AF94"/>
    <mergeCell ref="AG58:AI58"/>
    <mergeCell ref="AA58:AC58"/>
    <mergeCell ref="AA59:AC59"/>
    <mergeCell ref="AA60:AC60"/>
    <mergeCell ref="AA61:AC61"/>
    <mergeCell ref="AA62:AC62"/>
    <mergeCell ref="AA63:AC63"/>
    <mergeCell ref="AA64:AC64"/>
    <mergeCell ref="AD87:AF87"/>
    <mergeCell ref="AD88:AF88"/>
    <mergeCell ref="AD89:AF89"/>
    <mergeCell ref="AD90:AF90"/>
    <mergeCell ref="AD91:AF91"/>
    <mergeCell ref="AD92:AF92"/>
    <mergeCell ref="AD81:AF81"/>
    <mergeCell ref="AD82:AF82"/>
    <mergeCell ref="AA77:AC77"/>
    <mergeCell ref="AA78:AC78"/>
    <mergeCell ref="AA79:AC79"/>
    <mergeCell ref="AA80:AC80"/>
    <mergeCell ref="AA81:AC81"/>
    <mergeCell ref="AA82:AC82"/>
    <mergeCell ref="AA71:AC71"/>
    <mergeCell ref="AA72:AC72"/>
    <mergeCell ref="AA73:AC73"/>
    <mergeCell ref="AA74:AC74"/>
    <mergeCell ref="AA75:AC75"/>
    <mergeCell ref="AA76:AC76"/>
    <mergeCell ref="AA89:AC89"/>
    <mergeCell ref="AA90:AC90"/>
    <mergeCell ref="AA91:AC91"/>
    <mergeCell ref="AA92:AC92"/>
    <mergeCell ref="AA93:AC93"/>
    <mergeCell ref="AA94:AC94"/>
    <mergeCell ref="AA83:AC83"/>
    <mergeCell ref="AA84:AC84"/>
    <mergeCell ref="AA85:AC85"/>
    <mergeCell ref="AA86:AC86"/>
    <mergeCell ref="AA87:AC87"/>
    <mergeCell ref="AA88:AC88"/>
    <mergeCell ref="X58:Z58"/>
    <mergeCell ref="X59:Z59"/>
    <mergeCell ref="X77:Z77"/>
    <mergeCell ref="X78:Z78"/>
    <mergeCell ref="X79:Z79"/>
    <mergeCell ref="X80:Z80"/>
    <mergeCell ref="X81:Z81"/>
    <mergeCell ref="X82:Z82"/>
    <mergeCell ref="X83:Z83"/>
    <mergeCell ref="U58:W58"/>
    <mergeCell ref="U59:W59"/>
    <mergeCell ref="U77:W77"/>
    <mergeCell ref="U78:W78"/>
    <mergeCell ref="U79:W79"/>
    <mergeCell ref="U80:W80"/>
    <mergeCell ref="U81:W81"/>
    <mergeCell ref="U82:W82"/>
    <mergeCell ref="U83:W83"/>
    <mergeCell ref="O86:Q86"/>
    <mergeCell ref="R58:T58"/>
    <mergeCell ref="R59:T59"/>
    <mergeCell ref="R77:T77"/>
    <mergeCell ref="R78:T78"/>
    <mergeCell ref="R79:T79"/>
    <mergeCell ref="R80:T80"/>
    <mergeCell ref="R81:T81"/>
    <mergeCell ref="R82:T82"/>
    <mergeCell ref="R83:T83"/>
    <mergeCell ref="R84:T84"/>
    <mergeCell ref="R85:T85"/>
    <mergeCell ref="R86:T86"/>
    <mergeCell ref="O77:Q77"/>
    <mergeCell ref="O78:Q78"/>
    <mergeCell ref="O79:Q79"/>
    <mergeCell ref="O80:Q80"/>
    <mergeCell ref="O81:Q81"/>
    <mergeCell ref="O82:Q82"/>
    <mergeCell ref="O83:Q83"/>
    <mergeCell ref="O84:Q84"/>
    <mergeCell ref="O85:Q85"/>
    <mergeCell ref="I86:K86"/>
    <mergeCell ref="L58:N58"/>
    <mergeCell ref="L59:N59"/>
    <mergeCell ref="L77:N77"/>
    <mergeCell ref="L78:N78"/>
    <mergeCell ref="L79:N79"/>
    <mergeCell ref="L80:N80"/>
    <mergeCell ref="L81:N81"/>
    <mergeCell ref="L82:N82"/>
    <mergeCell ref="L83:N83"/>
    <mergeCell ref="L84:N84"/>
    <mergeCell ref="L85:N85"/>
    <mergeCell ref="L86:N86"/>
    <mergeCell ref="I77:K77"/>
    <mergeCell ref="I78:K78"/>
    <mergeCell ref="I79:K79"/>
    <mergeCell ref="I80:K80"/>
    <mergeCell ref="I81:K81"/>
    <mergeCell ref="I82:K82"/>
    <mergeCell ref="I83:K83"/>
    <mergeCell ref="I84:K84"/>
    <mergeCell ref="I85:K85"/>
    <mergeCell ref="C60:E60"/>
    <mergeCell ref="C61:E61"/>
    <mergeCell ref="F80:H80"/>
    <mergeCell ref="F81:H81"/>
    <mergeCell ref="F82:H82"/>
    <mergeCell ref="F83:H83"/>
    <mergeCell ref="F84:H84"/>
    <mergeCell ref="F85:H85"/>
    <mergeCell ref="F86:H86"/>
    <mergeCell ref="C15:E15"/>
    <mergeCell ref="F15:H15"/>
    <mergeCell ref="I15:K15"/>
    <mergeCell ref="L15:N15"/>
    <mergeCell ref="O15:Q15"/>
    <mergeCell ref="C58:E58"/>
    <mergeCell ref="C59:E59"/>
    <mergeCell ref="F58:H58"/>
    <mergeCell ref="F59:H59"/>
    <mergeCell ref="I58:K58"/>
    <mergeCell ref="I59:K59"/>
    <mergeCell ref="O58:Q58"/>
    <mergeCell ref="O59:Q59"/>
    <mergeCell ref="C87:E87"/>
    <mergeCell ref="C88:E88"/>
    <mergeCell ref="C89:E89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AD14:AF14"/>
    <mergeCell ref="AG14:AI14"/>
    <mergeCell ref="C80:E80"/>
    <mergeCell ref="C81:E81"/>
    <mergeCell ref="C82:E82"/>
    <mergeCell ref="C83:E83"/>
    <mergeCell ref="C84:E84"/>
    <mergeCell ref="C85:E85"/>
    <mergeCell ref="C86:E86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U15:W15"/>
    <mergeCell ref="X15:Z15"/>
    <mergeCell ref="AA15:AC15"/>
    <mergeCell ref="AD15:AF15"/>
    <mergeCell ref="AG15:AI15"/>
    <mergeCell ref="R15:T15"/>
    <mergeCell ref="C14:E14"/>
    <mergeCell ref="F14:H14"/>
    <mergeCell ref="I14:K14"/>
    <mergeCell ref="L14:N14"/>
    <mergeCell ref="O14:Q14"/>
    <mergeCell ref="R14:T14"/>
    <mergeCell ref="U14:W14"/>
    <mergeCell ref="X14:Z14"/>
    <mergeCell ref="AA14:AC14"/>
    <mergeCell ref="C90:E90"/>
    <mergeCell ref="C91:E91"/>
    <mergeCell ref="C92:E92"/>
    <mergeCell ref="C93:E93"/>
    <mergeCell ref="F60:H60"/>
    <mergeCell ref="F61:H61"/>
    <mergeCell ref="F62:H62"/>
    <mergeCell ref="F63:H63"/>
    <mergeCell ref="F64:H64"/>
    <mergeCell ref="F65:H65"/>
    <mergeCell ref="F66:H66"/>
    <mergeCell ref="F67:H67"/>
    <mergeCell ref="F68:H68"/>
    <mergeCell ref="F69:H69"/>
    <mergeCell ref="F70:H70"/>
    <mergeCell ref="F71:H71"/>
    <mergeCell ref="F72:H72"/>
    <mergeCell ref="F73:H73"/>
    <mergeCell ref="F74:H74"/>
    <mergeCell ref="F75:H75"/>
    <mergeCell ref="F76:H76"/>
    <mergeCell ref="F77:H77"/>
    <mergeCell ref="F78:H78"/>
    <mergeCell ref="F79:H79"/>
    <mergeCell ref="F87:H87"/>
    <mergeCell ref="F88:H88"/>
    <mergeCell ref="F89:H89"/>
    <mergeCell ref="F90:H90"/>
    <mergeCell ref="F91:H91"/>
    <mergeCell ref="F92:H92"/>
    <mergeCell ref="F93:H93"/>
    <mergeCell ref="I60:K60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70:K70"/>
    <mergeCell ref="I71:K71"/>
    <mergeCell ref="I72:K72"/>
    <mergeCell ref="I73:K73"/>
    <mergeCell ref="I74:K74"/>
    <mergeCell ref="I75:K75"/>
    <mergeCell ref="I76:K76"/>
    <mergeCell ref="I87:K87"/>
    <mergeCell ref="I88:K88"/>
    <mergeCell ref="I89:K89"/>
    <mergeCell ref="I90:K90"/>
    <mergeCell ref="I91:K91"/>
    <mergeCell ref="I92:K92"/>
    <mergeCell ref="I93:K93"/>
    <mergeCell ref="L60:N60"/>
    <mergeCell ref="L61:N61"/>
    <mergeCell ref="L62:N62"/>
    <mergeCell ref="L63:N63"/>
    <mergeCell ref="L64:N64"/>
    <mergeCell ref="L65:N65"/>
    <mergeCell ref="L66:N66"/>
    <mergeCell ref="L67:N67"/>
    <mergeCell ref="L68:N68"/>
    <mergeCell ref="L69:N69"/>
    <mergeCell ref="L70:N70"/>
    <mergeCell ref="L71:N71"/>
    <mergeCell ref="L72:N72"/>
    <mergeCell ref="L73:N73"/>
    <mergeCell ref="L74:N74"/>
    <mergeCell ref="L75:N75"/>
    <mergeCell ref="L76:N76"/>
    <mergeCell ref="L87:N87"/>
    <mergeCell ref="L88:N88"/>
    <mergeCell ref="L89:N89"/>
    <mergeCell ref="L90:N90"/>
    <mergeCell ref="L91:N91"/>
    <mergeCell ref="L92:N92"/>
    <mergeCell ref="L93:N93"/>
    <mergeCell ref="O60:Q60"/>
    <mergeCell ref="O61:Q61"/>
    <mergeCell ref="O62:Q62"/>
    <mergeCell ref="O63:Q63"/>
    <mergeCell ref="O64:Q64"/>
    <mergeCell ref="O65:Q65"/>
    <mergeCell ref="O66:Q66"/>
    <mergeCell ref="O67:Q67"/>
    <mergeCell ref="O68:Q68"/>
    <mergeCell ref="O69:Q69"/>
    <mergeCell ref="O70:Q70"/>
    <mergeCell ref="O71:Q71"/>
    <mergeCell ref="O72:Q72"/>
    <mergeCell ref="O73:Q73"/>
    <mergeCell ref="O74:Q74"/>
    <mergeCell ref="O75:Q75"/>
    <mergeCell ref="O76:Q76"/>
    <mergeCell ref="O87:Q87"/>
    <mergeCell ref="O88:Q88"/>
    <mergeCell ref="O89:Q89"/>
    <mergeCell ref="O90:Q90"/>
    <mergeCell ref="O91:Q91"/>
    <mergeCell ref="O92:Q92"/>
    <mergeCell ref="O93:Q93"/>
    <mergeCell ref="R60:T60"/>
    <mergeCell ref="R61:T61"/>
    <mergeCell ref="R62:T62"/>
    <mergeCell ref="R63:T63"/>
    <mergeCell ref="R64:T64"/>
    <mergeCell ref="R65:T65"/>
    <mergeCell ref="R66:T66"/>
    <mergeCell ref="R67:T67"/>
    <mergeCell ref="R68:T68"/>
    <mergeCell ref="R69:T69"/>
    <mergeCell ref="R70:T70"/>
    <mergeCell ref="R71:T71"/>
    <mergeCell ref="R72:T72"/>
    <mergeCell ref="R73:T73"/>
    <mergeCell ref="R74:T74"/>
    <mergeCell ref="R75:T75"/>
    <mergeCell ref="R76:T76"/>
    <mergeCell ref="R88:T88"/>
    <mergeCell ref="R89:T89"/>
    <mergeCell ref="R90:T90"/>
    <mergeCell ref="R91:T91"/>
    <mergeCell ref="R92:T92"/>
    <mergeCell ref="R93:T93"/>
    <mergeCell ref="U60:W60"/>
    <mergeCell ref="U61:W61"/>
    <mergeCell ref="U62:W62"/>
    <mergeCell ref="U63:W63"/>
    <mergeCell ref="U64:W64"/>
    <mergeCell ref="U65:W65"/>
    <mergeCell ref="U66:W66"/>
    <mergeCell ref="U67:W67"/>
    <mergeCell ref="U68:W68"/>
    <mergeCell ref="U69:W69"/>
    <mergeCell ref="U70:W70"/>
    <mergeCell ref="U71:W71"/>
    <mergeCell ref="U72:W72"/>
    <mergeCell ref="U73:W73"/>
    <mergeCell ref="U74:W74"/>
    <mergeCell ref="U75:W75"/>
    <mergeCell ref="U76:W76"/>
    <mergeCell ref="U84:W84"/>
    <mergeCell ref="X69:Z69"/>
    <mergeCell ref="X70:Z70"/>
    <mergeCell ref="X71:Z71"/>
    <mergeCell ref="X72:Z72"/>
    <mergeCell ref="X73:Z73"/>
    <mergeCell ref="X74:Z74"/>
    <mergeCell ref="X75:Z75"/>
    <mergeCell ref="X76:Z76"/>
    <mergeCell ref="R87:T87"/>
    <mergeCell ref="U85:W85"/>
    <mergeCell ref="U86:W86"/>
    <mergeCell ref="X84:Z84"/>
    <mergeCell ref="X85:Z85"/>
    <mergeCell ref="X86:Z86"/>
    <mergeCell ref="X60:Z60"/>
    <mergeCell ref="X61:Z61"/>
    <mergeCell ref="X62:Z62"/>
    <mergeCell ref="X63:Z63"/>
    <mergeCell ref="X64:Z64"/>
    <mergeCell ref="X65:Z65"/>
    <mergeCell ref="X66:Z66"/>
    <mergeCell ref="X67:Z67"/>
    <mergeCell ref="X68:Z68"/>
    <mergeCell ref="X87:Z87"/>
    <mergeCell ref="X88:Z88"/>
    <mergeCell ref="X89:Z89"/>
    <mergeCell ref="X90:Z90"/>
    <mergeCell ref="X91:Z91"/>
    <mergeCell ref="X92:Z92"/>
    <mergeCell ref="X93:Z93"/>
    <mergeCell ref="U87:W87"/>
    <mergeCell ref="U88:W88"/>
    <mergeCell ref="U89:W89"/>
    <mergeCell ref="U90:W90"/>
    <mergeCell ref="U91:W91"/>
    <mergeCell ref="U92:W92"/>
    <mergeCell ref="U93:W93"/>
  </mergeCells>
  <dataValidations count="2">
    <dataValidation type="list" allowBlank="1" showInputMessage="1" showErrorMessage="1" sqref="B17:B52" xr:uid="{C04522F9-5150-4CFF-8842-A4B5CB0233C8}">
      <formula1>l_noms</formula1>
    </dataValidation>
    <dataValidation type="list" allowBlank="1" showInputMessage="1" showErrorMessage="1" sqref="I9" xr:uid="{45F1AD14-5BDB-4937-9449-F04CA2361C93}">
      <formula1>"1,2"</formula1>
    </dataValidation>
  </dataValidations>
  <printOptions horizontalCentered="1"/>
  <pageMargins left="0.19685039370078741" right="0.19685039370078741" top="0.39370078740157483" bottom="0.78740157480314965" header="0.31496062992125984" footer="0.31496062992125984"/>
  <pageSetup paperSize="9" scale="69" fitToHeight="0" orientation="landscape" errors="blank" r:id="rId1"/>
  <headerFoot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old_ANNUEL</vt:lpstr>
      <vt:lpstr>Données</vt:lpstr>
      <vt:lpstr>Modele</vt:lpstr>
      <vt:lpstr>Modele!Impression_des_titres</vt:lpstr>
      <vt:lpstr>Modele!l_noms</vt:lpstr>
      <vt:lpstr>l_noms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GAMOM</dc:creator>
  <cp:lastModifiedBy>François ROUZE</cp:lastModifiedBy>
  <cp:lastPrinted>2024-07-25T14:52:51Z</cp:lastPrinted>
  <dcterms:created xsi:type="dcterms:W3CDTF">2012-05-24T09:12:14Z</dcterms:created>
  <dcterms:modified xsi:type="dcterms:W3CDTF">2024-07-31T09:53:46Z</dcterms:modified>
</cp:coreProperties>
</file>