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FAAAD7F-94D2-4D3E-9F91-FF0A28CB58F2}" xr6:coauthVersionLast="36" xr6:coauthVersionMax="47" xr10:uidLastSave="{00000000-0000-0000-0000-000000000000}"/>
  <bookViews>
    <workbookView xWindow="-28920" yWindow="-120" windowWidth="29040" windowHeight="16440" xr2:uid="{DD2D43BA-664D-41E9-AB11-A7D04ACF4C3E}"/>
  </bookViews>
  <sheets>
    <sheet name="EMxx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D9" i="1"/>
  <c r="F9" i="1"/>
  <c r="H9" i="1" l="1"/>
</calcChain>
</file>

<file path=xl/sharedStrings.xml><?xml version="1.0" encoding="utf-8"?>
<sst xmlns="http://schemas.openxmlformats.org/spreadsheetml/2006/main" count="14" uniqueCount="14">
  <si>
    <t>MACHINE</t>
  </si>
  <si>
    <t>OPTIONS</t>
  </si>
  <si>
    <t>PDR</t>
  </si>
  <si>
    <t>Une voiture automotrice pour le contrôles de la géométrie de la voir et des positions caténaires</t>
  </si>
  <si>
    <t>Système de mesure du profil de rails (RPMS)</t>
  </si>
  <si>
    <t>Système de mesure de l’usure ondulatoire (COR)</t>
  </si>
  <si>
    <t>Système de mesure du gabarit (CPMS)</t>
  </si>
  <si>
    <t>Surveillance des éléments constitutifs de la voie (TCVIS)</t>
  </si>
  <si>
    <t>Système de détection des défauts de rail par ultrasons (RAIL-UT)</t>
  </si>
  <si>
    <t>Mesure des accélérations des boites d’essieux</t>
  </si>
  <si>
    <t>Première nécessité</t>
  </si>
  <si>
    <t>Pour 2 ans</t>
  </si>
  <si>
    <t>Pour 5 ans</t>
  </si>
  <si>
    <t>MONTANT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</si>
</sst>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#,##0.00\ [$€-40C]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rgb="FFFF0000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left"/>
    </xf>
    <xf numFmtId="0" fontId="0" fillId="2" borderId="0" xfId="0" applyFill="1" applyAlignment="1">
      <alignment wrapText="1"/>
    </xf>
    <xf numFmtId="0" fontId="2" fillId="2" borderId="2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1" fillId="2" borderId="7" xfId="0" applyFont="1" applyFill="1" applyBorder="1"/>
    <xf numFmtId="164" fontId="0" fillId="2" borderId="0" xfId="0" applyNumberFormat="1" applyFill="1"/>
    <xf numFmtId="164" fontId="2" fillId="2" borderId="1" xfId="0" applyNumberFormat="1" applyFont="1" applyFill="1" applyBorder="1" applyAlignment="1">
      <alignment horizontal="left"/>
    </xf>
    <xf numFmtId="164" fontId="2" fillId="2" borderId="3" xfId="0" applyNumberFormat="1" applyFont="1" applyFill="1" applyBorder="1" applyAlignment="1">
      <alignment horizontal="left"/>
    </xf>
    <xf numFmtId="165" fontId="4" fillId="2" borderId="8" xfId="0" applyNumberFormat="1" applyFont="1" applyFill="1" applyBorder="1"/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164" fontId="2" fillId="2" borderId="1" xfId="0" applyNumberFormat="1" applyFont="1" applyFill="1" applyBorder="1" applyAlignment="1">
      <alignment vertical="center"/>
    </xf>
    <xf numFmtId="164" fontId="2" fillId="2" borderId="3" xfId="0" applyNumberFormat="1" applyFont="1" applyFill="1" applyBorder="1" applyAlignment="1">
      <alignment vertical="center"/>
    </xf>
    <xf numFmtId="165" fontId="1" fillId="2" borderId="7" xfId="0" applyNumberFormat="1" applyFont="1" applyFill="1" applyBorder="1" applyAlignment="1">
      <alignment horizontal="center"/>
    </xf>
    <xf numFmtId="165" fontId="1" fillId="2" borderId="9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B$3" lockText="1" noThreeD="1"/>
</file>

<file path=xl/ctrlProps/ctrlProp2.xml><?xml version="1.0" encoding="utf-8"?>
<formControlPr xmlns="http://schemas.microsoft.com/office/spreadsheetml/2009/9/main" objectType="CheckBox" fmlaLink="$D$3" lockText="1" noThreeD="1"/>
</file>

<file path=xl/ctrlProps/ctrlProp3.xml><?xml version="1.0" encoding="utf-8"?>
<formControlPr xmlns="http://schemas.microsoft.com/office/spreadsheetml/2009/9/main" objectType="CheckBox" fmlaLink="$D$4" lockText="1" noThreeD="1"/>
</file>

<file path=xl/ctrlProps/ctrlProp4.xml><?xml version="1.0" encoding="utf-8"?>
<formControlPr xmlns="http://schemas.microsoft.com/office/spreadsheetml/2009/9/main" objectType="CheckBox" checked="Checked" fmlaLink="$D$5" lockText="1" noThreeD="1"/>
</file>

<file path=xl/ctrlProps/ctrlProp5.xml><?xml version="1.0" encoding="utf-8"?>
<formControlPr xmlns="http://schemas.microsoft.com/office/spreadsheetml/2009/9/main" objectType="CheckBox" fmlaLink="$D$6" lockText="1" noThreeD="1"/>
</file>

<file path=xl/ctrlProps/ctrlProp6.xml><?xml version="1.0" encoding="utf-8"?>
<formControlPr xmlns="http://schemas.microsoft.com/office/spreadsheetml/2009/9/main" objectType="CheckBox" fmlaLink="$D$7" lockText="1" noThreeD="1"/>
</file>

<file path=xl/ctrlProps/ctrlProp7.xml><?xml version="1.0" encoding="utf-8"?>
<formControlPr xmlns="http://schemas.microsoft.com/office/spreadsheetml/2009/9/main" objectType="CheckBox" fmlaLink="$D$8" lockText="1" noThreeD="1"/>
</file>

<file path=xl/ctrlProps/ctrlProp8.xml><?xml version="1.0" encoding="utf-8"?>
<formControlPr xmlns="http://schemas.microsoft.com/office/spreadsheetml/2009/9/main" objectType="CheckBox" fmlaLink="$F$3" lockText="1" noThreeD="1"/>
</file>

<file path=xl/ctrlProps/ctrlProp9.xml><?xml version="1.0" encoding="utf-8"?>
<formControlPr xmlns="http://schemas.microsoft.com/office/spreadsheetml/2009/9/main" objectType="CheckBox" fmlaLink="$F$4" lockText="1" noThreeD="1"/>
</file>

<file path=xl/ctrlProps/ctrlProp10.xml><?xml version="1.0" encoding="utf-8"?>
<formControlPr xmlns="http://schemas.microsoft.com/office/spreadsheetml/2009/9/main" objectType="CheckBox" checked="Checked" fmlaLink="$F$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3</xdr:row>
          <xdr:rowOff>182880</xdr:rowOff>
        </xdr:from>
        <xdr:to>
          <xdr:col>2</xdr:col>
          <xdr:colOff>647700</xdr:colOff>
          <xdr:row>5</xdr:row>
          <xdr:rowOff>137160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10.042.660,00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</xdr:row>
          <xdr:rowOff>175260</xdr:rowOff>
        </xdr:from>
        <xdr:to>
          <xdr:col>4</xdr:col>
          <xdr:colOff>121920</xdr:colOff>
          <xdr:row>3</xdr:row>
          <xdr:rowOff>30480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305.000,00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</xdr:row>
          <xdr:rowOff>182880</xdr:rowOff>
        </xdr:from>
        <xdr:to>
          <xdr:col>4</xdr:col>
          <xdr:colOff>190500</xdr:colOff>
          <xdr:row>4</xdr:row>
          <xdr:rowOff>22860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350.000,00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</xdr:row>
          <xdr:rowOff>175260</xdr:rowOff>
        </xdr:from>
        <xdr:to>
          <xdr:col>4</xdr:col>
          <xdr:colOff>190500</xdr:colOff>
          <xdr:row>5</xdr:row>
          <xdr:rowOff>7620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350.000,00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</xdr:row>
          <xdr:rowOff>175260</xdr:rowOff>
        </xdr:from>
        <xdr:to>
          <xdr:col>4</xdr:col>
          <xdr:colOff>190500</xdr:colOff>
          <xdr:row>6</xdr:row>
          <xdr:rowOff>7620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1.030.000,00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</xdr:row>
          <xdr:rowOff>175260</xdr:rowOff>
        </xdr:from>
        <xdr:to>
          <xdr:col>4</xdr:col>
          <xdr:colOff>190500</xdr:colOff>
          <xdr:row>7</xdr:row>
          <xdr:rowOff>7620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1.930.000,00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</xdr:row>
          <xdr:rowOff>182880</xdr:rowOff>
        </xdr:from>
        <xdr:to>
          <xdr:col>4</xdr:col>
          <xdr:colOff>190500</xdr:colOff>
          <xdr:row>8</xdr:row>
          <xdr:rowOff>7620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65.000,00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</xdr:colOff>
          <xdr:row>1</xdr:row>
          <xdr:rowOff>177019</xdr:rowOff>
        </xdr:from>
        <xdr:to>
          <xdr:col>6</xdr:col>
          <xdr:colOff>11724</xdr:colOff>
          <xdr:row>3</xdr:row>
          <xdr:rowOff>1759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53.139,85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</xdr:colOff>
          <xdr:row>2</xdr:row>
          <xdr:rowOff>169399</xdr:rowOff>
        </xdr:from>
        <xdr:to>
          <xdr:col>6</xdr:col>
          <xdr:colOff>11724</xdr:colOff>
          <xdr:row>4</xdr:row>
          <xdr:rowOff>1759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26.992,85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7621</xdr:colOff>
          <xdr:row>3</xdr:row>
          <xdr:rowOff>169399</xdr:rowOff>
        </xdr:from>
        <xdr:to>
          <xdr:col>6</xdr:col>
          <xdr:colOff>19344</xdr:colOff>
          <xdr:row>5</xdr:row>
          <xdr:rowOff>1759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46.549,25 EUR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2524C-986A-4E8B-8ECD-AEE722B8408A}">
  <sheetPr codeName="Feuil1"/>
  <dimension ref="A1:I11"/>
  <sheetViews>
    <sheetView tabSelected="1" zoomScale="130" zoomScaleNormal="130" workbookViewId="0">
      <selection activeCell="B10" sqref="B10"/>
    </sheetView>
  </sheetViews>
  <sheetFormatPr baseColWidth="10" defaultColWidth="11.44140625" defaultRowHeight="14.4" x14ac:dyDescent="0.3"/>
  <cols>
    <col min="1" max="1" width="16.44140625" style="1" bestFit="1" customWidth="1"/>
    <col min="2" max="2" width="18.5546875" style="7" customWidth="1"/>
    <col min="3" max="3" width="30.33203125" style="3" customWidth="1"/>
    <col min="4" max="4" width="17.44140625" style="7" customWidth="1"/>
    <col min="5" max="5" width="56.44140625" style="1" customWidth="1"/>
    <col min="6" max="6" width="14.5546875" style="7" customWidth="1"/>
    <col min="7" max="7" width="17.109375" style="1" bestFit="1" customWidth="1"/>
    <col min="8" max="8" width="16.33203125" style="1" bestFit="1" customWidth="1"/>
    <col min="9" max="16384" width="11.44140625" style="1"/>
  </cols>
  <sheetData>
    <row r="1" spans="1:9" ht="15" thickBot="1" x14ac:dyDescent="0.35"/>
    <row r="2" spans="1:9" ht="15" thickBot="1" x14ac:dyDescent="0.35">
      <c r="B2" s="11" t="s">
        <v>0</v>
      </c>
      <c r="C2" s="12"/>
      <c r="D2" s="11" t="s">
        <v>1</v>
      </c>
      <c r="E2" s="12"/>
      <c r="F2" s="11" t="s">
        <v>2</v>
      </c>
      <c r="G2" s="12"/>
      <c r="H2" s="2"/>
      <c r="I2" s="2"/>
    </row>
    <row r="3" spans="1:9" x14ac:dyDescent="0.3">
      <c r="B3" s="15" t="b">
        <v>1</v>
      </c>
      <c r="C3" s="13" t="s">
        <v>3</v>
      </c>
      <c r="D3" s="8" t="b">
        <v>0</v>
      </c>
      <c r="E3" s="4" t="s">
        <v>4</v>
      </c>
      <c r="F3" s="8" t="b">
        <v>0</v>
      </c>
      <c r="G3" s="4" t="s">
        <v>10</v>
      </c>
      <c r="H3" s="2"/>
      <c r="I3" s="2"/>
    </row>
    <row r="4" spans="1:9" x14ac:dyDescent="0.3">
      <c r="B4" s="15"/>
      <c r="C4" s="13"/>
      <c r="D4" s="8" t="b">
        <v>0</v>
      </c>
      <c r="E4" s="4" t="s">
        <v>5</v>
      </c>
      <c r="F4" s="8" t="b">
        <v>0</v>
      </c>
      <c r="G4" s="4" t="s">
        <v>11</v>
      </c>
      <c r="H4" s="2"/>
      <c r="I4" s="2"/>
    </row>
    <row r="5" spans="1:9" x14ac:dyDescent="0.3">
      <c r="B5" s="15"/>
      <c r="C5" s="13"/>
      <c r="D5" s="8" t="b">
        <v>1</v>
      </c>
      <c r="E5" s="4" t="s">
        <v>6</v>
      </c>
      <c r="F5" s="8" t="b">
        <v>1</v>
      </c>
      <c r="G5" s="4" t="s">
        <v>12</v>
      </c>
      <c r="H5" s="2"/>
      <c r="I5" s="2"/>
    </row>
    <row r="6" spans="1:9" x14ac:dyDescent="0.3">
      <c r="B6" s="15"/>
      <c r="C6" s="13"/>
      <c r="D6" s="8"/>
      <c r="E6" s="4" t="s">
        <v>7</v>
      </c>
      <c r="F6" s="8"/>
      <c r="G6" s="4"/>
      <c r="H6" s="2"/>
      <c r="I6" s="2"/>
    </row>
    <row r="7" spans="1:9" x14ac:dyDescent="0.3">
      <c r="B7" s="15"/>
      <c r="C7" s="13"/>
      <c r="D7" s="8" t="b">
        <v>0</v>
      </c>
      <c r="E7" s="4" t="s">
        <v>8</v>
      </c>
      <c r="F7" s="8"/>
      <c r="G7" s="4"/>
      <c r="H7" s="2"/>
      <c r="I7" s="2"/>
    </row>
    <row r="8" spans="1:9" ht="15" thickBot="1" x14ac:dyDescent="0.35">
      <c r="B8" s="16"/>
      <c r="C8" s="14"/>
      <c r="D8" s="9"/>
      <c r="E8" s="5" t="s">
        <v>9</v>
      </c>
      <c r="F8" s="9"/>
      <c r="G8" s="5"/>
      <c r="H8" s="2"/>
      <c r="I8" s="2"/>
    </row>
    <row r="9" spans="1:9" ht="19.2" thickTop="1" thickBot="1" x14ac:dyDescent="0.4">
      <c r="A9" s="6" t="s">
        <v>13</v>
      </c>
      <c r="B9" s="17">
        <f>IF(B3=TRUE,10042660,0)</f>
        <v>10042660</v>
      </c>
      <c r="C9" s="17"/>
      <c r="D9" s="17">
        <f>IF(D3=TRUE,305000,0)+IF(D4=TRUE,350000,0)+IF(D5=TRUE,350000,0)+IF(D6=TRUE,1030000,0)+IF(D7=TRUE,1930000,0)+IF(D8=TRUE,65000,0)</f>
        <v>350000</v>
      </c>
      <c r="E9" s="17"/>
      <c r="F9" s="17">
        <f>IF(F3=TRUE,53139.85,0)+IF(F4=TRUE,26992.85,0)+IF(F5=TRUE,46549.25,0)</f>
        <v>46549.25</v>
      </c>
      <c r="G9" s="18"/>
      <c r="H9" s="10">
        <f>B9+D9+F9</f>
        <v>10439209.25</v>
      </c>
    </row>
    <row r="11" spans="1:9" x14ac:dyDescent="0.3">
      <c r="F11" s="7" t="b">
        <v>1</v>
      </c>
    </row>
  </sheetData>
  <mergeCells count="8">
    <mergeCell ref="B9:C9"/>
    <mergeCell ref="D9:E9"/>
    <mergeCell ref="F9:G9"/>
    <mergeCell ref="B2:C2"/>
    <mergeCell ref="D2:E2"/>
    <mergeCell ref="F2:G2"/>
    <mergeCell ref="C3:C8"/>
    <mergeCell ref="B3:B8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6" r:id="rId4" name="Check Box 52">
              <controlPr defaultSize="0" autoFill="0" autoLine="0" autoPict="0">
                <anchor moveWithCells="1">
                  <from>
                    <xdr:col>1</xdr:col>
                    <xdr:colOff>7620</xdr:colOff>
                    <xdr:row>3</xdr:row>
                    <xdr:rowOff>182880</xdr:rowOff>
                  </from>
                  <to>
                    <xdr:col>2</xdr:col>
                    <xdr:colOff>647700</xdr:colOff>
                    <xdr:row>5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" name="Check Box 53">
              <controlPr defaultSize="0" autoFill="0" autoLine="0" autoPict="0">
                <anchor moveWithCells="1">
                  <from>
                    <xdr:col>3</xdr:col>
                    <xdr:colOff>45720</xdr:colOff>
                    <xdr:row>1</xdr:row>
                    <xdr:rowOff>175260</xdr:rowOff>
                  </from>
                  <to>
                    <xdr:col>4</xdr:col>
                    <xdr:colOff>121920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6" name="Check Box 54">
              <controlPr defaultSize="0" autoFill="0" autoLine="0" autoPict="0">
                <anchor moveWithCells="1">
                  <from>
                    <xdr:col>3</xdr:col>
                    <xdr:colOff>45720</xdr:colOff>
                    <xdr:row>2</xdr:row>
                    <xdr:rowOff>182880</xdr:rowOff>
                  </from>
                  <to>
                    <xdr:col>4</xdr:col>
                    <xdr:colOff>190500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7" name="Check Box 56">
              <controlPr defaultSize="0" autoFill="0" autoLine="0" autoPict="0">
                <anchor moveWithCells="1">
                  <from>
                    <xdr:col>3</xdr:col>
                    <xdr:colOff>45720</xdr:colOff>
                    <xdr:row>3</xdr:row>
                    <xdr:rowOff>175260</xdr:rowOff>
                  </from>
                  <to>
                    <xdr:col>4</xdr:col>
                    <xdr:colOff>190500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8" name="Check Box 57">
              <controlPr defaultSize="0" autoFill="0" autoLine="0" autoPict="0">
                <anchor moveWithCells="1">
                  <from>
                    <xdr:col>3</xdr:col>
                    <xdr:colOff>45720</xdr:colOff>
                    <xdr:row>4</xdr:row>
                    <xdr:rowOff>175260</xdr:rowOff>
                  </from>
                  <to>
                    <xdr:col>4</xdr:col>
                    <xdr:colOff>190500</xdr:colOff>
                    <xdr:row>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9" name="Check Box 58">
              <controlPr defaultSize="0" autoFill="0" autoLine="0" autoPict="0">
                <anchor moveWithCells="1">
                  <from>
                    <xdr:col>3</xdr:col>
                    <xdr:colOff>45720</xdr:colOff>
                    <xdr:row>5</xdr:row>
                    <xdr:rowOff>175260</xdr:rowOff>
                  </from>
                  <to>
                    <xdr:col>4</xdr:col>
                    <xdr:colOff>190500</xdr:colOff>
                    <xdr:row>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0" name="Check Box 59">
              <controlPr defaultSize="0" autoFill="0" autoLine="0" autoPict="0">
                <anchor moveWithCells="1">
                  <from>
                    <xdr:col>3</xdr:col>
                    <xdr:colOff>45720</xdr:colOff>
                    <xdr:row>6</xdr:row>
                    <xdr:rowOff>182880</xdr:rowOff>
                  </from>
                  <to>
                    <xdr:col>4</xdr:col>
                    <xdr:colOff>190500</xdr:colOff>
                    <xdr:row>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1" name="Check Box 60">
              <controlPr defaultSize="0" autoFill="0" autoLine="0" autoPict="0">
                <anchor moveWithCells="1">
                  <from>
                    <xdr:col>5</xdr:col>
                    <xdr:colOff>0</xdr:colOff>
                    <xdr:row>1</xdr:row>
                    <xdr:rowOff>175260</xdr:rowOff>
                  </from>
                  <to>
                    <xdr:col>6</xdr:col>
                    <xdr:colOff>15240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2" name="Check Box 61">
              <controlPr defaultSize="0" autoFill="0" autoLine="0" autoPict="0">
                <anchor moveWithCells="1">
                  <from>
                    <xdr:col>5</xdr:col>
                    <xdr:colOff>0</xdr:colOff>
                    <xdr:row>2</xdr:row>
                    <xdr:rowOff>167640</xdr:rowOff>
                  </from>
                  <to>
                    <xdr:col>6</xdr:col>
                    <xdr:colOff>15240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3" name="Check Box 62">
              <controlPr defaultSize="0" autoFill="0" autoLine="0" autoPict="0">
                <anchor moveWithCells="1">
                  <from>
                    <xdr:col>5</xdr:col>
                    <xdr:colOff>7620</xdr:colOff>
                    <xdr:row>3</xdr:row>
                    <xdr:rowOff>167640</xdr:rowOff>
                  </from>
                  <to>
                    <xdr:col>6</xdr:col>
                    <xdr:colOff>22860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EMxx</vt:lpstr>
    </vt:vector>
  </TitlesOfParts>
  <Company>PlasserTheurer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Roulet Yann</dc:creator>
  <cp:lastModifiedBy>François ROUZE</cp:lastModifiedBy>
  <dcterms:created xsi:type="dcterms:W3CDTF">2024-04-29T07:46:15Z</dcterms:created>
  <dcterms:modified xsi:type="dcterms:W3CDTF">2024-04-29T09:28:24Z</dcterms:modified>
</cp:coreProperties>
</file>