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B8A0CE4-0E73-4182-BCF7-4986BFFE980C}" xr6:coauthVersionLast="36" xr6:coauthVersionMax="36" xr10:uidLastSave="{00000000-0000-0000-0000-000000000000}"/>
  <bookViews>
    <workbookView xWindow="-108" yWindow="-108" windowWidth="19416" windowHeight="10296" activeTab="1" xr2:uid="{00000000-000D-0000-FFFF-FFFF00000000}"/>
  </bookViews>
  <sheets>
    <sheet name="Cooperatives" sheetId="5" r:id="rId1"/>
    <sheet name="Membres" sheetId="1" r:id="rId2"/>
    <sheet name="Config" sheetId="2" r:id="rId3"/>
  </sheets>
  <definedNames>
    <definedName name="Statut">Tableau4[Statut]</definedName>
  </definedNames>
  <calcPr calcId="191029"/>
</workbook>
</file>

<file path=xl/calcChain.xml><?xml version="1.0" encoding="utf-8"?>
<calcChain xmlns="http://schemas.openxmlformats.org/spreadsheetml/2006/main">
  <c r="L6" i="2" l="1"/>
  <c r="A5" i="1"/>
  <c r="A4" i="1"/>
  <c r="A3" i="1"/>
  <c r="A2" i="1"/>
  <c r="A5" i="5"/>
  <c r="A4" i="5"/>
  <c r="A3" i="5"/>
  <c r="A2" i="5"/>
</calcChain>
</file>

<file path=xl/sharedStrings.xml><?xml version="1.0" encoding="utf-8"?>
<sst xmlns="http://schemas.openxmlformats.org/spreadsheetml/2006/main" count="431" uniqueCount="223">
  <si>
    <t>Féminin</t>
  </si>
  <si>
    <t>Illetré</t>
  </si>
  <si>
    <t>Non</t>
  </si>
  <si>
    <t>Oui</t>
  </si>
  <si>
    <t>Masculin</t>
  </si>
  <si>
    <t>Nord</t>
  </si>
  <si>
    <t>REGION</t>
  </si>
  <si>
    <t>PROVINCE</t>
  </si>
  <si>
    <t>VILLAGE</t>
  </si>
  <si>
    <t>SEXE</t>
  </si>
  <si>
    <t>DATE DE NAISSANCE</t>
  </si>
  <si>
    <t>REFERENCE CNIB</t>
  </si>
  <si>
    <t>N°</t>
  </si>
  <si>
    <t>CONTACT</t>
  </si>
  <si>
    <t>Sexe</t>
  </si>
  <si>
    <t>Karité</t>
  </si>
  <si>
    <t>Région</t>
  </si>
  <si>
    <t>Province</t>
  </si>
  <si>
    <t>Commune</t>
  </si>
  <si>
    <t>Village</t>
  </si>
  <si>
    <t>Date de reconnaissance officielle</t>
  </si>
  <si>
    <t>Numéro d’immatriculation de la coopérative (n° récépissé)</t>
  </si>
  <si>
    <t>Conformité à OHADA</t>
  </si>
  <si>
    <t>Suffixe</t>
  </si>
  <si>
    <t>Coopérative</t>
  </si>
  <si>
    <t>SCOOPS -</t>
  </si>
  <si>
    <t>Est</t>
  </si>
  <si>
    <t>NOM</t>
  </si>
  <si>
    <t>COOPERATIVE</t>
  </si>
  <si>
    <t>Statut</t>
  </si>
  <si>
    <t>Président (e)</t>
  </si>
  <si>
    <t>Vice Président (e)</t>
  </si>
  <si>
    <t>Sécretaire</t>
  </si>
  <si>
    <t>Sécretaire Adjoint (e)</t>
  </si>
  <si>
    <t>Trésorier (ière)</t>
  </si>
  <si>
    <t>Membre</t>
  </si>
  <si>
    <t xml:space="preserve">Type d'amandes </t>
  </si>
  <si>
    <t>Conventionnel</t>
  </si>
  <si>
    <t>Biologique</t>
  </si>
  <si>
    <t>Equitable</t>
  </si>
  <si>
    <t>ID MEMBRE</t>
  </si>
  <si>
    <t>INSTRUCTION</t>
  </si>
  <si>
    <t>MATRIMONIALITE</t>
  </si>
  <si>
    <t>PHOTO</t>
  </si>
  <si>
    <t>Matrimonialté</t>
  </si>
  <si>
    <t>Célibataire</t>
  </si>
  <si>
    <t>Instruction</t>
  </si>
  <si>
    <t>Alphabetisé</t>
  </si>
  <si>
    <t>Scolaire</t>
  </si>
  <si>
    <t>Supérieur</t>
  </si>
  <si>
    <t>Lieux de collect</t>
  </si>
  <si>
    <t>Champ</t>
  </si>
  <si>
    <t>Forêt</t>
  </si>
  <si>
    <t>Brousse</t>
  </si>
  <si>
    <t>Cultures</t>
  </si>
  <si>
    <t>Sésame</t>
  </si>
  <si>
    <t>Arachide</t>
  </si>
  <si>
    <t>Maïs</t>
  </si>
  <si>
    <t>Niebé</t>
  </si>
  <si>
    <t>Sorgho</t>
  </si>
  <si>
    <t>Mil</t>
  </si>
  <si>
    <t>Bissap</t>
  </si>
  <si>
    <t>dd</t>
  </si>
  <si>
    <t>TTF</t>
  </si>
  <si>
    <t>Colonne1</t>
  </si>
  <si>
    <t>Photo du récépissé</t>
  </si>
  <si>
    <t>Nbre total de jeunes</t>
  </si>
  <si>
    <t>Nbre Total de femmes</t>
  </si>
  <si>
    <t>Nbre Total de membres</t>
  </si>
  <si>
    <t>Télephone du Trésorier</t>
  </si>
  <si>
    <t>Nom &amp; Prénom du Trésorier</t>
  </si>
  <si>
    <t>Télephone du SG</t>
  </si>
  <si>
    <t>Nom &amp; Prénom du SG</t>
  </si>
  <si>
    <t>Télephone du Président</t>
  </si>
  <si>
    <t>Nom &amp; Prénom du président</t>
  </si>
  <si>
    <t>Date de création</t>
  </si>
  <si>
    <t>Nom de la coopérative</t>
  </si>
  <si>
    <t>ID Coopérative</t>
  </si>
  <si>
    <t>Karité; Moringa</t>
  </si>
  <si>
    <t>Date d'enregistrement dans la BdD</t>
  </si>
  <si>
    <t>F76007</t>
  </si>
  <si>
    <t>F76014</t>
  </si>
  <si>
    <t>F76018</t>
  </si>
  <si>
    <t>FA15008</t>
  </si>
  <si>
    <t>FADEF-SO</t>
  </si>
  <si>
    <t>FILIERE</t>
  </si>
  <si>
    <t>Filière</t>
  </si>
  <si>
    <t>Miel</t>
  </si>
  <si>
    <t>Yesornon</t>
  </si>
  <si>
    <t>Veuf/ve</t>
  </si>
  <si>
    <t>Conbuninage</t>
  </si>
  <si>
    <t>Marié(e)</t>
  </si>
  <si>
    <t>Type main d'œuvre</t>
  </si>
  <si>
    <t>Familiale</t>
  </si>
  <si>
    <t>Externe</t>
  </si>
  <si>
    <t>SURNOM</t>
  </si>
  <si>
    <t>PRENOM(S)</t>
  </si>
  <si>
    <t>SECTION/ COMMUNE</t>
  </si>
  <si>
    <t>OP DE BASE</t>
  </si>
  <si>
    <t>STATUT DANS L'OP</t>
  </si>
  <si>
    <t>SITUATION DE HANDICAP</t>
  </si>
  <si>
    <t>COUVERTURE PAR INES</t>
  </si>
  <si>
    <t>DATE D'ENREGISTREMENT</t>
  </si>
  <si>
    <t>Communes</t>
  </si>
  <si>
    <t>Pôle</t>
  </si>
  <si>
    <t>Conformité OHADA</t>
  </si>
  <si>
    <t>En cours</t>
  </si>
  <si>
    <t>Pôles</t>
  </si>
  <si>
    <t>Filières d'intervention</t>
  </si>
  <si>
    <t>POLE</t>
  </si>
  <si>
    <t>DATE D'ADHESION</t>
  </si>
  <si>
    <t>TYPE DE PRODUITS</t>
  </si>
  <si>
    <t>TYPE DE MAIN D'ŒUVRE UTILISEE</t>
  </si>
  <si>
    <t>31/12/1983</t>
  </si>
  <si>
    <t>sotaa</t>
  </si>
  <si>
    <t>Sud</t>
  </si>
  <si>
    <t>Ouest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</si>
  <si>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</si>
  <si>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</si>
  <si>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</si>
  <si>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</si>
  <si>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</si>
  <si>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</si>
  <si>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</si>
  <si>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</si>
  <si>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</si>
  <si>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</si>
  <si>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</si>
  <si>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</si>
  <si>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</si>
  <si>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cooperative1</t>
  </si>
  <si>
    <t>cooperative2</t>
  </si>
  <si>
    <t>cooperative3</t>
  </si>
  <si>
    <t>cooperative4</t>
  </si>
  <si>
    <t>village1</t>
  </si>
  <si>
    <t>village2</t>
  </si>
  <si>
    <t>village3</t>
  </si>
  <si>
    <t>village4</t>
  </si>
  <si>
    <t>imat1</t>
  </si>
  <si>
    <t>imat2</t>
  </si>
  <si>
    <t>imat3</t>
  </si>
  <si>
    <t>imat4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</si>
  <si>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</si>
  <si>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</si>
  <si>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</si>
  <si>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</si>
  <si>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</si>
  <si>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</si>
  <si>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</si>
  <si>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</si>
  <si>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President1</t>
  </si>
  <si>
    <t>sg1</t>
  </si>
  <si>
    <t>tresor1</t>
  </si>
  <si>
    <t>Moringa</t>
  </si>
  <si>
    <t>coop5</t>
  </si>
  <si>
    <t>coop6</t>
  </si>
  <si>
    <t>Karité;Miel</t>
  </si>
  <si>
    <t>President2</t>
  </si>
  <si>
    <t>President3</t>
  </si>
  <si>
    <t>President4</t>
  </si>
  <si>
    <t>President5</t>
  </si>
  <si>
    <t>sg2</t>
  </si>
  <si>
    <t>tresor2</t>
  </si>
  <si>
    <t>sg3</t>
  </si>
  <si>
    <t>sg4</t>
  </si>
  <si>
    <t>tresor3</t>
  </si>
  <si>
    <t>tresor4</t>
  </si>
  <si>
    <t>village 5</t>
  </si>
  <si>
    <t>imat5</t>
  </si>
  <si>
    <t>sg5</t>
  </si>
  <si>
    <t>tresor5</t>
  </si>
  <si>
    <t>Sésame;Miel</t>
  </si>
  <si>
    <t>Contact 1</t>
  </si>
  <si>
    <t>Contact 2</t>
  </si>
  <si>
    <t/>
  </si>
  <si>
    <t>31/12/1970</t>
  </si>
  <si>
    <t>F123456</t>
  </si>
  <si>
    <t>Nom5</t>
  </si>
  <si>
    <t>Prenom5</t>
  </si>
  <si>
    <t>Surnom5</t>
  </si>
  <si>
    <t>0505050505</t>
  </si>
  <si>
    <t>CNIB5</t>
  </si>
  <si>
    <t>village5</t>
  </si>
  <si>
    <t>op5</t>
  </si>
  <si>
    <t>f45678</t>
  </si>
  <si>
    <t>Nom10</t>
  </si>
  <si>
    <t>Prenom10</t>
  </si>
  <si>
    <t>10 10 10 10 10</t>
  </si>
  <si>
    <t>cnib10</t>
  </si>
  <si>
    <t>essai7</t>
  </si>
  <si>
    <t>;Sésame</t>
  </si>
  <si>
    <t>;Moringa</t>
  </si>
  <si>
    <t>essai8</t>
  </si>
  <si>
    <t>imat8</t>
  </si>
  <si>
    <t>p8</t>
  </si>
  <si>
    <t>sg8</t>
  </si>
  <si>
    <t>t8</t>
  </si>
  <si>
    <t>;Karité</t>
  </si>
  <si>
    <t>;Miel</t>
  </si>
  <si>
    <t>gh125</t>
  </si>
  <si>
    <t>Essai10</t>
  </si>
  <si>
    <t>p10</t>
  </si>
  <si>
    <t>gh456</t>
  </si>
  <si>
    <t>essai12</t>
  </si>
  <si>
    <t>prenom12</t>
  </si>
  <si>
    <t>surnom12</t>
  </si>
  <si>
    <t>12 12 12 12 12</t>
  </si>
  <si>
    <t>cnib12</t>
  </si>
  <si>
    <t>ville12</t>
  </si>
  <si>
    <t>op12</t>
  </si>
  <si>
    <t>ville10</t>
  </si>
  <si>
    <t>op10</t>
  </si>
  <si>
    <t>ville6</t>
  </si>
  <si>
    <t>p6</t>
  </si>
  <si>
    <t>sg6</t>
  </si>
  <si>
    <t>t6</t>
  </si>
  <si>
    <t>ville5</t>
  </si>
  <si>
    <t>p5</t>
  </si>
  <si>
    <t>t5</t>
  </si>
  <si>
    <t>df589</t>
  </si>
  <si>
    <t>essai9</t>
  </si>
  <si>
    <t>coop9</t>
  </si>
  <si>
    <t>F:\Images\avatar.jpg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</si>
</sst>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m/d/yyyy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  <scheme val="minor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ova Cond"/>
      <family val="2"/>
    </font>
    <font>
      <sz val="10"/>
      <color rgb="FF000000"/>
      <name val="Arial Nova Cond"/>
      <family val="2"/>
    </font>
    <font>
      <sz val="8"/>
      <color theme="1"/>
      <name val="Calibri"/>
      <family val="2"/>
      <scheme val="minor"/>
    </font>
    <font>
      <sz val="10"/>
      <color theme="1"/>
      <name val="Arial Nova"/>
      <family val="2"/>
    </font>
    <font>
      <sz val="10"/>
      <color theme="1"/>
      <name val="Calibri"/>
      <family val="2"/>
      <scheme val="minor"/>
    </font>
    <font>
      <sz val="9"/>
      <color theme="1"/>
      <name val="Arial Nova Cond"/>
      <family val="2"/>
    </font>
    <font>
      <sz val="9"/>
      <color indexed="8"/>
      <name val="Calibri"/>
      <family val="2"/>
    </font>
    <font>
      <b/>
      <sz val="9"/>
      <color theme="0"/>
      <name val="Arial Nova Cond"/>
      <family val="2"/>
    </font>
    <font>
      <sz val="9"/>
      <color indexed="8"/>
      <name val="Arial Nova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3" fillId="0" borderId="0" xfId="0" applyFont="1"/>
    <xf numFmtId="0" fontId="3" fillId="0" borderId="2" xfId="0" applyFont="1" applyBorder="1"/>
    <xf numFmtId="0" fontId="4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justify" vertical="center" wrapText="1"/>
    </xf>
    <xf numFmtId="0" fontId="9" fillId="0" borderId="0" xfId="0" applyFont="1"/>
    <xf numFmtId="0" fontId="0" fillId="0" borderId="0" xfId="0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right"/>
    </xf>
    <xf numFmtId="14" fontId="11" fillId="0" borderId="3" xfId="0" applyNumberFormat="1" applyFont="1" applyBorder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3" fillId="5" borderId="7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13" fillId="5" borderId="6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1" fillId="0" borderId="0" xfId="0" applyNumberFormat="1" applyFont="1" applyAlignment="1">
      <alignment horizontal="center" vertical="center"/>
    </xf>
    <xf numFmtId="14" fontId="11" fillId="0" borderId="3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4" fontId="11" fillId="0" borderId="3" xfId="1" applyNumberFormat="1" applyFont="1" applyFill="1" applyBorder="1" applyAlignment="1" applyProtection="1">
      <alignment horizontal="center"/>
    </xf>
    <xf numFmtId="0" fontId="11" fillId="0" borderId="3" xfId="1" applyFont="1" applyFill="1" applyBorder="1" applyAlignment="1" applyProtection="1">
      <alignment horizontal="center"/>
    </xf>
    <xf numFmtId="0" fontId="11" fillId="0" borderId="3" xfId="0" applyFont="1" applyBorder="1" applyAlignment="1">
      <alignment horizontal="center" wrapText="1"/>
    </xf>
    <xf numFmtId="0" fontId="14" fillId="0" borderId="10" xfId="0" applyNumberFormat="1" applyFont="1" applyFill="1" applyBorder="1" applyAlignment="1">
      <alignment horizontal="center" vertical="center"/>
    </xf>
    <xf numFmtId="0" fontId="11" fillId="0" borderId="3" xfId="0" applyFont="1" applyFill="1" applyBorder="1"/>
    <xf numFmtId="0" fontId="11" fillId="0" borderId="3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center"/>
    </xf>
    <xf numFmtId="14" fontId="11" fillId="0" borderId="3" xfId="0" applyNumberFormat="1" applyFont="1" applyFill="1" applyBorder="1"/>
    <xf numFmtId="14" fontId="11" fillId="0" borderId="3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vertical="center"/>
    </xf>
    <xf numFmtId="0" fontId="11" fillId="0" borderId="11" xfId="0" applyFont="1" applyFill="1" applyBorder="1"/>
    <xf numFmtId="165" fontId="11" fillId="0" borderId="3" xfId="0" applyNumberFormat="1" applyFont="1" applyFill="1" applyBorder="1"/>
    <xf numFmtId="165" fontId="11" fillId="0" borderId="3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9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ova Cond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ova Cond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numFmt numFmtId="165" formatCode="m/d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165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center" textRotation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</font>
    </dxf>
  </dxfs>
  <tableStyles count="1" defaultTableStyle="TableStyleMedium2" defaultPivotStyle="PivotStyleLight16">
    <tableStyle name="Style de tableau 1" pivot="0" count="1" xr9:uid="{B2BC8760-869D-4AF5-9209-AED1797A336D}">
      <tableStyleElement type="wholeTable" dxfId="89"/>
    </tableStyle>
  </tableStyles>
  <colors>
    <mruColors>
      <color rgb="FF2B4C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9F0606-B99C-43CD-859B-E5774E589ECB}" name="BdDCooperatives" displayName="BdDCooperatives" ref="A1:X10" totalsRowShown="0" headerRowDxfId="88" dataDxfId="87">
  <tableColumns count="24">
    <tableColumn id="1" xr3:uid="{80F80546-88B1-4C05-B90D-53327D79902D}" name="N°" dataDxfId="86">
      <calculatedColumnFormula>ROW()-ROW(BdDCooperatives[[#Headers],[N°]])</calculatedColumnFormula>
    </tableColumn>
    <tableColumn id="2" xr3:uid="{18C126C9-CED3-40EF-AD4A-56CEADE1DFF1}" name="ID Coopérative" dataDxfId="85"/>
    <tableColumn id="11" xr3:uid="{AC8254D4-B521-4ED4-B65F-E029074DE80B}" name="Nom de la coopérative" dataDxfId="84"/>
    <tableColumn id="3" xr3:uid="{5C2EDA2B-B2B6-4602-A900-B3F1DEB3D960}" name="Pôle" dataDxfId="83"/>
    <tableColumn id="7" xr3:uid="{B929A380-A9B1-4C55-BFC2-3C0BE26FB5E0}" name="Région" dataDxfId="82"/>
    <tableColumn id="8" xr3:uid="{21860F0A-E3AE-4125-B01A-DAE2B5036572}" name="Province" dataDxfId="81"/>
    <tableColumn id="9" xr3:uid="{E8B61036-78A3-4295-BB72-F1B853A4E670}" name="Commune" dataDxfId="80"/>
    <tableColumn id="10" xr3:uid="{9807EEE6-0B91-4D06-BE10-F9E90A4AE631}" name="Village" dataDxfId="79"/>
    <tableColumn id="15" xr3:uid="{72001AA6-6369-4193-AB57-A2E3A7A280A9}" name="Date de création" dataDxfId="78"/>
    <tableColumn id="16" xr3:uid="{4B6045A0-9116-48E4-BBA2-D0F0322F6F87}" name="Date de reconnaissance officielle" dataDxfId="77"/>
    <tableColumn id="17" xr3:uid="{E7663CA4-D59E-414F-B6D4-3C3635B34277}" name="Numéro d’immatriculation de la coopérative (n° récépissé)" dataDxfId="76"/>
    <tableColumn id="18" xr3:uid="{52B8A065-ADB7-4279-98CB-C4EF40E16866}" name="Conformité à OHADA" dataDxfId="75"/>
    <tableColumn id="26" xr3:uid="{F34EFB3A-6FB2-49E9-8267-4742EE940621}" name="Nom &amp; Prénom du président" dataDxfId="74"/>
    <tableColumn id="27" xr3:uid="{7BA6F230-AEA4-47C5-A794-711FE2D133A7}" name="Télephone du Président" dataDxfId="73"/>
    <tableColumn id="46" xr3:uid="{C0029E52-5C91-4666-8846-2325983C8060}" name="Nom &amp; Prénom du SG" dataDxfId="72"/>
    <tableColumn id="49" xr3:uid="{15469BA4-293E-42F1-98DE-68FD9029B50D}" name="Télephone du SG" dataDxfId="71"/>
    <tableColumn id="53" xr3:uid="{B61CFDC0-4960-4DF6-930E-B30DBD86DF5D}" name="Nom &amp; Prénom du Trésorier" dataDxfId="70"/>
    <tableColumn id="76" xr3:uid="{3F0E498A-B3AC-44E5-A1E1-183C992E6A87}" name="Télephone du Trésorier" dataDxfId="69"/>
    <tableColumn id="77" xr3:uid="{6CA758AE-A472-45CD-B624-06F9D2934D71}" name="Filières d'intervention" dataDxfId="68"/>
    <tableColumn id="87" xr3:uid="{6956277F-6E12-4DF6-9F71-BDA973EA67C5}" name="Nbre Total de membres" dataDxfId="67"/>
    <tableColumn id="95" xr3:uid="{0730B61F-8938-4B5E-9F13-97DEFD9A8114}" name="Nbre Total de femmes" dataDxfId="66"/>
    <tableColumn id="96" xr3:uid="{EDF20706-3797-4D03-A9D4-A1B2FA555388}" name="Nbre total de jeunes" dataDxfId="65"/>
    <tableColumn id="103" xr3:uid="{7E076A58-DA66-4942-BDCA-81381916F376}" name="Date d'enregistrement dans la BdD" dataDxfId="64"/>
    <tableColumn id="121" xr3:uid="{C3F5C1D0-7F62-45B8-87A1-4BE6A0674D3F}" name="Photo du récépissé" dataDxfId="6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71C268-39B3-4B40-8B3B-D7EAEC75217F}" name="BDMembres" displayName="BDMembres" ref="A1:AA10" totalsRowShown="0" headerRowDxfId="62" dataDxfId="60" headerRowBorderDxfId="61" tableBorderDxfId="59" totalsRowBorderDxfId="58">
  <tableColumns count="27">
    <tableColumn id="1" xr3:uid="{9BE0A2EC-D696-4D97-B354-A3E81487CE45}" name="N°" dataDxfId="57">
      <calculatedColumnFormula>ROW()-ROW(BDMembres[[#Headers],[N°]])</calculatedColumnFormula>
    </tableColumn>
    <tableColumn id="4" xr3:uid="{A488961A-20E1-40B9-BB07-003A13A67082}" name="ID MEMBRE" dataDxfId="56"/>
    <tableColumn id="11" xr3:uid="{E93544A7-15AB-4A87-ADCF-F48E050A9F04}" name="NOM" dataDxfId="55"/>
    <tableColumn id="2" xr3:uid="{91E2B76B-5AFE-48E8-BFFD-6456F8F8D0BE}" name="PRENOM(S)" dataDxfId="54"/>
    <tableColumn id="17" xr3:uid="{B87CFFE9-F1D3-4CBF-89C4-3A3205003840}" name="SURNOM" dataDxfId="53"/>
    <tableColumn id="12" xr3:uid="{7E1A2873-82F3-4A93-B949-ED10E2B8B2A8}" name="SEXE" dataDxfId="52"/>
    <tableColumn id="13" xr3:uid="{861EAB65-40D7-4324-93EE-37EB48DDD9C2}" name="DATE DE NAISSANCE" dataDxfId="51"/>
    <tableColumn id="14" xr3:uid="{493CE489-2C5D-4F83-931E-4183E0EEAA6D}" name="CONTACT" dataDxfId="50"/>
    <tableColumn id="15" xr3:uid="{8624A80F-051F-4C33-BFB4-2E397C62D6ED}" name="REFERENCE CNIB" dataDxfId="49"/>
    <tableColumn id="20" xr3:uid="{9B2E1876-EA4D-4B95-96A7-883087DC5F53}" name="INSTRUCTION" dataDxfId="48"/>
    <tableColumn id="18" xr3:uid="{ADA6A062-FC42-4C25-A68D-7F0F44D60B6B}" name="MATRIMONIALITE" dataDxfId="47"/>
    <tableColumn id="23" xr3:uid="{994752CC-190F-45E5-B1D8-DDCA5A1418C1}" name="POLE" dataDxfId="46"/>
    <tableColumn id="7" xr3:uid="{C9A609BF-EF96-4D95-86AE-C668031FB2A5}" name="REGION" dataDxfId="45"/>
    <tableColumn id="8" xr3:uid="{DF85E001-64B7-4426-9C2C-14A47FF96CE9}" name="PROVINCE" dataDxfId="44"/>
    <tableColumn id="9" xr3:uid="{2FFF95B7-73D6-4017-9454-DF1110B558FA}" name="SECTION/ COMMUNE" dataDxfId="43"/>
    <tableColumn id="10" xr3:uid="{B19B0817-61CE-468D-AC34-30AE63749B1B}" name="VILLAGE" dataDxfId="42"/>
    <tableColumn id="3" xr3:uid="{6CE8EC00-AEAC-483D-9F43-A3467DD8BA64}" name="COOPERATIVE" dataDxfId="41"/>
    <tableColumn id="6" xr3:uid="{8198A107-D9A5-496F-9B71-4CC1BAB82DE3}" name="OP DE BASE" dataDxfId="40"/>
    <tableColumn id="24" xr3:uid="{953F16D1-0E83-48E9-80FD-370A38848896}" name="DATE D'ADHESION" dataDxfId="39"/>
    <tableColumn id="21" xr3:uid="{5BE264BC-16A3-4414-A7AA-444EFDA0DCFF}" name="STATUT DANS L'OP" dataDxfId="38"/>
    <tableColumn id="16" xr3:uid="{C598082A-0BB3-4196-B6E5-05B0D2FC7174}" name="FILIERE" dataDxfId="37"/>
    <tableColumn id="124" xr3:uid="{22D97B56-4D68-44F1-B878-1FC44F022B53}" name="TYPE DE PRODUITS" dataDxfId="36"/>
    <tableColumn id="25" xr3:uid="{2D1C2D23-C386-4D45-8C64-BA95B18263EB}" name="TYPE DE MAIN D'ŒUVRE UTILISEE" dataDxfId="35"/>
    <tableColumn id="22" xr3:uid="{52A2CDF6-C5D5-4DFD-9E5B-2A3EC7B0AE54}" name="SITUATION DE HANDICAP" dataDxfId="34"/>
    <tableColumn id="19" xr3:uid="{3529C32A-1299-48EE-B8B7-45E8BEE92845}" name="COUVERTURE PAR INES" dataDxfId="33"/>
    <tableColumn id="244" xr3:uid="{E7D04DC6-82A8-4A51-BED4-E08007A36C43}" name="DATE D'ENREGISTREMENT" dataDxfId="32" dataCellStyle="Lien hypertexte"/>
    <tableColumn id="5" xr3:uid="{269A1D00-B98E-4286-A9EF-D1A94D6101A2}" name="PHOTO" dataDxfId="3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CD7E935-F77D-44B7-B5BD-08FB5D45B4DE}" name="Sexe" displayName="Sexe" ref="B10:B12" totalsRowShown="0" headerRowDxfId="30" dataDxfId="29">
  <autoFilter ref="B10:B12" xr:uid="{5CD7E935-F77D-44B7-B5BD-08FB5D45B4DE}"/>
  <tableColumns count="1">
    <tableColumn id="1" xr3:uid="{8263DE84-14BC-4C73-865D-64C37BA8A2CC}" name="Sexe" dataDxfId="2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7306D0F-43F0-49C2-8427-31D53918D0E6}" name="Region" displayName="Region" ref="D10:D23" totalsRowShown="0" headerRowDxfId="27" dataDxfId="26">
  <autoFilter ref="D10:D23" xr:uid="{A7306D0F-43F0-49C2-8427-31D53918D0E6}"/>
  <tableColumns count="1">
    <tableColumn id="1" xr3:uid="{6F50E9D4-CA4F-451F-BE22-846A44F6B8A1}" name="Région" dataDxfId="2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EF3976-EB22-4412-BF31-8257222D46E4}" name="Province" displayName="Province" ref="E10:E23" totalsRowShown="0" headerRowDxfId="24" dataDxfId="23">
  <autoFilter ref="E10:E23" xr:uid="{DBEF3976-EB22-4412-BF31-8257222D46E4}"/>
  <tableColumns count="1">
    <tableColumn id="1" xr3:uid="{6A0DE3F5-D5EE-43B7-A400-59248F553095}" name="Province" dataDxfId="2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4A4BBB-2177-4366-B220-B5889AD4E6D0}" name="Tableau4" displayName="Tableau4" ref="H10:H16" totalsRowShown="0" headerRowDxfId="21" dataDxfId="20">
  <autoFilter ref="H10:H16" xr:uid="{9DA90BE2-A3C9-4C86-9F54-D94B548F48B6}"/>
  <tableColumns count="1">
    <tableColumn id="1" xr3:uid="{27F94F49-C284-42C7-9516-75BC6AC9A34E}" name="Statut" dataDxfId="19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306F282-41F3-45D0-8F17-C8CF03D3DF38}" name="Type_amandes" displayName="Type_amandes" ref="J10:J13" totalsRowShown="0" headerRowDxfId="18" dataDxfId="17">
  <autoFilter ref="J10:J13" xr:uid="{D7B377ED-890A-4C0E-BE12-35D76369DFA9}"/>
  <tableColumns count="1">
    <tableColumn id="1" xr3:uid="{6D1FCBD2-796D-471B-AE36-96031A936B74}" name="Type d'amandes " dataDxfId="16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AB6C6FD-FAAE-4758-A946-0B9F3E7EB62C}" name="Matrimonialite" displayName="Matrimonialite" ref="L10:L14" totalsRowShown="0" headerRowDxfId="15" dataDxfId="14">
  <autoFilter ref="L10:L14" xr:uid="{2EE50711-F66A-4242-AAD0-220E5B2C72EE}"/>
  <tableColumns count="1">
    <tableColumn id="1" xr3:uid="{FF761F42-87DF-4E77-A109-C9491F7D9A7B}" name="Matrimonialté" dataDxfId="13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8D2710D-B368-4467-BD33-429B85AC7872}" name="Instruction" displayName="Instruction" ref="N10:N14" totalsRowShown="0" headerRowDxfId="12" dataDxfId="11">
  <autoFilter ref="N10:N14" xr:uid="{9864AF0E-373D-4549-90BF-7F258C5C4241}"/>
  <tableColumns count="1">
    <tableColumn id="1" xr3:uid="{B8AC0428-38EF-40BA-83B1-FD485AE443C0}" name="Instruction" dataDxfId="10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2C510E1-8186-481E-91D6-26E0FA23B12E}" name="Tableau11" displayName="Tableau11" ref="P10:P13" totalsRowShown="0" headerRowDxfId="9" dataDxfId="8">
  <autoFilter ref="P10:P13" xr:uid="{909106BD-7C27-4073-BEAB-DAA230992ACF}"/>
  <tableColumns count="1">
    <tableColumn id="1" xr3:uid="{CA05D3B6-C29B-4FDA-98DE-0B6A2F9498EA}" name="Lieux de collect" dataDxfId="7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348C67B-D55E-4D4F-A997-CAFC0685D5C0}" name="Culture" displayName="Culture" ref="R10:R17" totalsRowShown="0" headerRowDxfId="6" dataDxfId="5">
  <autoFilter ref="R10:R17" xr:uid="{7D03E7AA-E613-4CBC-93EF-3C0956F7EE5B}"/>
  <tableColumns count="1">
    <tableColumn id="1" xr3:uid="{523B087F-1B3D-40CF-A92A-FBCBB723A628}" name="Cultures" dataDxfId="4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A9D07F3-5E01-4D31-B1F6-DFE631E597D5}" name="Tableau13" displayName="Tableau13" ref="A1:A5" totalsRowShown="0">
  <autoFilter ref="A1:A5" xr:uid="{1F368D2D-09AC-4FEB-BA76-35E9C697B158}"/>
  <tableColumns count="1">
    <tableColumn id="1" xr3:uid="{A76033AA-8DF6-4CFD-B090-039ECEF14262}" name="Colonne1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75CF35-2E91-49A7-BDAE-A8DB0275D407}" name="Filiere" displayName="Filiere" ref="J17:J21" totalsRowShown="0">
  <autoFilter ref="J17:J21" xr:uid="{B68421B3-A8FF-45EE-AE81-C1008CDDA743}"/>
  <tableColumns count="1">
    <tableColumn id="1" xr3:uid="{5A79BEE6-0F81-4AE6-B48E-06B45A948E7A}" name="Filière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33F3D51-4508-4EAE-88DB-34DB061FB3E0}" name="Yesornon" displayName="Yesornon" ref="B15:B17" totalsRowShown="0" headerRowDxfId="3" dataDxfId="2">
  <autoFilter ref="B15:B17" xr:uid="{F6A2EF5F-4364-4B63-A162-A93AC53B1FB1}"/>
  <tableColumns count="1">
    <tableColumn id="1" xr3:uid="{5A858A72-96C9-4FD0-9BD5-955642B9546C}" name="Yesornon" dataDxfId="1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1432CDB-E6F9-47E2-B4B0-ACA9BFB27B88}" name="Mains_oeuvre" displayName="Mains_oeuvre" ref="H19:H21" totalsRowShown="0">
  <autoFilter ref="H19:H21" xr:uid="{28CCC50E-EACE-449D-8ECC-450730556C71}"/>
  <tableColumns count="1">
    <tableColumn id="1" xr3:uid="{B787284F-E6EA-434F-AC3E-3785C5976351}" name="Type main d'œuvr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E14E80-24DE-47C2-9244-88AA4E3349B7}" name="Communes" displayName="Communes" ref="F10:F23" totalsRowShown="0" headerRowDxfId="0">
  <autoFilter ref="F10:F23" xr:uid="{CF28A217-7C09-4B36-B310-FA39C0B4667B}"/>
  <sortState ref="F11:F23">
    <sortCondition ref="F10:F23"/>
  </sortState>
  <tableColumns count="1">
    <tableColumn id="1" xr3:uid="{2F1E9252-54CE-4860-B0CC-F272E5C4BB5F}" name="Communes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3E10D9A-DA12-486A-B49F-8B7B401BFAC2}" name="OHADA" displayName="OHADA" ref="H24:H27" totalsRowShown="0">
  <autoFilter ref="H24:H27" xr:uid="{16119B3B-2C70-4A44-98C4-9AF93EC2D268}"/>
  <tableColumns count="1">
    <tableColumn id="1" xr3:uid="{8174E1AD-3C4D-4A54-9AB8-5D50C458703D}" name="Conformité OHAD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40D27D9-DF24-4505-94C6-F442B16A025B}" name="Poles" displayName="Poles" ref="H30:H34" totalsRowShown="0">
  <autoFilter ref="H30:H34" xr:uid="{F4789F2C-D6E1-4BA5-A49E-DB6B6F0D47B9}"/>
  <sortState ref="H31:H34">
    <sortCondition ref="H30:H34"/>
  </sortState>
  <tableColumns count="1">
    <tableColumn id="1" xr3:uid="{B3F6B2D3-6AB2-4A97-A1CB-D9BA017DD0B1}" name="Pô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F9618-BA99-4DC8-8D86-BAFBDD7EF9A1}">
  <sheetPr codeName="Feuil6"/>
  <dimension ref="A1:X10"/>
  <sheetViews>
    <sheetView showGridLines="0" topLeftCell="S1" zoomScaleNormal="100" workbookViewId="0">
      <selection activeCell="W15" sqref="W15"/>
    </sheetView>
  </sheetViews>
  <sheetFormatPr baseColWidth="10" defaultRowHeight="14.4" x14ac:dyDescent="0.3"/>
  <cols>
    <col min="1" max="1" width="6.21875" style="11" customWidth="1"/>
    <col min="2" max="2" width="9.21875" style="32" customWidth="1"/>
    <col min="3" max="3" width="17.5546875" customWidth="1"/>
    <col min="4" max="4" width="8.44140625" customWidth="1"/>
    <col min="5" max="5" width="11.21875" customWidth="1"/>
    <col min="6" max="6" width="11.109375" customWidth="1"/>
    <col min="7" max="7" width="13.109375" customWidth="1"/>
    <col min="8" max="8" width="14.44140625" customWidth="1"/>
    <col min="9" max="9" width="14.21875" style="32" customWidth="1"/>
    <col min="10" max="10" width="18.33203125" style="32" customWidth="1"/>
    <col min="11" max="11" width="31.44140625" customWidth="1"/>
    <col min="12" max="12" width="8.6640625" style="32" customWidth="1"/>
    <col min="13" max="13" width="21.33203125" customWidth="1"/>
    <col min="14" max="14" width="14.21875" style="33" customWidth="1"/>
    <col min="15" max="15" width="22.44140625" customWidth="1"/>
    <col min="16" max="16" width="14.21875" style="33" customWidth="1"/>
    <col min="17" max="17" width="22" customWidth="1"/>
    <col min="18" max="18" width="14.21875" style="33" customWidth="1"/>
    <col min="19" max="19" width="15.5546875" customWidth="1"/>
    <col min="20" max="20" width="11.77734375" customWidth="1"/>
    <col min="21" max="21" width="11.21875" customWidth="1"/>
    <col min="22" max="22" width="11.109375" customWidth="1"/>
    <col min="23" max="23" width="16.6640625" customWidth="1"/>
    <col min="24" max="24" width="35.6640625" customWidth="1"/>
    <col min="25" max="25" width="15.6640625" customWidth="1"/>
    <col min="28" max="28" width="19.33203125" customWidth="1"/>
  </cols>
  <sheetData>
    <row r="1" spans="1:24" s="24" customFormat="1" ht="29.4" customHeight="1" x14ac:dyDescent="0.3">
      <c r="A1" s="20" t="s">
        <v>12</v>
      </c>
      <c r="B1" s="21" t="s">
        <v>77</v>
      </c>
      <c r="C1" s="21" t="s">
        <v>76</v>
      </c>
      <c r="D1" s="21" t="s">
        <v>104</v>
      </c>
      <c r="E1" s="21" t="s">
        <v>16</v>
      </c>
      <c r="F1" s="21" t="s">
        <v>17</v>
      </c>
      <c r="G1" s="21" t="s">
        <v>18</v>
      </c>
      <c r="H1" s="21" t="s">
        <v>19</v>
      </c>
      <c r="I1" s="21" t="s">
        <v>75</v>
      </c>
      <c r="J1" s="21" t="s">
        <v>20</v>
      </c>
      <c r="K1" s="21" t="s">
        <v>21</v>
      </c>
      <c r="L1" s="21" t="s">
        <v>22</v>
      </c>
      <c r="M1" s="21" t="s">
        <v>74</v>
      </c>
      <c r="N1" s="28" t="s">
        <v>73</v>
      </c>
      <c r="O1" s="21" t="s">
        <v>72</v>
      </c>
      <c r="P1" s="28" t="s">
        <v>71</v>
      </c>
      <c r="Q1" s="21" t="s">
        <v>70</v>
      </c>
      <c r="R1" s="28" t="s">
        <v>69</v>
      </c>
      <c r="S1" s="21" t="s">
        <v>108</v>
      </c>
      <c r="T1" s="21" t="s">
        <v>68</v>
      </c>
      <c r="U1" s="21" t="s">
        <v>67</v>
      </c>
      <c r="V1" s="21" t="s">
        <v>66</v>
      </c>
      <c r="W1" s="22" t="s">
        <v>79</v>
      </c>
      <c r="X1" s="23" t="s">
        <v>65</v>
      </c>
    </row>
    <row r="2" spans="1:24" x14ac:dyDescent="0.3">
      <c r="A2" s="17">
        <f>ROW()-ROW(BdDCooperatives[[#Headers],[N°]])</f>
        <v>1</v>
      </c>
      <c r="B2" s="30">
        <v>1</v>
      </c>
      <c r="C2" s="16" t="s">
        <v>130</v>
      </c>
      <c r="D2" s="16" t="s">
        <v>5</v>
      </c>
      <c r="E2" s="16" t="s">
        <v>117</v>
      </c>
      <c r="F2" s="16" t="s">
        <v>118</v>
      </c>
      <c r="G2" s="16" t="s">
        <v>119</v>
      </c>
      <c r="H2" s="16" t="s">
        <v>134</v>
      </c>
      <c r="I2" s="31">
        <v>45209</v>
      </c>
      <c r="J2" s="31">
        <v>45214</v>
      </c>
      <c r="K2" s="19" t="s">
        <v>138</v>
      </c>
      <c r="L2" s="30" t="s">
        <v>3</v>
      </c>
      <c r="M2" s="19" t="s">
        <v>150</v>
      </c>
      <c r="N2" s="29">
        <v>444444444</v>
      </c>
      <c r="O2" s="16" t="s">
        <v>151</v>
      </c>
      <c r="P2" s="29">
        <v>555555555</v>
      </c>
      <c r="Q2" s="18" t="s">
        <v>152</v>
      </c>
      <c r="R2" s="29">
        <v>666666666</v>
      </c>
      <c r="S2" s="18" t="s">
        <v>197</v>
      </c>
      <c r="T2" s="17">
        <v>25</v>
      </c>
      <c r="U2" s="17">
        <v>5</v>
      </c>
      <c r="V2" s="17">
        <v>6</v>
      </c>
      <c r="W2" s="31">
        <v>45151</v>
      </c>
      <c r="X2" s="16"/>
    </row>
    <row r="3" spans="1:24" x14ac:dyDescent="0.3">
      <c r="A3" s="17">
        <f>ROW()-ROW(BdDCooperatives[[#Headers],[N°]])</f>
        <v>2</v>
      </c>
      <c r="B3" s="30">
        <v>2</v>
      </c>
      <c r="C3" s="16" t="s">
        <v>131</v>
      </c>
      <c r="D3" s="16" t="s">
        <v>5</v>
      </c>
      <c r="E3" s="16" t="s">
        <v>117</v>
      </c>
      <c r="F3" s="16" t="s">
        <v>118</v>
      </c>
      <c r="G3" s="16" t="s">
        <v>119</v>
      </c>
      <c r="H3" s="16" t="s">
        <v>135</v>
      </c>
      <c r="I3" s="31">
        <v>45209</v>
      </c>
      <c r="J3" s="31">
        <v>45214</v>
      </c>
      <c r="K3" s="19" t="s">
        <v>139</v>
      </c>
      <c r="L3" s="30" t="s">
        <v>3</v>
      </c>
      <c r="M3" s="19" t="s">
        <v>157</v>
      </c>
      <c r="N3" s="29">
        <v>444444444</v>
      </c>
      <c r="O3" s="16" t="s">
        <v>161</v>
      </c>
      <c r="P3" s="29">
        <v>555555555</v>
      </c>
      <c r="Q3" s="18" t="s">
        <v>162</v>
      </c>
      <c r="R3" s="29">
        <v>666666666</v>
      </c>
      <c r="S3" s="18" t="s">
        <v>190</v>
      </c>
      <c r="T3" s="17">
        <v>25</v>
      </c>
      <c r="U3" s="17">
        <v>5</v>
      </c>
      <c r="V3" s="17">
        <v>6</v>
      </c>
      <c r="W3" s="31">
        <v>45151</v>
      </c>
      <c r="X3" s="16"/>
    </row>
    <row r="4" spans="1:24" x14ac:dyDescent="0.3">
      <c r="A4" s="17">
        <f>ROW()-ROW(BdDCooperatives[[#Headers],[N°]])</f>
        <v>3</v>
      </c>
      <c r="B4" s="30">
        <v>3</v>
      </c>
      <c r="C4" s="16" t="s">
        <v>132</v>
      </c>
      <c r="D4" s="16" t="s">
        <v>5</v>
      </c>
      <c r="E4" s="16" t="s">
        <v>117</v>
      </c>
      <c r="F4" s="16" t="s">
        <v>118</v>
      </c>
      <c r="G4" s="16" t="s">
        <v>119</v>
      </c>
      <c r="H4" s="16" t="s">
        <v>136</v>
      </c>
      <c r="I4" s="31">
        <v>45209</v>
      </c>
      <c r="J4" s="31">
        <v>45214</v>
      </c>
      <c r="K4" s="19" t="s">
        <v>140</v>
      </c>
      <c r="L4" s="30" t="s">
        <v>3</v>
      </c>
      <c r="M4" s="19" t="s">
        <v>158</v>
      </c>
      <c r="N4" s="29">
        <v>444444444</v>
      </c>
      <c r="O4" s="16" t="s">
        <v>163</v>
      </c>
      <c r="P4" s="29"/>
      <c r="Q4" s="18" t="s">
        <v>165</v>
      </c>
      <c r="R4" s="29"/>
      <c r="S4" s="18" t="s">
        <v>198</v>
      </c>
      <c r="T4" s="17">
        <v>25</v>
      </c>
      <c r="U4" s="17">
        <v>5</v>
      </c>
      <c r="V4" s="17">
        <v>6</v>
      </c>
      <c r="W4" s="31">
        <v>45151</v>
      </c>
      <c r="X4" s="16"/>
    </row>
    <row r="5" spans="1:24" x14ac:dyDescent="0.3">
      <c r="A5" s="17">
        <f>ROW()-ROW(BdDCooperatives[[#Headers],[N°]])</f>
        <v>4</v>
      </c>
      <c r="B5" s="30">
        <v>4</v>
      </c>
      <c r="C5" s="16" t="s">
        <v>133</v>
      </c>
      <c r="D5" s="16" t="s">
        <v>5</v>
      </c>
      <c r="E5" s="16" t="s">
        <v>117</v>
      </c>
      <c r="F5" s="16" t="s">
        <v>118</v>
      </c>
      <c r="G5" s="16" t="s">
        <v>119</v>
      </c>
      <c r="H5" s="16" t="s">
        <v>137</v>
      </c>
      <c r="I5" s="31">
        <v>45209</v>
      </c>
      <c r="J5" s="31">
        <v>45214</v>
      </c>
      <c r="K5" s="19" t="s">
        <v>141</v>
      </c>
      <c r="L5" s="30" t="s">
        <v>3</v>
      </c>
      <c r="M5" s="19" t="s">
        <v>159</v>
      </c>
      <c r="N5" s="29">
        <v>444444444</v>
      </c>
      <c r="O5" s="16" t="s">
        <v>164</v>
      </c>
      <c r="P5" s="29">
        <v>555555555</v>
      </c>
      <c r="Q5" s="18" t="s">
        <v>166</v>
      </c>
      <c r="R5" s="29">
        <v>666666666</v>
      </c>
      <c r="S5" s="18" t="s">
        <v>191</v>
      </c>
      <c r="T5" s="17">
        <v>25</v>
      </c>
      <c r="U5" s="17">
        <v>5</v>
      </c>
      <c r="V5" s="17">
        <v>6</v>
      </c>
      <c r="W5" s="31">
        <v>45151</v>
      </c>
      <c r="X5" s="16"/>
    </row>
    <row r="6" spans="1:24" x14ac:dyDescent="0.3">
      <c r="A6" s="34">
        <v>6</v>
      </c>
      <c r="B6" s="30">
        <v>5</v>
      </c>
      <c r="C6" s="16" t="s">
        <v>154</v>
      </c>
      <c r="D6" s="16" t="s">
        <v>5</v>
      </c>
      <c r="E6" s="16" t="s">
        <v>117</v>
      </c>
      <c r="F6" s="16" t="s">
        <v>122</v>
      </c>
      <c r="G6" s="16" t="s">
        <v>119</v>
      </c>
      <c r="H6" s="16" t="s">
        <v>167</v>
      </c>
      <c r="I6" s="31">
        <v>45214</v>
      </c>
      <c r="J6" s="31">
        <v>45296</v>
      </c>
      <c r="K6" s="19" t="s">
        <v>168</v>
      </c>
      <c r="L6" s="30" t="s">
        <v>3</v>
      </c>
      <c r="M6" s="19" t="s">
        <v>160</v>
      </c>
      <c r="N6" s="29">
        <v>101010101</v>
      </c>
      <c r="O6" s="16" t="s">
        <v>169</v>
      </c>
      <c r="P6" s="29">
        <v>202020202</v>
      </c>
      <c r="Q6" s="18" t="s">
        <v>170</v>
      </c>
      <c r="R6" s="29">
        <v>303030303</v>
      </c>
      <c r="S6" s="18" t="s">
        <v>171</v>
      </c>
      <c r="T6" s="17">
        <v>0</v>
      </c>
      <c r="U6" s="17">
        <v>0</v>
      </c>
      <c r="V6" s="17">
        <v>0</v>
      </c>
      <c r="W6" s="31">
        <v>45331</v>
      </c>
      <c r="X6" s="16"/>
    </row>
    <row r="7" spans="1:24" x14ac:dyDescent="0.3">
      <c r="A7" s="34">
        <v>7</v>
      </c>
      <c r="B7" s="30">
        <v>6</v>
      </c>
      <c r="C7" s="16" t="s">
        <v>155</v>
      </c>
      <c r="D7" s="16" t="s">
        <v>116</v>
      </c>
      <c r="E7" s="16" t="s">
        <v>121</v>
      </c>
      <c r="F7" s="16" t="s">
        <v>121</v>
      </c>
      <c r="G7" s="16" t="s">
        <v>121</v>
      </c>
      <c r="H7" s="16" t="s">
        <v>212</v>
      </c>
      <c r="I7" s="31"/>
      <c r="J7" s="31"/>
      <c r="K7" s="19"/>
      <c r="L7" s="30"/>
      <c r="M7" s="19" t="s">
        <v>213</v>
      </c>
      <c r="N7" s="29">
        <v>606060606</v>
      </c>
      <c r="O7" s="16" t="s">
        <v>214</v>
      </c>
      <c r="P7" s="29">
        <v>6060606060</v>
      </c>
      <c r="Q7" s="18" t="s">
        <v>215</v>
      </c>
      <c r="R7" s="29">
        <v>6666666666</v>
      </c>
      <c r="S7" s="18"/>
      <c r="T7" s="17">
        <v>0</v>
      </c>
      <c r="U7" s="17">
        <v>0</v>
      </c>
      <c r="V7" s="17">
        <v>0</v>
      </c>
      <c r="W7" s="31">
        <v>45331</v>
      </c>
      <c r="X7" s="16"/>
    </row>
    <row r="8" spans="1:24" x14ac:dyDescent="0.3">
      <c r="A8" s="34">
        <v>8</v>
      </c>
      <c r="B8" s="30">
        <v>7</v>
      </c>
      <c r="C8" s="16" t="s">
        <v>189</v>
      </c>
      <c r="D8" s="16" t="s">
        <v>26</v>
      </c>
      <c r="E8" s="16" t="s">
        <v>121</v>
      </c>
      <c r="F8" s="16" t="s">
        <v>121</v>
      </c>
      <c r="G8" s="16" t="s">
        <v>121</v>
      </c>
      <c r="H8" s="16" t="s">
        <v>216</v>
      </c>
      <c r="I8" s="31">
        <v>45051</v>
      </c>
      <c r="J8" s="31">
        <v>45285</v>
      </c>
      <c r="K8" s="19" t="s">
        <v>168</v>
      </c>
      <c r="L8" s="30" t="s">
        <v>3</v>
      </c>
      <c r="M8" s="19" t="s">
        <v>217</v>
      </c>
      <c r="N8" s="29">
        <v>505050505</v>
      </c>
      <c r="O8" s="16" t="s">
        <v>169</v>
      </c>
      <c r="P8" s="29">
        <v>5050505050</v>
      </c>
      <c r="Q8" s="18" t="s">
        <v>218</v>
      </c>
      <c r="R8" s="29">
        <v>5555555555</v>
      </c>
      <c r="S8" s="18"/>
      <c r="T8" s="17"/>
      <c r="U8" s="17"/>
      <c r="V8" s="17"/>
      <c r="W8" s="31">
        <v>45332</v>
      </c>
      <c r="X8" s="16"/>
    </row>
    <row r="9" spans="1:24" x14ac:dyDescent="0.3">
      <c r="A9" s="34">
        <v>9</v>
      </c>
      <c r="B9" s="30">
        <v>8</v>
      </c>
      <c r="C9" s="16" t="s">
        <v>192</v>
      </c>
      <c r="D9" s="16"/>
      <c r="E9" s="16"/>
      <c r="F9" s="16"/>
      <c r="G9" s="16"/>
      <c r="H9" s="16"/>
      <c r="I9" s="31">
        <v>45241</v>
      </c>
      <c r="J9" s="31"/>
      <c r="K9" s="19" t="s">
        <v>193</v>
      </c>
      <c r="L9" s="30"/>
      <c r="M9" s="19" t="s">
        <v>194</v>
      </c>
      <c r="N9" s="29">
        <v>808080808</v>
      </c>
      <c r="O9" s="16" t="s">
        <v>195</v>
      </c>
      <c r="P9" s="29">
        <v>8080808080</v>
      </c>
      <c r="Q9" s="18" t="s">
        <v>196</v>
      </c>
      <c r="R9" s="29">
        <v>8888888888</v>
      </c>
      <c r="S9" s="18"/>
      <c r="T9" s="17"/>
      <c r="U9" s="17"/>
      <c r="V9" s="17"/>
      <c r="W9" s="31">
        <v>45332</v>
      </c>
      <c r="X9" s="16"/>
    </row>
    <row r="10" spans="1:24" x14ac:dyDescent="0.3">
      <c r="A10" s="34">
        <v>10</v>
      </c>
      <c r="B10" s="30">
        <v>9</v>
      </c>
      <c r="C10" s="16" t="s">
        <v>221</v>
      </c>
      <c r="D10" s="16"/>
      <c r="E10" s="16"/>
      <c r="F10" s="16"/>
      <c r="G10" s="16"/>
      <c r="H10" s="16"/>
      <c r="I10" s="31"/>
      <c r="J10" s="31"/>
      <c r="K10" s="19"/>
      <c r="L10" s="30"/>
      <c r="M10" s="19"/>
      <c r="N10" s="29"/>
      <c r="O10" s="16"/>
      <c r="P10" s="29"/>
      <c r="Q10" s="18"/>
      <c r="R10" s="29"/>
      <c r="S10" s="18"/>
      <c r="T10" s="17"/>
      <c r="U10" s="17"/>
      <c r="V10" s="17"/>
      <c r="W10" s="31">
        <v>45332</v>
      </c>
      <c r="X10" s="16"/>
    </row>
  </sheetData>
  <pageMargins left="0.7" right="0.7" top="0.75" bottom="0.75" header="0.3" footer="0.3"/>
  <pageSetup paperSize="9" scale="3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AA17"/>
  <sheetViews>
    <sheetView showGridLines="0" tabSelected="1" zoomScaleNormal="100" workbookViewId="0">
      <selection activeCell="A15" sqref="A15"/>
    </sheetView>
  </sheetViews>
  <sheetFormatPr baseColWidth="10" defaultColWidth="9.109375" defaultRowHeight="14.4" x14ac:dyDescent="0.3"/>
  <cols>
    <col min="1" max="1" width="5.88671875" customWidth="1"/>
    <col min="2" max="2" width="12.77734375" bestFit="1" customWidth="1"/>
    <col min="3" max="3" width="14.88671875" customWidth="1"/>
    <col min="4" max="4" width="18" customWidth="1"/>
    <col min="5" max="5" width="14.21875" customWidth="1"/>
    <col min="6" max="6" width="9.5546875" customWidth="1"/>
    <col min="7" max="7" width="12.109375" style="32" customWidth="1"/>
    <col min="8" max="8" width="12.33203125" style="32" customWidth="1"/>
    <col min="9" max="9" width="16.21875" style="32" customWidth="1"/>
    <col min="10" max="10" width="14.21875" style="32" customWidth="1"/>
    <col min="11" max="11" width="15.5546875" customWidth="1"/>
    <col min="12" max="12" width="9.44140625" customWidth="1"/>
    <col min="13" max="13" width="15" customWidth="1"/>
    <col min="14" max="14" width="15.5546875" customWidth="1"/>
    <col min="15" max="15" width="17" customWidth="1"/>
    <col min="16" max="16" width="14.88671875" customWidth="1"/>
    <col min="17" max="17" width="22.44140625" customWidth="1"/>
    <col min="18" max="18" width="15.77734375" bestFit="1" customWidth="1"/>
    <col min="19" max="19" width="15.77734375" style="32" customWidth="1"/>
    <col min="20" max="20" width="17.21875" customWidth="1"/>
    <col min="21" max="21" width="13.88671875" customWidth="1"/>
    <col min="22" max="22" width="15.109375" customWidth="1"/>
    <col min="23" max="23" width="17.21875" customWidth="1"/>
    <col min="24" max="24" width="10.21875" style="32" customWidth="1"/>
    <col min="25" max="25" width="12.21875" customWidth="1"/>
    <col min="26" max="26" width="15.6640625" style="32" customWidth="1"/>
    <col min="27" max="27" width="19.44140625" bestFit="1" customWidth="1"/>
    <col min="29" max="29" width="9.33203125" bestFit="1" customWidth="1"/>
    <col min="30" max="30" width="24.6640625" customWidth="1"/>
  </cols>
  <sheetData>
    <row r="1" spans="1:27" s="27" customFormat="1" ht="25.2" customHeight="1" x14ac:dyDescent="0.3">
      <c r="A1" s="25" t="s">
        <v>12</v>
      </c>
      <c r="B1" s="26" t="s">
        <v>40</v>
      </c>
      <c r="C1" s="26" t="s">
        <v>27</v>
      </c>
      <c r="D1" s="26" t="s">
        <v>96</v>
      </c>
      <c r="E1" s="26" t="s">
        <v>95</v>
      </c>
      <c r="F1" s="26" t="s">
        <v>9</v>
      </c>
      <c r="G1" s="26" t="s">
        <v>10</v>
      </c>
      <c r="H1" s="26" t="s">
        <v>13</v>
      </c>
      <c r="I1" s="26" t="s">
        <v>11</v>
      </c>
      <c r="J1" s="26" t="s">
        <v>41</v>
      </c>
      <c r="K1" s="26" t="s">
        <v>42</v>
      </c>
      <c r="L1" s="26" t="s">
        <v>109</v>
      </c>
      <c r="M1" s="26" t="s">
        <v>6</v>
      </c>
      <c r="N1" s="26" t="s">
        <v>7</v>
      </c>
      <c r="O1" s="26" t="s">
        <v>97</v>
      </c>
      <c r="P1" s="26" t="s">
        <v>8</v>
      </c>
      <c r="Q1" s="26" t="s">
        <v>28</v>
      </c>
      <c r="R1" s="26" t="s">
        <v>98</v>
      </c>
      <c r="S1" s="26" t="s">
        <v>110</v>
      </c>
      <c r="T1" s="26" t="s">
        <v>99</v>
      </c>
      <c r="U1" s="26" t="s">
        <v>85</v>
      </c>
      <c r="V1" s="26" t="s">
        <v>111</v>
      </c>
      <c r="W1" s="26" t="s">
        <v>112</v>
      </c>
      <c r="X1" s="26" t="s">
        <v>100</v>
      </c>
      <c r="Y1" s="26" t="s">
        <v>101</v>
      </c>
      <c r="Z1" s="26" t="s">
        <v>102</v>
      </c>
      <c r="AA1" s="26" t="s">
        <v>43</v>
      </c>
    </row>
    <row r="2" spans="1:27" x14ac:dyDescent="0.3">
      <c r="A2" s="12">
        <f>ROW()-ROW(BDMembres[[#Headers],[N°]])</f>
        <v>1</v>
      </c>
      <c r="B2" s="13" t="s">
        <v>80</v>
      </c>
      <c r="C2" s="13" t="s">
        <v>142</v>
      </c>
      <c r="D2" s="13" t="s">
        <v>143</v>
      </c>
      <c r="E2" s="13"/>
      <c r="F2" s="14" t="s">
        <v>0</v>
      </c>
      <c r="G2" s="35" t="s">
        <v>113</v>
      </c>
      <c r="H2" s="36" t="s">
        <v>172</v>
      </c>
      <c r="I2" s="36"/>
      <c r="J2" s="36"/>
      <c r="K2" s="13" t="s">
        <v>91</v>
      </c>
      <c r="L2" s="13" t="s">
        <v>115</v>
      </c>
      <c r="M2" s="14" t="s">
        <v>117</v>
      </c>
      <c r="N2" s="14" t="s">
        <v>117</v>
      </c>
      <c r="O2" s="14" t="s">
        <v>117</v>
      </c>
      <c r="P2" s="16" t="s">
        <v>134</v>
      </c>
      <c r="Q2" s="16" t="s">
        <v>130</v>
      </c>
      <c r="R2" s="15" t="s">
        <v>114</v>
      </c>
      <c r="S2" s="36">
        <v>2022</v>
      </c>
      <c r="T2" s="13" t="s">
        <v>35</v>
      </c>
      <c r="U2" s="18" t="s">
        <v>78</v>
      </c>
      <c r="V2" s="10" t="s">
        <v>37</v>
      </c>
      <c r="W2" t="s">
        <v>93</v>
      </c>
      <c r="X2" s="39" t="s">
        <v>3</v>
      </c>
      <c r="Y2" s="13"/>
      <c r="Z2" s="37">
        <v>44981</v>
      </c>
      <c r="AA2" s="15"/>
    </row>
    <row r="3" spans="1:27" x14ac:dyDescent="0.3">
      <c r="A3" s="12">
        <f>ROW()-ROW(BDMembres[[#Headers],[N°]])</f>
        <v>2</v>
      </c>
      <c r="B3" s="13" t="s">
        <v>81</v>
      </c>
      <c r="C3" s="13" t="s">
        <v>144</v>
      </c>
      <c r="D3" s="13" t="s">
        <v>145</v>
      </c>
      <c r="E3" s="13"/>
      <c r="F3" s="14" t="s">
        <v>4</v>
      </c>
      <c r="G3" s="35">
        <v>31777</v>
      </c>
      <c r="H3" s="36" t="s">
        <v>173</v>
      </c>
      <c r="I3" s="36"/>
      <c r="J3" s="36"/>
      <c r="K3" s="13" t="s">
        <v>91</v>
      </c>
      <c r="L3" s="13" t="s">
        <v>115</v>
      </c>
      <c r="M3" s="14" t="s">
        <v>118</v>
      </c>
      <c r="N3" s="14" t="s">
        <v>118</v>
      </c>
      <c r="O3" s="14" t="s">
        <v>118</v>
      </c>
      <c r="P3" s="16" t="s">
        <v>135</v>
      </c>
      <c r="Q3" s="16" t="s">
        <v>131</v>
      </c>
      <c r="R3" s="15" t="s">
        <v>114</v>
      </c>
      <c r="S3" s="36">
        <v>2022</v>
      </c>
      <c r="T3" s="13" t="s">
        <v>35</v>
      </c>
      <c r="U3" s="18" t="s">
        <v>78</v>
      </c>
      <c r="V3" s="10" t="s">
        <v>38</v>
      </c>
      <c r="W3" t="s">
        <v>94</v>
      </c>
      <c r="X3" s="36"/>
      <c r="Y3" s="13"/>
      <c r="Z3" s="38"/>
      <c r="AA3" s="15"/>
    </row>
    <row r="4" spans="1:27" x14ac:dyDescent="0.3">
      <c r="A4" s="12">
        <f>ROW()-ROW(BDMembres[[#Headers],[N°]])</f>
        <v>3</v>
      </c>
      <c r="B4" s="13" t="s">
        <v>82</v>
      </c>
      <c r="C4" s="13" t="s">
        <v>146</v>
      </c>
      <c r="D4" s="13" t="s">
        <v>147</v>
      </c>
      <c r="E4" s="13"/>
      <c r="F4" s="14" t="s">
        <v>4</v>
      </c>
      <c r="G4" s="35">
        <v>33238</v>
      </c>
      <c r="H4" s="36"/>
      <c r="I4" s="36"/>
      <c r="J4" s="36"/>
      <c r="K4" s="13" t="s">
        <v>91</v>
      </c>
      <c r="L4" s="13" t="s">
        <v>115</v>
      </c>
      <c r="M4" s="14" t="s">
        <v>119</v>
      </c>
      <c r="N4" s="14" t="s">
        <v>119</v>
      </c>
      <c r="O4" s="14" t="s">
        <v>119</v>
      </c>
      <c r="P4" s="16" t="s">
        <v>136</v>
      </c>
      <c r="Q4" s="16" t="s">
        <v>132</v>
      </c>
      <c r="R4" s="15" t="s">
        <v>114</v>
      </c>
      <c r="S4" s="36">
        <v>2022</v>
      </c>
      <c r="T4" s="13" t="s">
        <v>35</v>
      </c>
      <c r="U4" s="18" t="s">
        <v>78</v>
      </c>
      <c r="V4" s="10" t="s">
        <v>39</v>
      </c>
      <c r="W4" t="s">
        <v>93</v>
      </c>
      <c r="X4" s="36"/>
      <c r="Y4" s="13"/>
      <c r="Z4" s="38"/>
      <c r="AA4" s="15"/>
    </row>
    <row r="5" spans="1:27" x14ac:dyDescent="0.3">
      <c r="A5" s="12">
        <f>ROW()-ROW(BDMembres[[#Headers],[N°]])</f>
        <v>4</v>
      </c>
      <c r="B5" s="13" t="s">
        <v>83</v>
      </c>
      <c r="C5" s="13" t="s">
        <v>148</v>
      </c>
      <c r="D5" s="13" t="s">
        <v>149</v>
      </c>
      <c r="E5" s="13" t="s">
        <v>174</v>
      </c>
      <c r="F5" s="14" t="s">
        <v>4</v>
      </c>
      <c r="G5" s="35" t="s">
        <v>175</v>
      </c>
      <c r="H5" s="36" t="s">
        <v>174</v>
      </c>
      <c r="I5" s="36" t="s">
        <v>174</v>
      </c>
      <c r="J5" s="36" t="s">
        <v>49</v>
      </c>
      <c r="K5" s="13" t="s">
        <v>91</v>
      </c>
      <c r="L5" s="13" t="s">
        <v>115</v>
      </c>
      <c r="M5" s="14" t="s">
        <v>120</v>
      </c>
      <c r="N5" s="14" t="s">
        <v>120</v>
      </c>
      <c r="O5" s="14" t="s">
        <v>120</v>
      </c>
      <c r="P5" s="16" t="s">
        <v>137</v>
      </c>
      <c r="Q5" s="16" t="s">
        <v>133</v>
      </c>
      <c r="R5" s="15" t="s">
        <v>114</v>
      </c>
      <c r="S5" s="35">
        <v>45482</v>
      </c>
      <c r="T5" s="13" t="s">
        <v>35</v>
      </c>
      <c r="U5" s="18" t="s">
        <v>156</v>
      </c>
      <c r="V5" s="10" t="s">
        <v>38</v>
      </c>
      <c r="W5" t="s">
        <v>93</v>
      </c>
      <c r="X5" s="36" t="s">
        <v>2</v>
      </c>
      <c r="Y5" s="13" t="s">
        <v>3</v>
      </c>
      <c r="Z5" s="38"/>
      <c r="AA5" s="15" t="s">
        <v>174</v>
      </c>
    </row>
    <row r="6" spans="1:27" x14ac:dyDescent="0.3">
      <c r="A6" s="40">
        <v>6</v>
      </c>
      <c r="B6" s="41" t="s">
        <v>176</v>
      </c>
      <c r="C6" s="41" t="s">
        <v>177</v>
      </c>
      <c r="D6" s="41" t="s">
        <v>178</v>
      </c>
      <c r="E6" s="41" t="s">
        <v>179</v>
      </c>
      <c r="F6" s="42" t="s">
        <v>4</v>
      </c>
      <c r="G6" s="45">
        <v>19614</v>
      </c>
      <c r="H6" s="43" t="s">
        <v>180</v>
      </c>
      <c r="I6" s="43" t="s">
        <v>181</v>
      </c>
      <c r="J6" s="43" t="s">
        <v>48</v>
      </c>
      <c r="K6" s="41" t="s">
        <v>89</v>
      </c>
      <c r="L6" s="41" t="s">
        <v>5</v>
      </c>
      <c r="M6" s="42" t="s">
        <v>118</v>
      </c>
      <c r="N6" s="42" t="s">
        <v>119</v>
      </c>
      <c r="O6" s="42" t="s">
        <v>120</v>
      </c>
      <c r="P6" s="42" t="s">
        <v>182</v>
      </c>
      <c r="Q6" s="41" t="s">
        <v>132</v>
      </c>
      <c r="R6" s="44" t="s">
        <v>183</v>
      </c>
      <c r="S6" s="45">
        <v>45331</v>
      </c>
      <c r="T6" s="41" t="s">
        <v>35</v>
      </c>
      <c r="U6" s="46" t="s">
        <v>156</v>
      </c>
      <c r="V6" s="41" t="s">
        <v>38</v>
      </c>
      <c r="W6" s="47" t="s">
        <v>94</v>
      </c>
      <c r="X6" s="43" t="s">
        <v>2</v>
      </c>
      <c r="Y6" s="41" t="s">
        <v>3</v>
      </c>
      <c r="Z6" s="37">
        <v>45331</v>
      </c>
      <c r="AA6" s="48" t="s">
        <v>174</v>
      </c>
    </row>
    <row r="7" spans="1:27" x14ac:dyDescent="0.3">
      <c r="A7" s="40">
        <v>7</v>
      </c>
      <c r="B7" s="41" t="s">
        <v>184</v>
      </c>
      <c r="C7" s="41" t="s">
        <v>185</v>
      </c>
      <c r="D7" s="41" t="s">
        <v>186</v>
      </c>
      <c r="E7" s="41" t="s">
        <v>174</v>
      </c>
      <c r="F7" s="42" t="s">
        <v>0</v>
      </c>
      <c r="G7" s="49">
        <v>40461</v>
      </c>
      <c r="H7" s="43" t="s">
        <v>187</v>
      </c>
      <c r="I7" s="43" t="s">
        <v>188</v>
      </c>
      <c r="J7" s="43" t="s">
        <v>48</v>
      </c>
      <c r="K7" s="41" t="s">
        <v>91</v>
      </c>
      <c r="L7" s="41" t="s">
        <v>174</v>
      </c>
      <c r="M7" s="42" t="s">
        <v>174</v>
      </c>
      <c r="N7" s="42" t="s">
        <v>174</v>
      </c>
      <c r="O7" s="42" t="s">
        <v>174</v>
      </c>
      <c r="P7" s="42" t="s">
        <v>174</v>
      </c>
      <c r="Q7" s="41" t="s">
        <v>131</v>
      </c>
      <c r="R7" s="44" t="s">
        <v>174</v>
      </c>
      <c r="S7" s="45"/>
      <c r="T7" s="41" t="s">
        <v>174</v>
      </c>
      <c r="U7" s="46" t="s">
        <v>15</v>
      </c>
      <c r="V7" s="41" t="s">
        <v>39</v>
      </c>
      <c r="W7" s="47" t="s">
        <v>93</v>
      </c>
      <c r="X7" s="43" t="s">
        <v>174</v>
      </c>
      <c r="Y7" s="41" t="s">
        <v>174</v>
      </c>
      <c r="Z7" s="37">
        <v>45331</v>
      </c>
      <c r="AA7" s="48" t="s">
        <v>174</v>
      </c>
    </row>
    <row r="8" spans="1:27" x14ac:dyDescent="0.3">
      <c r="A8" s="40">
        <v>8</v>
      </c>
      <c r="B8" s="41" t="s">
        <v>199</v>
      </c>
      <c r="C8" s="41" t="s">
        <v>200</v>
      </c>
      <c r="D8" s="41" t="s">
        <v>201</v>
      </c>
      <c r="E8" s="41" t="s">
        <v>174</v>
      </c>
      <c r="F8" s="42" t="s">
        <v>174</v>
      </c>
      <c r="G8" s="49">
        <v>45209</v>
      </c>
      <c r="H8" s="43" t="s">
        <v>187</v>
      </c>
      <c r="I8" s="43" t="s">
        <v>188</v>
      </c>
      <c r="J8" s="43" t="s">
        <v>49</v>
      </c>
      <c r="K8" s="41" t="s">
        <v>91</v>
      </c>
      <c r="L8" s="41" t="s">
        <v>116</v>
      </c>
      <c r="M8" s="42" t="s">
        <v>119</v>
      </c>
      <c r="N8" s="42" t="s">
        <v>119</v>
      </c>
      <c r="O8" s="42" t="s">
        <v>119</v>
      </c>
      <c r="P8" s="42" t="s">
        <v>210</v>
      </c>
      <c r="Q8" s="41" t="s">
        <v>132</v>
      </c>
      <c r="R8" s="44" t="s">
        <v>211</v>
      </c>
      <c r="S8" s="45">
        <v>45210</v>
      </c>
      <c r="T8" s="41" t="s">
        <v>35</v>
      </c>
      <c r="U8" s="46" t="s">
        <v>156</v>
      </c>
      <c r="V8" s="41" t="s">
        <v>38</v>
      </c>
      <c r="W8" s="47" t="s">
        <v>94</v>
      </c>
      <c r="X8" s="43" t="s">
        <v>2</v>
      </c>
      <c r="Y8" s="41" t="s">
        <v>2</v>
      </c>
      <c r="Z8" s="37">
        <v>45332</v>
      </c>
      <c r="AA8" s="48" t="s">
        <v>222</v>
      </c>
    </row>
    <row r="9" spans="1:27" x14ac:dyDescent="0.3">
      <c r="A9" s="40">
        <v>9</v>
      </c>
      <c r="B9" s="41" t="s">
        <v>202</v>
      </c>
      <c r="C9" s="41" t="s">
        <v>203</v>
      </c>
      <c r="D9" s="41" t="s">
        <v>204</v>
      </c>
      <c r="E9" s="41" t="s">
        <v>205</v>
      </c>
      <c r="F9" s="42" t="s">
        <v>174</v>
      </c>
      <c r="G9" s="49">
        <v>29567</v>
      </c>
      <c r="H9" s="43" t="s">
        <v>206</v>
      </c>
      <c r="I9" s="43" t="s">
        <v>207</v>
      </c>
      <c r="J9" s="43" t="s">
        <v>48</v>
      </c>
      <c r="K9" s="41" t="s">
        <v>91</v>
      </c>
      <c r="L9" s="41" t="s">
        <v>5</v>
      </c>
      <c r="M9" s="42" t="s">
        <v>124</v>
      </c>
      <c r="N9" s="42" t="s">
        <v>124</v>
      </c>
      <c r="O9" s="42" t="s">
        <v>124</v>
      </c>
      <c r="P9" s="42" t="s">
        <v>208</v>
      </c>
      <c r="Q9" s="41" t="s">
        <v>154</v>
      </c>
      <c r="R9" s="44" t="s">
        <v>209</v>
      </c>
      <c r="S9" s="45">
        <v>45292</v>
      </c>
      <c r="T9" s="41" t="s">
        <v>35</v>
      </c>
      <c r="U9" s="46" t="s">
        <v>156</v>
      </c>
      <c r="V9" s="41" t="s">
        <v>38</v>
      </c>
      <c r="W9" s="47" t="s">
        <v>93</v>
      </c>
      <c r="X9" s="43" t="s">
        <v>2</v>
      </c>
      <c r="Y9" s="41" t="s">
        <v>2</v>
      </c>
      <c r="Z9" s="37">
        <v>45332</v>
      </c>
      <c r="AA9" s="48" t="s">
        <v>174</v>
      </c>
    </row>
    <row r="10" spans="1:27" x14ac:dyDescent="0.3">
      <c r="A10" s="40">
        <v>10</v>
      </c>
      <c r="B10" s="41" t="s">
        <v>219</v>
      </c>
      <c r="C10" s="41" t="s">
        <v>220</v>
      </c>
      <c r="D10" s="41" t="s">
        <v>174</v>
      </c>
      <c r="E10" s="41" t="s">
        <v>174</v>
      </c>
      <c r="F10" s="42" t="s">
        <v>174</v>
      </c>
      <c r="G10" s="49"/>
      <c r="H10" s="43"/>
      <c r="I10" s="43" t="s">
        <v>174</v>
      </c>
      <c r="J10" s="43" t="s">
        <v>174</v>
      </c>
      <c r="K10" s="41" t="s">
        <v>174</v>
      </c>
      <c r="L10" s="41" t="s">
        <v>174</v>
      </c>
      <c r="M10" s="42" t="s">
        <v>174</v>
      </c>
      <c r="N10" s="42" t="s">
        <v>174</v>
      </c>
      <c r="O10" s="42" t="s">
        <v>174</v>
      </c>
      <c r="P10" s="42" t="s">
        <v>174</v>
      </c>
      <c r="Q10" s="41" t="s">
        <v>174</v>
      </c>
      <c r="R10" s="44" t="s">
        <v>174</v>
      </c>
      <c r="S10" s="45"/>
      <c r="T10" s="41" t="s">
        <v>174</v>
      </c>
      <c r="U10" s="46"/>
      <c r="V10" s="41"/>
      <c r="W10" s="47"/>
      <c r="X10" s="43" t="s">
        <v>174</v>
      </c>
      <c r="Y10" s="41" t="s">
        <v>174</v>
      </c>
      <c r="Z10" s="37">
        <v>45332</v>
      </c>
      <c r="AA10" s="48" t="s">
        <v>174</v>
      </c>
    </row>
    <row r="14" spans="1:27" x14ac:dyDescent="0.3">
      <c r="G14"/>
      <c r="H14"/>
      <c r="I14"/>
      <c r="J14"/>
    </row>
    <row r="15" spans="1:27" x14ac:dyDescent="0.3">
      <c r="K15" s="32"/>
      <c r="L15" s="32"/>
      <c r="M15" s="32"/>
      <c r="N15" s="32"/>
      <c r="O15" s="32"/>
    </row>
    <row r="17" spans="17:17" x14ac:dyDescent="0.3">
      <c r="Q17" s="32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29F8FB5-269B-4103-96C6-6D0E84997BFF}">
          <x14:formula1>
            <xm:f>Config!$B$11:$B$12</xm:f>
          </x14:formula1>
          <xm:sqref>F2:F10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DBB7-1CB2-4607-A273-909069A1860E}">
  <sheetPr codeName="Feuil4">
    <pageSetUpPr fitToPage="1"/>
  </sheetPr>
  <dimension ref="A1:R34"/>
  <sheetViews>
    <sheetView zoomScale="80" zoomScaleNormal="80" workbookViewId="0">
      <selection activeCell="J25" sqref="J25"/>
    </sheetView>
  </sheetViews>
  <sheetFormatPr baseColWidth="10" defaultRowHeight="14.4" x14ac:dyDescent="0.3"/>
  <cols>
    <col min="1" max="1" width="11" customWidth="1"/>
    <col min="2" max="2" width="12.88671875" customWidth="1"/>
    <col min="3" max="3" width="4.21875" customWidth="1"/>
    <col min="4" max="4" width="16.6640625" customWidth="1"/>
    <col min="5" max="6" width="20.5546875" customWidth="1"/>
    <col min="7" max="7" width="3.21875" customWidth="1"/>
    <col min="8" max="8" width="20.21875" customWidth="1"/>
    <col min="9" max="9" width="12" customWidth="1"/>
    <col min="10" max="10" width="16.88671875" customWidth="1"/>
    <col min="11" max="11" width="4.21875" customWidth="1"/>
    <col min="12" max="12" width="21.77734375" customWidth="1"/>
    <col min="13" max="13" width="3.77734375" customWidth="1"/>
    <col min="14" max="14" width="13.44140625" customWidth="1"/>
    <col min="15" max="15" width="3.6640625" customWidth="1"/>
    <col min="16" max="16" width="15.77734375" customWidth="1"/>
    <col min="17" max="17" width="3.21875" customWidth="1"/>
  </cols>
  <sheetData>
    <row r="1" spans="1:18" x14ac:dyDescent="0.3">
      <c r="A1" t="s">
        <v>64</v>
      </c>
    </row>
    <row r="2" spans="1:18" x14ac:dyDescent="0.3">
      <c r="A2" t="s">
        <v>62</v>
      </c>
    </row>
    <row r="3" spans="1:18" x14ac:dyDescent="0.3">
      <c r="A3" t="s">
        <v>62</v>
      </c>
    </row>
    <row r="4" spans="1:18" ht="15" thickBot="1" x14ac:dyDescent="0.35">
      <c r="A4" t="s">
        <v>62</v>
      </c>
      <c r="H4" s="3" t="s">
        <v>23</v>
      </c>
      <c r="I4" s="2"/>
      <c r="J4" s="2"/>
      <c r="K4" s="2"/>
      <c r="L4" s="2"/>
    </row>
    <row r="5" spans="1:18" ht="15" thickBot="1" x14ac:dyDescent="0.35">
      <c r="A5" t="s">
        <v>63</v>
      </c>
      <c r="H5" s="1"/>
      <c r="I5" s="1"/>
      <c r="J5" s="1"/>
      <c r="K5" s="1"/>
      <c r="L5" s="1"/>
    </row>
    <row r="6" spans="1:18" ht="15" thickBot="1" x14ac:dyDescent="0.35">
      <c r="H6" s="4" t="s">
        <v>24</v>
      </c>
      <c r="I6" s="5" t="s">
        <v>25</v>
      </c>
      <c r="J6" s="5" t="s">
        <v>84</v>
      </c>
      <c r="K6" s="6">
        <v>1</v>
      </c>
      <c r="L6" s="7" t="str">
        <f>I6&amp;J6&amp;TEXT(K6,"0000")</f>
        <v>SCOOPS -FADEF-SO0001</v>
      </c>
    </row>
    <row r="10" spans="1:18" x14ac:dyDescent="0.3">
      <c r="B10" s="8" t="s">
        <v>14</v>
      </c>
      <c r="D10" s="8" t="s">
        <v>16</v>
      </c>
      <c r="E10" s="8" t="s">
        <v>17</v>
      </c>
      <c r="F10" s="8" t="s">
        <v>103</v>
      </c>
      <c r="H10" s="10" t="s">
        <v>29</v>
      </c>
      <c r="I10" s="10"/>
      <c r="J10" s="10" t="s">
        <v>36</v>
      </c>
      <c r="L10" s="10" t="s">
        <v>44</v>
      </c>
      <c r="N10" s="10" t="s">
        <v>46</v>
      </c>
      <c r="P10" s="10" t="s">
        <v>50</v>
      </c>
      <c r="R10" s="10" t="s">
        <v>54</v>
      </c>
    </row>
    <row r="11" spans="1:18" x14ac:dyDescent="0.3">
      <c r="B11" s="8" t="s">
        <v>0</v>
      </c>
      <c r="D11" s="8" t="s">
        <v>117</v>
      </c>
      <c r="E11" s="8" t="s">
        <v>117</v>
      </c>
      <c r="F11" t="s">
        <v>117</v>
      </c>
      <c r="H11" s="10" t="s">
        <v>30</v>
      </c>
      <c r="I11" s="10"/>
      <c r="J11" s="10" t="s">
        <v>37</v>
      </c>
      <c r="L11" s="10" t="s">
        <v>45</v>
      </c>
      <c r="N11" s="10" t="s">
        <v>1</v>
      </c>
      <c r="P11" s="10" t="s">
        <v>51</v>
      </c>
      <c r="R11" s="10" t="s">
        <v>55</v>
      </c>
    </row>
    <row r="12" spans="1:18" x14ac:dyDescent="0.3">
      <c r="B12" s="8" t="s">
        <v>4</v>
      </c>
      <c r="D12" s="8" t="s">
        <v>118</v>
      </c>
      <c r="E12" s="9" t="s">
        <v>118</v>
      </c>
      <c r="F12" t="s">
        <v>118</v>
      </c>
      <c r="H12" s="10" t="s">
        <v>31</v>
      </c>
      <c r="I12" s="10"/>
      <c r="J12" s="10" t="s">
        <v>38</v>
      </c>
      <c r="L12" s="10" t="s">
        <v>91</v>
      </c>
      <c r="N12" s="10" t="s">
        <v>47</v>
      </c>
      <c r="P12" s="10" t="s">
        <v>52</v>
      </c>
      <c r="R12" s="10" t="s">
        <v>56</v>
      </c>
    </row>
    <row r="13" spans="1:18" x14ac:dyDescent="0.3">
      <c r="D13" s="8" t="s">
        <v>119</v>
      </c>
      <c r="E13" s="9" t="s">
        <v>119</v>
      </c>
      <c r="F13" t="s">
        <v>119</v>
      </c>
      <c r="H13" s="10" t="s">
        <v>32</v>
      </c>
      <c r="I13" s="10"/>
      <c r="J13" s="10" t="s">
        <v>39</v>
      </c>
      <c r="L13" s="10" t="s">
        <v>89</v>
      </c>
      <c r="N13" s="10" t="s">
        <v>48</v>
      </c>
      <c r="P13" s="10" t="s">
        <v>53</v>
      </c>
      <c r="R13" s="10" t="s">
        <v>57</v>
      </c>
    </row>
    <row r="14" spans="1:18" x14ac:dyDescent="0.3">
      <c r="D14" s="8" t="s">
        <v>120</v>
      </c>
      <c r="E14" s="9" t="s">
        <v>120</v>
      </c>
      <c r="F14" t="s">
        <v>120</v>
      </c>
      <c r="H14" s="10" t="s">
        <v>33</v>
      </c>
      <c r="I14" s="10"/>
      <c r="J14" s="10"/>
      <c r="L14" s="10" t="s">
        <v>90</v>
      </c>
      <c r="N14" s="10" t="s">
        <v>49</v>
      </c>
      <c r="R14" s="10" t="s">
        <v>58</v>
      </c>
    </row>
    <row r="15" spans="1:18" x14ac:dyDescent="0.3">
      <c r="B15" s="8" t="s">
        <v>88</v>
      </c>
      <c r="D15" s="8" t="s">
        <v>121</v>
      </c>
      <c r="E15" s="9" t="s">
        <v>121</v>
      </c>
      <c r="F15" s="9" t="s">
        <v>121</v>
      </c>
      <c r="H15" s="10" t="s">
        <v>34</v>
      </c>
      <c r="I15" s="10"/>
      <c r="J15" s="10"/>
      <c r="R15" s="10" t="s">
        <v>59</v>
      </c>
    </row>
    <row r="16" spans="1:18" x14ac:dyDescent="0.3">
      <c r="B16" s="8" t="s">
        <v>3</v>
      </c>
      <c r="D16" s="8" t="s">
        <v>122</v>
      </c>
      <c r="E16" s="9" t="s">
        <v>122</v>
      </c>
      <c r="F16" t="s">
        <v>122</v>
      </c>
      <c r="H16" s="10" t="s">
        <v>35</v>
      </c>
      <c r="I16" s="10"/>
      <c r="J16" s="10"/>
      <c r="L16" s="10"/>
      <c r="R16" s="10" t="s">
        <v>60</v>
      </c>
    </row>
    <row r="17" spans="2:18" x14ac:dyDescent="0.3">
      <c r="B17" s="8" t="s">
        <v>2</v>
      </c>
      <c r="D17" s="8" t="s">
        <v>123</v>
      </c>
      <c r="E17" s="9" t="s">
        <v>123</v>
      </c>
      <c r="F17" t="s">
        <v>123</v>
      </c>
      <c r="J17" t="s">
        <v>86</v>
      </c>
      <c r="L17" s="10"/>
      <c r="R17" s="10" t="s">
        <v>61</v>
      </c>
    </row>
    <row r="18" spans="2:18" x14ac:dyDescent="0.3">
      <c r="D18" s="8" t="s">
        <v>124</v>
      </c>
      <c r="E18" s="9" t="s">
        <v>124</v>
      </c>
      <c r="F18" s="9" t="s">
        <v>124</v>
      </c>
      <c r="J18" t="s">
        <v>15</v>
      </c>
    </row>
    <row r="19" spans="2:18" x14ac:dyDescent="0.3">
      <c r="D19" s="8" t="s">
        <v>125</v>
      </c>
      <c r="E19" s="9" t="s">
        <v>125</v>
      </c>
      <c r="F19" t="s">
        <v>125</v>
      </c>
      <c r="H19" t="s">
        <v>92</v>
      </c>
      <c r="J19" t="s">
        <v>55</v>
      </c>
    </row>
    <row r="20" spans="2:18" x14ac:dyDescent="0.3">
      <c r="D20" s="8" t="s">
        <v>126</v>
      </c>
      <c r="E20" s="9" t="s">
        <v>126</v>
      </c>
      <c r="F20" s="9" t="s">
        <v>126</v>
      </c>
      <c r="H20" t="s">
        <v>93</v>
      </c>
      <c r="J20" t="s">
        <v>87</v>
      </c>
    </row>
    <row r="21" spans="2:18" x14ac:dyDescent="0.3">
      <c r="D21" s="8" t="s">
        <v>127</v>
      </c>
      <c r="E21" s="9" t="s">
        <v>127</v>
      </c>
      <c r="F21" t="s">
        <v>127</v>
      </c>
      <c r="H21" t="s">
        <v>94</v>
      </c>
      <c r="J21" t="s">
        <v>153</v>
      </c>
    </row>
    <row r="22" spans="2:18" x14ac:dyDescent="0.3">
      <c r="D22" s="8" t="s">
        <v>128</v>
      </c>
      <c r="E22" s="9" t="s">
        <v>128</v>
      </c>
      <c r="F22" t="s">
        <v>128</v>
      </c>
    </row>
    <row r="23" spans="2:18" x14ac:dyDescent="0.3">
      <c r="D23" s="8" t="s">
        <v>129</v>
      </c>
      <c r="E23" s="9" t="s">
        <v>129</v>
      </c>
      <c r="F23" t="s">
        <v>129</v>
      </c>
    </row>
    <row r="24" spans="2:18" x14ac:dyDescent="0.3">
      <c r="H24" t="s">
        <v>105</v>
      </c>
    </row>
    <row r="25" spans="2:18" x14ac:dyDescent="0.3">
      <c r="H25" t="s">
        <v>3</v>
      </c>
    </row>
    <row r="26" spans="2:18" x14ac:dyDescent="0.3">
      <c r="H26" t="s">
        <v>2</v>
      </c>
    </row>
    <row r="27" spans="2:18" x14ac:dyDescent="0.3">
      <c r="H27" t="s">
        <v>106</v>
      </c>
    </row>
    <row r="30" spans="2:18" x14ac:dyDescent="0.3">
      <c r="H30" t="s">
        <v>107</v>
      </c>
    </row>
    <row r="31" spans="2:18" x14ac:dyDescent="0.3">
      <c r="H31" t="s">
        <v>5</v>
      </c>
    </row>
    <row r="32" spans="2:18" x14ac:dyDescent="0.3">
      <c r="H32" t="s">
        <v>115</v>
      </c>
    </row>
    <row r="33" spans="8:8" x14ac:dyDescent="0.3">
      <c r="H33" t="s">
        <v>116</v>
      </c>
    </row>
    <row r="34" spans="8:8" x14ac:dyDescent="0.3">
      <c r="H34" t="s">
        <v>26</v>
      </c>
    </row>
  </sheetData>
  <pageMargins left="0.7" right="0.7" top="0.75" bottom="0.75" header="0.3" footer="0.3"/>
  <pageSetup paperSize="9" scale="47" fitToHeight="0" orientation="portrait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Cooperatives</vt:lpstr>
      <vt:lpstr>Membres</vt:lpstr>
      <vt:lpstr>Config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cp:lastPrinted>2023-12-08T18:17:37Z</cp:lastPrinted>
  <dcterms:created xsi:type="dcterms:W3CDTF">2022-02-14T15:56:54Z</dcterms:created>
  <dcterms:modified xsi:type="dcterms:W3CDTF">2024-02-10T07:01:33Z</dcterms:modified>
</cp:coreProperties>
</file>