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872F537-A14E-4CFE-9528-A5E9E96396DD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Repas_Prim_Mat" sheetId="1" r:id="rId1"/>
    <sheet name="Cuisine_Satellite" sheetId="7" r:id="rId2"/>
    <sheet name="Portage_de_Repas" sheetId="6" r:id="rId3"/>
  </sheets>
  <definedNames>
    <definedName name="MdP">Repas_Prim_Mat!$AM$1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3" i="7" s="1"/>
  <c r="C3" i="7" s="1"/>
  <c r="A5" i="7" l="1"/>
  <c r="A9" i="7" s="1"/>
  <c r="A13" i="7" s="1"/>
  <c r="A17" i="7" s="1"/>
  <c r="A21" i="7" s="1"/>
  <c r="A25" i="7" s="1"/>
  <c r="C1" i="7"/>
  <c r="A5" i="1"/>
  <c r="A9" i="1" s="1"/>
  <c r="A13" i="1" s="1"/>
  <c r="A17" i="1" s="1"/>
  <c r="A21" i="1" s="1"/>
  <c r="A27" i="1" s="1"/>
  <c r="D3" i="1"/>
  <c r="B3" i="6"/>
  <c r="A5" i="6" s="1"/>
  <c r="C3" i="6" l="1"/>
  <c r="A9" i="6"/>
  <c r="A13" i="6" s="1"/>
  <c r="A17" i="6" s="1"/>
  <c r="A21" i="6" s="1"/>
  <c r="A25" i="6" s="1"/>
  <c r="A29" i="6" s="1"/>
  <c r="C1" i="6"/>
</calcChain>
</file>

<file path=xl/sharedStrings.xml><?xml version="1.0" encoding="utf-8"?>
<sst xmlns="http://schemas.openxmlformats.org/spreadsheetml/2006/main" count="34" uniqueCount="17">
  <si>
    <t xml:space="preserve">SEMAINE DU </t>
  </si>
  <si>
    <t>AU</t>
  </si>
  <si>
    <t>Fromages</t>
  </si>
  <si>
    <t>N°</t>
  </si>
  <si>
    <t>Entrées</t>
  </si>
  <si>
    <t>Plats</t>
  </si>
  <si>
    <t>Desserts</t>
  </si>
  <si>
    <t>Libéllé produits</t>
  </si>
  <si>
    <t>Jours</t>
  </si>
  <si>
    <t>Remarques</t>
  </si>
  <si>
    <t>Saisie du Menu pour le Portage de repas</t>
  </si>
  <si>
    <t>Menu Végétarien</t>
  </si>
  <si>
    <t>Menu à Thème</t>
  </si>
  <si>
    <t>MENUS PORTAGE DE REPAS A DOMICILE SEMAINE N°</t>
  </si>
  <si>
    <t>Mgxcel59</t>
  </si>
  <si>
    <t>MENUS PRIMAIRES ET MATERNELS CUISINE CENTRALE SEMAINE N°</t>
  </si>
  <si>
    <t>MENUS PRIMAIRES ET MATERNELS CUISINE SATELLITE SEMAINE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</si>
</sst>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d\ d\ mmmm\ yyyy"/>
  </numFmts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scheme val="minor"/>
    </font>
    <font>
      <b/>
      <sz val="11"/>
      <color rgb="FFFF0000"/>
      <name val="Calibri"/>
      <family val="2"/>
    </font>
    <font>
      <sz val="18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6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0" xfId="0" applyFont="1" applyAlignment="1" applyProtection="1">
      <alignment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164" fontId="4" fillId="0" borderId="10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2" fillId="0" borderId="13" xfId="0" applyFont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 applyProtection="1">
      <alignment horizontal="center"/>
      <protection hidden="1"/>
    </xf>
    <xf numFmtId="164" fontId="4" fillId="0" borderId="16" xfId="0" applyNumberFormat="1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1" fillId="5" borderId="0" xfId="0" applyFont="1" applyFill="1" applyAlignment="1" applyProtection="1">
      <alignment horizontal="left" vertical="center"/>
      <protection locked="0"/>
    </xf>
    <xf numFmtId="0" fontId="1" fillId="6" borderId="0" xfId="0" applyFont="1" applyFill="1" applyAlignment="1" applyProtection="1">
      <alignment horizontal="left" vertical="center"/>
      <protection hidden="1"/>
    </xf>
    <xf numFmtId="0" fontId="12" fillId="7" borderId="0" xfId="0" applyFont="1" applyFill="1" applyAlignment="1" applyProtection="1">
      <alignment horizontal="left" vertical="center"/>
      <protection hidden="1"/>
    </xf>
    <xf numFmtId="0" fontId="2" fillId="0" borderId="12" xfId="0" applyFont="1" applyBorder="1" applyAlignment="1" applyProtection="1">
      <alignment horizontal="center" vertical="center" wrapText="1"/>
      <protection locked="0"/>
    </xf>
    <xf numFmtId="165" fontId="2" fillId="0" borderId="11" xfId="0" applyNumberFormat="1" applyFont="1" applyBorder="1" applyAlignment="1">
      <alignment horizontal="left" vertical="center"/>
    </xf>
    <xf numFmtId="0" fontId="11" fillId="5" borderId="0" xfId="0" applyFont="1" applyFill="1" applyAlignment="1">
      <alignment horizontal="right" vertical="center"/>
    </xf>
    <xf numFmtId="0" fontId="1" fillId="0" borderId="0" xfId="0" applyFont="1" applyAlignment="1" applyProtection="1">
      <alignment horizontal="center" vertical="center"/>
      <protection hidden="1"/>
    </xf>
    <xf numFmtId="0" fontId="11" fillId="6" borderId="0" xfId="0" applyFont="1" applyFill="1" applyAlignment="1" applyProtection="1">
      <alignment horizontal="right" vertical="center"/>
      <protection hidden="1"/>
    </xf>
    <xf numFmtId="165" fontId="2" fillId="0" borderId="11" xfId="0" applyNumberFormat="1" applyFont="1" applyBorder="1" applyAlignment="1" applyProtection="1">
      <alignment horizontal="left" vertical="center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14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165" fontId="7" fillId="0" borderId="0" xfId="0" applyNumberFormat="1" applyFont="1" applyAlignment="1" applyProtection="1">
      <alignment horizontal="left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13" fillId="7" borderId="0" xfId="0" applyFont="1" applyFill="1" applyAlignment="1" applyProtection="1">
      <alignment horizontal="right" vertical="center"/>
      <protection hidden="1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</xdr:colOff>
          <xdr:row>0</xdr:row>
          <xdr:rowOff>38100</xdr:rowOff>
        </xdr:from>
        <xdr:to>
          <xdr:col>4</xdr:col>
          <xdr:colOff>335280</xdr:colOff>
          <xdr:row>0</xdr:row>
          <xdr:rowOff>518160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182632</xdr:colOff>
      <xdr:row>0</xdr:row>
      <xdr:rowOff>118026</xdr:rowOff>
    </xdr:from>
    <xdr:to>
      <xdr:col>6</xdr:col>
      <xdr:colOff>1076325</xdr:colOff>
      <xdr:row>0</xdr:row>
      <xdr:rowOff>333376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507732" y="118026"/>
          <a:ext cx="893693" cy="21535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RAZ des BD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137160</xdr:colOff>
          <xdr:row>0</xdr:row>
          <xdr:rowOff>137160</xdr:rowOff>
        </xdr:from>
        <xdr:to>
          <xdr:col>8</xdr:col>
          <xdr:colOff>1242060</xdr:colOff>
          <xdr:row>0</xdr:row>
          <xdr:rowOff>388620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Archiver le Menu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entree" displayName="T_entree" ref="F1:G2" insertRow="1" totalsRowShown="0" headerRowDxfId="19" headerRowBorderDxfId="18" tableBorderDxfId="17">
  <autoFilter ref="F1:G2" xr:uid="{00000000-0009-0000-0100-000001000000}"/>
  <tableColumns count="2">
    <tableColumn id="1" xr3:uid="{00000000-0010-0000-0000-000001000000}" name="N°" dataDxfId="16"/>
    <tableColumn id="2" xr3:uid="{00000000-0010-0000-0000-000002000000}" name="Entrées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plat" displayName="T_plat" ref="H1:I2" insertRow="1" totalsRowShown="0" headerRowDxfId="14" headerRowBorderDxfId="13" tableBorderDxfId="12">
  <autoFilter ref="H1:I2" xr:uid="{00000000-0009-0000-0100-000002000000}"/>
  <tableColumns count="2">
    <tableColumn id="1" xr3:uid="{00000000-0010-0000-0100-000001000000}" name="N°" dataDxfId="11"/>
    <tableColumn id="2" xr3:uid="{00000000-0010-0000-0100-000002000000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fromage" displayName="T_fromage" ref="J1:K2" insertRow="1" totalsRowShown="0" headerRowDxfId="9" headerRowBorderDxfId="8" tableBorderDxfId="7">
  <autoFilter ref="J1:K2" xr:uid="{00000000-0009-0000-0100-000003000000}"/>
  <tableColumns count="2">
    <tableColumn id="1" xr3:uid="{00000000-0010-0000-0200-000001000000}" name="N°" dataDxfId="6"/>
    <tableColumn id="2" xr3:uid="{00000000-0010-0000-0200-000002000000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dessert" displayName="T_dessert" ref="L1:M2" insertRow="1" totalsRowShown="0" headerRowDxfId="4" headerRowBorderDxfId="3" tableBorderDxfId="2">
  <autoFilter ref="L1:M2" xr:uid="{00000000-0009-0000-0100-000004000000}"/>
  <tableColumns count="2">
    <tableColumn id="1" xr3:uid="{00000000-0010-0000-0300-000001000000}" name="N°" dataDxfId="1"/>
    <tableColumn id="2" xr3:uid="{00000000-0010-0000-0300-000002000000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table" Target="../tables/table4.xml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0.39997558519241921"/>
  </sheetPr>
  <dimension ref="A1:AM30"/>
  <sheetViews>
    <sheetView showGridLines="0" tabSelected="1" zoomScale="93" zoomScaleNormal="93" workbookViewId="0">
      <selection activeCell="A31" sqref="A31"/>
    </sheetView>
  </sheetViews>
  <sheetFormatPr baseColWidth="10" defaultColWidth="11.44140625" defaultRowHeight="18" x14ac:dyDescent="0.3"/>
  <cols>
    <col min="1" max="1" width="31.6640625" style="1" customWidth="1"/>
    <col min="2" max="2" width="6.6640625" style="2" customWidth="1"/>
    <col min="3" max="3" width="60.6640625" style="1" customWidth="1"/>
    <col min="4" max="4" width="44.6640625" style="1" customWidth="1"/>
    <col min="5" max="5" width="6" style="1" customWidth="1"/>
    <col min="6" max="6" width="5" style="8" customWidth="1"/>
    <col min="7" max="7" width="45.6640625" style="5" customWidth="1"/>
    <col min="8" max="8" width="5" style="10" customWidth="1"/>
    <col min="9" max="9" width="45.6640625" style="5" customWidth="1"/>
    <col min="10" max="10" width="5" style="8" customWidth="1"/>
    <col min="11" max="11" width="45.6640625" style="5" customWidth="1"/>
    <col min="12" max="12" width="5" style="8" customWidth="1"/>
    <col min="13" max="13" width="45.6640625" style="5" customWidth="1"/>
    <col min="14" max="16384" width="11.44140625" style="1"/>
  </cols>
  <sheetData>
    <row r="1" spans="1:39" ht="42" customHeight="1" x14ac:dyDescent="0.3">
      <c r="A1" s="52" t="s">
        <v>15</v>
      </c>
      <c r="B1" s="52"/>
      <c r="C1" s="52"/>
      <c r="D1" s="47">
        <v>7</v>
      </c>
      <c r="F1" s="35" t="s">
        <v>3</v>
      </c>
      <c r="G1" s="36" t="s">
        <v>4</v>
      </c>
      <c r="H1" s="9" t="s">
        <v>3</v>
      </c>
      <c r="I1" s="36" t="s">
        <v>5</v>
      </c>
      <c r="J1" s="9" t="s">
        <v>3</v>
      </c>
      <c r="K1" s="36" t="s">
        <v>2</v>
      </c>
      <c r="L1" s="9" t="s">
        <v>3</v>
      </c>
      <c r="M1" s="36" t="s">
        <v>6</v>
      </c>
      <c r="P1" s="11">
        <v>7</v>
      </c>
      <c r="AM1" s="37" t="s">
        <v>14</v>
      </c>
    </row>
    <row r="2" spans="1:39" x14ac:dyDescent="0.3">
      <c r="A2" s="23" t="s">
        <v>11</v>
      </c>
      <c r="B2" s="12"/>
      <c r="C2" s="25" t="s">
        <v>0</v>
      </c>
      <c r="D2" s="13" t="s">
        <v>1</v>
      </c>
      <c r="F2" s="27"/>
      <c r="G2" s="28"/>
      <c r="H2" s="6"/>
      <c r="I2" s="3"/>
      <c r="J2" s="4"/>
      <c r="K2" s="3"/>
      <c r="L2" s="4"/>
      <c r="M2" s="3"/>
    </row>
    <row r="3" spans="1:39" x14ac:dyDescent="0.3">
      <c r="A3" s="24" t="s">
        <v>12</v>
      </c>
      <c r="B3" s="26"/>
      <c r="C3" s="39">
        <f ca="1">7*D1+DATE(YEAR(TODAY()),1,3)-WEEKDAY(DATE(YEAR(TODAY()),1,3))-5</f>
        <v>45334</v>
      </c>
      <c r="D3" s="14">
        <f ca="1">C3+4</f>
        <v>45338</v>
      </c>
    </row>
    <row r="4" spans="1:39" x14ac:dyDescent="0.3">
      <c r="A4" s="15" t="s">
        <v>8</v>
      </c>
      <c r="B4" s="16" t="s">
        <v>3</v>
      </c>
      <c r="C4" s="16" t="s">
        <v>7</v>
      </c>
      <c r="D4" s="15" t="s">
        <v>9</v>
      </c>
      <c r="G4" s="8"/>
    </row>
    <row r="5" spans="1:39" x14ac:dyDescent="0.3">
      <c r="A5" s="51">
        <f ca="1">C3</f>
        <v>45334</v>
      </c>
      <c r="B5" s="40"/>
      <c r="C5" s="32"/>
      <c r="D5" s="50"/>
    </row>
    <row r="6" spans="1:39" x14ac:dyDescent="0.3">
      <c r="A6" s="51"/>
      <c r="B6" s="41"/>
      <c r="C6" s="33"/>
      <c r="D6" s="50"/>
    </row>
    <row r="7" spans="1:39" x14ac:dyDescent="0.3">
      <c r="A7" s="51"/>
      <c r="B7" s="41"/>
      <c r="C7" s="33"/>
      <c r="D7" s="50"/>
    </row>
    <row r="8" spans="1:39" x14ac:dyDescent="0.3">
      <c r="A8" s="51"/>
      <c r="B8" s="42"/>
      <c r="C8" s="34"/>
      <c r="D8" s="50"/>
    </row>
    <row r="9" spans="1:39" x14ac:dyDescent="0.3">
      <c r="A9" s="51">
        <f ca="1">A5+1</f>
        <v>45335</v>
      </c>
      <c r="B9" s="40"/>
      <c r="C9" s="32"/>
      <c r="D9" s="50"/>
    </row>
    <row r="10" spans="1:39" x14ac:dyDescent="0.3">
      <c r="A10" s="51"/>
      <c r="B10" s="41"/>
      <c r="C10" s="33"/>
      <c r="D10" s="50"/>
    </row>
    <row r="11" spans="1:39" x14ac:dyDescent="0.3">
      <c r="A11" s="51"/>
      <c r="B11" s="41"/>
      <c r="C11" s="33"/>
      <c r="D11" s="50"/>
    </row>
    <row r="12" spans="1:39" x14ac:dyDescent="0.3">
      <c r="A12" s="51"/>
      <c r="B12" s="42"/>
      <c r="C12" s="34"/>
      <c r="D12" s="50"/>
    </row>
    <row r="13" spans="1:39" x14ac:dyDescent="0.3">
      <c r="A13" s="51">
        <f ca="1">A9+1</f>
        <v>45336</v>
      </c>
      <c r="B13" s="41"/>
      <c r="C13" s="33"/>
      <c r="D13" s="50"/>
    </row>
    <row r="14" spans="1:39" x14ac:dyDescent="0.3">
      <c r="A14" s="51"/>
      <c r="B14" s="41"/>
      <c r="C14" s="33"/>
      <c r="D14" s="50"/>
    </row>
    <row r="15" spans="1:39" x14ac:dyDescent="0.3">
      <c r="A15" s="51"/>
      <c r="B15" s="41"/>
      <c r="C15" s="33"/>
      <c r="D15" s="50"/>
    </row>
    <row r="16" spans="1:39" x14ac:dyDescent="0.3">
      <c r="A16" s="51"/>
      <c r="B16" s="41"/>
      <c r="C16" s="33"/>
      <c r="D16" s="50"/>
    </row>
    <row r="17" spans="1:4" x14ac:dyDescent="0.3">
      <c r="A17" s="51">
        <f ca="1">A13+1</f>
        <v>45337</v>
      </c>
      <c r="B17" s="40"/>
      <c r="C17" s="32"/>
      <c r="D17" s="50"/>
    </row>
    <row r="18" spans="1:4" x14ac:dyDescent="0.3">
      <c r="A18" s="51"/>
      <c r="B18" s="41"/>
      <c r="C18" s="33"/>
      <c r="D18" s="50"/>
    </row>
    <row r="19" spans="1:4" x14ac:dyDescent="0.3">
      <c r="A19" s="51"/>
      <c r="B19" s="41"/>
      <c r="C19" s="33"/>
      <c r="D19" s="50"/>
    </row>
    <row r="20" spans="1:4" x14ac:dyDescent="0.3">
      <c r="A20" s="51"/>
      <c r="B20" s="42"/>
      <c r="C20" s="34"/>
      <c r="D20" s="50"/>
    </row>
    <row r="21" spans="1:4" x14ac:dyDescent="0.3">
      <c r="A21" s="51">
        <f ca="1">A17+1</f>
        <v>45338</v>
      </c>
      <c r="B21" s="41"/>
      <c r="C21" s="33"/>
      <c r="D21" s="50"/>
    </row>
    <row r="22" spans="1:4" x14ac:dyDescent="0.3">
      <c r="A22" s="51"/>
      <c r="B22" s="41"/>
      <c r="C22" s="33"/>
      <c r="D22" s="50"/>
    </row>
    <row r="23" spans="1:4" x14ac:dyDescent="0.3">
      <c r="A23" s="51"/>
      <c r="B23" s="41"/>
      <c r="C23" s="33"/>
      <c r="D23" s="50"/>
    </row>
    <row r="24" spans="1:4" x14ac:dyDescent="0.3">
      <c r="A24" s="51"/>
      <c r="B24" s="42"/>
      <c r="C24" s="34"/>
      <c r="D24" s="50"/>
    </row>
    <row r="25" spans="1:4" x14ac:dyDescent="0.3">
      <c r="A25" s="7"/>
    </row>
    <row r="26" spans="1:4" x14ac:dyDescent="0.3">
      <c r="A26" s="15" t="s">
        <v>8</v>
      </c>
      <c r="B26" s="16" t="s">
        <v>3</v>
      </c>
      <c r="C26" s="16" t="s">
        <v>10</v>
      </c>
      <c r="D26" s="15" t="s">
        <v>9</v>
      </c>
    </row>
    <row r="27" spans="1:4" x14ac:dyDescent="0.35">
      <c r="A27" s="51">
        <f ca="1">A21+1</f>
        <v>45339</v>
      </c>
      <c r="B27" s="32"/>
      <c r="C27" s="29"/>
      <c r="D27" s="50"/>
    </row>
    <row r="28" spans="1:4" x14ac:dyDescent="0.35">
      <c r="A28" s="51"/>
      <c r="B28" s="33"/>
      <c r="C28" s="30"/>
      <c r="D28" s="50"/>
    </row>
    <row r="29" spans="1:4" x14ac:dyDescent="0.35">
      <c r="A29" s="51"/>
      <c r="B29" s="33"/>
      <c r="C29" s="30"/>
      <c r="D29" s="50"/>
    </row>
    <row r="30" spans="1:4" x14ac:dyDescent="0.35">
      <c r="A30" s="51"/>
      <c r="B30" s="34"/>
      <c r="C30" s="31"/>
      <c r="D30" s="50"/>
    </row>
  </sheetData>
  <sheetProtection password="DA4F" sheet="1" objects="1" scenarios="1"/>
  <mergeCells count="13">
    <mergeCell ref="A1:C1"/>
    <mergeCell ref="A5:A8"/>
    <mergeCell ref="A9:A12"/>
    <mergeCell ref="A13:A16"/>
    <mergeCell ref="A27:A30"/>
    <mergeCell ref="D27:D30"/>
    <mergeCell ref="A17:A20"/>
    <mergeCell ref="A21:A24"/>
    <mergeCell ref="D5:D8"/>
    <mergeCell ref="D9:D12"/>
    <mergeCell ref="D13:D16"/>
    <mergeCell ref="D17:D20"/>
    <mergeCell ref="D21:D24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4</xdr:col>
                <xdr:colOff>106680</xdr:colOff>
                <xdr:row>0</xdr:row>
                <xdr:rowOff>38100</xdr:rowOff>
              </from>
              <to>
                <xdr:col>4</xdr:col>
                <xdr:colOff>335280</xdr:colOff>
                <xdr:row>0</xdr:row>
                <xdr:rowOff>518160</xdr:rowOff>
              </to>
            </anchor>
          </controlPr>
        </control>
      </mc:Choice>
      <mc:Fallback>
        <control shapeId="1031" r:id="rId4" name="SpinButton1"/>
      </mc:Fallback>
    </mc:AlternateContent>
    <mc:AlternateContent xmlns:mc="http://schemas.openxmlformats.org/markup-compatibility/2006">
      <mc:Choice Requires="x14">
        <control shapeId="1032" r:id="rId6" name="Button 8">
          <controlPr defaultSize="0" print="0" autoFill="0" autoPict="0" macro="[0]!Copié_collé_Menus">
            <anchor moveWithCells="1" sizeWithCells="1">
              <from>
                <xdr:col>8</xdr:col>
                <xdr:colOff>137160</xdr:colOff>
                <xdr:row>0</xdr:row>
                <xdr:rowOff>137160</xdr:rowOff>
              </from>
              <to>
                <xdr:col>8</xdr:col>
                <xdr:colOff>1242060</xdr:colOff>
                <xdr:row>0</xdr:row>
                <xdr:rowOff>388620</xdr:rowOff>
              </to>
            </anchor>
          </controlPr>
        </control>
      </mc:Choice>
    </mc:AlternateContent>
  </controls>
  <tableParts count="4"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FF00"/>
  </sheetPr>
  <dimension ref="A1:L28"/>
  <sheetViews>
    <sheetView showGridLines="0" showZeros="0" topLeftCell="A11" zoomScaleNormal="100" workbookViewId="0">
      <selection activeCell="B24" sqref="B24"/>
    </sheetView>
  </sheetViews>
  <sheetFormatPr baseColWidth="10" defaultColWidth="11.44140625" defaultRowHeight="18" x14ac:dyDescent="0.3"/>
  <cols>
    <col min="1" max="1" width="31.6640625" style="17" customWidth="1"/>
    <col min="2" max="2" width="70.6640625" style="17" customWidth="1"/>
    <col min="3" max="3" width="41.6640625" style="17" customWidth="1"/>
    <col min="4" max="4" width="1.6640625" style="17" customWidth="1"/>
    <col min="5" max="16384" width="11.44140625" style="17"/>
  </cols>
  <sheetData>
    <row r="1" spans="1:12" ht="36" customHeight="1" x14ac:dyDescent="0.3">
      <c r="A1" s="54" t="s">
        <v>16</v>
      </c>
      <c r="B1" s="54"/>
      <c r="C1" s="48">
        <f ca="1">WEEKNUM(B3)</f>
        <v>7</v>
      </c>
    </row>
    <row r="2" spans="1:12" x14ac:dyDescent="0.3">
      <c r="B2" s="18" t="s">
        <v>0</v>
      </c>
      <c r="C2" s="19" t="s">
        <v>1</v>
      </c>
    </row>
    <row r="3" spans="1:12" x14ac:dyDescent="0.3">
      <c r="B3" s="20">
        <f ca="1">Repas_Prim_Mat!$C$3</f>
        <v>45334</v>
      </c>
      <c r="C3" s="21">
        <f ca="1">B3+4</f>
        <v>45338</v>
      </c>
    </row>
    <row r="4" spans="1:12" x14ac:dyDescent="0.3">
      <c r="A4" s="22" t="s">
        <v>8</v>
      </c>
      <c r="B4" s="43" t="s">
        <v>7</v>
      </c>
      <c r="C4" s="22" t="s">
        <v>9</v>
      </c>
    </row>
    <row r="5" spans="1:12" x14ac:dyDescent="0.3">
      <c r="A5" s="55">
        <f ca="1">B3</f>
        <v>45334</v>
      </c>
      <c r="B5" s="44"/>
      <c r="C5" s="56"/>
    </row>
    <row r="6" spans="1:12" x14ac:dyDescent="0.3">
      <c r="A6" s="55"/>
      <c r="B6" s="45"/>
      <c r="C6" s="57"/>
    </row>
    <row r="7" spans="1:12" x14ac:dyDescent="0.3">
      <c r="A7" s="55"/>
      <c r="B7" s="45"/>
      <c r="C7" s="57"/>
    </row>
    <row r="8" spans="1:12" x14ac:dyDescent="0.3">
      <c r="A8" s="55"/>
      <c r="B8" s="46"/>
      <c r="C8" s="58"/>
    </row>
    <row r="9" spans="1:12" x14ac:dyDescent="0.3">
      <c r="A9" s="55">
        <f ca="1">A5+1</f>
        <v>45335</v>
      </c>
      <c r="B9" s="44"/>
      <c r="C9" s="56"/>
    </row>
    <row r="10" spans="1:12" ht="18.75" customHeight="1" x14ac:dyDescent="0.3">
      <c r="A10" s="55"/>
      <c r="B10" s="45"/>
      <c r="C10" s="57"/>
      <c r="J10" s="53"/>
      <c r="K10" s="53"/>
      <c r="L10" s="53"/>
    </row>
    <row r="11" spans="1:12" x14ac:dyDescent="0.3">
      <c r="A11" s="55"/>
      <c r="B11" s="45"/>
      <c r="C11" s="57"/>
    </row>
    <row r="12" spans="1:12" x14ac:dyDescent="0.3">
      <c r="A12" s="55"/>
      <c r="B12" s="46"/>
      <c r="C12" s="58"/>
    </row>
    <row r="13" spans="1:12" x14ac:dyDescent="0.3">
      <c r="A13" s="55">
        <f ca="1">A9+1</f>
        <v>45336</v>
      </c>
      <c r="B13" s="44"/>
      <c r="C13" s="56"/>
    </row>
    <row r="14" spans="1:12" x14ac:dyDescent="0.3">
      <c r="A14" s="55"/>
      <c r="B14" s="45"/>
      <c r="C14" s="57"/>
    </row>
    <row r="15" spans="1:12" x14ac:dyDescent="0.3">
      <c r="A15" s="55"/>
      <c r="B15" s="45"/>
      <c r="C15" s="57"/>
    </row>
    <row r="16" spans="1:12" x14ac:dyDescent="0.3">
      <c r="A16" s="55"/>
      <c r="B16" s="46"/>
      <c r="C16" s="58"/>
    </row>
    <row r="17" spans="1:3" x14ac:dyDescent="0.3">
      <c r="A17" s="55">
        <f ca="1">A13+1</f>
        <v>45337</v>
      </c>
      <c r="B17" s="44"/>
      <c r="C17" s="56"/>
    </row>
    <row r="18" spans="1:3" x14ac:dyDescent="0.3">
      <c r="A18" s="55"/>
      <c r="B18" s="45"/>
      <c r="C18" s="57"/>
    </row>
    <row r="19" spans="1:3" x14ac:dyDescent="0.3">
      <c r="A19" s="55"/>
      <c r="B19" s="45"/>
      <c r="C19" s="57"/>
    </row>
    <row r="20" spans="1:3" x14ac:dyDescent="0.3">
      <c r="A20" s="55"/>
      <c r="B20" s="46"/>
      <c r="C20" s="58"/>
    </row>
    <row r="21" spans="1:3" x14ac:dyDescent="0.3">
      <c r="A21" s="55">
        <f ca="1">A17+1</f>
        <v>45338</v>
      </c>
      <c r="B21" s="44"/>
      <c r="C21" s="56"/>
    </row>
    <row r="22" spans="1:3" x14ac:dyDescent="0.3">
      <c r="A22" s="55"/>
      <c r="B22" s="45"/>
      <c r="C22" s="57"/>
    </row>
    <row r="23" spans="1:3" x14ac:dyDescent="0.3">
      <c r="A23" s="55"/>
      <c r="B23" s="45"/>
      <c r="C23" s="57"/>
    </row>
    <row r="24" spans="1:3" x14ac:dyDescent="0.3">
      <c r="A24" s="55"/>
      <c r="B24" s="46"/>
      <c r="C24" s="58"/>
    </row>
    <row r="25" spans="1:3" x14ac:dyDescent="0.35">
      <c r="A25" s="59">
        <f ca="1">A21+3</f>
        <v>45341</v>
      </c>
      <c r="B25" s="38"/>
      <c r="C25" s="60"/>
    </row>
    <row r="26" spans="1:3" x14ac:dyDescent="0.35">
      <c r="A26" s="59"/>
      <c r="B26" s="38"/>
      <c r="C26" s="60"/>
    </row>
    <row r="27" spans="1:3" x14ac:dyDescent="0.35">
      <c r="A27" s="59"/>
      <c r="B27" s="38"/>
      <c r="C27" s="60"/>
    </row>
    <row r="28" spans="1:3" x14ac:dyDescent="0.35">
      <c r="A28" s="59"/>
      <c r="B28" s="38"/>
      <c r="C28" s="60"/>
    </row>
  </sheetData>
  <mergeCells count="14">
    <mergeCell ref="A25:A28"/>
    <mergeCell ref="C25:C28"/>
    <mergeCell ref="A13:A16"/>
    <mergeCell ref="C13:C16"/>
    <mergeCell ref="A17:A20"/>
    <mergeCell ref="C17:C20"/>
    <mergeCell ref="A21:A24"/>
    <mergeCell ref="C21:C24"/>
    <mergeCell ref="J10:L10"/>
    <mergeCell ref="A1:B1"/>
    <mergeCell ref="A5:A8"/>
    <mergeCell ref="C5:C8"/>
    <mergeCell ref="A9:A12"/>
    <mergeCell ref="C9:C12"/>
  </mergeCells>
  <pageMargins left="0.17" right="0.17" top="0.17" bottom="0.17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7030A0"/>
  </sheetPr>
  <dimension ref="A1:L32"/>
  <sheetViews>
    <sheetView showGridLines="0" showZeros="0" topLeftCell="A11" zoomScaleNormal="100" workbookViewId="0">
      <selection activeCell="A29" sqref="A29:A32"/>
    </sheetView>
  </sheetViews>
  <sheetFormatPr baseColWidth="10" defaultColWidth="11.44140625" defaultRowHeight="18" x14ac:dyDescent="0.3"/>
  <cols>
    <col min="1" max="1" width="31.6640625" style="17" customWidth="1"/>
    <col min="2" max="2" width="70.6640625" style="17" customWidth="1"/>
    <col min="3" max="3" width="41.6640625" style="17" customWidth="1"/>
    <col min="4" max="4" width="1.6640625" style="17" customWidth="1"/>
    <col min="5" max="16384" width="11.44140625" style="17"/>
  </cols>
  <sheetData>
    <row r="1" spans="1:12" ht="36" customHeight="1" x14ac:dyDescent="0.3">
      <c r="A1" s="65" t="s">
        <v>13</v>
      </c>
      <c r="B1" s="65"/>
      <c r="C1" s="49">
        <f ca="1">WEEKNUM(B3)</f>
        <v>7</v>
      </c>
    </row>
    <row r="2" spans="1:12" x14ac:dyDescent="0.3">
      <c r="B2" s="18" t="s">
        <v>0</v>
      </c>
      <c r="C2" s="19" t="s">
        <v>1</v>
      </c>
    </row>
    <row r="3" spans="1:12" x14ac:dyDescent="0.3">
      <c r="B3" s="20">
        <f ca="1">Repas_Prim_Mat!$C$3</f>
        <v>45334</v>
      </c>
      <c r="C3" s="21">
        <f ca="1">B3+5</f>
        <v>45339</v>
      </c>
    </row>
    <row r="4" spans="1:12" x14ac:dyDescent="0.3">
      <c r="A4" s="22" t="s">
        <v>8</v>
      </c>
      <c r="B4" s="22" t="s">
        <v>7</v>
      </c>
      <c r="C4" s="22" t="s">
        <v>9</v>
      </c>
    </row>
    <row r="5" spans="1:12" x14ac:dyDescent="0.3">
      <c r="A5" s="55">
        <f ca="1">B3</f>
        <v>45334</v>
      </c>
      <c r="B5" s="33"/>
      <c r="C5" s="62"/>
    </row>
    <row r="6" spans="1:12" x14ac:dyDescent="0.3">
      <c r="A6" s="55"/>
      <c r="B6" s="33"/>
      <c r="C6" s="63"/>
    </row>
    <row r="7" spans="1:12" x14ac:dyDescent="0.3">
      <c r="A7" s="55"/>
      <c r="B7" s="33"/>
      <c r="C7" s="63"/>
    </row>
    <row r="8" spans="1:12" x14ac:dyDescent="0.3">
      <c r="A8" s="55"/>
      <c r="B8" s="34"/>
      <c r="C8" s="64"/>
    </row>
    <row r="9" spans="1:12" x14ac:dyDescent="0.3">
      <c r="A9" s="55">
        <f ca="1">A5+1</f>
        <v>45335</v>
      </c>
      <c r="B9" s="32"/>
      <c r="C9" s="62"/>
    </row>
    <row r="10" spans="1:12" ht="18.75" customHeight="1" x14ac:dyDescent="0.3">
      <c r="A10" s="55"/>
      <c r="B10" s="33"/>
      <c r="C10" s="63"/>
      <c r="J10" s="53"/>
      <c r="K10" s="53"/>
      <c r="L10" s="53"/>
    </row>
    <row r="11" spans="1:12" x14ac:dyDescent="0.3">
      <c r="A11" s="55"/>
      <c r="B11" s="33"/>
      <c r="C11" s="63"/>
    </row>
    <row r="12" spans="1:12" x14ac:dyDescent="0.3">
      <c r="A12" s="55"/>
      <c r="B12" s="34"/>
      <c r="C12" s="64"/>
    </row>
    <row r="13" spans="1:12" x14ac:dyDescent="0.3">
      <c r="A13" s="55">
        <f ca="1">A9+1</f>
        <v>45336</v>
      </c>
      <c r="B13" s="32"/>
      <c r="C13" s="62"/>
    </row>
    <row r="14" spans="1:12" x14ac:dyDescent="0.3">
      <c r="A14" s="55"/>
      <c r="B14" s="33"/>
      <c r="C14" s="63"/>
    </row>
    <row r="15" spans="1:12" x14ac:dyDescent="0.3">
      <c r="A15" s="55"/>
      <c r="B15" s="33"/>
      <c r="C15" s="63"/>
    </row>
    <row r="16" spans="1:12" x14ac:dyDescent="0.3">
      <c r="A16" s="55"/>
      <c r="B16" s="34"/>
      <c r="C16" s="64"/>
    </row>
    <row r="17" spans="1:3" x14ac:dyDescent="0.3">
      <c r="A17" s="55">
        <f ca="1">A13+1</f>
        <v>45337</v>
      </c>
      <c r="B17" s="33"/>
      <c r="C17" s="62"/>
    </row>
    <row r="18" spans="1:3" x14ac:dyDescent="0.3">
      <c r="A18" s="55"/>
      <c r="B18" s="33"/>
      <c r="C18" s="63"/>
    </row>
    <row r="19" spans="1:3" x14ac:dyDescent="0.3">
      <c r="A19" s="55"/>
      <c r="B19" s="33"/>
      <c r="C19" s="63"/>
    </row>
    <row r="20" spans="1:3" x14ac:dyDescent="0.3">
      <c r="A20" s="55"/>
      <c r="B20" s="33"/>
      <c r="C20" s="64"/>
    </row>
    <row r="21" spans="1:3" x14ac:dyDescent="0.3">
      <c r="A21" s="55">
        <f ca="1">A17+1</f>
        <v>45338</v>
      </c>
      <c r="B21" s="32"/>
      <c r="C21" s="62"/>
    </row>
    <row r="22" spans="1:3" x14ac:dyDescent="0.3">
      <c r="A22" s="55"/>
      <c r="B22" s="33"/>
      <c r="C22" s="63"/>
    </row>
    <row r="23" spans="1:3" x14ac:dyDescent="0.3">
      <c r="A23" s="55"/>
      <c r="B23" s="33"/>
      <c r="C23" s="63"/>
    </row>
    <row r="24" spans="1:3" x14ac:dyDescent="0.3">
      <c r="A24" s="55"/>
      <c r="B24" s="34"/>
      <c r="C24" s="64"/>
    </row>
    <row r="25" spans="1:3" x14ac:dyDescent="0.35">
      <c r="A25" s="55">
        <f ca="1">A21+1</f>
        <v>45339</v>
      </c>
      <c r="B25" s="29"/>
      <c r="C25" s="62"/>
    </row>
    <row r="26" spans="1:3" x14ac:dyDescent="0.35">
      <c r="A26" s="55"/>
      <c r="B26" s="30"/>
      <c r="C26" s="63"/>
    </row>
    <row r="27" spans="1:3" x14ac:dyDescent="0.35">
      <c r="A27" s="55"/>
      <c r="B27" s="30"/>
      <c r="C27" s="63"/>
    </row>
    <row r="28" spans="1:3" x14ac:dyDescent="0.35">
      <c r="A28" s="55"/>
      <c r="B28" s="31"/>
      <c r="C28" s="64"/>
    </row>
    <row r="29" spans="1:3" x14ac:dyDescent="0.35">
      <c r="A29" s="59">
        <f ca="1">A25+2</f>
        <v>45341</v>
      </c>
      <c r="B29" s="38"/>
      <c r="C29" s="61"/>
    </row>
    <row r="30" spans="1:3" x14ac:dyDescent="0.35">
      <c r="A30" s="59"/>
      <c r="B30" s="38"/>
      <c r="C30" s="61"/>
    </row>
    <row r="31" spans="1:3" x14ac:dyDescent="0.35">
      <c r="A31" s="59"/>
      <c r="B31" s="38"/>
      <c r="C31" s="61"/>
    </row>
    <row r="32" spans="1:3" x14ac:dyDescent="0.35">
      <c r="A32" s="59"/>
      <c r="B32" s="38"/>
      <c r="C32" s="61"/>
    </row>
  </sheetData>
  <mergeCells count="16">
    <mergeCell ref="C5:C8"/>
    <mergeCell ref="C9:C12"/>
    <mergeCell ref="C13:C16"/>
    <mergeCell ref="C17:C20"/>
    <mergeCell ref="C21:C24"/>
    <mergeCell ref="A1:B1"/>
    <mergeCell ref="A5:A8"/>
    <mergeCell ref="A9:A12"/>
    <mergeCell ref="A17:A20"/>
    <mergeCell ref="A21:A24"/>
    <mergeCell ref="A29:A32"/>
    <mergeCell ref="C29:C32"/>
    <mergeCell ref="A25:A28"/>
    <mergeCell ref="A13:A16"/>
    <mergeCell ref="J10:L10"/>
    <mergeCell ref="C25:C28"/>
  </mergeCells>
  <pageMargins left="0.17" right="0.17" top="0.17" bottom="0.17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Repas_Prim_Mat</vt:lpstr>
      <vt:lpstr>Cuisine_Satellite</vt:lpstr>
      <vt:lpstr>Portage_de_Repas</vt:lpstr>
      <vt:lpstr>MdP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2024-02-07T15:52:35Z</cp:lastPrinted>
  <dcterms:created xsi:type="dcterms:W3CDTF">2024-01-30T09:59:57Z</dcterms:created>
  <dcterms:modified xsi:type="dcterms:W3CDTF">2024-02-08T16:25:07Z</dcterms:modified>
</cp:coreProperties>
</file>