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06" codeName="{3D1A710C-6663-3D7B-7F91-EC182F24A4BC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franc\Downloads\"/>
    </mc:Choice>
  </mc:AlternateContent>
  <xr:revisionPtr revIDLastSave="0" documentId="13_ncr:1_{5B87A497-11F8-4C92-A856-325E54433A1A}" xr6:coauthVersionLast="36" xr6:coauthVersionMax="47" xr10:uidLastSave="{00000000-0000-0000-0000-000000000000}"/>
  <bookViews>
    <workbookView xWindow="1200" yWindow="960" windowWidth="37200" windowHeight="18144" xr2:uid="{00000000-000D-0000-FFFF-FFFF00000000}"/>
  </bookViews>
  <sheets>
    <sheet name="christian" sheetId="1" r:id="rId1"/>
  </sheets>
  <definedNames>
    <definedName name="L_mois">janvier,février,mars,avril,mai,juin,juillet,août,septembre,octobre,novembre,décembre</definedName>
  </definedNames>
  <calcPr calcId="191029" iterate="1"/>
</workbook>
</file>

<file path=xl/calcChain.xml><?xml version="1.0" encoding="utf-8"?>
<calcChain xmlns="http://schemas.openxmlformats.org/spreadsheetml/2006/main">
  <c r="M5" i="1" l="1"/>
  <c r="L5" i="1"/>
  <c r="J12" i="1"/>
  <c r="G53" i="1"/>
  <c r="G54" i="1"/>
  <c r="G55" i="1"/>
  <c r="G56" i="1"/>
  <c r="G57" i="1"/>
  <c r="G58" i="1"/>
  <c r="G59" i="1"/>
  <c r="G60" i="1"/>
  <c r="G61" i="1"/>
  <c r="G62" i="1"/>
  <c r="G63" i="1"/>
  <c r="G64" i="1"/>
  <c r="G65" i="1"/>
  <c r="G66" i="1"/>
  <c r="G67" i="1"/>
  <c r="G68" i="1"/>
  <c r="G69" i="1"/>
  <c r="G70" i="1"/>
  <c r="G71" i="1"/>
  <c r="G72" i="1"/>
  <c r="G73" i="1"/>
  <c r="G74" i="1"/>
  <c r="G75" i="1"/>
  <c r="G76" i="1"/>
  <c r="G77" i="1"/>
  <c r="G78" i="1"/>
  <c r="G79" i="1"/>
  <c r="G80" i="1"/>
  <c r="G81" i="1"/>
  <c r="G82" i="1"/>
  <c r="G83" i="1"/>
  <c r="G84" i="1"/>
  <c r="G85" i="1"/>
  <c r="G86" i="1"/>
  <c r="G87" i="1"/>
  <c r="G88" i="1"/>
  <c r="G89" i="1"/>
  <c r="G90" i="1"/>
  <c r="G91" i="1"/>
  <c r="G92" i="1"/>
  <c r="G93" i="1"/>
  <c r="G94" i="1"/>
  <c r="G95" i="1"/>
  <c r="G96" i="1"/>
  <c r="G97" i="1"/>
  <c r="G98" i="1"/>
  <c r="G99" i="1"/>
  <c r="G100" i="1"/>
  <c r="G101" i="1"/>
  <c r="G102" i="1"/>
  <c r="G103" i="1"/>
  <c r="G104" i="1"/>
  <c r="G105" i="1"/>
  <c r="G106" i="1"/>
  <c r="G107" i="1"/>
  <c r="G108" i="1"/>
  <c r="G109" i="1"/>
  <c r="G110" i="1"/>
  <c r="G111" i="1"/>
  <c r="G112" i="1"/>
  <c r="G113" i="1"/>
  <c r="G114" i="1"/>
  <c r="G115" i="1"/>
  <c r="G116" i="1"/>
  <c r="G117" i="1"/>
  <c r="G118" i="1"/>
  <c r="G119" i="1"/>
  <c r="G120" i="1"/>
  <c r="G121" i="1"/>
  <c r="G122" i="1"/>
  <c r="G123" i="1"/>
  <c r="G124" i="1"/>
  <c r="G125" i="1"/>
  <c r="G126" i="1"/>
  <c r="G127" i="1"/>
  <c r="G128" i="1"/>
  <c r="G129" i="1"/>
  <c r="G130" i="1"/>
  <c r="G131" i="1"/>
  <c r="G132" i="1"/>
  <c r="G133" i="1"/>
  <c r="G134" i="1"/>
  <c r="G135" i="1"/>
  <c r="G136" i="1"/>
  <c r="G137" i="1"/>
  <c r="G138" i="1"/>
  <c r="G139" i="1"/>
  <c r="G140" i="1"/>
  <c r="G141" i="1"/>
  <c r="G142" i="1"/>
  <c r="G143" i="1"/>
  <c r="G144" i="1"/>
  <c r="G145" i="1"/>
  <c r="G146" i="1"/>
  <c r="G147" i="1"/>
  <c r="G148" i="1"/>
  <c r="G149" i="1"/>
  <c r="G150" i="1"/>
  <c r="G151" i="1"/>
  <c r="G152" i="1"/>
  <c r="G153" i="1"/>
  <c r="G154" i="1"/>
  <c r="G155" i="1"/>
  <c r="G156" i="1"/>
  <c r="G157" i="1"/>
  <c r="G158" i="1"/>
  <c r="G159" i="1"/>
  <c r="G160" i="1"/>
  <c r="G161" i="1"/>
  <c r="G162" i="1"/>
  <c r="G163" i="1"/>
  <c r="G164" i="1"/>
  <c r="G165" i="1"/>
  <c r="G166" i="1"/>
  <c r="G167" i="1"/>
  <c r="G168" i="1"/>
  <c r="G169" i="1"/>
  <c r="G170" i="1"/>
  <c r="G171" i="1"/>
  <c r="G172" i="1"/>
  <c r="G173" i="1"/>
  <c r="G174" i="1"/>
  <c r="G175" i="1"/>
  <c r="G176" i="1"/>
  <c r="G177" i="1"/>
  <c r="G178" i="1"/>
  <c r="G179" i="1"/>
  <c r="G180" i="1"/>
  <c r="G181" i="1"/>
  <c r="G182" i="1"/>
  <c r="G183" i="1"/>
  <c r="G184" i="1"/>
  <c r="G185" i="1"/>
  <c r="G186" i="1"/>
  <c r="G187" i="1"/>
  <c r="G188" i="1"/>
  <c r="G189" i="1"/>
  <c r="G190" i="1"/>
  <c r="G191" i="1"/>
  <c r="G192" i="1"/>
  <c r="G193" i="1"/>
  <c r="G194" i="1"/>
  <c r="G195" i="1"/>
  <c r="G196" i="1"/>
  <c r="G197" i="1"/>
  <c r="G198" i="1"/>
  <c r="G199" i="1"/>
  <c r="G200" i="1"/>
  <c r="G201" i="1"/>
  <c r="G202" i="1"/>
  <c r="G203" i="1"/>
  <c r="G204" i="1"/>
  <c r="G205" i="1"/>
  <c r="G206" i="1"/>
  <c r="G207" i="1"/>
  <c r="G208" i="1"/>
  <c r="G209" i="1"/>
  <c r="G210" i="1"/>
  <c r="G211" i="1"/>
  <c r="G212" i="1"/>
  <c r="G213" i="1"/>
  <c r="G214" i="1"/>
  <c r="G215" i="1"/>
  <c r="G216" i="1"/>
  <c r="G217" i="1"/>
  <c r="G218" i="1"/>
  <c r="G219" i="1"/>
  <c r="G220" i="1"/>
  <c r="G221" i="1"/>
  <c r="G222" i="1"/>
  <c r="G223" i="1"/>
  <c r="G224" i="1"/>
  <c r="G225" i="1"/>
  <c r="G226" i="1"/>
  <c r="G227" i="1"/>
  <c r="G228" i="1"/>
  <c r="G229" i="1"/>
  <c r="G230" i="1"/>
  <c r="G231" i="1"/>
  <c r="G232" i="1"/>
  <c r="G233" i="1"/>
  <c r="G234" i="1"/>
  <c r="G235" i="1"/>
  <c r="G236" i="1"/>
  <c r="G237" i="1"/>
  <c r="G238" i="1"/>
  <c r="G239" i="1"/>
  <c r="G240" i="1"/>
  <c r="G241" i="1"/>
  <c r="G242" i="1"/>
  <c r="G243" i="1"/>
  <c r="G244" i="1"/>
  <c r="G245" i="1"/>
  <c r="G246" i="1"/>
  <c r="G247" i="1"/>
  <c r="G248" i="1"/>
  <c r="G249" i="1"/>
  <c r="G250" i="1"/>
  <c r="G251" i="1"/>
  <c r="G252" i="1"/>
  <c r="G253" i="1"/>
  <c r="G254" i="1"/>
  <c r="G255" i="1"/>
  <c r="G256" i="1"/>
  <c r="G257" i="1"/>
  <c r="G258" i="1"/>
  <c r="G259" i="1"/>
  <c r="G260" i="1"/>
  <c r="G261" i="1"/>
  <c r="G262" i="1"/>
  <c r="G263" i="1"/>
  <c r="G264" i="1"/>
  <c r="G265" i="1"/>
  <c r="G266" i="1"/>
  <c r="G267" i="1"/>
  <c r="G268" i="1"/>
  <c r="G269" i="1"/>
  <c r="G270" i="1"/>
  <c r="G271" i="1"/>
  <c r="G272" i="1"/>
  <c r="G273" i="1"/>
  <c r="G274" i="1"/>
  <c r="G275" i="1"/>
  <c r="G276" i="1"/>
  <c r="G277" i="1"/>
  <c r="G278" i="1"/>
  <c r="G279" i="1"/>
  <c r="G280" i="1"/>
  <c r="G281" i="1"/>
  <c r="G282" i="1"/>
  <c r="G283" i="1"/>
  <c r="G284" i="1"/>
  <c r="G285" i="1"/>
  <c r="G286" i="1"/>
  <c r="G287" i="1"/>
  <c r="G288" i="1"/>
  <c r="G289" i="1"/>
  <c r="G290" i="1"/>
  <c r="G291" i="1"/>
  <c r="G292" i="1"/>
  <c r="G293" i="1"/>
  <c r="G294" i="1"/>
  <c r="G295" i="1"/>
  <c r="G296" i="1"/>
  <c r="G297" i="1"/>
  <c r="G298" i="1"/>
  <c r="G299" i="1"/>
  <c r="G300" i="1"/>
  <c r="G301" i="1"/>
  <c r="G302" i="1"/>
  <c r="G303" i="1"/>
  <c r="G304" i="1"/>
  <c r="G305" i="1"/>
  <c r="G306" i="1"/>
  <c r="G307" i="1"/>
  <c r="G308" i="1"/>
  <c r="G309" i="1"/>
  <c r="G310" i="1"/>
  <c r="G311" i="1"/>
  <c r="G312" i="1"/>
  <c r="G313" i="1"/>
  <c r="G314" i="1"/>
  <c r="G315" i="1"/>
  <c r="G316" i="1"/>
  <c r="G317" i="1"/>
  <c r="G318" i="1"/>
  <c r="G319" i="1"/>
  <c r="G320" i="1"/>
  <c r="G321" i="1"/>
  <c r="G322" i="1"/>
  <c r="G323" i="1"/>
  <c r="G324" i="1"/>
  <c r="G325" i="1"/>
  <c r="G326" i="1"/>
  <c r="G327" i="1"/>
  <c r="G328" i="1"/>
  <c r="G329" i="1"/>
  <c r="G330" i="1"/>
  <c r="G331" i="1"/>
  <c r="G332" i="1"/>
  <c r="G333" i="1"/>
  <c r="G334" i="1"/>
  <c r="G335" i="1"/>
  <c r="G336" i="1"/>
  <c r="G337" i="1"/>
  <c r="G338" i="1"/>
  <c r="G339" i="1"/>
  <c r="G340" i="1"/>
  <c r="G341" i="1"/>
  <c r="G342" i="1"/>
  <c r="G343" i="1"/>
  <c r="G344" i="1"/>
  <c r="G345" i="1"/>
  <c r="G346" i="1"/>
  <c r="G347" i="1"/>
  <c r="G348" i="1"/>
  <c r="G349" i="1"/>
  <c r="G350" i="1"/>
  <c r="G351" i="1"/>
  <c r="G352" i="1"/>
  <c r="G353" i="1"/>
  <c r="G354" i="1"/>
  <c r="G355" i="1"/>
  <c r="G356" i="1"/>
  <c r="G357" i="1"/>
  <c r="G358" i="1"/>
  <c r="G359" i="1"/>
  <c r="G360" i="1"/>
  <c r="G361" i="1"/>
  <c r="G362" i="1"/>
  <c r="G363" i="1"/>
  <c r="G364" i="1"/>
  <c r="G365" i="1"/>
  <c r="G366" i="1"/>
  <c r="G367" i="1"/>
  <c r="G368" i="1"/>
  <c r="G369" i="1"/>
  <c r="G370" i="1"/>
  <c r="G371" i="1"/>
  <c r="G372" i="1"/>
  <c r="G373" i="1"/>
  <c r="G374" i="1"/>
  <c r="G375" i="1"/>
  <c r="G376" i="1"/>
  <c r="G377" i="1"/>
  <c r="G378" i="1"/>
  <c r="G379" i="1"/>
  <c r="G380" i="1"/>
  <c r="G381" i="1"/>
  <c r="G382" i="1"/>
  <c r="G383" i="1"/>
  <c r="G384" i="1"/>
  <c r="G385" i="1"/>
  <c r="G386" i="1"/>
  <c r="G387" i="1"/>
  <c r="G388" i="1"/>
  <c r="G389" i="1"/>
  <c r="G390" i="1"/>
  <c r="G391" i="1"/>
  <c r="G392" i="1"/>
  <c r="G393" i="1"/>
  <c r="G394" i="1"/>
  <c r="G395" i="1"/>
  <c r="G396" i="1"/>
  <c r="G397" i="1"/>
  <c r="G398" i="1"/>
  <c r="G399" i="1"/>
  <c r="G400" i="1"/>
  <c r="G401" i="1"/>
  <c r="G402" i="1"/>
  <c r="G403" i="1"/>
  <c r="G404" i="1"/>
  <c r="G405" i="1"/>
  <c r="G406" i="1"/>
  <c r="G407" i="1"/>
  <c r="G408" i="1"/>
  <c r="G409" i="1"/>
  <c r="G410" i="1"/>
  <c r="G411" i="1"/>
  <c r="G412" i="1"/>
  <c r="G413" i="1"/>
  <c r="G414" i="1"/>
  <c r="G415" i="1"/>
  <c r="G416" i="1"/>
  <c r="G417" i="1"/>
  <c r="G418" i="1"/>
  <c r="G419" i="1"/>
  <c r="G420" i="1"/>
  <c r="G421" i="1"/>
  <c r="G422" i="1"/>
  <c r="G423" i="1"/>
  <c r="G424" i="1"/>
  <c r="G425" i="1"/>
  <c r="G426" i="1"/>
  <c r="G427" i="1"/>
  <c r="G428" i="1"/>
  <c r="G429" i="1"/>
  <c r="G8" i="1"/>
  <c r="G9" i="1"/>
  <c r="G10" i="1"/>
  <c r="G11" i="1"/>
  <c r="G12" i="1"/>
  <c r="G13" i="1"/>
  <c r="G14" i="1"/>
  <c r="G15" i="1"/>
  <c r="G16" i="1"/>
  <c r="G17" i="1"/>
  <c r="G29" i="1"/>
  <c r="G31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7" i="1"/>
  <c r="F18" i="1"/>
  <c r="F19" i="1"/>
  <c r="F20" i="1"/>
  <c r="F21" i="1"/>
  <c r="F22" i="1"/>
  <c r="G19" i="1" s="1"/>
  <c r="F23" i="1"/>
  <c r="F24" i="1"/>
  <c r="F25" i="1"/>
  <c r="F26" i="1"/>
  <c r="F27" i="1"/>
  <c r="G23" i="1" s="1"/>
  <c r="F28" i="1"/>
  <c r="F29" i="1"/>
  <c r="F30" i="1"/>
  <c r="F31" i="1"/>
  <c r="F32" i="1"/>
  <c r="G28" i="1" s="1"/>
  <c r="F33" i="1"/>
  <c r="F34" i="1"/>
  <c r="F35" i="1"/>
  <c r="F36" i="1"/>
  <c r="F37" i="1"/>
  <c r="G33" i="1" s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86" i="1"/>
  <c r="F87" i="1"/>
  <c r="F88" i="1"/>
  <c r="F89" i="1"/>
  <c r="F90" i="1"/>
  <c r="F91" i="1"/>
  <c r="F92" i="1"/>
  <c r="F93" i="1"/>
  <c r="F94" i="1"/>
  <c r="F95" i="1"/>
  <c r="F96" i="1"/>
  <c r="F97" i="1"/>
  <c r="F98" i="1"/>
  <c r="F99" i="1"/>
  <c r="F100" i="1"/>
  <c r="F101" i="1"/>
  <c r="F102" i="1"/>
  <c r="F103" i="1"/>
  <c r="F104" i="1"/>
  <c r="F105" i="1"/>
  <c r="F106" i="1"/>
  <c r="F107" i="1"/>
  <c r="F108" i="1"/>
  <c r="F109" i="1"/>
  <c r="F110" i="1"/>
  <c r="F111" i="1"/>
  <c r="F112" i="1"/>
  <c r="F113" i="1"/>
  <c r="F114" i="1"/>
  <c r="F115" i="1"/>
  <c r="F116" i="1"/>
  <c r="F117" i="1"/>
  <c r="F118" i="1"/>
  <c r="F119" i="1"/>
  <c r="F120" i="1"/>
  <c r="F121" i="1"/>
  <c r="F122" i="1"/>
  <c r="F123" i="1"/>
  <c r="F124" i="1"/>
  <c r="F125" i="1"/>
  <c r="F126" i="1"/>
  <c r="F127" i="1"/>
  <c r="F128" i="1"/>
  <c r="F129" i="1"/>
  <c r="F130" i="1"/>
  <c r="F131" i="1"/>
  <c r="F132" i="1"/>
  <c r="F133" i="1"/>
  <c r="F134" i="1"/>
  <c r="F135" i="1"/>
  <c r="F136" i="1"/>
  <c r="F137" i="1"/>
  <c r="F138" i="1"/>
  <c r="F139" i="1"/>
  <c r="F140" i="1"/>
  <c r="F141" i="1"/>
  <c r="F142" i="1"/>
  <c r="F143" i="1"/>
  <c r="F144" i="1"/>
  <c r="F145" i="1"/>
  <c r="F146" i="1"/>
  <c r="F147" i="1"/>
  <c r="F148" i="1"/>
  <c r="F149" i="1"/>
  <c r="F150" i="1"/>
  <c r="F151" i="1"/>
  <c r="F152" i="1"/>
  <c r="F153" i="1"/>
  <c r="F154" i="1"/>
  <c r="F155" i="1"/>
  <c r="F156" i="1"/>
  <c r="F157" i="1"/>
  <c r="F158" i="1"/>
  <c r="F159" i="1"/>
  <c r="F160" i="1"/>
  <c r="F161" i="1"/>
  <c r="F162" i="1"/>
  <c r="F163" i="1"/>
  <c r="F164" i="1"/>
  <c r="F165" i="1"/>
  <c r="F166" i="1"/>
  <c r="F167" i="1"/>
  <c r="F168" i="1"/>
  <c r="F169" i="1"/>
  <c r="F170" i="1"/>
  <c r="F171" i="1"/>
  <c r="F172" i="1"/>
  <c r="F173" i="1"/>
  <c r="F174" i="1"/>
  <c r="F175" i="1"/>
  <c r="F176" i="1"/>
  <c r="F177" i="1"/>
  <c r="F178" i="1"/>
  <c r="F179" i="1"/>
  <c r="F180" i="1"/>
  <c r="F181" i="1"/>
  <c r="F182" i="1"/>
  <c r="F183" i="1"/>
  <c r="F184" i="1"/>
  <c r="F185" i="1"/>
  <c r="F186" i="1"/>
  <c r="F187" i="1"/>
  <c r="F188" i="1"/>
  <c r="F189" i="1"/>
  <c r="F190" i="1"/>
  <c r="F191" i="1"/>
  <c r="F192" i="1"/>
  <c r="F193" i="1"/>
  <c r="F194" i="1"/>
  <c r="F195" i="1"/>
  <c r="F196" i="1"/>
  <c r="F197" i="1"/>
  <c r="F198" i="1"/>
  <c r="F199" i="1"/>
  <c r="F200" i="1"/>
  <c r="F201" i="1"/>
  <c r="F202" i="1"/>
  <c r="F203" i="1"/>
  <c r="F204" i="1"/>
  <c r="F205" i="1"/>
  <c r="F206" i="1"/>
  <c r="F207" i="1"/>
  <c r="F208" i="1"/>
  <c r="F209" i="1"/>
  <c r="F210" i="1"/>
  <c r="F211" i="1"/>
  <c r="F212" i="1"/>
  <c r="F213" i="1"/>
  <c r="F214" i="1"/>
  <c r="F215" i="1"/>
  <c r="F216" i="1"/>
  <c r="F217" i="1"/>
  <c r="F218" i="1"/>
  <c r="F219" i="1"/>
  <c r="F220" i="1"/>
  <c r="F221" i="1"/>
  <c r="F222" i="1"/>
  <c r="F223" i="1"/>
  <c r="F224" i="1"/>
  <c r="F225" i="1"/>
  <c r="F226" i="1"/>
  <c r="F227" i="1"/>
  <c r="F228" i="1"/>
  <c r="F229" i="1"/>
  <c r="F230" i="1"/>
  <c r="F231" i="1"/>
  <c r="F232" i="1"/>
  <c r="F233" i="1"/>
  <c r="F234" i="1"/>
  <c r="F235" i="1"/>
  <c r="F236" i="1"/>
  <c r="F237" i="1"/>
  <c r="F238" i="1"/>
  <c r="F239" i="1"/>
  <c r="F240" i="1"/>
  <c r="F241" i="1"/>
  <c r="F242" i="1"/>
  <c r="F243" i="1"/>
  <c r="F244" i="1"/>
  <c r="F245" i="1"/>
  <c r="F246" i="1"/>
  <c r="F247" i="1"/>
  <c r="F248" i="1"/>
  <c r="F249" i="1"/>
  <c r="F250" i="1"/>
  <c r="F251" i="1"/>
  <c r="F252" i="1"/>
  <c r="F253" i="1"/>
  <c r="F254" i="1"/>
  <c r="F255" i="1"/>
  <c r="F256" i="1"/>
  <c r="F257" i="1"/>
  <c r="F258" i="1"/>
  <c r="F259" i="1"/>
  <c r="F260" i="1"/>
  <c r="F261" i="1"/>
  <c r="F262" i="1"/>
  <c r="F263" i="1"/>
  <c r="F264" i="1"/>
  <c r="F265" i="1"/>
  <c r="F266" i="1"/>
  <c r="F267" i="1"/>
  <c r="F268" i="1"/>
  <c r="F269" i="1"/>
  <c r="F270" i="1"/>
  <c r="F271" i="1"/>
  <c r="F272" i="1"/>
  <c r="F273" i="1"/>
  <c r="F274" i="1"/>
  <c r="F275" i="1"/>
  <c r="F276" i="1"/>
  <c r="F277" i="1"/>
  <c r="F278" i="1"/>
  <c r="F279" i="1"/>
  <c r="F280" i="1"/>
  <c r="F281" i="1"/>
  <c r="F282" i="1"/>
  <c r="F283" i="1"/>
  <c r="F284" i="1"/>
  <c r="F285" i="1"/>
  <c r="F286" i="1"/>
  <c r="F287" i="1"/>
  <c r="F288" i="1"/>
  <c r="F289" i="1"/>
  <c r="F290" i="1"/>
  <c r="F291" i="1"/>
  <c r="F292" i="1"/>
  <c r="F293" i="1"/>
  <c r="F294" i="1"/>
  <c r="F295" i="1"/>
  <c r="F296" i="1"/>
  <c r="F297" i="1"/>
  <c r="F298" i="1"/>
  <c r="F299" i="1"/>
  <c r="F300" i="1"/>
  <c r="F301" i="1"/>
  <c r="F302" i="1"/>
  <c r="F303" i="1"/>
  <c r="F304" i="1"/>
  <c r="F305" i="1"/>
  <c r="F306" i="1"/>
  <c r="F307" i="1"/>
  <c r="F308" i="1"/>
  <c r="F309" i="1"/>
  <c r="F310" i="1"/>
  <c r="F311" i="1"/>
  <c r="F312" i="1"/>
  <c r="F313" i="1"/>
  <c r="F314" i="1"/>
  <c r="F315" i="1"/>
  <c r="F316" i="1"/>
  <c r="F317" i="1"/>
  <c r="F318" i="1"/>
  <c r="F319" i="1"/>
  <c r="F320" i="1"/>
  <c r="F321" i="1"/>
  <c r="F322" i="1"/>
  <c r="F323" i="1"/>
  <c r="F324" i="1"/>
  <c r="F325" i="1"/>
  <c r="F326" i="1"/>
  <c r="F327" i="1"/>
  <c r="F328" i="1"/>
  <c r="F329" i="1"/>
  <c r="F330" i="1"/>
  <c r="F331" i="1"/>
  <c r="F332" i="1"/>
  <c r="F333" i="1"/>
  <c r="F334" i="1"/>
  <c r="F335" i="1"/>
  <c r="F336" i="1"/>
  <c r="F337" i="1"/>
  <c r="F338" i="1"/>
  <c r="F339" i="1"/>
  <c r="F340" i="1"/>
  <c r="F341" i="1"/>
  <c r="F342" i="1"/>
  <c r="F343" i="1"/>
  <c r="F344" i="1"/>
  <c r="F345" i="1"/>
  <c r="F346" i="1"/>
  <c r="F347" i="1"/>
  <c r="F348" i="1"/>
  <c r="F349" i="1"/>
  <c r="F350" i="1"/>
  <c r="F351" i="1"/>
  <c r="F352" i="1"/>
  <c r="F353" i="1"/>
  <c r="F354" i="1"/>
  <c r="F355" i="1"/>
  <c r="F356" i="1"/>
  <c r="F357" i="1"/>
  <c r="F358" i="1"/>
  <c r="F359" i="1"/>
  <c r="F360" i="1"/>
  <c r="F361" i="1"/>
  <c r="F362" i="1"/>
  <c r="F363" i="1"/>
  <c r="F364" i="1"/>
  <c r="F365" i="1"/>
  <c r="F366" i="1"/>
  <c r="F367" i="1"/>
  <c r="F368" i="1"/>
  <c r="F369" i="1"/>
  <c r="F370" i="1"/>
  <c r="F371" i="1"/>
  <c r="F372" i="1"/>
  <c r="F373" i="1"/>
  <c r="F374" i="1"/>
  <c r="F375" i="1"/>
  <c r="F376" i="1"/>
  <c r="F377" i="1"/>
  <c r="F378" i="1"/>
  <c r="F379" i="1"/>
  <c r="F380" i="1"/>
  <c r="F381" i="1"/>
  <c r="F382" i="1"/>
  <c r="F383" i="1"/>
  <c r="F384" i="1"/>
  <c r="F385" i="1"/>
  <c r="F386" i="1"/>
  <c r="F387" i="1"/>
  <c r="F388" i="1"/>
  <c r="F389" i="1"/>
  <c r="F390" i="1"/>
  <c r="F391" i="1"/>
  <c r="F392" i="1"/>
  <c r="F393" i="1"/>
  <c r="F394" i="1"/>
  <c r="F395" i="1"/>
  <c r="F396" i="1"/>
  <c r="F397" i="1"/>
  <c r="F398" i="1"/>
  <c r="F399" i="1"/>
  <c r="F400" i="1"/>
  <c r="F401" i="1"/>
  <c r="F402" i="1"/>
  <c r="F403" i="1"/>
  <c r="F404" i="1"/>
  <c r="F405" i="1"/>
  <c r="F406" i="1"/>
  <c r="F407" i="1"/>
  <c r="F408" i="1"/>
  <c r="F409" i="1"/>
  <c r="F410" i="1"/>
  <c r="F411" i="1"/>
  <c r="F412" i="1"/>
  <c r="F413" i="1"/>
  <c r="F414" i="1"/>
  <c r="F415" i="1"/>
  <c r="F416" i="1"/>
  <c r="F417" i="1"/>
  <c r="F418" i="1"/>
  <c r="F419" i="1"/>
  <c r="F420" i="1"/>
  <c r="F421" i="1"/>
  <c r="F422" i="1"/>
  <c r="F423" i="1"/>
  <c r="F424" i="1"/>
  <c r="F425" i="1"/>
  <c r="F426" i="1"/>
  <c r="F427" i="1"/>
  <c r="F428" i="1"/>
  <c r="F429" i="1"/>
  <c r="F8" i="1"/>
  <c r="F9" i="1"/>
  <c r="F10" i="1"/>
  <c r="F11" i="1"/>
  <c r="F12" i="1"/>
  <c r="F13" i="1"/>
  <c r="F14" i="1"/>
  <c r="F15" i="1"/>
  <c r="F16" i="1"/>
  <c r="F17" i="1"/>
  <c r="F7" i="1"/>
  <c r="G36" i="1" l="1"/>
  <c r="G34" i="1"/>
  <c r="G37" i="1"/>
  <c r="G35" i="1"/>
  <c r="G32" i="1"/>
  <c r="G30" i="1"/>
  <c r="G26" i="1"/>
  <c r="G24" i="1"/>
  <c r="G27" i="1"/>
  <c r="G25" i="1"/>
  <c r="G22" i="1"/>
  <c r="G20" i="1"/>
  <c r="G18" i="1"/>
  <c r="G21" i="1"/>
  <c r="M6" i="1"/>
  <c r="L7" i="1" l="1"/>
  <c r="M7" i="1" l="1"/>
  <c r="L8" i="1"/>
</calcChain>
</file>

<file path=xl/sharedStrings.xml><?xml version="1.0" encoding="utf-8"?>
<sst xmlns="http://schemas.openxmlformats.org/spreadsheetml/2006/main" count="16" uniqueCount="14">
  <si>
    <t>Jour</t>
  </si>
  <si>
    <t>Arrivée</t>
  </si>
  <si>
    <t>Départ</t>
  </si>
  <si>
    <t>Heures supplémentaires</t>
  </si>
  <si>
    <t>Heures totales</t>
  </si>
  <si>
    <t>Taux horaire</t>
  </si>
  <si>
    <t>Matin</t>
  </si>
  <si>
    <t>Après-Midi</t>
  </si>
  <si>
    <t xml:space="preserve">Total paie </t>
  </si>
  <si>
    <t>heures contrat</t>
  </si>
  <si>
    <t>hs</t>
  </si>
  <si>
    <t>Heures normales 8H30/SEMAINES</t>
  </si>
  <si>
    <t>Contrat</t>
  </si>
  <si>
    <t>fin de mois masqué=&gt;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</si>
</sst>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-* #,##0.00\ _€_-;\-* #,##0.00\ _€_-;_-* &quot;-&quot;??\ _€_-;_-@_-"/>
    <numFmt numFmtId="164" formatCode="#,##0.00\ &quot;€&quot;"/>
    <numFmt numFmtId="165" formatCode="[h]:mm"/>
    <numFmt numFmtId="166" formatCode="[$-F800]dddd\,\ mmmm\ dd\,\ yyyy"/>
    <numFmt numFmtId="168" formatCode="mmmm"/>
  </numFmts>
  <fonts count="11" x14ac:knownFonts="1">
    <font>
      <sz val="11"/>
      <color theme="1"/>
      <name val="Calibri"/>
      <family val="2"/>
      <scheme val="minor"/>
    </font>
    <font>
      <sz val="10"/>
      <name val="Century Gothic"/>
      <family val="2"/>
    </font>
    <font>
      <sz val="9"/>
      <color indexed="23"/>
      <name val="Century Gothic"/>
      <family val="2"/>
    </font>
    <font>
      <sz val="9"/>
      <name val="Century Gothic"/>
      <family val="2"/>
    </font>
    <font>
      <b/>
      <sz val="9"/>
      <name val="Century Gothic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theme="0" tint="-0.1499984740745262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</fills>
  <borders count="18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3"/>
      </left>
      <right/>
      <top style="thin">
        <color indexed="23"/>
      </top>
      <bottom style="thin">
        <color indexed="2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/>
      <diagonal/>
    </border>
    <border>
      <left style="thin">
        <color indexed="23"/>
      </left>
      <right style="thin">
        <color indexed="23"/>
      </right>
      <top/>
      <bottom style="thin">
        <color indexed="23"/>
      </bottom>
      <diagonal/>
    </border>
    <border>
      <left/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23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43" fontId="5" fillId="0" borderId="0" applyFont="0" applyFill="0" applyBorder="0" applyAlignment="0" applyProtection="0"/>
    <xf numFmtId="0" fontId="6" fillId="0" borderId="0"/>
  </cellStyleXfs>
  <cellXfs count="42">
    <xf numFmtId="0" fontId="0" fillId="0" borderId="0" xfId="0"/>
    <xf numFmtId="0" fontId="1" fillId="0" borderId="0" xfId="0" applyFont="1" applyProtection="1">
      <protection locked="0"/>
    </xf>
    <xf numFmtId="0" fontId="2" fillId="0" borderId="0" xfId="0" applyFont="1" applyAlignment="1" applyProtection="1">
      <alignment horizontal="left"/>
      <protection locked="0"/>
    </xf>
    <xf numFmtId="0" fontId="2" fillId="0" borderId="0" xfId="0" applyFont="1" applyAlignment="1" applyProtection="1">
      <alignment horizontal="left" vertical="center"/>
      <protection locked="0"/>
    </xf>
    <xf numFmtId="0" fontId="2" fillId="0" borderId="0" xfId="0" applyFont="1" applyAlignment="1" applyProtection="1">
      <alignment horizontal="left" indent="5"/>
      <protection locked="0"/>
    </xf>
    <xf numFmtId="0" fontId="3" fillId="0" borderId="0" xfId="0" applyFont="1" applyAlignment="1" applyProtection="1">
      <alignment horizontal="left"/>
      <protection locked="0"/>
    </xf>
    <xf numFmtId="0" fontId="4" fillId="2" borderId="1" xfId="0" applyFont="1" applyFill="1" applyBorder="1" applyAlignment="1" applyProtection="1">
      <alignment horizontal="center" vertical="center"/>
      <protection locked="0"/>
    </xf>
    <xf numFmtId="165" fontId="3" fillId="0" borderId="2" xfId="0" applyNumberFormat="1" applyFont="1" applyBorder="1" applyAlignment="1" applyProtection="1">
      <alignment horizontal="center" vertical="center"/>
      <protection locked="0"/>
    </xf>
    <xf numFmtId="20" fontId="3" fillId="0" borderId="2" xfId="1" applyNumberFormat="1" applyFont="1" applyBorder="1" applyAlignment="1" applyProtection="1">
      <alignment horizontal="center" vertical="center"/>
      <protection locked="0"/>
    </xf>
    <xf numFmtId="166" fontId="4" fillId="2" borderId="1" xfId="0" applyNumberFormat="1" applyFont="1" applyFill="1" applyBorder="1" applyAlignment="1" applyProtection="1">
      <alignment horizontal="left" vertical="center"/>
      <protection locked="0"/>
    </xf>
    <xf numFmtId="0" fontId="4" fillId="3" borderId="11" xfId="0" applyFont="1" applyFill="1" applyBorder="1" applyAlignment="1" applyProtection="1">
      <alignment horizontal="center" vertical="center"/>
      <protection locked="0"/>
    </xf>
    <xf numFmtId="165" fontId="3" fillId="0" borderId="8" xfId="0" applyNumberFormat="1" applyFont="1" applyBorder="1" applyAlignment="1" applyProtection="1">
      <alignment horizontal="center" vertical="center"/>
      <protection locked="0"/>
    </xf>
    <xf numFmtId="2" fontId="3" fillId="0" borderId="13" xfId="0" applyNumberFormat="1" applyFont="1" applyBorder="1" applyAlignment="1" applyProtection="1">
      <alignment horizontal="center" vertical="center" wrapText="1"/>
      <protection locked="0"/>
    </xf>
    <xf numFmtId="0" fontId="4" fillId="3" borderId="12" xfId="0" applyFont="1" applyFill="1" applyBorder="1" applyAlignment="1" applyProtection="1">
      <alignment horizontal="center" vertical="center"/>
      <protection locked="0"/>
    </xf>
    <xf numFmtId="0" fontId="4" fillId="2" borderId="3" xfId="0" applyFont="1" applyFill="1" applyBorder="1" applyAlignment="1" applyProtection="1">
      <alignment horizontal="center" vertical="center"/>
      <protection locked="0"/>
    </xf>
    <xf numFmtId="0" fontId="4" fillId="2" borderId="4" xfId="0" applyFont="1" applyFill="1" applyBorder="1" applyAlignment="1" applyProtection="1">
      <alignment horizontal="center" vertical="center"/>
      <protection locked="0"/>
    </xf>
    <xf numFmtId="0" fontId="4" fillId="2" borderId="3" xfId="0" applyFont="1" applyFill="1" applyBorder="1" applyAlignment="1" applyProtection="1">
      <alignment horizontal="center" vertical="center" wrapText="1"/>
      <protection locked="0"/>
    </xf>
    <xf numFmtId="0" fontId="4" fillId="2" borderId="9" xfId="0" applyFont="1" applyFill="1" applyBorder="1" applyAlignment="1" applyProtection="1">
      <alignment horizontal="center" vertical="center" wrapText="1"/>
      <protection locked="0"/>
    </xf>
    <xf numFmtId="0" fontId="4" fillId="2" borderId="4" xfId="0" applyFont="1" applyFill="1" applyBorder="1" applyAlignment="1" applyProtection="1">
      <alignment horizontal="center" vertical="center" wrapText="1"/>
      <protection locked="0"/>
    </xf>
    <xf numFmtId="0" fontId="4" fillId="2" borderId="2" xfId="0" applyFont="1" applyFill="1" applyBorder="1" applyAlignment="1" applyProtection="1">
      <alignment horizontal="center" vertical="center"/>
      <protection locked="0"/>
    </xf>
    <xf numFmtId="0" fontId="4" fillId="2" borderId="5" xfId="0" applyFont="1" applyFill="1" applyBorder="1" applyAlignment="1" applyProtection="1">
      <alignment horizontal="center" vertical="center"/>
      <protection locked="0"/>
    </xf>
    <xf numFmtId="0" fontId="4" fillId="3" borderId="6" xfId="0" applyFont="1" applyFill="1" applyBorder="1" applyAlignment="1" applyProtection="1">
      <alignment horizontal="center" vertical="center"/>
      <protection locked="0"/>
    </xf>
    <xf numFmtId="0" fontId="4" fillId="3" borderId="7" xfId="0" applyFont="1" applyFill="1" applyBorder="1" applyAlignment="1" applyProtection="1">
      <alignment horizontal="center" vertical="center"/>
      <protection locked="0"/>
    </xf>
    <xf numFmtId="0" fontId="4" fillId="4" borderId="14" xfId="0" applyFont="1" applyFill="1" applyBorder="1" applyAlignment="1" applyProtection="1">
      <alignment horizontal="center" vertical="center"/>
      <protection locked="0"/>
    </xf>
    <xf numFmtId="0" fontId="4" fillId="4" borderId="15" xfId="0" applyFont="1" applyFill="1" applyBorder="1" applyAlignment="1" applyProtection="1">
      <alignment horizontal="center" vertical="center"/>
      <protection locked="0"/>
    </xf>
    <xf numFmtId="0" fontId="4" fillId="3" borderId="12" xfId="0" applyFont="1" applyFill="1" applyBorder="1" applyAlignment="1" applyProtection="1">
      <alignment horizontal="center" vertical="center"/>
      <protection locked="0"/>
    </xf>
    <xf numFmtId="0" fontId="4" fillId="3" borderId="11" xfId="0" applyFont="1" applyFill="1" applyBorder="1" applyAlignment="1" applyProtection="1">
      <alignment horizontal="center" vertical="center"/>
      <protection locked="0"/>
    </xf>
    <xf numFmtId="164" fontId="3" fillId="0" borderId="15" xfId="0" applyNumberFormat="1" applyFont="1" applyFill="1" applyBorder="1" applyAlignment="1" applyProtection="1">
      <alignment horizontal="center" vertical="center"/>
    </xf>
    <xf numFmtId="164" fontId="3" fillId="0" borderId="16" xfId="0" applyNumberFormat="1" applyFont="1" applyFill="1" applyBorder="1" applyAlignment="1" applyProtection="1">
      <alignment horizontal="center" vertical="center"/>
    </xf>
    <xf numFmtId="165" fontId="3" fillId="0" borderId="10" xfId="0" quotePrefix="1" applyNumberFormat="1" applyFont="1" applyBorder="1" applyAlignment="1" applyProtection="1">
      <alignment horizontal="center" vertical="center"/>
      <protection locked="0"/>
    </xf>
    <xf numFmtId="0" fontId="0" fillId="0" borderId="0" xfId="0" applyAlignment="1">
      <alignment horizontal="right"/>
    </xf>
    <xf numFmtId="168" fontId="0" fillId="0" borderId="17" xfId="0" applyNumberFormat="1" applyBorder="1" applyAlignment="1">
      <alignment horizontal="center"/>
    </xf>
    <xf numFmtId="0" fontId="8" fillId="0" borderId="0" xfId="0" applyFont="1"/>
    <xf numFmtId="14" fontId="0" fillId="0" borderId="0" xfId="0" applyNumberFormat="1"/>
    <xf numFmtId="168" fontId="0" fillId="0" borderId="0" xfId="0" applyNumberFormat="1"/>
    <xf numFmtId="0" fontId="0" fillId="0" borderId="0" xfId="0" applyAlignment="1">
      <alignment horizontal="center" vertical="center"/>
    </xf>
    <xf numFmtId="165" fontId="3" fillId="0" borderId="7" xfId="0" quotePrefix="1" applyNumberFormat="1" applyFont="1" applyBorder="1" applyAlignment="1" applyProtection="1">
      <alignment horizontal="center" vertical="center"/>
      <protection locked="0"/>
    </xf>
    <xf numFmtId="14" fontId="9" fillId="0" borderId="0" xfId="0" applyNumberFormat="1" applyFont="1"/>
    <xf numFmtId="0" fontId="10" fillId="0" borderId="0" xfId="0" applyFont="1" applyAlignment="1">
      <alignment horizontal="right"/>
    </xf>
    <xf numFmtId="20" fontId="10" fillId="0" borderId="0" xfId="0" applyNumberFormat="1" applyFont="1" applyAlignment="1">
      <alignment horizontal="center"/>
    </xf>
    <xf numFmtId="0" fontId="0" fillId="0" borderId="0" xfId="0" applyNumberFormat="1"/>
    <xf numFmtId="165" fontId="0" fillId="0" borderId="0" xfId="0" applyNumberFormat="1"/>
  </cellXfs>
  <cellStyles count="3">
    <cellStyle name="Milliers" xfId="1" builtinId="3"/>
    <cellStyle name="Normal" xfId="0" builtinId="0"/>
    <cellStyle name="Normal 2" xfId="2" xr:uid="{00000000-0005-0000-0000-000003000000}"/>
  </cellStyles>
  <dxfs count="1">
    <dxf>
      <font>
        <b/>
        <i val="0"/>
      </font>
      <fill>
        <patternFill>
          <bgColor theme="5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79176FB0-B7F2-11CE-97EF-00AA006D2776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906780</xdr:colOff>
          <xdr:row>3</xdr:row>
          <xdr:rowOff>0</xdr:rowOff>
        </xdr:from>
        <xdr:to>
          <xdr:col>10</xdr:col>
          <xdr:colOff>114300</xdr:colOff>
          <xdr:row>4</xdr:row>
          <xdr:rowOff>7620</xdr:rowOff>
        </xdr:to>
        <xdr:sp macro="" textlink="">
          <xdr:nvSpPr>
            <xdr:cNvPr id="1029" name="SpinButton1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A21685-6231-4A22-969E-15EA1E87662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M429"/>
  <sheetViews>
    <sheetView showGridLines="0" showZeros="0" tabSelected="1" zoomScale="130" zoomScaleNormal="130" workbookViewId="0">
      <selection activeCell="L7" sqref="L7"/>
    </sheetView>
  </sheetViews>
  <sheetFormatPr baseColWidth="10" defaultColWidth="8.77734375" defaultRowHeight="14.4" x14ac:dyDescent="0.3"/>
  <cols>
    <col min="1" max="1" width="26.88671875" customWidth="1"/>
    <col min="2" max="2" width="8.6640625" customWidth="1"/>
    <col min="3" max="3" width="9" customWidth="1"/>
    <col min="5" max="5" width="9.44140625" customWidth="1"/>
    <col min="6" max="6" width="15.33203125" customWidth="1"/>
    <col min="7" max="7" width="17.44140625" customWidth="1"/>
    <col min="8" max="8" width="9.44140625" customWidth="1"/>
    <col min="9" max="9" width="5.6640625" customWidth="1"/>
    <col min="10" max="10" width="13.33203125" customWidth="1"/>
    <col min="11" max="11" width="10.5546875" bestFit="1" customWidth="1"/>
    <col min="12" max="12" width="8.77734375" customWidth="1"/>
  </cols>
  <sheetData>
    <row r="1" spans="1:13" x14ac:dyDescent="0.3">
      <c r="A1" s="1"/>
      <c r="B1" s="1"/>
      <c r="C1" s="1"/>
      <c r="D1" s="1"/>
      <c r="E1" s="1"/>
      <c r="F1" s="1"/>
      <c r="G1" s="1"/>
      <c r="H1" s="1"/>
    </row>
    <row r="2" spans="1:13" ht="40.200000000000003" customHeight="1" x14ac:dyDescent="0.3">
      <c r="A2" s="1"/>
      <c r="B2" s="1"/>
      <c r="C2" s="1"/>
      <c r="D2" s="1"/>
      <c r="F2" s="3"/>
      <c r="G2" s="1"/>
      <c r="H2" s="1"/>
      <c r="J2" s="33"/>
    </row>
    <row r="3" spans="1:13" ht="15" thickBot="1" x14ac:dyDescent="0.35">
      <c r="A3" s="2"/>
      <c r="B3" s="5"/>
      <c r="C3" s="5"/>
      <c r="D3" s="1"/>
      <c r="G3" s="1"/>
      <c r="I3" s="30" t="s">
        <v>13</v>
      </c>
      <c r="J3" s="37">
        <v>45351</v>
      </c>
      <c r="K3" s="34"/>
    </row>
    <row r="4" spans="1:13" ht="15" thickBot="1" x14ac:dyDescent="0.35">
      <c r="A4" s="2"/>
      <c r="B4" s="5"/>
      <c r="C4" s="5"/>
      <c r="D4" s="1"/>
      <c r="E4" s="4"/>
      <c r="G4" s="1"/>
      <c r="J4" s="31">
        <v>45323</v>
      </c>
      <c r="K4" s="35">
        <v>2024</v>
      </c>
      <c r="L4" s="38" t="s">
        <v>12</v>
      </c>
      <c r="M4" s="39">
        <v>0.35416666666666669</v>
      </c>
    </row>
    <row r="5" spans="1:13" ht="13.95" customHeight="1" x14ac:dyDescent="0.3">
      <c r="A5" s="14" t="s">
        <v>0</v>
      </c>
      <c r="B5" s="19" t="s">
        <v>6</v>
      </c>
      <c r="C5" s="20"/>
      <c r="D5" s="19" t="s">
        <v>7</v>
      </c>
      <c r="E5" s="20"/>
      <c r="F5" s="16" t="s">
        <v>11</v>
      </c>
      <c r="G5" s="16" t="s">
        <v>3</v>
      </c>
      <c r="J5" s="21" t="s">
        <v>4</v>
      </c>
      <c r="K5" s="22"/>
      <c r="L5" s="36">
        <f>((J3-J4)/7)*M4</f>
        <v>1.4166666666666667</v>
      </c>
      <c r="M5" s="11">
        <f>SUMPRODUCT(((A7:A429&gt;=J4)*(A7:A429&lt;=J3)*(F7:F429)))-L5</f>
        <v>0.3125</v>
      </c>
    </row>
    <row r="6" spans="1:13" ht="33" customHeight="1" x14ac:dyDescent="0.3">
      <c r="A6" s="15"/>
      <c r="B6" s="6" t="s">
        <v>1</v>
      </c>
      <c r="C6" s="6" t="s">
        <v>2</v>
      </c>
      <c r="D6" s="6" t="s">
        <v>1</v>
      </c>
      <c r="E6" s="6" t="s">
        <v>2</v>
      </c>
      <c r="F6" s="18"/>
      <c r="G6" s="17"/>
      <c r="J6" s="25" t="s">
        <v>5</v>
      </c>
      <c r="K6" s="26"/>
      <c r="L6" s="12">
        <v>15</v>
      </c>
      <c r="M6" s="12">
        <f>L6*1</f>
        <v>15</v>
      </c>
    </row>
    <row r="7" spans="1:13" ht="15" customHeight="1" x14ac:dyDescent="0.3">
      <c r="A7" s="9">
        <v>45313</v>
      </c>
      <c r="B7" s="8">
        <v>0.35416666666666669</v>
      </c>
      <c r="C7" s="8">
        <v>0.52083333333333337</v>
      </c>
      <c r="D7" s="8">
        <v>0.58333333333333337</v>
      </c>
      <c r="E7" s="8">
        <v>0.77083333333333337</v>
      </c>
      <c r="F7" s="7">
        <f>IFERROR((C7-B7)+(E7-D7),0)</f>
        <v>0.35416666666666669</v>
      </c>
      <c r="G7" s="29">
        <f>IFERROR(IF(AND(WEEKDAY(A7,2)=1,SUM(F7:F11)&gt;$M$4),SUM(F7:F11)-$M$4,0),0)</f>
        <v>0.6875</v>
      </c>
      <c r="H7" s="1"/>
      <c r="J7" s="13" t="s">
        <v>9</v>
      </c>
      <c r="K7" s="10" t="s">
        <v>10</v>
      </c>
      <c r="L7" s="12">
        <f>(L5*L6*24)</f>
        <v>510</v>
      </c>
      <c r="M7" s="12">
        <f>(M5*M6*24)</f>
        <v>112.5</v>
      </c>
    </row>
    <row r="8" spans="1:13" ht="15" customHeight="1" thickBot="1" x14ac:dyDescent="0.35">
      <c r="A8" s="9">
        <v>45314</v>
      </c>
      <c r="B8" s="8"/>
      <c r="C8" s="8"/>
      <c r="D8" s="8"/>
      <c r="E8" s="8"/>
      <c r="F8" s="7">
        <f t="shared" ref="F8:F71" si="0">IFERROR((C8-B8)+(E8-D8),0)</f>
        <v>0</v>
      </c>
      <c r="G8" s="29">
        <f>IFERROR(IF(AND(WEEKDAY(A8,2)=1,SUM(F8:F12)&gt;$M$4),SUM(F8:F12)-$M$4,0),0)</f>
        <v>0</v>
      </c>
      <c r="J8" s="23" t="s">
        <v>8</v>
      </c>
      <c r="K8" s="24"/>
      <c r="L8" s="27">
        <f>(L5*L6*24)+(M5*M6*24)</f>
        <v>622.5</v>
      </c>
      <c r="M8" s="28"/>
    </row>
    <row r="9" spans="1:13" ht="15" customHeight="1" x14ac:dyDescent="0.3">
      <c r="A9" s="9">
        <v>45315</v>
      </c>
      <c r="B9" s="8">
        <v>0.35416666666666669</v>
      </c>
      <c r="C9" s="8">
        <v>0.5</v>
      </c>
      <c r="D9" s="8">
        <v>0.58333333333333337</v>
      </c>
      <c r="E9" s="8">
        <v>0.77083333333333337</v>
      </c>
      <c r="F9" s="7">
        <f t="shared" si="0"/>
        <v>0.33333333333333331</v>
      </c>
      <c r="G9" s="29">
        <f>IFERROR(IF(AND(WEEKDAY(A9,2)=1,SUM(F9:F13)&gt;$M$4),SUM(F9:F13)-$M$4,0),0)</f>
        <v>0</v>
      </c>
      <c r="H9" s="1"/>
    </row>
    <row r="10" spans="1:13" ht="15" customHeight="1" x14ac:dyDescent="0.3">
      <c r="A10" s="9">
        <v>45316</v>
      </c>
      <c r="B10" s="8"/>
      <c r="C10" s="8"/>
      <c r="D10" s="8"/>
      <c r="E10" s="8"/>
      <c r="F10" s="7">
        <f t="shared" si="0"/>
        <v>0</v>
      </c>
      <c r="G10" s="29">
        <f>IFERROR(IF(AND(WEEKDAY(A10,2)=1,SUM(F10:F14)&gt;$M$4),SUM(F10:F14)-$M$4,0),0)</f>
        <v>0</v>
      </c>
      <c r="H10" s="1"/>
    </row>
    <row r="11" spans="1:13" ht="15" customHeight="1" x14ac:dyDescent="0.3">
      <c r="A11" s="9">
        <v>45317</v>
      </c>
      <c r="B11" s="8">
        <v>0.35416666666666669</v>
      </c>
      <c r="C11" s="8">
        <v>0.52083333333333337</v>
      </c>
      <c r="D11" s="8">
        <v>0.58333333333333337</v>
      </c>
      <c r="E11" s="8">
        <v>0.77083333333333337</v>
      </c>
      <c r="F11" s="7">
        <f t="shared" si="0"/>
        <v>0.35416666666666669</v>
      </c>
      <c r="G11" s="29">
        <f>IFERROR(IF(AND(WEEKDAY(A11,2)=1,SUM(F11:F15)&gt;$M$4),SUM(F11:F15)-$M$4,0),0)</f>
        <v>0</v>
      </c>
      <c r="H11" s="1"/>
      <c r="J11" s="41"/>
    </row>
    <row r="12" spans="1:13" ht="15" customHeight="1" x14ac:dyDescent="0.3">
      <c r="A12" s="9">
        <v>45320</v>
      </c>
      <c r="B12" s="8">
        <v>0.35416666666666669</v>
      </c>
      <c r="C12" s="8">
        <v>0.52083333333333337</v>
      </c>
      <c r="D12" s="8">
        <v>0.58333333333333337</v>
      </c>
      <c r="E12" s="8">
        <v>0.77083333333333337</v>
      </c>
      <c r="F12" s="7">
        <f t="shared" si="0"/>
        <v>0.35416666666666669</v>
      </c>
      <c r="G12" s="29">
        <f>IFERROR(IF(AND(WEEKDAY(A12,2)=1,SUM(F12:F16)&gt;$M$4),SUM(F12:F16)-$M$4,0),0)</f>
        <v>0.5</v>
      </c>
      <c r="H12" s="1"/>
      <c r="I12" s="32"/>
      <c r="J12" s="40">
        <f>J11*M4</f>
        <v>0</v>
      </c>
    </row>
    <row r="13" spans="1:13" ht="15" customHeight="1" x14ac:dyDescent="0.3">
      <c r="A13" s="9">
        <v>45321</v>
      </c>
      <c r="B13" s="8">
        <v>0.35416666666666669</v>
      </c>
      <c r="C13" s="8">
        <v>0.52083333333333337</v>
      </c>
      <c r="D13" s="8">
        <v>0.58333333333333337</v>
      </c>
      <c r="E13" s="8">
        <v>0.77083333333333337</v>
      </c>
      <c r="F13" s="7">
        <f t="shared" si="0"/>
        <v>0.35416666666666669</v>
      </c>
      <c r="G13" s="29">
        <f>IFERROR(IF(AND(WEEKDAY(A13,2)=1,SUM(F13:F17)&gt;$M$4),SUM(F13:F17)-$M$4,0),0)</f>
        <v>0</v>
      </c>
      <c r="H13" s="1"/>
      <c r="J13" s="41"/>
    </row>
    <row r="14" spans="1:13" ht="15" customHeight="1" x14ac:dyDescent="0.3">
      <c r="A14" s="9">
        <v>45322</v>
      </c>
      <c r="B14" s="8"/>
      <c r="C14" s="8"/>
      <c r="D14" s="8"/>
      <c r="E14" s="8"/>
      <c r="F14" s="7">
        <f t="shared" si="0"/>
        <v>0</v>
      </c>
      <c r="G14" s="29">
        <f>IFERROR(IF(AND(WEEKDAY(A14,2)=1,SUM(F14:F18)&gt;$M$4),SUM(F14:F18)-$M$4,0),0)</f>
        <v>0</v>
      </c>
    </row>
    <row r="15" spans="1:13" ht="15" customHeight="1" x14ac:dyDescent="0.3">
      <c r="A15" s="9">
        <v>45323</v>
      </c>
      <c r="B15" s="8"/>
      <c r="C15" s="8"/>
      <c r="D15" s="8"/>
      <c r="E15" s="8"/>
      <c r="F15" s="7">
        <f t="shared" si="0"/>
        <v>0</v>
      </c>
      <c r="G15" s="29">
        <f>IFERROR(IF(AND(WEEKDAY(A15,2)=1,SUM(F15:F19)&gt;$M$4),SUM(F15:F19)-$M$4,0),0)</f>
        <v>0</v>
      </c>
    </row>
    <row r="16" spans="1:13" x14ac:dyDescent="0.3">
      <c r="A16" s="9">
        <v>45324</v>
      </c>
      <c r="B16" s="8">
        <v>0.35416666666666669</v>
      </c>
      <c r="C16" s="8">
        <v>0.5</v>
      </c>
      <c r="D16" s="8"/>
      <c r="E16" s="8"/>
      <c r="F16" s="7">
        <f t="shared" si="0"/>
        <v>0.14583333333333331</v>
      </c>
      <c r="G16" s="29">
        <f>IFERROR(IF(AND(WEEKDAY(A16,2)=1,SUM(F16:F20)&gt;$M$4),SUM(F16:F20)-$M$4,0),0)</f>
        <v>0</v>
      </c>
      <c r="H16" s="1"/>
    </row>
    <row r="17" spans="1:8" x14ac:dyDescent="0.3">
      <c r="A17" s="9">
        <v>45327</v>
      </c>
      <c r="B17" s="8">
        <v>0.35416666666666669</v>
      </c>
      <c r="C17" s="8">
        <v>0.52083333333333337</v>
      </c>
      <c r="D17" s="8">
        <v>0.58333333333333337</v>
      </c>
      <c r="E17" s="8">
        <v>0.77083333333333337</v>
      </c>
      <c r="F17" s="7">
        <f t="shared" si="0"/>
        <v>0.35416666666666669</v>
      </c>
      <c r="G17" s="29">
        <f>IFERROR(IF(AND(WEEKDAY(A17,2)=1,SUM(F17:F21)&gt;$M$4),SUM(F17:F21)-$M$4,0),0)</f>
        <v>0.16666666666666657</v>
      </c>
      <c r="H17" s="1"/>
    </row>
    <row r="18" spans="1:8" x14ac:dyDescent="0.3">
      <c r="A18" s="9">
        <v>45328</v>
      </c>
      <c r="B18" s="8"/>
      <c r="C18" s="8"/>
      <c r="D18" s="8">
        <v>0.58333333333333337</v>
      </c>
      <c r="E18" s="8">
        <v>0.75</v>
      </c>
      <c r="F18" s="7">
        <f t="shared" si="0"/>
        <v>0.16666666666666663</v>
      </c>
      <c r="G18" s="29">
        <f>IFERROR(IF(AND(WEEKDAY(A18,2)=1,SUM(F18:F22)&gt;$M$4),SUM(F18:F22)-$M$4,0),0)</f>
        <v>0</v>
      </c>
      <c r="H18" s="1"/>
    </row>
    <row r="19" spans="1:8" x14ac:dyDescent="0.3">
      <c r="A19" s="9">
        <v>45329</v>
      </c>
      <c r="B19" s="8"/>
      <c r="C19" s="8"/>
      <c r="D19" s="8"/>
      <c r="E19" s="8"/>
      <c r="F19" s="7">
        <f t="shared" si="0"/>
        <v>0</v>
      </c>
      <c r="G19" s="29">
        <f>IFERROR(IF(AND(WEEKDAY(A19,2)=1,SUM(F19:F23)&gt;$M$4),SUM(F19:F23)-$M$4,0),0)</f>
        <v>0</v>
      </c>
    </row>
    <row r="20" spans="1:8" x14ac:dyDescent="0.3">
      <c r="A20" s="9">
        <v>45330</v>
      </c>
      <c r="B20" s="8"/>
      <c r="C20" s="8"/>
      <c r="D20" s="8"/>
      <c r="E20" s="8"/>
      <c r="F20" s="7">
        <f t="shared" si="0"/>
        <v>0</v>
      </c>
      <c r="G20" s="29">
        <f>IFERROR(IF(AND(WEEKDAY(A20,2)=1,SUM(F20:F24)&gt;$M$4),SUM(F20:F24)-$M$4,0),0)</f>
        <v>0</v>
      </c>
    </row>
    <row r="21" spans="1:8" x14ac:dyDescent="0.3">
      <c r="A21" s="9">
        <v>45331</v>
      </c>
      <c r="B21" s="8"/>
      <c r="C21" s="8"/>
      <c r="D21" s="8"/>
      <c r="E21" s="8"/>
      <c r="F21" s="7">
        <f t="shared" si="0"/>
        <v>0</v>
      </c>
      <c r="G21" s="29">
        <f>IFERROR(IF(AND(WEEKDAY(A21,2)=1,SUM(F21:F25)&gt;$M$4),SUM(F21:F25)-$M$4,0),0)</f>
        <v>0</v>
      </c>
    </row>
    <row r="22" spans="1:8" x14ac:dyDescent="0.3">
      <c r="A22" s="9">
        <v>45334</v>
      </c>
      <c r="B22" s="8">
        <v>0.35416666666666669</v>
      </c>
      <c r="C22" s="8">
        <v>0.52083333333333337</v>
      </c>
      <c r="D22" s="8">
        <v>0.58333333333333337</v>
      </c>
      <c r="E22" s="8">
        <v>0.77083333333333337</v>
      </c>
      <c r="F22" s="7">
        <f t="shared" si="0"/>
        <v>0.35416666666666669</v>
      </c>
      <c r="G22" s="29">
        <f>IFERROR(IF(AND(WEEKDAY(A22,2)=1,SUM(F22:F26)&gt;$M$4),SUM(F22:F26)-$M$4,0),0)</f>
        <v>0</v>
      </c>
    </row>
    <row r="23" spans="1:8" x14ac:dyDescent="0.3">
      <c r="A23" s="9">
        <v>45335</v>
      </c>
      <c r="B23" s="8"/>
      <c r="C23" s="8"/>
      <c r="D23" s="8"/>
      <c r="E23" s="8"/>
      <c r="F23" s="7">
        <f t="shared" si="0"/>
        <v>0</v>
      </c>
      <c r="G23" s="29">
        <f>IFERROR(IF(AND(WEEKDAY(A23,2)=1,SUM(F23:F27)&gt;$M$4),SUM(F23:F27)-$M$4,0),0)</f>
        <v>0</v>
      </c>
    </row>
    <row r="24" spans="1:8" x14ac:dyDescent="0.3">
      <c r="A24" s="9">
        <v>45336</v>
      </c>
      <c r="B24" s="8"/>
      <c r="C24" s="8"/>
      <c r="D24" s="8"/>
      <c r="E24" s="8"/>
      <c r="F24" s="7">
        <f t="shared" si="0"/>
        <v>0</v>
      </c>
      <c r="G24" s="29">
        <f>IFERROR(IF(AND(WEEKDAY(A24,2)=1,SUM(F24:F28)&gt;$M$4),SUM(F24:F28)-$M$4,0),0)</f>
        <v>0</v>
      </c>
    </row>
    <row r="25" spans="1:8" x14ac:dyDescent="0.3">
      <c r="A25" s="9">
        <v>45337</v>
      </c>
      <c r="B25" s="8"/>
      <c r="C25" s="8"/>
      <c r="D25" s="8"/>
      <c r="E25" s="8"/>
      <c r="F25" s="7">
        <f t="shared" si="0"/>
        <v>0</v>
      </c>
      <c r="G25" s="29">
        <f>IFERROR(IF(AND(WEEKDAY(A25,2)=1,SUM(F25:F29)&gt;$M$4),SUM(F25:F29)-$M$4,0),0)</f>
        <v>0</v>
      </c>
    </row>
    <row r="26" spans="1:8" x14ac:dyDescent="0.3">
      <c r="A26" s="9">
        <v>45338</v>
      </c>
      <c r="B26" s="8"/>
      <c r="C26" s="8"/>
      <c r="D26" s="8"/>
      <c r="E26" s="8"/>
      <c r="F26" s="7">
        <f t="shared" si="0"/>
        <v>0</v>
      </c>
      <c r="G26" s="29">
        <f>IFERROR(IF(AND(WEEKDAY(A26,2)=1,SUM(F26:F30)&gt;$M$4),SUM(F26:F30)-$M$4,0),0)</f>
        <v>0</v>
      </c>
    </row>
    <row r="27" spans="1:8" x14ac:dyDescent="0.3">
      <c r="A27" s="9">
        <v>45341</v>
      </c>
      <c r="B27" s="8">
        <v>0.35416666666666669</v>
      </c>
      <c r="C27" s="8">
        <v>0.52083333333333337</v>
      </c>
      <c r="D27" s="8">
        <v>0.58333333333333337</v>
      </c>
      <c r="E27" s="8">
        <v>0.77083333333333337</v>
      </c>
      <c r="F27" s="7">
        <f t="shared" si="0"/>
        <v>0.35416666666666669</v>
      </c>
      <c r="G27" s="29">
        <f>IFERROR(IF(AND(WEEKDAY(A27,2)=1,SUM(F27:F31)&gt;$M$4),SUM(F27:F31)-$M$4,0),0)</f>
        <v>0</v>
      </c>
    </row>
    <row r="28" spans="1:8" x14ac:dyDescent="0.3">
      <c r="A28" s="9">
        <v>45342</v>
      </c>
      <c r="B28" s="8"/>
      <c r="C28" s="8"/>
      <c r="D28" s="8"/>
      <c r="E28" s="8"/>
      <c r="F28" s="7">
        <f t="shared" si="0"/>
        <v>0</v>
      </c>
      <c r="G28" s="29">
        <f>IFERROR(IF(AND(WEEKDAY(A28,2)=1,SUM(F28:F32)&gt;$M$4),SUM(F28:F32)-$M$4,0),0)</f>
        <v>0</v>
      </c>
    </row>
    <row r="29" spans="1:8" x14ac:dyDescent="0.3">
      <c r="A29" s="9">
        <v>45343</v>
      </c>
      <c r="B29" s="8"/>
      <c r="C29" s="8"/>
      <c r="D29" s="8"/>
      <c r="E29" s="8"/>
      <c r="F29" s="7">
        <f t="shared" si="0"/>
        <v>0</v>
      </c>
      <c r="G29" s="29">
        <f>IFERROR(IF(AND(WEEKDAY(A29,2)=1,SUM(F29:F33)&gt;$M$4),SUM(F29:F33)-$M$4,0),0)</f>
        <v>0</v>
      </c>
    </row>
    <row r="30" spans="1:8" x14ac:dyDescent="0.3">
      <c r="A30" s="9">
        <v>45344</v>
      </c>
      <c r="B30" s="8"/>
      <c r="C30" s="8"/>
      <c r="D30" s="8"/>
      <c r="E30" s="8"/>
      <c r="F30" s="7">
        <f t="shared" si="0"/>
        <v>0</v>
      </c>
      <c r="G30" s="29">
        <f>IFERROR(IF(AND(WEEKDAY(A30,2)=1,SUM(F30:F34)&gt;$M$4),SUM(F30:F34)-$M$4,0),0)</f>
        <v>0</v>
      </c>
    </row>
    <row r="31" spans="1:8" x14ac:dyDescent="0.3">
      <c r="A31" s="9">
        <v>45345</v>
      </c>
      <c r="B31" s="8"/>
      <c r="C31" s="8"/>
      <c r="D31" s="8"/>
      <c r="E31" s="8"/>
      <c r="F31" s="7">
        <f t="shared" si="0"/>
        <v>0</v>
      </c>
      <c r="G31" s="29">
        <f>IFERROR(IF(AND(WEEKDAY(A31,2)=1,SUM(F31:F35)&gt;$M$4),SUM(F31:F35)-$M$4,0),0)</f>
        <v>0</v>
      </c>
    </row>
    <row r="32" spans="1:8" x14ac:dyDescent="0.3">
      <c r="A32" s="9">
        <v>45348</v>
      </c>
      <c r="B32" s="8">
        <v>0.35416666666666669</v>
      </c>
      <c r="C32" s="8">
        <v>0.52083333333333337</v>
      </c>
      <c r="D32" s="8">
        <v>0.58333333333333337</v>
      </c>
      <c r="E32" s="8">
        <v>0.77083333333333337</v>
      </c>
      <c r="F32" s="7">
        <f t="shared" si="0"/>
        <v>0.35416666666666669</v>
      </c>
      <c r="G32" s="29">
        <f>IFERROR(IF(AND(WEEKDAY(A32,2)=1,SUM(F32:F36)&gt;$M$4),SUM(F32:F36)-$M$4,0),0)</f>
        <v>0</v>
      </c>
    </row>
    <row r="33" spans="1:7" x14ac:dyDescent="0.3">
      <c r="A33" s="9">
        <v>45349</v>
      </c>
      <c r="B33" s="8"/>
      <c r="C33" s="8"/>
      <c r="D33" s="8"/>
      <c r="E33" s="8"/>
      <c r="F33" s="7">
        <f t="shared" si="0"/>
        <v>0</v>
      </c>
      <c r="G33" s="29">
        <f>IFERROR(IF(AND(WEEKDAY(A33,2)=1,SUM(F33:F37)&gt;$M$4),SUM(F33:F37)-$M$4,0),0)</f>
        <v>0</v>
      </c>
    </row>
    <row r="34" spans="1:7" x14ac:dyDescent="0.3">
      <c r="A34" s="9">
        <v>45350</v>
      </c>
      <c r="B34" s="8"/>
      <c r="C34" s="8"/>
      <c r="D34" s="8"/>
      <c r="E34" s="8"/>
      <c r="F34" s="7">
        <f t="shared" si="0"/>
        <v>0</v>
      </c>
      <c r="G34" s="29">
        <f>IFERROR(IF(AND(WEEKDAY(A34,2)=1,SUM(F34:F38)&gt;$M$4),SUM(F34:F38)-$M$4,0),0)</f>
        <v>0</v>
      </c>
    </row>
    <row r="35" spans="1:7" x14ac:dyDescent="0.3">
      <c r="A35" s="9">
        <v>45351</v>
      </c>
      <c r="B35" s="8"/>
      <c r="C35" s="8"/>
      <c r="D35" s="8"/>
      <c r="E35" s="8"/>
      <c r="F35" s="7">
        <f t="shared" si="0"/>
        <v>0</v>
      </c>
      <c r="G35" s="29">
        <f>IFERROR(IF(AND(WEEKDAY(A35,2)=1,SUM(F35:F39)&gt;$M$4),SUM(F35:F39)-$M$4,0),0)</f>
        <v>0</v>
      </c>
    </row>
    <row r="36" spans="1:7" x14ac:dyDescent="0.3">
      <c r="A36" s="9">
        <v>45352</v>
      </c>
      <c r="B36" s="8"/>
      <c r="C36" s="8"/>
      <c r="D36" s="8"/>
      <c r="E36" s="8"/>
      <c r="F36" s="7">
        <f t="shared" si="0"/>
        <v>0</v>
      </c>
      <c r="G36" s="29">
        <f>IFERROR(IF(AND(WEEKDAY(A36,2)=1,SUM(F36:F40)&gt;$M$4),SUM(F36:F40)-$M$4,0),0)</f>
        <v>0</v>
      </c>
    </row>
    <row r="37" spans="1:7" x14ac:dyDescent="0.3">
      <c r="A37" s="9">
        <v>45355</v>
      </c>
      <c r="B37" s="8">
        <v>0.35416666666666669</v>
      </c>
      <c r="C37" s="8">
        <v>0.52083333333333337</v>
      </c>
      <c r="D37" s="8">
        <v>0.58333333333333337</v>
      </c>
      <c r="E37" s="8">
        <v>0.77083333333333337</v>
      </c>
      <c r="F37" s="7">
        <f t="shared" si="0"/>
        <v>0.35416666666666669</v>
      </c>
      <c r="G37" s="29">
        <f>IFERROR(IF(AND(WEEKDAY(A37,2)=1,SUM(F37:F41)&gt;$M$4),SUM(F37:F41)-$M$4,0),0)</f>
        <v>0</v>
      </c>
    </row>
    <row r="38" spans="1:7" x14ac:dyDescent="0.3">
      <c r="A38" s="9">
        <v>45356</v>
      </c>
      <c r="B38" s="8"/>
      <c r="C38" s="8"/>
      <c r="D38" s="8"/>
      <c r="E38" s="8"/>
      <c r="F38" s="7">
        <f t="shared" si="0"/>
        <v>0</v>
      </c>
      <c r="G38" s="29">
        <f>IFERROR(IF(AND(WEEKDAY(A38,2)=1,SUM(F38:F42)&gt;$M$4),SUM(F38:F42)-$M$4,0),0)</f>
        <v>0</v>
      </c>
    </row>
    <row r="39" spans="1:7" x14ac:dyDescent="0.3">
      <c r="A39" s="9">
        <v>45357</v>
      </c>
      <c r="B39" s="8"/>
      <c r="C39" s="8"/>
      <c r="D39" s="8"/>
      <c r="E39" s="8"/>
      <c r="F39" s="7">
        <f t="shared" si="0"/>
        <v>0</v>
      </c>
      <c r="G39" s="29">
        <f>IFERROR(IF(AND(WEEKDAY(A39,2)=1,SUM(F39:F43)&gt;$M$4),SUM(F39:F43)-$M$4,0),0)</f>
        <v>0</v>
      </c>
    </row>
    <row r="40" spans="1:7" x14ac:dyDescent="0.3">
      <c r="A40" s="9">
        <v>45358</v>
      </c>
      <c r="B40" s="8"/>
      <c r="C40" s="8"/>
      <c r="D40" s="8"/>
      <c r="E40" s="8"/>
      <c r="F40" s="7">
        <f t="shared" si="0"/>
        <v>0</v>
      </c>
      <c r="G40" s="29">
        <f>IFERROR(IF(AND(WEEKDAY(A40,2)=1,SUM(F40:F44)&gt;$M$4),SUM(F40:F44)-$M$4,0),0)</f>
        <v>0</v>
      </c>
    </row>
    <row r="41" spans="1:7" x14ac:dyDescent="0.3">
      <c r="A41" s="9">
        <v>45359</v>
      </c>
      <c r="B41" s="8"/>
      <c r="C41" s="8"/>
      <c r="D41" s="8"/>
      <c r="E41" s="8"/>
      <c r="F41" s="7">
        <f t="shared" si="0"/>
        <v>0</v>
      </c>
      <c r="G41" s="29">
        <f>IFERROR(IF(AND(WEEKDAY(A41,2)=1,SUM(F41:F45)&gt;$M$4),SUM(F41:F45)-$M$4,0),0)</f>
        <v>0</v>
      </c>
    </row>
    <row r="42" spans="1:7" x14ac:dyDescent="0.3">
      <c r="A42" s="9">
        <v>45362</v>
      </c>
      <c r="B42" s="8"/>
      <c r="C42" s="8"/>
      <c r="D42" s="8"/>
      <c r="E42" s="8"/>
      <c r="F42" s="7">
        <f t="shared" si="0"/>
        <v>0</v>
      </c>
      <c r="G42" s="29">
        <f>IFERROR(IF(AND(WEEKDAY(A42,2)=1,SUM(F42:F46)&gt;$M$4),SUM(F42:F46)-$M$4,0),0)</f>
        <v>0</v>
      </c>
    </row>
    <row r="43" spans="1:7" x14ac:dyDescent="0.3">
      <c r="A43" s="9">
        <v>45363</v>
      </c>
      <c r="B43" s="8"/>
      <c r="C43" s="8"/>
      <c r="D43" s="8"/>
      <c r="E43" s="8"/>
      <c r="F43" s="7">
        <f t="shared" si="0"/>
        <v>0</v>
      </c>
      <c r="G43" s="29">
        <f>IFERROR(IF(AND(WEEKDAY(A43,2)=1,SUM(F43:F47)&gt;$M$4),SUM(F43:F47)-$M$4,0),0)</f>
        <v>0</v>
      </c>
    </row>
    <row r="44" spans="1:7" x14ac:dyDescent="0.3">
      <c r="A44" s="9">
        <v>45364</v>
      </c>
      <c r="B44" s="8"/>
      <c r="C44" s="8"/>
      <c r="D44" s="8"/>
      <c r="E44" s="8"/>
      <c r="F44" s="7">
        <f t="shared" si="0"/>
        <v>0</v>
      </c>
      <c r="G44" s="29">
        <f>IFERROR(IF(AND(WEEKDAY(A44,2)=1,SUM(F44:F48)&gt;$M$4),SUM(F44:F48)-$M$4,0),0)</f>
        <v>0</v>
      </c>
    </row>
    <row r="45" spans="1:7" x14ac:dyDescent="0.3">
      <c r="A45" s="9">
        <v>45365</v>
      </c>
      <c r="B45" s="8"/>
      <c r="C45" s="8"/>
      <c r="D45" s="8"/>
      <c r="E45" s="8"/>
      <c r="F45" s="7">
        <f t="shared" si="0"/>
        <v>0</v>
      </c>
      <c r="G45" s="29">
        <f>IFERROR(IF(AND(WEEKDAY(A45,2)=1,SUM(F45:F49)&gt;$M$4),SUM(F45:F49)-$M$4,0),0)</f>
        <v>0</v>
      </c>
    </row>
    <row r="46" spans="1:7" x14ac:dyDescent="0.3">
      <c r="A46" s="9">
        <v>45366</v>
      </c>
      <c r="B46" s="8"/>
      <c r="C46" s="8"/>
      <c r="D46" s="8"/>
      <c r="E46" s="8"/>
      <c r="F46" s="7">
        <f t="shared" si="0"/>
        <v>0</v>
      </c>
      <c r="G46" s="29">
        <f>IFERROR(IF(AND(WEEKDAY(A46,2)=1,SUM(F46:F50)&gt;$M$4),SUM(F46:F50)-$M$4,0),0)</f>
        <v>0</v>
      </c>
    </row>
    <row r="47" spans="1:7" x14ac:dyDescent="0.3">
      <c r="A47" s="9">
        <v>45369</v>
      </c>
      <c r="B47" s="8"/>
      <c r="C47" s="8"/>
      <c r="D47" s="8"/>
      <c r="E47" s="8"/>
      <c r="F47" s="7">
        <f t="shared" si="0"/>
        <v>0</v>
      </c>
      <c r="G47" s="29">
        <f>IFERROR(IF(AND(WEEKDAY(A47,2)=1,SUM(F47:F51)&gt;$M$4),SUM(F47:F51)-$M$4,0),0)</f>
        <v>0</v>
      </c>
    </row>
    <row r="48" spans="1:7" x14ac:dyDescent="0.3">
      <c r="A48" s="9">
        <v>45370</v>
      </c>
      <c r="B48" s="8"/>
      <c r="C48" s="8"/>
      <c r="D48" s="8"/>
      <c r="E48" s="8"/>
      <c r="F48" s="7">
        <f t="shared" si="0"/>
        <v>0</v>
      </c>
      <c r="G48" s="29">
        <f>IFERROR(IF(AND(WEEKDAY(A48,2)=1,SUM(F48:F52)&gt;$M$4),SUM(F48:F52)-$M$4,0),0)</f>
        <v>0</v>
      </c>
    </row>
    <row r="49" spans="1:7" x14ac:dyDescent="0.3">
      <c r="A49" s="9">
        <v>45371</v>
      </c>
      <c r="B49" s="8"/>
      <c r="C49" s="8"/>
      <c r="D49" s="8"/>
      <c r="E49" s="8"/>
      <c r="F49" s="7">
        <f t="shared" si="0"/>
        <v>0</v>
      </c>
      <c r="G49" s="29">
        <f>IFERROR(IF(AND(WEEKDAY(A49,2)=1,SUM(F49:F53)&gt;$M$4),SUM(F49:F53)-$M$4,0),0)</f>
        <v>0</v>
      </c>
    </row>
    <row r="50" spans="1:7" x14ac:dyDescent="0.3">
      <c r="A50" s="9">
        <v>45372</v>
      </c>
      <c r="B50" s="8"/>
      <c r="C50" s="8"/>
      <c r="D50" s="8"/>
      <c r="E50" s="8"/>
      <c r="F50" s="7">
        <f t="shared" si="0"/>
        <v>0</v>
      </c>
      <c r="G50" s="29">
        <f>IFERROR(IF(AND(WEEKDAY(A50,2)=1,SUM(F50:F54)&gt;$M$4),SUM(F50:F54)-$M$4,0),0)</f>
        <v>0</v>
      </c>
    </row>
    <row r="51" spans="1:7" x14ac:dyDescent="0.3">
      <c r="A51" s="9">
        <v>45373</v>
      </c>
      <c r="B51" s="8"/>
      <c r="C51" s="8"/>
      <c r="D51" s="8"/>
      <c r="E51" s="8"/>
      <c r="F51" s="7">
        <f t="shared" si="0"/>
        <v>0</v>
      </c>
      <c r="G51" s="29">
        <f>IFERROR(IF(AND(WEEKDAY(A51,2)=1,SUM(F51:F55)&gt;$M$4),SUM(F51:F55)-$M$4,0),0)</f>
        <v>0</v>
      </c>
    </row>
    <row r="52" spans="1:7" x14ac:dyDescent="0.3">
      <c r="A52" s="9">
        <v>45376</v>
      </c>
      <c r="B52" s="8"/>
      <c r="C52" s="8"/>
      <c r="D52" s="8"/>
      <c r="E52" s="8"/>
      <c r="F52" s="7">
        <f t="shared" si="0"/>
        <v>0</v>
      </c>
      <c r="G52" s="29">
        <f>IFERROR(IF(AND(WEEKDAY(A52,2)=1,SUM(F52:F56)&gt;$M$4),SUM(F52:F56)-$M$4,0),0)</f>
        <v>0</v>
      </c>
    </row>
    <row r="53" spans="1:7" x14ac:dyDescent="0.3">
      <c r="A53" s="9">
        <v>45377</v>
      </c>
      <c r="B53" s="8"/>
      <c r="C53" s="8"/>
      <c r="D53" s="8"/>
      <c r="E53" s="8"/>
      <c r="F53" s="7">
        <f t="shared" si="0"/>
        <v>0</v>
      </c>
      <c r="G53" s="29">
        <f>IFERROR(IF(AND(WEEKDAY(A53,2)=1,SUM(F53:F57)&gt;$M$4),SUM(F53:F57)-$M$4,0),0)</f>
        <v>0</v>
      </c>
    </row>
    <row r="54" spans="1:7" x14ac:dyDescent="0.3">
      <c r="A54" s="9">
        <v>45378</v>
      </c>
      <c r="B54" s="8"/>
      <c r="C54" s="8"/>
      <c r="D54" s="8"/>
      <c r="E54" s="8"/>
      <c r="F54" s="7">
        <f t="shared" si="0"/>
        <v>0</v>
      </c>
      <c r="G54" s="29">
        <f>IFERROR(IF(AND(WEEKDAY(A54,2)=1,SUM(F54:F58)&gt;$M$4),SUM(F54:F58)-$M$4,0),0)</f>
        <v>0</v>
      </c>
    </row>
    <row r="55" spans="1:7" x14ac:dyDescent="0.3">
      <c r="A55" s="9">
        <v>45379</v>
      </c>
      <c r="B55" s="8"/>
      <c r="C55" s="8"/>
      <c r="D55" s="8"/>
      <c r="E55" s="8"/>
      <c r="F55" s="7">
        <f t="shared" si="0"/>
        <v>0</v>
      </c>
      <c r="G55" s="29">
        <f>IFERROR(IF(AND(WEEKDAY(A55,2)=1,SUM(F55:F59)&gt;$M$4),SUM(F55:F59)-$M$4,0),0)</f>
        <v>0</v>
      </c>
    </row>
    <row r="56" spans="1:7" x14ac:dyDescent="0.3">
      <c r="A56" s="9">
        <v>45380</v>
      </c>
      <c r="B56" s="8"/>
      <c r="C56" s="8"/>
      <c r="D56" s="8"/>
      <c r="E56" s="8"/>
      <c r="F56" s="7">
        <f t="shared" si="0"/>
        <v>0</v>
      </c>
      <c r="G56" s="29">
        <f>IFERROR(IF(AND(WEEKDAY(A56,2)=1,SUM(F56:F60)&gt;$M$4),SUM(F56:F60)-$M$4,0),0)</f>
        <v>0</v>
      </c>
    </row>
    <row r="57" spans="1:7" x14ac:dyDescent="0.3">
      <c r="A57" s="9">
        <v>45383</v>
      </c>
      <c r="B57" s="8"/>
      <c r="C57" s="8"/>
      <c r="D57" s="8"/>
      <c r="E57" s="8"/>
      <c r="F57" s="7">
        <f t="shared" si="0"/>
        <v>0</v>
      </c>
      <c r="G57" s="29">
        <f>IFERROR(IF(AND(WEEKDAY(A57,2)=1,SUM(F57:F61)&gt;$M$4),SUM(F57:F61)-$M$4,0),0)</f>
        <v>0</v>
      </c>
    </row>
    <row r="58" spans="1:7" x14ac:dyDescent="0.3">
      <c r="A58" s="9">
        <v>45384</v>
      </c>
      <c r="B58" s="8"/>
      <c r="C58" s="8"/>
      <c r="D58" s="8"/>
      <c r="E58" s="8"/>
      <c r="F58" s="7">
        <f t="shared" si="0"/>
        <v>0</v>
      </c>
      <c r="G58" s="29">
        <f>IFERROR(IF(AND(WEEKDAY(A58,2)=1,SUM(F58:F62)&gt;$M$4),SUM(F58:F62)-$M$4,0),0)</f>
        <v>0</v>
      </c>
    </row>
    <row r="59" spans="1:7" x14ac:dyDescent="0.3">
      <c r="A59" s="9">
        <v>45385</v>
      </c>
      <c r="B59" s="8"/>
      <c r="C59" s="8"/>
      <c r="D59" s="8"/>
      <c r="E59" s="8"/>
      <c r="F59" s="7">
        <f t="shared" si="0"/>
        <v>0</v>
      </c>
      <c r="G59" s="29">
        <f>IFERROR(IF(AND(WEEKDAY(A59,2)=1,SUM(F59:F63)&gt;$M$4),SUM(F59:F63)-$M$4,0),0)</f>
        <v>0</v>
      </c>
    </row>
    <row r="60" spans="1:7" x14ac:dyDescent="0.3">
      <c r="A60" s="9">
        <v>45386</v>
      </c>
      <c r="B60" s="8"/>
      <c r="C60" s="8"/>
      <c r="D60" s="8"/>
      <c r="E60" s="8"/>
      <c r="F60" s="7">
        <f t="shared" si="0"/>
        <v>0</v>
      </c>
      <c r="G60" s="29">
        <f>IFERROR(IF(AND(WEEKDAY(A60,2)=1,SUM(F60:F64)&gt;$M$4),SUM(F60:F64)-$M$4,0),0)</f>
        <v>0</v>
      </c>
    </row>
    <row r="61" spans="1:7" x14ac:dyDescent="0.3">
      <c r="A61" s="9">
        <v>45387</v>
      </c>
      <c r="B61" s="8"/>
      <c r="C61" s="8"/>
      <c r="D61" s="8"/>
      <c r="E61" s="8"/>
      <c r="F61" s="7">
        <f t="shared" si="0"/>
        <v>0</v>
      </c>
      <c r="G61" s="29">
        <f>IFERROR(IF(AND(WEEKDAY(A61,2)=1,SUM(F61:F65)&gt;$M$4),SUM(F61:F65)-$M$4,0),0)</f>
        <v>0</v>
      </c>
    </row>
    <row r="62" spans="1:7" x14ac:dyDescent="0.3">
      <c r="A62" s="9">
        <v>45390</v>
      </c>
      <c r="B62" s="8"/>
      <c r="C62" s="8"/>
      <c r="D62" s="8"/>
      <c r="E62" s="8"/>
      <c r="F62" s="7">
        <f t="shared" si="0"/>
        <v>0</v>
      </c>
      <c r="G62" s="29">
        <f>IFERROR(IF(AND(WEEKDAY(A62,2)=1,SUM(F62:F66)&gt;$M$4),SUM(F62:F66)-$M$4,0),0)</f>
        <v>0</v>
      </c>
    </row>
    <row r="63" spans="1:7" x14ac:dyDescent="0.3">
      <c r="A63" s="9">
        <v>45391</v>
      </c>
      <c r="B63" s="8"/>
      <c r="C63" s="8"/>
      <c r="D63" s="8"/>
      <c r="E63" s="8"/>
      <c r="F63" s="7">
        <f t="shared" si="0"/>
        <v>0</v>
      </c>
      <c r="G63" s="29">
        <f>IFERROR(IF(AND(WEEKDAY(A63,2)=1,SUM(F63:F67)&gt;$M$4),SUM(F63:F67)-$M$4,0),0)</f>
        <v>0</v>
      </c>
    </row>
    <row r="64" spans="1:7" x14ac:dyDescent="0.3">
      <c r="A64" s="9">
        <v>45392</v>
      </c>
      <c r="B64" s="8"/>
      <c r="C64" s="8"/>
      <c r="D64" s="8"/>
      <c r="E64" s="8"/>
      <c r="F64" s="7">
        <f t="shared" si="0"/>
        <v>0</v>
      </c>
      <c r="G64" s="29">
        <f>IFERROR(IF(AND(WEEKDAY(A64,2)=1,SUM(F64:F68)&gt;$M$4),SUM(F64:F68)-$M$4,0),0)</f>
        <v>0</v>
      </c>
    </row>
    <row r="65" spans="1:7" x14ac:dyDescent="0.3">
      <c r="A65" s="9">
        <v>45393</v>
      </c>
      <c r="B65" s="8"/>
      <c r="C65" s="8"/>
      <c r="D65" s="8"/>
      <c r="E65" s="8"/>
      <c r="F65" s="7">
        <f t="shared" si="0"/>
        <v>0</v>
      </c>
      <c r="G65" s="29">
        <f>IFERROR(IF(AND(WEEKDAY(A65,2)=1,SUM(F65:F69)&gt;$M$4),SUM(F65:F69)-$M$4,0),0)</f>
        <v>0</v>
      </c>
    </row>
    <row r="66" spans="1:7" x14ac:dyDescent="0.3">
      <c r="A66" s="9">
        <v>45394</v>
      </c>
      <c r="B66" s="8"/>
      <c r="C66" s="8"/>
      <c r="D66" s="8"/>
      <c r="E66" s="8"/>
      <c r="F66" s="7">
        <f t="shared" si="0"/>
        <v>0</v>
      </c>
      <c r="G66" s="29">
        <f>IFERROR(IF(AND(WEEKDAY(A66,2)=1,SUM(F66:F70)&gt;$M$4),SUM(F66:F70)-$M$4,0),0)</f>
        <v>0</v>
      </c>
    </row>
    <row r="67" spans="1:7" x14ac:dyDescent="0.3">
      <c r="A67" s="9">
        <v>45397</v>
      </c>
      <c r="B67" s="8"/>
      <c r="C67" s="8"/>
      <c r="D67" s="8"/>
      <c r="E67" s="8"/>
      <c r="F67" s="7">
        <f t="shared" si="0"/>
        <v>0</v>
      </c>
      <c r="G67" s="29">
        <f>IFERROR(IF(AND(WEEKDAY(A67,2)=1,SUM(F67:F71)&gt;$M$4),SUM(F67:F71)-$M$4,0),0)</f>
        <v>0</v>
      </c>
    </row>
    <row r="68" spans="1:7" x14ac:dyDescent="0.3">
      <c r="A68" s="9">
        <v>45398</v>
      </c>
      <c r="B68" s="8"/>
      <c r="C68" s="8"/>
      <c r="D68" s="8"/>
      <c r="E68" s="8"/>
      <c r="F68" s="7">
        <f t="shared" si="0"/>
        <v>0</v>
      </c>
      <c r="G68" s="29">
        <f>IFERROR(IF(AND(WEEKDAY(A68,2)=1,SUM(F68:F72)&gt;$M$4),SUM(F68:F72)-$M$4,0),0)</f>
        <v>0</v>
      </c>
    </row>
    <row r="69" spans="1:7" x14ac:dyDescent="0.3">
      <c r="A69" s="9">
        <v>45399</v>
      </c>
      <c r="B69" s="8"/>
      <c r="C69" s="8"/>
      <c r="D69" s="8"/>
      <c r="E69" s="8"/>
      <c r="F69" s="7">
        <f t="shared" si="0"/>
        <v>0</v>
      </c>
      <c r="G69" s="29">
        <f>IFERROR(IF(AND(WEEKDAY(A69,2)=1,SUM(F69:F73)&gt;$M$4),SUM(F69:F73)-$M$4,0),0)</f>
        <v>0</v>
      </c>
    </row>
    <row r="70" spans="1:7" x14ac:dyDescent="0.3">
      <c r="A70" s="9">
        <v>45400</v>
      </c>
      <c r="B70" s="8"/>
      <c r="C70" s="8"/>
      <c r="D70" s="8"/>
      <c r="E70" s="8"/>
      <c r="F70" s="7">
        <f t="shared" si="0"/>
        <v>0</v>
      </c>
      <c r="G70" s="29">
        <f>IFERROR(IF(AND(WEEKDAY(A70,2)=1,SUM(F70:F74)&gt;$M$4),SUM(F70:F74)-$M$4,0),0)</f>
        <v>0</v>
      </c>
    </row>
    <row r="71" spans="1:7" x14ac:dyDescent="0.3">
      <c r="A71" s="9">
        <v>45401</v>
      </c>
      <c r="B71" s="8"/>
      <c r="C71" s="8"/>
      <c r="D71" s="8"/>
      <c r="E71" s="8"/>
      <c r="F71" s="7">
        <f t="shared" si="0"/>
        <v>0</v>
      </c>
      <c r="G71" s="29">
        <f>IFERROR(IF(AND(WEEKDAY(A71,2)=1,SUM(F71:F75)&gt;$M$4),SUM(F71:F75)-$M$4,0),0)</f>
        <v>0</v>
      </c>
    </row>
    <row r="72" spans="1:7" x14ac:dyDescent="0.3">
      <c r="A72" s="9">
        <v>45404</v>
      </c>
      <c r="B72" s="8"/>
      <c r="C72" s="8"/>
      <c r="D72" s="8"/>
      <c r="E72" s="8"/>
      <c r="F72" s="7">
        <f t="shared" ref="F72:F135" si="1">IFERROR((C72-B72)+(E72-D72),0)</f>
        <v>0</v>
      </c>
      <c r="G72" s="29">
        <f>IFERROR(IF(AND(WEEKDAY(A72,2)=1,SUM(F72:F76)&gt;$M$4),SUM(F72:F76)-$M$4,0),0)</f>
        <v>0</v>
      </c>
    </row>
    <row r="73" spans="1:7" x14ac:dyDescent="0.3">
      <c r="A73" s="9">
        <v>45405</v>
      </c>
      <c r="B73" s="8"/>
      <c r="C73" s="8"/>
      <c r="D73" s="8"/>
      <c r="E73" s="8"/>
      <c r="F73" s="7">
        <f t="shared" si="1"/>
        <v>0</v>
      </c>
      <c r="G73" s="29">
        <f>IFERROR(IF(AND(WEEKDAY(A73,2)=1,SUM(F73:F77)&gt;$M$4),SUM(F73:F77)-$M$4,0),0)</f>
        <v>0</v>
      </c>
    </row>
    <row r="74" spans="1:7" x14ac:dyDescent="0.3">
      <c r="A74" s="9">
        <v>45406</v>
      </c>
      <c r="B74" s="8"/>
      <c r="C74" s="8"/>
      <c r="D74" s="8"/>
      <c r="E74" s="8"/>
      <c r="F74" s="7">
        <f t="shared" si="1"/>
        <v>0</v>
      </c>
      <c r="G74" s="29">
        <f>IFERROR(IF(AND(WEEKDAY(A74,2)=1,SUM(F74:F78)&gt;$M$4),SUM(F74:F78)-$M$4,0),0)</f>
        <v>0</v>
      </c>
    </row>
    <row r="75" spans="1:7" x14ac:dyDescent="0.3">
      <c r="A75" s="9">
        <v>45407</v>
      </c>
      <c r="B75" s="8"/>
      <c r="C75" s="8"/>
      <c r="D75" s="8"/>
      <c r="E75" s="8"/>
      <c r="F75" s="7">
        <f t="shared" si="1"/>
        <v>0</v>
      </c>
      <c r="G75" s="29">
        <f>IFERROR(IF(AND(WEEKDAY(A75,2)=1,SUM(F75:F79)&gt;$M$4),SUM(F75:F79)-$M$4,0),0)</f>
        <v>0</v>
      </c>
    </row>
    <row r="76" spans="1:7" x14ac:dyDescent="0.3">
      <c r="A76" s="9">
        <v>45408</v>
      </c>
      <c r="B76" s="8"/>
      <c r="C76" s="8"/>
      <c r="D76" s="8"/>
      <c r="E76" s="8"/>
      <c r="F76" s="7">
        <f t="shared" si="1"/>
        <v>0</v>
      </c>
      <c r="G76" s="29">
        <f>IFERROR(IF(AND(WEEKDAY(A76,2)=1,SUM(F76:F80)&gt;$M$4),SUM(F76:F80)-$M$4,0),0)</f>
        <v>0</v>
      </c>
    </row>
    <row r="77" spans="1:7" x14ac:dyDescent="0.3">
      <c r="A77" s="9">
        <v>45411</v>
      </c>
      <c r="B77" s="8"/>
      <c r="C77" s="8"/>
      <c r="D77" s="8"/>
      <c r="E77" s="8"/>
      <c r="F77" s="7">
        <f t="shared" si="1"/>
        <v>0</v>
      </c>
      <c r="G77" s="29">
        <f>IFERROR(IF(AND(WEEKDAY(A77,2)=1,SUM(F77:F81)&gt;$M$4),SUM(F77:F81)-$M$4,0),0)</f>
        <v>0</v>
      </c>
    </row>
    <row r="78" spans="1:7" x14ac:dyDescent="0.3">
      <c r="A78" s="9">
        <v>45412</v>
      </c>
      <c r="B78" s="8"/>
      <c r="C78" s="8"/>
      <c r="D78" s="8"/>
      <c r="E78" s="8"/>
      <c r="F78" s="7">
        <f t="shared" si="1"/>
        <v>0</v>
      </c>
      <c r="G78" s="29">
        <f>IFERROR(IF(AND(WEEKDAY(A78,2)=1,SUM(F78:F82)&gt;$M$4),SUM(F78:F82)-$M$4,0),0)</f>
        <v>0</v>
      </c>
    </row>
    <row r="79" spans="1:7" x14ac:dyDescent="0.3">
      <c r="A79" s="9">
        <v>45413</v>
      </c>
      <c r="B79" s="8"/>
      <c r="C79" s="8"/>
      <c r="D79" s="8"/>
      <c r="E79" s="8"/>
      <c r="F79" s="7">
        <f t="shared" si="1"/>
        <v>0</v>
      </c>
      <c r="G79" s="29">
        <f>IFERROR(IF(AND(WEEKDAY(A79,2)=1,SUM(F79:F83)&gt;$M$4),SUM(F79:F83)-$M$4,0),0)</f>
        <v>0</v>
      </c>
    </row>
    <row r="80" spans="1:7" x14ac:dyDescent="0.3">
      <c r="A80" s="9">
        <v>45414</v>
      </c>
      <c r="B80" s="8"/>
      <c r="C80" s="8"/>
      <c r="D80" s="8"/>
      <c r="E80" s="8"/>
      <c r="F80" s="7">
        <f t="shared" si="1"/>
        <v>0</v>
      </c>
      <c r="G80" s="29">
        <f>IFERROR(IF(AND(WEEKDAY(A80,2)=1,SUM(F80:F84)&gt;$M$4),SUM(F80:F84)-$M$4,0),0)</f>
        <v>0</v>
      </c>
    </row>
    <row r="81" spans="1:7" x14ac:dyDescent="0.3">
      <c r="A81" s="9">
        <v>45415</v>
      </c>
      <c r="B81" s="8"/>
      <c r="C81" s="8"/>
      <c r="D81" s="8"/>
      <c r="E81" s="8"/>
      <c r="F81" s="7">
        <f t="shared" si="1"/>
        <v>0</v>
      </c>
      <c r="G81" s="29">
        <f>IFERROR(IF(AND(WEEKDAY(A81,2)=1,SUM(F81:F85)&gt;$M$4),SUM(F81:F85)-$M$4,0),0)</f>
        <v>0</v>
      </c>
    </row>
    <row r="82" spans="1:7" x14ac:dyDescent="0.3">
      <c r="A82" s="9">
        <v>45418</v>
      </c>
      <c r="B82" s="8"/>
      <c r="C82" s="8"/>
      <c r="D82" s="8"/>
      <c r="E82" s="8"/>
      <c r="F82" s="7">
        <f t="shared" si="1"/>
        <v>0</v>
      </c>
      <c r="G82" s="29">
        <f>IFERROR(IF(AND(WEEKDAY(A82,2)=1,SUM(F82:F86)&gt;$M$4),SUM(F82:F86)-$M$4,0),0)</f>
        <v>0</v>
      </c>
    </row>
    <row r="83" spans="1:7" x14ac:dyDescent="0.3">
      <c r="A83" s="9">
        <v>45419</v>
      </c>
      <c r="B83" s="8"/>
      <c r="C83" s="8"/>
      <c r="D83" s="8"/>
      <c r="E83" s="8"/>
      <c r="F83" s="7">
        <f t="shared" si="1"/>
        <v>0</v>
      </c>
      <c r="G83" s="29">
        <f>IFERROR(IF(AND(WEEKDAY(A83,2)=1,SUM(F83:F87)&gt;$M$4),SUM(F83:F87)-$M$4,0),0)</f>
        <v>0</v>
      </c>
    </row>
    <row r="84" spans="1:7" x14ac:dyDescent="0.3">
      <c r="A84" s="9">
        <v>45420</v>
      </c>
      <c r="B84" s="8"/>
      <c r="C84" s="8"/>
      <c r="D84" s="8"/>
      <c r="E84" s="8"/>
      <c r="F84" s="7">
        <f t="shared" si="1"/>
        <v>0</v>
      </c>
      <c r="G84" s="29">
        <f>IFERROR(IF(AND(WEEKDAY(A84,2)=1,SUM(F84:F88)&gt;$M$4),SUM(F84:F88)-$M$4,0),0)</f>
        <v>0</v>
      </c>
    </row>
    <row r="85" spans="1:7" x14ac:dyDescent="0.3">
      <c r="A85" s="9">
        <v>45421</v>
      </c>
      <c r="B85" s="8"/>
      <c r="C85" s="8"/>
      <c r="D85" s="8"/>
      <c r="E85" s="8"/>
      <c r="F85" s="7">
        <f t="shared" si="1"/>
        <v>0</v>
      </c>
      <c r="G85" s="29">
        <f>IFERROR(IF(AND(WEEKDAY(A85,2)=1,SUM(F85:F89)&gt;$M$4),SUM(F85:F89)-$M$4,0),0)</f>
        <v>0</v>
      </c>
    </row>
    <row r="86" spans="1:7" x14ac:dyDescent="0.3">
      <c r="A86" s="9">
        <v>45422</v>
      </c>
      <c r="B86" s="8"/>
      <c r="C86" s="8"/>
      <c r="D86" s="8"/>
      <c r="E86" s="8"/>
      <c r="F86" s="7">
        <f t="shared" si="1"/>
        <v>0</v>
      </c>
      <c r="G86" s="29">
        <f>IFERROR(IF(AND(WEEKDAY(A86,2)=1,SUM(F86:F90)&gt;$M$4),SUM(F86:F90)-$M$4,0),0)</f>
        <v>0</v>
      </c>
    </row>
    <row r="87" spans="1:7" x14ac:dyDescent="0.3">
      <c r="A87" s="9">
        <v>45425</v>
      </c>
      <c r="B87" s="8"/>
      <c r="C87" s="8"/>
      <c r="D87" s="8"/>
      <c r="E87" s="8"/>
      <c r="F87" s="7">
        <f t="shared" si="1"/>
        <v>0</v>
      </c>
      <c r="G87" s="29">
        <f>IFERROR(IF(AND(WEEKDAY(A87,2)=1,SUM(F87:F91)&gt;$M$4),SUM(F87:F91)-$M$4,0),0)</f>
        <v>0</v>
      </c>
    </row>
    <row r="88" spans="1:7" x14ac:dyDescent="0.3">
      <c r="A88" s="9">
        <v>45426</v>
      </c>
      <c r="B88" s="8"/>
      <c r="C88" s="8"/>
      <c r="D88" s="8"/>
      <c r="E88" s="8"/>
      <c r="F88" s="7">
        <f t="shared" si="1"/>
        <v>0</v>
      </c>
      <c r="G88" s="29">
        <f>IFERROR(IF(AND(WEEKDAY(A88,2)=1,SUM(F88:F92)&gt;$M$4),SUM(F88:F92)-$M$4,0),0)</f>
        <v>0</v>
      </c>
    </row>
    <row r="89" spans="1:7" x14ac:dyDescent="0.3">
      <c r="A89" s="9">
        <v>45427</v>
      </c>
      <c r="B89" s="8"/>
      <c r="C89" s="8"/>
      <c r="D89" s="8"/>
      <c r="E89" s="8"/>
      <c r="F89" s="7">
        <f t="shared" si="1"/>
        <v>0</v>
      </c>
      <c r="G89" s="29">
        <f>IFERROR(IF(AND(WEEKDAY(A89,2)=1,SUM(F89:F93)&gt;$M$4),SUM(F89:F93)-$M$4,0),0)</f>
        <v>0</v>
      </c>
    </row>
    <row r="90" spans="1:7" x14ac:dyDescent="0.3">
      <c r="A90" s="9">
        <v>45428</v>
      </c>
      <c r="B90" s="8"/>
      <c r="C90" s="8"/>
      <c r="D90" s="8"/>
      <c r="E90" s="8"/>
      <c r="F90" s="7">
        <f t="shared" si="1"/>
        <v>0</v>
      </c>
      <c r="G90" s="29">
        <f>IFERROR(IF(AND(WEEKDAY(A90,2)=1,SUM(F90:F94)&gt;$M$4),SUM(F90:F94)-$M$4,0),0)</f>
        <v>0</v>
      </c>
    </row>
    <row r="91" spans="1:7" x14ac:dyDescent="0.3">
      <c r="A91" s="9">
        <v>45429</v>
      </c>
      <c r="B91" s="8"/>
      <c r="C91" s="8"/>
      <c r="D91" s="8"/>
      <c r="E91" s="8"/>
      <c r="F91" s="7">
        <f t="shared" si="1"/>
        <v>0</v>
      </c>
      <c r="G91" s="29">
        <f>IFERROR(IF(AND(WEEKDAY(A91,2)=1,SUM(F91:F95)&gt;$M$4),SUM(F91:F95)-$M$4,0),0)</f>
        <v>0</v>
      </c>
    </row>
    <row r="92" spans="1:7" x14ac:dyDescent="0.3">
      <c r="A92" s="9">
        <v>45432</v>
      </c>
      <c r="B92" s="8"/>
      <c r="C92" s="8"/>
      <c r="D92" s="8"/>
      <c r="E92" s="8"/>
      <c r="F92" s="7">
        <f t="shared" si="1"/>
        <v>0</v>
      </c>
      <c r="G92" s="29">
        <f>IFERROR(IF(AND(WEEKDAY(A92,2)=1,SUM(F92:F96)&gt;$M$4),SUM(F92:F96)-$M$4,0),0)</f>
        <v>0</v>
      </c>
    </row>
    <row r="93" spans="1:7" x14ac:dyDescent="0.3">
      <c r="A93" s="9">
        <v>45433</v>
      </c>
      <c r="B93" s="8"/>
      <c r="C93" s="8"/>
      <c r="D93" s="8"/>
      <c r="E93" s="8"/>
      <c r="F93" s="7">
        <f t="shared" si="1"/>
        <v>0</v>
      </c>
      <c r="G93" s="29">
        <f>IFERROR(IF(AND(WEEKDAY(A93,2)=1,SUM(F93:F97)&gt;$M$4),SUM(F93:F97)-$M$4,0),0)</f>
        <v>0</v>
      </c>
    </row>
    <row r="94" spans="1:7" x14ac:dyDescent="0.3">
      <c r="A94" s="9">
        <v>45434</v>
      </c>
      <c r="B94" s="8"/>
      <c r="C94" s="8"/>
      <c r="D94" s="8"/>
      <c r="E94" s="8"/>
      <c r="F94" s="7">
        <f t="shared" si="1"/>
        <v>0</v>
      </c>
      <c r="G94" s="29">
        <f>IFERROR(IF(AND(WEEKDAY(A94,2)=1,SUM(F94:F98)&gt;$M$4),SUM(F94:F98)-$M$4,0),0)</f>
        <v>0</v>
      </c>
    </row>
    <row r="95" spans="1:7" x14ac:dyDescent="0.3">
      <c r="A95" s="9">
        <v>45435</v>
      </c>
      <c r="B95" s="8"/>
      <c r="C95" s="8"/>
      <c r="D95" s="8"/>
      <c r="E95" s="8"/>
      <c r="F95" s="7">
        <f t="shared" si="1"/>
        <v>0</v>
      </c>
      <c r="G95" s="29">
        <f>IFERROR(IF(AND(WEEKDAY(A95,2)=1,SUM(F95:F99)&gt;$M$4),SUM(F95:F99)-$M$4,0),0)</f>
        <v>0</v>
      </c>
    </row>
    <row r="96" spans="1:7" x14ac:dyDescent="0.3">
      <c r="A96" s="9">
        <v>45436</v>
      </c>
      <c r="B96" s="8"/>
      <c r="C96" s="8"/>
      <c r="D96" s="8"/>
      <c r="E96" s="8"/>
      <c r="F96" s="7">
        <f t="shared" si="1"/>
        <v>0</v>
      </c>
      <c r="G96" s="29">
        <f>IFERROR(IF(AND(WEEKDAY(A96,2)=1,SUM(F96:F100)&gt;$M$4),SUM(F96:F100)-$M$4,0),0)</f>
        <v>0</v>
      </c>
    </row>
    <row r="97" spans="1:7" x14ac:dyDescent="0.3">
      <c r="A97" s="9">
        <v>45439</v>
      </c>
      <c r="B97" s="8"/>
      <c r="C97" s="8"/>
      <c r="D97" s="8"/>
      <c r="E97" s="8"/>
      <c r="F97" s="7">
        <f t="shared" si="1"/>
        <v>0</v>
      </c>
      <c r="G97" s="29">
        <f>IFERROR(IF(AND(WEEKDAY(A97,2)=1,SUM(F97:F101)&gt;$M$4),SUM(F97:F101)-$M$4,0),0)</f>
        <v>0</v>
      </c>
    </row>
    <row r="98" spans="1:7" x14ac:dyDescent="0.3">
      <c r="A98" s="9">
        <v>45440</v>
      </c>
      <c r="B98" s="8"/>
      <c r="C98" s="8"/>
      <c r="D98" s="8"/>
      <c r="E98" s="8"/>
      <c r="F98" s="7">
        <f t="shared" si="1"/>
        <v>0</v>
      </c>
      <c r="G98" s="29">
        <f>IFERROR(IF(AND(WEEKDAY(A98,2)=1,SUM(F98:F102)&gt;$M$4),SUM(F98:F102)-$M$4,0),0)</f>
        <v>0</v>
      </c>
    </row>
    <row r="99" spans="1:7" x14ac:dyDescent="0.3">
      <c r="A99" s="9">
        <v>45441</v>
      </c>
      <c r="B99" s="8"/>
      <c r="C99" s="8"/>
      <c r="D99" s="8"/>
      <c r="E99" s="8"/>
      <c r="F99" s="7">
        <f t="shared" si="1"/>
        <v>0</v>
      </c>
      <c r="G99" s="29">
        <f>IFERROR(IF(AND(WEEKDAY(A99,2)=1,SUM(F99:F103)&gt;$M$4),SUM(F99:F103)-$M$4,0),0)</f>
        <v>0</v>
      </c>
    </row>
    <row r="100" spans="1:7" x14ac:dyDescent="0.3">
      <c r="A100" s="9">
        <v>45442</v>
      </c>
      <c r="B100" s="8"/>
      <c r="C100" s="8"/>
      <c r="D100" s="8"/>
      <c r="E100" s="8"/>
      <c r="F100" s="7">
        <f t="shared" si="1"/>
        <v>0</v>
      </c>
      <c r="G100" s="29">
        <f>IFERROR(IF(AND(WEEKDAY(A100,2)=1,SUM(F100:F104)&gt;$M$4),SUM(F100:F104)-$M$4,0),0)</f>
        <v>0</v>
      </c>
    </row>
    <row r="101" spans="1:7" x14ac:dyDescent="0.3">
      <c r="A101" s="9">
        <v>45443</v>
      </c>
      <c r="B101" s="8"/>
      <c r="C101" s="8"/>
      <c r="D101" s="8"/>
      <c r="E101" s="8"/>
      <c r="F101" s="7">
        <f t="shared" si="1"/>
        <v>0</v>
      </c>
      <c r="G101" s="29">
        <f>IFERROR(IF(AND(WEEKDAY(A101,2)=1,SUM(F101:F105)&gt;$M$4),SUM(F101:F105)-$M$4,0),0)</f>
        <v>0</v>
      </c>
    </row>
    <row r="102" spans="1:7" x14ac:dyDescent="0.3">
      <c r="A102" s="9">
        <v>45446</v>
      </c>
      <c r="B102" s="8"/>
      <c r="C102" s="8"/>
      <c r="D102" s="8"/>
      <c r="E102" s="8"/>
      <c r="F102" s="7">
        <f t="shared" si="1"/>
        <v>0</v>
      </c>
      <c r="G102" s="29">
        <f>IFERROR(IF(AND(WEEKDAY(A102,2)=1,SUM(F102:F106)&gt;$M$4),SUM(F102:F106)-$M$4,0),0)</f>
        <v>0</v>
      </c>
    </row>
    <row r="103" spans="1:7" x14ac:dyDescent="0.3">
      <c r="A103" s="9">
        <v>45447</v>
      </c>
      <c r="B103" s="8"/>
      <c r="C103" s="8"/>
      <c r="D103" s="8"/>
      <c r="E103" s="8"/>
      <c r="F103" s="7">
        <f t="shared" si="1"/>
        <v>0</v>
      </c>
      <c r="G103" s="29">
        <f>IFERROR(IF(AND(WEEKDAY(A103,2)=1,SUM(F103:F107)&gt;$M$4),SUM(F103:F107)-$M$4,0),0)</f>
        <v>0</v>
      </c>
    </row>
    <row r="104" spans="1:7" x14ac:dyDescent="0.3">
      <c r="A104" s="9">
        <v>45448</v>
      </c>
      <c r="B104" s="8"/>
      <c r="C104" s="8"/>
      <c r="D104" s="8"/>
      <c r="E104" s="8"/>
      <c r="F104" s="7">
        <f t="shared" si="1"/>
        <v>0</v>
      </c>
      <c r="G104" s="29">
        <f>IFERROR(IF(AND(WEEKDAY(A104,2)=1,SUM(F104:F108)&gt;$M$4),SUM(F104:F108)-$M$4,0),0)</f>
        <v>0</v>
      </c>
    </row>
    <row r="105" spans="1:7" x14ac:dyDescent="0.3">
      <c r="A105" s="9">
        <v>45449</v>
      </c>
      <c r="B105" s="8"/>
      <c r="C105" s="8"/>
      <c r="D105" s="8"/>
      <c r="E105" s="8"/>
      <c r="F105" s="7">
        <f t="shared" si="1"/>
        <v>0</v>
      </c>
      <c r="G105" s="29">
        <f>IFERROR(IF(AND(WEEKDAY(A105,2)=1,SUM(F105:F109)&gt;$M$4),SUM(F105:F109)-$M$4,0),0)</f>
        <v>0</v>
      </c>
    </row>
    <row r="106" spans="1:7" x14ac:dyDescent="0.3">
      <c r="A106" s="9">
        <v>45450</v>
      </c>
      <c r="B106" s="8"/>
      <c r="C106" s="8"/>
      <c r="D106" s="8"/>
      <c r="E106" s="8"/>
      <c r="F106" s="7">
        <f t="shared" si="1"/>
        <v>0</v>
      </c>
      <c r="G106" s="29">
        <f>IFERROR(IF(AND(WEEKDAY(A106,2)=1,SUM(F106:F110)&gt;$M$4),SUM(F106:F110)-$M$4,0),0)</f>
        <v>0</v>
      </c>
    </row>
    <row r="107" spans="1:7" x14ac:dyDescent="0.3">
      <c r="A107" s="9">
        <v>45453</v>
      </c>
      <c r="B107" s="8"/>
      <c r="C107" s="8"/>
      <c r="D107" s="8"/>
      <c r="E107" s="8"/>
      <c r="F107" s="7">
        <f t="shared" si="1"/>
        <v>0</v>
      </c>
      <c r="G107" s="29">
        <f>IFERROR(IF(AND(WEEKDAY(A107,2)=1,SUM(F107:F111)&gt;$M$4),SUM(F107:F111)-$M$4,0),0)</f>
        <v>0</v>
      </c>
    </row>
    <row r="108" spans="1:7" x14ac:dyDescent="0.3">
      <c r="A108" s="9">
        <v>45454</v>
      </c>
      <c r="B108" s="8"/>
      <c r="C108" s="8"/>
      <c r="D108" s="8"/>
      <c r="E108" s="8"/>
      <c r="F108" s="7">
        <f t="shared" si="1"/>
        <v>0</v>
      </c>
      <c r="G108" s="29">
        <f>IFERROR(IF(AND(WEEKDAY(A108,2)=1,SUM(F108:F112)&gt;$M$4),SUM(F108:F112)-$M$4,0),0)</f>
        <v>0</v>
      </c>
    </row>
    <row r="109" spans="1:7" x14ac:dyDescent="0.3">
      <c r="A109" s="9">
        <v>45455</v>
      </c>
      <c r="B109" s="8"/>
      <c r="C109" s="8"/>
      <c r="D109" s="8"/>
      <c r="E109" s="8"/>
      <c r="F109" s="7">
        <f t="shared" si="1"/>
        <v>0</v>
      </c>
      <c r="G109" s="29">
        <f>IFERROR(IF(AND(WEEKDAY(A109,2)=1,SUM(F109:F113)&gt;$M$4),SUM(F109:F113)-$M$4,0),0)</f>
        <v>0</v>
      </c>
    </row>
    <row r="110" spans="1:7" x14ac:dyDescent="0.3">
      <c r="A110" s="9">
        <v>45456</v>
      </c>
      <c r="B110" s="8"/>
      <c r="C110" s="8"/>
      <c r="D110" s="8"/>
      <c r="E110" s="8"/>
      <c r="F110" s="7">
        <f t="shared" si="1"/>
        <v>0</v>
      </c>
      <c r="G110" s="29">
        <f>IFERROR(IF(AND(WEEKDAY(A110,2)=1,SUM(F110:F114)&gt;$M$4),SUM(F110:F114)-$M$4,0),0)</f>
        <v>0</v>
      </c>
    </row>
    <row r="111" spans="1:7" x14ac:dyDescent="0.3">
      <c r="A111" s="9">
        <v>45457</v>
      </c>
      <c r="B111" s="8"/>
      <c r="C111" s="8"/>
      <c r="D111" s="8"/>
      <c r="E111" s="8"/>
      <c r="F111" s="7">
        <f t="shared" si="1"/>
        <v>0</v>
      </c>
      <c r="G111" s="29">
        <f>IFERROR(IF(AND(WEEKDAY(A111,2)=1,SUM(F111:F115)&gt;$M$4),SUM(F111:F115)-$M$4,0),0)</f>
        <v>0</v>
      </c>
    </row>
    <row r="112" spans="1:7" x14ac:dyDescent="0.3">
      <c r="A112" s="9">
        <v>45460</v>
      </c>
      <c r="B112" s="8"/>
      <c r="C112" s="8"/>
      <c r="D112" s="8"/>
      <c r="E112" s="8"/>
      <c r="F112" s="7">
        <f t="shared" si="1"/>
        <v>0</v>
      </c>
      <c r="G112" s="29">
        <f>IFERROR(IF(AND(WEEKDAY(A112,2)=1,SUM(F112:F116)&gt;$M$4),SUM(F112:F116)-$M$4,0),0)</f>
        <v>0</v>
      </c>
    </row>
    <row r="113" spans="1:7" x14ac:dyDescent="0.3">
      <c r="A113" s="9">
        <v>45461</v>
      </c>
      <c r="B113" s="8"/>
      <c r="C113" s="8"/>
      <c r="D113" s="8"/>
      <c r="E113" s="8"/>
      <c r="F113" s="7">
        <f t="shared" si="1"/>
        <v>0</v>
      </c>
      <c r="G113" s="29">
        <f>IFERROR(IF(AND(WEEKDAY(A113,2)=1,SUM(F113:F117)&gt;$M$4),SUM(F113:F117)-$M$4,0),0)</f>
        <v>0</v>
      </c>
    </row>
    <row r="114" spans="1:7" x14ac:dyDescent="0.3">
      <c r="A114" s="9">
        <v>45462</v>
      </c>
      <c r="B114" s="8"/>
      <c r="C114" s="8"/>
      <c r="D114" s="8"/>
      <c r="E114" s="8"/>
      <c r="F114" s="7">
        <f t="shared" si="1"/>
        <v>0</v>
      </c>
      <c r="G114" s="29">
        <f>IFERROR(IF(AND(WEEKDAY(A114,2)=1,SUM(F114:F118)&gt;$M$4),SUM(F114:F118)-$M$4,0),0)</f>
        <v>0</v>
      </c>
    </row>
    <row r="115" spans="1:7" x14ac:dyDescent="0.3">
      <c r="A115" s="9">
        <v>45463</v>
      </c>
      <c r="B115" s="8"/>
      <c r="C115" s="8"/>
      <c r="D115" s="8"/>
      <c r="E115" s="8"/>
      <c r="F115" s="7">
        <f t="shared" si="1"/>
        <v>0</v>
      </c>
      <c r="G115" s="29">
        <f>IFERROR(IF(AND(WEEKDAY(A115,2)=1,SUM(F115:F119)&gt;$M$4),SUM(F115:F119)-$M$4,0),0)</f>
        <v>0</v>
      </c>
    </row>
    <row r="116" spans="1:7" x14ac:dyDescent="0.3">
      <c r="A116" s="9">
        <v>45464</v>
      </c>
      <c r="B116" s="8"/>
      <c r="C116" s="8"/>
      <c r="D116" s="8"/>
      <c r="E116" s="8"/>
      <c r="F116" s="7">
        <f t="shared" si="1"/>
        <v>0</v>
      </c>
      <c r="G116" s="29">
        <f>IFERROR(IF(AND(WEEKDAY(A116,2)=1,SUM(F116:F120)&gt;$M$4),SUM(F116:F120)-$M$4,0),0)</f>
        <v>0</v>
      </c>
    </row>
    <row r="117" spans="1:7" x14ac:dyDescent="0.3">
      <c r="A117" s="9">
        <v>45467</v>
      </c>
      <c r="B117" s="8"/>
      <c r="C117" s="8"/>
      <c r="D117" s="8"/>
      <c r="E117" s="8"/>
      <c r="F117" s="7">
        <f t="shared" si="1"/>
        <v>0</v>
      </c>
      <c r="G117" s="29">
        <f>IFERROR(IF(AND(WEEKDAY(A117,2)=1,SUM(F117:F121)&gt;$M$4),SUM(F117:F121)-$M$4,0),0)</f>
        <v>0</v>
      </c>
    </row>
    <row r="118" spans="1:7" x14ac:dyDescent="0.3">
      <c r="A118" s="9">
        <v>45468</v>
      </c>
      <c r="B118" s="8"/>
      <c r="C118" s="8"/>
      <c r="D118" s="8"/>
      <c r="E118" s="8"/>
      <c r="F118" s="7">
        <f t="shared" si="1"/>
        <v>0</v>
      </c>
      <c r="G118" s="29">
        <f>IFERROR(IF(AND(WEEKDAY(A118,2)=1,SUM(F118:F122)&gt;$M$4),SUM(F118:F122)-$M$4,0),0)</f>
        <v>0</v>
      </c>
    </row>
    <row r="119" spans="1:7" x14ac:dyDescent="0.3">
      <c r="A119" s="9">
        <v>45469</v>
      </c>
      <c r="B119" s="8"/>
      <c r="C119" s="8"/>
      <c r="D119" s="8"/>
      <c r="E119" s="8"/>
      <c r="F119" s="7">
        <f t="shared" si="1"/>
        <v>0</v>
      </c>
      <c r="G119" s="29">
        <f>IFERROR(IF(AND(WEEKDAY(A119,2)=1,SUM(F119:F123)&gt;$M$4),SUM(F119:F123)-$M$4,0),0)</f>
        <v>0</v>
      </c>
    </row>
    <row r="120" spans="1:7" x14ac:dyDescent="0.3">
      <c r="A120" s="9">
        <v>45470</v>
      </c>
      <c r="B120" s="8"/>
      <c r="C120" s="8"/>
      <c r="D120" s="8"/>
      <c r="E120" s="8"/>
      <c r="F120" s="7">
        <f t="shared" si="1"/>
        <v>0</v>
      </c>
      <c r="G120" s="29">
        <f>IFERROR(IF(AND(WEEKDAY(A120,2)=1,SUM(F120:F124)&gt;$M$4),SUM(F120:F124)-$M$4,0),0)</f>
        <v>0</v>
      </c>
    </row>
    <row r="121" spans="1:7" x14ac:dyDescent="0.3">
      <c r="A121" s="9">
        <v>45471</v>
      </c>
      <c r="B121" s="8"/>
      <c r="C121" s="8"/>
      <c r="D121" s="8"/>
      <c r="E121" s="8"/>
      <c r="F121" s="7">
        <f t="shared" si="1"/>
        <v>0</v>
      </c>
      <c r="G121" s="29">
        <f>IFERROR(IF(AND(WEEKDAY(A121,2)=1,SUM(F121:F125)&gt;$M$4),SUM(F121:F125)-$M$4,0),0)</f>
        <v>0</v>
      </c>
    </row>
    <row r="122" spans="1:7" x14ac:dyDescent="0.3">
      <c r="A122" s="9">
        <v>45474</v>
      </c>
      <c r="B122" s="8"/>
      <c r="C122" s="8"/>
      <c r="D122" s="8"/>
      <c r="E122" s="8"/>
      <c r="F122" s="7">
        <f t="shared" si="1"/>
        <v>0</v>
      </c>
      <c r="G122" s="29">
        <f>IFERROR(IF(AND(WEEKDAY(A122,2)=1,SUM(F122:F126)&gt;$M$4),SUM(F122:F126)-$M$4,0),0)</f>
        <v>0</v>
      </c>
    </row>
    <row r="123" spans="1:7" x14ac:dyDescent="0.3">
      <c r="A123" s="9">
        <v>45475</v>
      </c>
      <c r="B123" s="8"/>
      <c r="C123" s="8"/>
      <c r="D123" s="8"/>
      <c r="E123" s="8"/>
      <c r="F123" s="7">
        <f t="shared" si="1"/>
        <v>0</v>
      </c>
      <c r="G123" s="29">
        <f>IFERROR(IF(AND(WEEKDAY(A123,2)=1,SUM(F123:F127)&gt;$M$4),SUM(F123:F127)-$M$4,0),0)</f>
        <v>0</v>
      </c>
    </row>
    <row r="124" spans="1:7" x14ac:dyDescent="0.3">
      <c r="A124" s="9">
        <v>45476</v>
      </c>
      <c r="B124" s="8"/>
      <c r="C124" s="8"/>
      <c r="D124" s="8"/>
      <c r="E124" s="8"/>
      <c r="F124" s="7">
        <f t="shared" si="1"/>
        <v>0</v>
      </c>
      <c r="G124" s="29">
        <f>IFERROR(IF(AND(WEEKDAY(A124,2)=1,SUM(F124:F128)&gt;$M$4),SUM(F124:F128)-$M$4,0),0)</f>
        <v>0</v>
      </c>
    </row>
    <row r="125" spans="1:7" x14ac:dyDescent="0.3">
      <c r="A125" s="9">
        <v>45477</v>
      </c>
      <c r="B125" s="8"/>
      <c r="C125" s="8"/>
      <c r="D125" s="8"/>
      <c r="E125" s="8"/>
      <c r="F125" s="7">
        <f t="shared" si="1"/>
        <v>0</v>
      </c>
      <c r="G125" s="29">
        <f>IFERROR(IF(AND(WEEKDAY(A125,2)=1,SUM(F125:F129)&gt;$M$4),SUM(F125:F129)-$M$4,0),0)</f>
        <v>0</v>
      </c>
    </row>
    <row r="126" spans="1:7" x14ac:dyDescent="0.3">
      <c r="A126" s="9">
        <v>45478</v>
      </c>
      <c r="B126" s="8"/>
      <c r="C126" s="8"/>
      <c r="D126" s="8"/>
      <c r="E126" s="8"/>
      <c r="F126" s="7">
        <f t="shared" si="1"/>
        <v>0</v>
      </c>
      <c r="G126" s="29">
        <f>IFERROR(IF(AND(WEEKDAY(A126,2)=1,SUM(F126:F130)&gt;$M$4),SUM(F126:F130)-$M$4,0),0)</f>
        <v>0</v>
      </c>
    </row>
    <row r="127" spans="1:7" x14ac:dyDescent="0.3">
      <c r="A127" s="9">
        <v>45481</v>
      </c>
      <c r="B127" s="8"/>
      <c r="C127" s="8"/>
      <c r="D127" s="8"/>
      <c r="E127" s="8"/>
      <c r="F127" s="7">
        <f t="shared" si="1"/>
        <v>0</v>
      </c>
      <c r="G127" s="29">
        <f>IFERROR(IF(AND(WEEKDAY(A127,2)=1,SUM(F127:F131)&gt;$M$4),SUM(F127:F131)-$M$4,0),0)</f>
        <v>0</v>
      </c>
    </row>
    <row r="128" spans="1:7" x14ac:dyDescent="0.3">
      <c r="A128" s="9">
        <v>45482</v>
      </c>
      <c r="B128" s="8"/>
      <c r="C128" s="8"/>
      <c r="D128" s="8"/>
      <c r="E128" s="8"/>
      <c r="F128" s="7">
        <f t="shared" si="1"/>
        <v>0</v>
      </c>
      <c r="G128" s="29">
        <f>IFERROR(IF(AND(WEEKDAY(A128,2)=1,SUM(F128:F132)&gt;$M$4),SUM(F128:F132)-$M$4,0),0)</f>
        <v>0</v>
      </c>
    </row>
    <row r="129" spans="1:7" x14ac:dyDescent="0.3">
      <c r="A129" s="9">
        <v>45483</v>
      </c>
      <c r="B129" s="8"/>
      <c r="C129" s="8"/>
      <c r="D129" s="8"/>
      <c r="E129" s="8"/>
      <c r="F129" s="7">
        <f t="shared" si="1"/>
        <v>0</v>
      </c>
      <c r="G129" s="29">
        <f>IFERROR(IF(AND(WEEKDAY(A129,2)=1,SUM(F129:F133)&gt;$M$4),SUM(F129:F133)-$M$4,0),0)</f>
        <v>0</v>
      </c>
    </row>
    <row r="130" spans="1:7" x14ac:dyDescent="0.3">
      <c r="A130" s="9">
        <v>45484</v>
      </c>
      <c r="B130" s="8"/>
      <c r="C130" s="8"/>
      <c r="D130" s="8"/>
      <c r="E130" s="8"/>
      <c r="F130" s="7">
        <f t="shared" si="1"/>
        <v>0</v>
      </c>
      <c r="G130" s="29">
        <f>IFERROR(IF(AND(WEEKDAY(A130,2)=1,SUM(F130:F134)&gt;$M$4),SUM(F130:F134)-$M$4,0),0)</f>
        <v>0</v>
      </c>
    </row>
    <row r="131" spans="1:7" x14ac:dyDescent="0.3">
      <c r="A131" s="9">
        <v>45485</v>
      </c>
      <c r="B131" s="8"/>
      <c r="C131" s="8"/>
      <c r="D131" s="8"/>
      <c r="E131" s="8"/>
      <c r="F131" s="7">
        <f t="shared" si="1"/>
        <v>0</v>
      </c>
      <c r="G131" s="29">
        <f>IFERROR(IF(AND(WEEKDAY(A131,2)=1,SUM(F131:F135)&gt;$M$4),SUM(F131:F135)-$M$4,0),0)</f>
        <v>0</v>
      </c>
    </row>
    <row r="132" spans="1:7" x14ac:dyDescent="0.3">
      <c r="A132" s="9">
        <v>45488</v>
      </c>
      <c r="B132" s="8"/>
      <c r="C132" s="8"/>
      <c r="D132" s="8"/>
      <c r="E132" s="8"/>
      <c r="F132" s="7">
        <f t="shared" si="1"/>
        <v>0</v>
      </c>
      <c r="G132" s="29">
        <f>IFERROR(IF(AND(WEEKDAY(A132,2)=1,SUM(F132:F136)&gt;$M$4),SUM(F132:F136)-$M$4,0),0)</f>
        <v>0</v>
      </c>
    </row>
    <row r="133" spans="1:7" x14ac:dyDescent="0.3">
      <c r="A133" s="9">
        <v>45489</v>
      </c>
      <c r="B133" s="8"/>
      <c r="C133" s="8"/>
      <c r="D133" s="8"/>
      <c r="E133" s="8"/>
      <c r="F133" s="7">
        <f t="shared" si="1"/>
        <v>0</v>
      </c>
      <c r="G133" s="29">
        <f>IFERROR(IF(AND(WEEKDAY(A133,2)=1,SUM(F133:F137)&gt;$M$4),SUM(F133:F137)-$M$4,0),0)</f>
        <v>0</v>
      </c>
    </row>
    <row r="134" spans="1:7" x14ac:dyDescent="0.3">
      <c r="A134" s="9">
        <v>45490</v>
      </c>
      <c r="B134" s="8"/>
      <c r="C134" s="8"/>
      <c r="D134" s="8"/>
      <c r="E134" s="8"/>
      <c r="F134" s="7">
        <f t="shared" si="1"/>
        <v>0</v>
      </c>
      <c r="G134" s="29">
        <f>IFERROR(IF(AND(WEEKDAY(A134,2)=1,SUM(F134:F138)&gt;$M$4),SUM(F134:F138)-$M$4,0),0)</f>
        <v>0</v>
      </c>
    </row>
    <row r="135" spans="1:7" x14ac:dyDescent="0.3">
      <c r="A135" s="9">
        <v>45491</v>
      </c>
      <c r="B135" s="8"/>
      <c r="C135" s="8"/>
      <c r="D135" s="8"/>
      <c r="E135" s="8"/>
      <c r="F135" s="7">
        <f t="shared" si="1"/>
        <v>0</v>
      </c>
      <c r="G135" s="29">
        <f>IFERROR(IF(AND(WEEKDAY(A135,2)=1,SUM(F135:F139)&gt;$M$4),SUM(F135:F139)-$M$4,0),0)</f>
        <v>0</v>
      </c>
    </row>
    <row r="136" spans="1:7" x14ac:dyDescent="0.3">
      <c r="A136" s="9">
        <v>45492</v>
      </c>
      <c r="B136" s="8"/>
      <c r="C136" s="8"/>
      <c r="D136" s="8"/>
      <c r="E136" s="8"/>
      <c r="F136" s="7">
        <f t="shared" ref="F136:F199" si="2">IFERROR((C136-B136)+(E136-D136),0)</f>
        <v>0</v>
      </c>
      <c r="G136" s="29">
        <f>IFERROR(IF(AND(WEEKDAY(A136,2)=1,SUM(F136:F140)&gt;$M$4),SUM(F136:F140)-$M$4,0),0)</f>
        <v>0</v>
      </c>
    </row>
    <row r="137" spans="1:7" x14ac:dyDescent="0.3">
      <c r="A137" s="9">
        <v>45495</v>
      </c>
      <c r="B137" s="8"/>
      <c r="C137" s="8"/>
      <c r="D137" s="8"/>
      <c r="E137" s="8"/>
      <c r="F137" s="7">
        <f t="shared" si="2"/>
        <v>0</v>
      </c>
      <c r="G137" s="29">
        <f>IFERROR(IF(AND(WEEKDAY(A137,2)=1,SUM(F137:F141)&gt;$M$4),SUM(F137:F141)-$M$4,0),0)</f>
        <v>0</v>
      </c>
    </row>
    <row r="138" spans="1:7" x14ac:dyDescent="0.3">
      <c r="A138" s="9">
        <v>45496</v>
      </c>
      <c r="B138" s="8"/>
      <c r="C138" s="8"/>
      <c r="D138" s="8"/>
      <c r="E138" s="8"/>
      <c r="F138" s="7">
        <f t="shared" si="2"/>
        <v>0</v>
      </c>
      <c r="G138" s="29">
        <f>IFERROR(IF(AND(WEEKDAY(A138,2)=1,SUM(F138:F142)&gt;$M$4),SUM(F138:F142)-$M$4,0),0)</f>
        <v>0</v>
      </c>
    </row>
    <row r="139" spans="1:7" x14ac:dyDescent="0.3">
      <c r="A139" s="9">
        <v>45497</v>
      </c>
      <c r="B139" s="8"/>
      <c r="C139" s="8"/>
      <c r="D139" s="8"/>
      <c r="E139" s="8"/>
      <c r="F139" s="7">
        <f t="shared" si="2"/>
        <v>0</v>
      </c>
      <c r="G139" s="29">
        <f>IFERROR(IF(AND(WEEKDAY(A139,2)=1,SUM(F139:F143)&gt;$M$4),SUM(F139:F143)-$M$4,0),0)</f>
        <v>0</v>
      </c>
    </row>
    <row r="140" spans="1:7" x14ac:dyDescent="0.3">
      <c r="A140" s="9">
        <v>45498</v>
      </c>
      <c r="B140" s="8"/>
      <c r="C140" s="8"/>
      <c r="D140" s="8"/>
      <c r="E140" s="8"/>
      <c r="F140" s="7">
        <f t="shared" si="2"/>
        <v>0</v>
      </c>
      <c r="G140" s="29">
        <f>IFERROR(IF(AND(WEEKDAY(A140,2)=1,SUM(F140:F144)&gt;$M$4),SUM(F140:F144)-$M$4,0),0)</f>
        <v>0</v>
      </c>
    </row>
    <row r="141" spans="1:7" x14ac:dyDescent="0.3">
      <c r="A141" s="9">
        <v>45499</v>
      </c>
      <c r="B141" s="8"/>
      <c r="C141" s="8"/>
      <c r="D141" s="8"/>
      <c r="E141" s="8"/>
      <c r="F141" s="7">
        <f t="shared" si="2"/>
        <v>0</v>
      </c>
      <c r="G141" s="29">
        <f>IFERROR(IF(AND(WEEKDAY(A141,2)=1,SUM(F141:F145)&gt;$M$4),SUM(F141:F145)-$M$4,0),0)</f>
        <v>0</v>
      </c>
    </row>
    <row r="142" spans="1:7" x14ac:dyDescent="0.3">
      <c r="A142" s="9">
        <v>45502</v>
      </c>
      <c r="B142" s="8"/>
      <c r="C142" s="8"/>
      <c r="D142" s="8"/>
      <c r="E142" s="8"/>
      <c r="F142" s="7">
        <f t="shared" si="2"/>
        <v>0</v>
      </c>
      <c r="G142" s="29">
        <f>IFERROR(IF(AND(WEEKDAY(A142,2)=1,SUM(F142:F146)&gt;$M$4),SUM(F142:F146)-$M$4,0),0)</f>
        <v>0</v>
      </c>
    </row>
    <row r="143" spans="1:7" x14ac:dyDescent="0.3">
      <c r="A143" s="9">
        <v>45503</v>
      </c>
      <c r="B143" s="8"/>
      <c r="C143" s="8"/>
      <c r="D143" s="8"/>
      <c r="E143" s="8"/>
      <c r="F143" s="7">
        <f t="shared" si="2"/>
        <v>0</v>
      </c>
      <c r="G143" s="29">
        <f>IFERROR(IF(AND(WEEKDAY(A143,2)=1,SUM(F143:F147)&gt;$M$4),SUM(F143:F147)-$M$4,0),0)</f>
        <v>0</v>
      </c>
    </row>
    <row r="144" spans="1:7" x14ac:dyDescent="0.3">
      <c r="A144" s="9">
        <v>45504</v>
      </c>
      <c r="B144" s="8"/>
      <c r="C144" s="8"/>
      <c r="D144" s="8"/>
      <c r="E144" s="8"/>
      <c r="F144" s="7">
        <f t="shared" si="2"/>
        <v>0</v>
      </c>
      <c r="G144" s="29">
        <f>IFERROR(IF(AND(WEEKDAY(A144,2)=1,SUM(F144:F148)&gt;$M$4),SUM(F144:F148)-$M$4,0),0)</f>
        <v>0</v>
      </c>
    </row>
    <row r="145" spans="1:7" x14ac:dyDescent="0.3">
      <c r="A145" s="9">
        <v>45505</v>
      </c>
      <c r="B145" s="8"/>
      <c r="C145" s="8"/>
      <c r="D145" s="8"/>
      <c r="E145" s="8"/>
      <c r="F145" s="7">
        <f t="shared" si="2"/>
        <v>0</v>
      </c>
      <c r="G145" s="29">
        <f>IFERROR(IF(AND(WEEKDAY(A145,2)=1,SUM(F145:F149)&gt;$M$4),SUM(F145:F149)-$M$4,0),0)</f>
        <v>0</v>
      </c>
    </row>
    <row r="146" spans="1:7" x14ac:dyDescent="0.3">
      <c r="A146" s="9">
        <v>45506</v>
      </c>
      <c r="B146" s="8"/>
      <c r="C146" s="8"/>
      <c r="D146" s="8"/>
      <c r="E146" s="8"/>
      <c r="F146" s="7">
        <f t="shared" si="2"/>
        <v>0</v>
      </c>
      <c r="G146" s="29">
        <f>IFERROR(IF(AND(WEEKDAY(A146,2)=1,SUM(F146:F150)&gt;$M$4),SUM(F146:F150)-$M$4,0),0)</f>
        <v>0</v>
      </c>
    </row>
    <row r="147" spans="1:7" x14ac:dyDescent="0.3">
      <c r="A147" s="9">
        <v>45509</v>
      </c>
      <c r="B147" s="8"/>
      <c r="C147" s="8"/>
      <c r="D147" s="8"/>
      <c r="E147" s="8"/>
      <c r="F147" s="7">
        <f t="shared" si="2"/>
        <v>0</v>
      </c>
      <c r="G147" s="29">
        <f>IFERROR(IF(AND(WEEKDAY(A147,2)=1,SUM(F147:F151)&gt;$M$4),SUM(F147:F151)-$M$4,0),0)</f>
        <v>0</v>
      </c>
    </row>
    <row r="148" spans="1:7" x14ac:dyDescent="0.3">
      <c r="A148" s="9">
        <v>45510</v>
      </c>
      <c r="B148" s="8"/>
      <c r="C148" s="8"/>
      <c r="D148" s="8"/>
      <c r="E148" s="8"/>
      <c r="F148" s="7">
        <f t="shared" si="2"/>
        <v>0</v>
      </c>
      <c r="G148" s="29">
        <f>IFERROR(IF(AND(WEEKDAY(A148,2)=1,SUM(F148:F152)&gt;$M$4),SUM(F148:F152)-$M$4,0),0)</f>
        <v>0</v>
      </c>
    </row>
    <row r="149" spans="1:7" x14ac:dyDescent="0.3">
      <c r="A149" s="9">
        <v>45511</v>
      </c>
      <c r="B149" s="8"/>
      <c r="C149" s="8"/>
      <c r="D149" s="8"/>
      <c r="E149" s="8"/>
      <c r="F149" s="7">
        <f t="shared" si="2"/>
        <v>0</v>
      </c>
      <c r="G149" s="29">
        <f>IFERROR(IF(AND(WEEKDAY(A149,2)=1,SUM(F149:F153)&gt;$M$4),SUM(F149:F153)-$M$4,0),0)</f>
        <v>0</v>
      </c>
    </row>
    <row r="150" spans="1:7" x14ac:dyDescent="0.3">
      <c r="A150" s="9">
        <v>45512</v>
      </c>
      <c r="B150" s="8"/>
      <c r="C150" s="8"/>
      <c r="D150" s="8"/>
      <c r="E150" s="8"/>
      <c r="F150" s="7">
        <f t="shared" si="2"/>
        <v>0</v>
      </c>
      <c r="G150" s="29">
        <f>IFERROR(IF(AND(WEEKDAY(A150,2)=1,SUM(F150:F154)&gt;$M$4),SUM(F150:F154)-$M$4,0),0)</f>
        <v>0</v>
      </c>
    </row>
    <row r="151" spans="1:7" x14ac:dyDescent="0.3">
      <c r="A151" s="9">
        <v>45513</v>
      </c>
      <c r="B151" s="8"/>
      <c r="C151" s="8"/>
      <c r="D151" s="8"/>
      <c r="E151" s="8"/>
      <c r="F151" s="7">
        <f t="shared" si="2"/>
        <v>0</v>
      </c>
      <c r="G151" s="29">
        <f>IFERROR(IF(AND(WEEKDAY(A151,2)=1,SUM(F151:F155)&gt;$M$4),SUM(F151:F155)-$M$4,0),0)</f>
        <v>0</v>
      </c>
    </row>
    <row r="152" spans="1:7" x14ac:dyDescent="0.3">
      <c r="A152" s="9">
        <v>45516</v>
      </c>
      <c r="B152" s="8"/>
      <c r="C152" s="8"/>
      <c r="D152" s="8"/>
      <c r="E152" s="8"/>
      <c r="F152" s="7">
        <f t="shared" si="2"/>
        <v>0</v>
      </c>
      <c r="G152" s="29">
        <f>IFERROR(IF(AND(WEEKDAY(A152,2)=1,SUM(F152:F156)&gt;$M$4),SUM(F152:F156)-$M$4,0),0)</f>
        <v>0</v>
      </c>
    </row>
    <row r="153" spans="1:7" x14ac:dyDescent="0.3">
      <c r="A153" s="9">
        <v>45517</v>
      </c>
      <c r="B153" s="8"/>
      <c r="C153" s="8"/>
      <c r="D153" s="8"/>
      <c r="E153" s="8"/>
      <c r="F153" s="7">
        <f t="shared" si="2"/>
        <v>0</v>
      </c>
      <c r="G153" s="29">
        <f>IFERROR(IF(AND(WEEKDAY(A153,2)=1,SUM(F153:F157)&gt;$M$4),SUM(F153:F157)-$M$4,0),0)</f>
        <v>0</v>
      </c>
    </row>
    <row r="154" spans="1:7" x14ac:dyDescent="0.3">
      <c r="A154" s="9">
        <v>45518</v>
      </c>
      <c r="B154" s="8"/>
      <c r="C154" s="8"/>
      <c r="D154" s="8"/>
      <c r="E154" s="8"/>
      <c r="F154" s="7">
        <f t="shared" si="2"/>
        <v>0</v>
      </c>
      <c r="G154" s="29">
        <f>IFERROR(IF(AND(WEEKDAY(A154,2)=1,SUM(F154:F158)&gt;$M$4),SUM(F154:F158)-$M$4,0),0)</f>
        <v>0</v>
      </c>
    </row>
    <row r="155" spans="1:7" x14ac:dyDescent="0.3">
      <c r="A155" s="9">
        <v>45519</v>
      </c>
      <c r="B155" s="8"/>
      <c r="C155" s="8"/>
      <c r="D155" s="8"/>
      <c r="E155" s="8"/>
      <c r="F155" s="7">
        <f t="shared" si="2"/>
        <v>0</v>
      </c>
      <c r="G155" s="29">
        <f>IFERROR(IF(AND(WEEKDAY(A155,2)=1,SUM(F155:F159)&gt;$M$4),SUM(F155:F159)-$M$4,0),0)</f>
        <v>0</v>
      </c>
    </row>
    <row r="156" spans="1:7" x14ac:dyDescent="0.3">
      <c r="A156" s="9">
        <v>45520</v>
      </c>
      <c r="B156" s="8"/>
      <c r="C156" s="8"/>
      <c r="D156" s="8"/>
      <c r="E156" s="8"/>
      <c r="F156" s="7">
        <f t="shared" si="2"/>
        <v>0</v>
      </c>
      <c r="G156" s="29">
        <f>IFERROR(IF(AND(WEEKDAY(A156,2)=1,SUM(F156:F160)&gt;$M$4),SUM(F156:F160)-$M$4,0),0)</f>
        <v>0</v>
      </c>
    </row>
    <row r="157" spans="1:7" x14ac:dyDescent="0.3">
      <c r="A157" s="9">
        <v>45523</v>
      </c>
      <c r="B157" s="8"/>
      <c r="C157" s="8"/>
      <c r="D157" s="8"/>
      <c r="E157" s="8"/>
      <c r="F157" s="7">
        <f t="shared" si="2"/>
        <v>0</v>
      </c>
      <c r="G157" s="29">
        <f>IFERROR(IF(AND(WEEKDAY(A157,2)=1,SUM(F157:F161)&gt;$M$4),SUM(F157:F161)-$M$4,0),0)</f>
        <v>0</v>
      </c>
    </row>
    <row r="158" spans="1:7" x14ac:dyDescent="0.3">
      <c r="A158" s="9">
        <v>45524</v>
      </c>
      <c r="B158" s="8"/>
      <c r="C158" s="8"/>
      <c r="D158" s="8"/>
      <c r="E158" s="8"/>
      <c r="F158" s="7">
        <f t="shared" si="2"/>
        <v>0</v>
      </c>
      <c r="G158" s="29">
        <f>IFERROR(IF(AND(WEEKDAY(A158,2)=1,SUM(F158:F162)&gt;$M$4),SUM(F158:F162)-$M$4,0),0)</f>
        <v>0</v>
      </c>
    </row>
    <row r="159" spans="1:7" x14ac:dyDescent="0.3">
      <c r="A159" s="9">
        <v>45525</v>
      </c>
      <c r="B159" s="8"/>
      <c r="C159" s="8"/>
      <c r="D159" s="8"/>
      <c r="E159" s="8"/>
      <c r="F159" s="7">
        <f t="shared" si="2"/>
        <v>0</v>
      </c>
      <c r="G159" s="29">
        <f>IFERROR(IF(AND(WEEKDAY(A159,2)=1,SUM(F159:F163)&gt;$M$4),SUM(F159:F163)-$M$4,0),0)</f>
        <v>0</v>
      </c>
    </row>
    <row r="160" spans="1:7" x14ac:dyDescent="0.3">
      <c r="A160" s="9">
        <v>45526</v>
      </c>
      <c r="B160" s="8"/>
      <c r="C160" s="8"/>
      <c r="D160" s="8"/>
      <c r="E160" s="8"/>
      <c r="F160" s="7">
        <f t="shared" si="2"/>
        <v>0</v>
      </c>
      <c r="G160" s="29">
        <f>IFERROR(IF(AND(WEEKDAY(A160,2)=1,SUM(F160:F164)&gt;$M$4),SUM(F160:F164)-$M$4,0),0)</f>
        <v>0</v>
      </c>
    </row>
    <row r="161" spans="1:7" x14ac:dyDescent="0.3">
      <c r="A161" s="9">
        <v>45527</v>
      </c>
      <c r="B161" s="8"/>
      <c r="C161" s="8"/>
      <c r="D161" s="8"/>
      <c r="E161" s="8"/>
      <c r="F161" s="7">
        <f t="shared" si="2"/>
        <v>0</v>
      </c>
      <c r="G161" s="29">
        <f>IFERROR(IF(AND(WEEKDAY(A161,2)=1,SUM(F161:F165)&gt;$M$4),SUM(F161:F165)-$M$4,0),0)</f>
        <v>0</v>
      </c>
    </row>
    <row r="162" spans="1:7" x14ac:dyDescent="0.3">
      <c r="A162" s="9">
        <v>45530</v>
      </c>
      <c r="B162" s="8"/>
      <c r="C162" s="8"/>
      <c r="D162" s="8"/>
      <c r="E162" s="8"/>
      <c r="F162" s="7">
        <f t="shared" si="2"/>
        <v>0</v>
      </c>
      <c r="G162" s="29">
        <f>IFERROR(IF(AND(WEEKDAY(A162,2)=1,SUM(F162:F166)&gt;$M$4),SUM(F162:F166)-$M$4,0),0)</f>
        <v>0</v>
      </c>
    </row>
    <row r="163" spans="1:7" x14ac:dyDescent="0.3">
      <c r="A163" s="9">
        <v>45531</v>
      </c>
      <c r="B163" s="8"/>
      <c r="C163" s="8"/>
      <c r="D163" s="8"/>
      <c r="E163" s="8"/>
      <c r="F163" s="7">
        <f t="shared" si="2"/>
        <v>0</v>
      </c>
      <c r="G163" s="29">
        <f>IFERROR(IF(AND(WEEKDAY(A163,2)=1,SUM(F163:F167)&gt;$M$4),SUM(F163:F167)-$M$4,0),0)</f>
        <v>0</v>
      </c>
    </row>
    <row r="164" spans="1:7" x14ac:dyDescent="0.3">
      <c r="A164" s="9">
        <v>45532</v>
      </c>
      <c r="B164" s="8"/>
      <c r="C164" s="8"/>
      <c r="D164" s="8"/>
      <c r="E164" s="8"/>
      <c r="F164" s="7">
        <f t="shared" si="2"/>
        <v>0</v>
      </c>
      <c r="G164" s="29">
        <f>IFERROR(IF(AND(WEEKDAY(A164,2)=1,SUM(F164:F168)&gt;$M$4),SUM(F164:F168)-$M$4,0),0)</f>
        <v>0</v>
      </c>
    </row>
    <row r="165" spans="1:7" x14ac:dyDescent="0.3">
      <c r="A165" s="9">
        <v>45533</v>
      </c>
      <c r="B165" s="8"/>
      <c r="C165" s="8"/>
      <c r="D165" s="8"/>
      <c r="E165" s="8"/>
      <c r="F165" s="7">
        <f t="shared" si="2"/>
        <v>0</v>
      </c>
      <c r="G165" s="29">
        <f>IFERROR(IF(AND(WEEKDAY(A165,2)=1,SUM(F165:F169)&gt;$M$4),SUM(F165:F169)-$M$4,0),0)</f>
        <v>0</v>
      </c>
    </row>
    <row r="166" spans="1:7" x14ac:dyDescent="0.3">
      <c r="A166" s="9">
        <v>45534</v>
      </c>
      <c r="B166" s="8"/>
      <c r="C166" s="8"/>
      <c r="D166" s="8"/>
      <c r="E166" s="8"/>
      <c r="F166" s="7">
        <f t="shared" si="2"/>
        <v>0</v>
      </c>
      <c r="G166" s="29">
        <f>IFERROR(IF(AND(WEEKDAY(A166,2)=1,SUM(F166:F170)&gt;$M$4),SUM(F166:F170)-$M$4,0),0)</f>
        <v>0</v>
      </c>
    </row>
    <row r="167" spans="1:7" x14ac:dyDescent="0.3">
      <c r="A167" s="9">
        <v>45537</v>
      </c>
      <c r="B167" s="8"/>
      <c r="C167" s="8"/>
      <c r="D167" s="8"/>
      <c r="E167" s="8"/>
      <c r="F167" s="7">
        <f t="shared" si="2"/>
        <v>0</v>
      </c>
      <c r="G167" s="29">
        <f>IFERROR(IF(AND(WEEKDAY(A167,2)=1,SUM(F167:F171)&gt;$M$4),SUM(F167:F171)-$M$4,0),0)</f>
        <v>0</v>
      </c>
    </row>
    <row r="168" spans="1:7" x14ac:dyDescent="0.3">
      <c r="A168" s="9">
        <v>45538</v>
      </c>
      <c r="B168" s="8"/>
      <c r="C168" s="8"/>
      <c r="D168" s="8"/>
      <c r="E168" s="8"/>
      <c r="F168" s="7">
        <f t="shared" si="2"/>
        <v>0</v>
      </c>
      <c r="G168" s="29">
        <f>IFERROR(IF(AND(WEEKDAY(A168,2)=1,SUM(F168:F172)&gt;$M$4),SUM(F168:F172)-$M$4,0),0)</f>
        <v>0</v>
      </c>
    </row>
    <row r="169" spans="1:7" x14ac:dyDescent="0.3">
      <c r="A169" s="9">
        <v>45539</v>
      </c>
      <c r="B169" s="8"/>
      <c r="C169" s="8"/>
      <c r="D169" s="8"/>
      <c r="E169" s="8"/>
      <c r="F169" s="7">
        <f t="shared" si="2"/>
        <v>0</v>
      </c>
      <c r="G169" s="29">
        <f>IFERROR(IF(AND(WEEKDAY(A169,2)=1,SUM(F169:F173)&gt;$M$4),SUM(F169:F173)-$M$4,0),0)</f>
        <v>0</v>
      </c>
    </row>
    <row r="170" spans="1:7" x14ac:dyDescent="0.3">
      <c r="A170" s="9">
        <v>45540</v>
      </c>
      <c r="B170" s="8"/>
      <c r="C170" s="8"/>
      <c r="D170" s="8"/>
      <c r="E170" s="8"/>
      <c r="F170" s="7">
        <f t="shared" si="2"/>
        <v>0</v>
      </c>
      <c r="G170" s="29">
        <f>IFERROR(IF(AND(WEEKDAY(A170,2)=1,SUM(F170:F174)&gt;$M$4),SUM(F170:F174)-$M$4,0),0)</f>
        <v>0</v>
      </c>
    </row>
    <row r="171" spans="1:7" x14ac:dyDescent="0.3">
      <c r="A171" s="9">
        <v>45541</v>
      </c>
      <c r="B171" s="8"/>
      <c r="C171" s="8"/>
      <c r="D171" s="8"/>
      <c r="E171" s="8"/>
      <c r="F171" s="7">
        <f t="shared" si="2"/>
        <v>0</v>
      </c>
      <c r="G171" s="29">
        <f>IFERROR(IF(AND(WEEKDAY(A171,2)=1,SUM(F171:F175)&gt;$M$4),SUM(F171:F175)-$M$4,0),0)</f>
        <v>0</v>
      </c>
    </row>
    <row r="172" spans="1:7" x14ac:dyDescent="0.3">
      <c r="A172" s="9">
        <v>45544</v>
      </c>
      <c r="B172" s="8"/>
      <c r="C172" s="8"/>
      <c r="D172" s="8"/>
      <c r="E172" s="8"/>
      <c r="F172" s="7">
        <f t="shared" si="2"/>
        <v>0</v>
      </c>
      <c r="G172" s="29">
        <f>IFERROR(IF(AND(WEEKDAY(A172,2)=1,SUM(F172:F176)&gt;$M$4),SUM(F172:F176)-$M$4,0),0)</f>
        <v>0</v>
      </c>
    </row>
    <row r="173" spans="1:7" x14ac:dyDescent="0.3">
      <c r="A173" s="9">
        <v>45545</v>
      </c>
      <c r="B173" s="8"/>
      <c r="C173" s="8"/>
      <c r="D173" s="8"/>
      <c r="E173" s="8"/>
      <c r="F173" s="7">
        <f t="shared" si="2"/>
        <v>0</v>
      </c>
      <c r="G173" s="29">
        <f>IFERROR(IF(AND(WEEKDAY(A173,2)=1,SUM(F173:F177)&gt;$M$4),SUM(F173:F177)-$M$4,0),0)</f>
        <v>0</v>
      </c>
    </row>
    <row r="174" spans="1:7" x14ac:dyDescent="0.3">
      <c r="A174" s="9">
        <v>45546</v>
      </c>
      <c r="B174" s="8"/>
      <c r="C174" s="8"/>
      <c r="D174" s="8"/>
      <c r="E174" s="8"/>
      <c r="F174" s="7">
        <f t="shared" si="2"/>
        <v>0</v>
      </c>
      <c r="G174" s="29">
        <f>IFERROR(IF(AND(WEEKDAY(A174,2)=1,SUM(F174:F178)&gt;$M$4),SUM(F174:F178)-$M$4,0),0)</f>
        <v>0</v>
      </c>
    </row>
    <row r="175" spans="1:7" x14ac:dyDescent="0.3">
      <c r="A175" s="9">
        <v>45547</v>
      </c>
      <c r="B175" s="8"/>
      <c r="C175" s="8"/>
      <c r="D175" s="8"/>
      <c r="E175" s="8"/>
      <c r="F175" s="7">
        <f t="shared" si="2"/>
        <v>0</v>
      </c>
      <c r="G175" s="29">
        <f>IFERROR(IF(AND(WEEKDAY(A175,2)=1,SUM(F175:F179)&gt;$M$4),SUM(F175:F179)-$M$4,0),0)</f>
        <v>0</v>
      </c>
    </row>
    <row r="176" spans="1:7" x14ac:dyDescent="0.3">
      <c r="A176" s="9">
        <v>45548</v>
      </c>
      <c r="B176" s="8"/>
      <c r="C176" s="8"/>
      <c r="D176" s="8"/>
      <c r="E176" s="8"/>
      <c r="F176" s="7">
        <f t="shared" si="2"/>
        <v>0</v>
      </c>
      <c r="G176" s="29">
        <f>IFERROR(IF(AND(WEEKDAY(A176,2)=1,SUM(F176:F180)&gt;$M$4),SUM(F176:F180)-$M$4,0),0)</f>
        <v>0</v>
      </c>
    </row>
    <row r="177" spans="1:7" x14ac:dyDescent="0.3">
      <c r="A177" s="9">
        <v>45551</v>
      </c>
      <c r="B177" s="8"/>
      <c r="C177" s="8"/>
      <c r="D177" s="8"/>
      <c r="E177" s="8"/>
      <c r="F177" s="7">
        <f t="shared" si="2"/>
        <v>0</v>
      </c>
      <c r="G177" s="29">
        <f>IFERROR(IF(AND(WEEKDAY(A177,2)=1,SUM(F177:F181)&gt;$M$4),SUM(F177:F181)-$M$4,0),0)</f>
        <v>0</v>
      </c>
    </row>
    <row r="178" spans="1:7" x14ac:dyDescent="0.3">
      <c r="A178" s="9">
        <v>45552</v>
      </c>
      <c r="B178" s="8"/>
      <c r="C178" s="8"/>
      <c r="D178" s="8"/>
      <c r="E178" s="8"/>
      <c r="F178" s="7">
        <f t="shared" si="2"/>
        <v>0</v>
      </c>
      <c r="G178" s="29">
        <f>IFERROR(IF(AND(WEEKDAY(A178,2)=1,SUM(F178:F182)&gt;$M$4),SUM(F178:F182)-$M$4,0),0)</f>
        <v>0</v>
      </c>
    </row>
    <row r="179" spans="1:7" x14ac:dyDescent="0.3">
      <c r="A179" s="9">
        <v>45553</v>
      </c>
      <c r="B179" s="8"/>
      <c r="C179" s="8"/>
      <c r="D179" s="8"/>
      <c r="E179" s="8"/>
      <c r="F179" s="7">
        <f t="shared" si="2"/>
        <v>0</v>
      </c>
      <c r="G179" s="29">
        <f>IFERROR(IF(AND(WEEKDAY(A179,2)=1,SUM(F179:F183)&gt;$M$4),SUM(F179:F183)-$M$4,0),0)</f>
        <v>0</v>
      </c>
    </row>
    <row r="180" spans="1:7" x14ac:dyDescent="0.3">
      <c r="A180" s="9">
        <v>45554</v>
      </c>
      <c r="B180" s="8"/>
      <c r="C180" s="8"/>
      <c r="D180" s="8"/>
      <c r="E180" s="8"/>
      <c r="F180" s="7">
        <f t="shared" si="2"/>
        <v>0</v>
      </c>
      <c r="G180" s="29">
        <f>IFERROR(IF(AND(WEEKDAY(A180,2)=1,SUM(F180:F184)&gt;$M$4),SUM(F180:F184)-$M$4,0),0)</f>
        <v>0</v>
      </c>
    </row>
    <row r="181" spans="1:7" x14ac:dyDescent="0.3">
      <c r="A181" s="9">
        <v>45555</v>
      </c>
      <c r="B181" s="8"/>
      <c r="C181" s="8"/>
      <c r="D181" s="8"/>
      <c r="E181" s="8"/>
      <c r="F181" s="7">
        <f t="shared" si="2"/>
        <v>0</v>
      </c>
      <c r="G181" s="29">
        <f>IFERROR(IF(AND(WEEKDAY(A181,2)=1,SUM(F181:F185)&gt;$M$4),SUM(F181:F185)-$M$4,0),0)</f>
        <v>0</v>
      </c>
    </row>
    <row r="182" spans="1:7" x14ac:dyDescent="0.3">
      <c r="A182" s="9">
        <v>45558</v>
      </c>
      <c r="B182" s="8"/>
      <c r="C182" s="8"/>
      <c r="D182" s="8"/>
      <c r="E182" s="8"/>
      <c r="F182" s="7">
        <f t="shared" si="2"/>
        <v>0</v>
      </c>
      <c r="G182" s="29">
        <f>IFERROR(IF(AND(WEEKDAY(A182,2)=1,SUM(F182:F186)&gt;$M$4),SUM(F182:F186)-$M$4,0),0)</f>
        <v>0</v>
      </c>
    </row>
    <row r="183" spans="1:7" x14ac:dyDescent="0.3">
      <c r="A183" s="9">
        <v>45559</v>
      </c>
      <c r="B183" s="8"/>
      <c r="C183" s="8"/>
      <c r="D183" s="8"/>
      <c r="E183" s="8"/>
      <c r="F183" s="7">
        <f t="shared" si="2"/>
        <v>0</v>
      </c>
      <c r="G183" s="29">
        <f>IFERROR(IF(AND(WEEKDAY(A183,2)=1,SUM(F183:F187)&gt;$M$4),SUM(F183:F187)-$M$4,0),0)</f>
        <v>0</v>
      </c>
    </row>
    <row r="184" spans="1:7" x14ac:dyDescent="0.3">
      <c r="A184" s="9">
        <v>45560</v>
      </c>
      <c r="B184" s="8"/>
      <c r="C184" s="8"/>
      <c r="D184" s="8"/>
      <c r="E184" s="8"/>
      <c r="F184" s="7">
        <f t="shared" si="2"/>
        <v>0</v>
      </c>
      <c r="G184" s="29">
        <f>IFERROR(IF(AND(WEEKDAY(A184,2)=1,SUM(F184:F188)&gt;$M$4),SUM(F184:F188)-$M$4,0),0)</f>
        <v>0</v>
      </c>
    </row>
    <row r="185" spans="1:7" x14ac:dyDescent="0.3">
      <c r="A185" s="9">
        <v>45561</v>
      </c>
      <c r="B185" s="8"/>
      <c r="C185" s="8"/>
      <c r="D185" s="8"/>
      <c r="E185" s="8"/>
      <c r="F185" s="7">
        <f t="shared" si="2"/>
        <v>0</v>
      </c>
      <c r="G185" s="29">
        <f>IFERROR(IF(AND(WEEKDAY(A185,2)=1,SUM(F185:F189)&gt;$M$4),SUM(F185:F189)-$M$4,0),0)</f>
        <v>0</v>
      </c>
    </row>
    <row r="186" spans="1:7" x14ac:dyDescent="0.3">
      <c r="A186" s="9">
        <v>45562</v>
      </c>
      <c r="B186" s="8"/>
      <c r="C186" s="8"/>
      <c r="D186" s="8"/>
      <c r="E186" s="8"/>
      <c r="F186" s="7">
        <f t="shared" si="2"/>
        <v>0</v>
      </c>
      <c r="G186" s="29">
        <f>IFERROR(IF(AND(WEEKDAY(A186,2)=1,SUM(F186:F190)&gt;$M$4),SUM(F186:F190)-$M$4,0),0)</f>
        <v>0</v>
      </c>
    </row>
    <row r="187" spans="1:7" x14ac:dyDescent="0.3">
      <c r="A187" s="9">
        <v>45565</v>
      </c>
      <c r="B187" s="8"/>
      <c r="C187" s="8"/>
      <c r="D187" s="8"/>
      <c r="E187" s="8"/>
      <c r="F187" s="7">
        <f t="shared" si="2"/>
        <v>0</v>
      </c>
      <c r="G187" s="29">
        <f>IFERROR(IF(AND(WEEKDAY(A187,2)=1,SUM(F187:F191)&gt;$M$4),SUM(F187:F191)-$M$4,0),0)</f>
        <v>0</v>
      </c>
    </row>
    <row r="188" spans="1:7" x14ac:dyDescent="0.3">
      <c r="A188" s="9">
        <v>45566</v>
      </c>
      <c r="B188" s="8"/>
      <c r="C188" s="8"/>
      <c r="D188" s="8"/>
      <c r="E188" s="8"/>
      <c r="F188" s="7">
        <f t="shared" si="2"/>
        <v>0</v>
      </c>
      <c r="G188" s="29">
        <f>IFERROR(IF(AND(WEEKDAY(A188,2)=1,SUM(F188:F192)&gt;$M$4),SUM(F188:F192)-$M$4,0),0)</f>
        <v>0</v>
      </c>
    </row>
    <row r="189" spans="1:7" x14ac:dyDescent="0.3">
      <c r="A189" s="9">
        <v>45567</v>
      </c>
      <c r="B189" s="8"/>
      <c r="C189" s="8"/>
      <c r="D189" s="8"/>
      <c r="E189" s="8"/>
      <c r="F189" s="7">
        <f t="shared" si="2"/>
        <v>0</v>
      </c>
      <c r="G189" s="29">
        <f>IFERROR(IF(AND(WEEKDAY(A189,2)=1,SUM(F189:F193)&gt;$M$4),SUM(F189:F193)-$M$4,0),0)</f>
        <v>0</v>
      </c>
    </row>
    <row r="190" spans="1:7" x14ac:dyDescent="0.3">
      <c r="A190" s="9">
        <v>45568</v>
      </c>
      <c r="B190" s="8"/>
      <c r="C190" s="8"/>
      <c r="D190" s="8"/>
      <c r="E190" s="8"/>
      <c r="F190" s="7">
        <f t="shared" si="2"/>
        <v>0</v>
      </c>
      <c r="G190" s="29">
        <f>IFERROR(IF(AND(WEEKDAY(A190,2)=1,SUM(F190:F194)&gt;$M$4),SUM(F190:F194)-$M$4,0),0)</f>
        <v>0</v>
      </c>
    </row>
    <row r="191" spans="1:7" x14ac:dyDescent="0.3">
      <c r="A191" s="9">
        <v>45569</v>
      </c>
      <c r="B191" s="8"/>
      <c r="C191" s="8"/>
      <c r="D191" s="8"/>
      <c r="E191" s="8"/>
      <c r="F191" s="7">
        <f t="shared" si="2"/>
        <v>0</v>
      </c>
      <c r="G191" s="29">
        <f>IFERROR(IF(AND(WEEKDAY(A191,2)=1,SUM(F191:F195)&gt;$M$4),SUM(F191:F195)-$M$4,0),0)</f>
        <v>0</v>
      </c>
    </row>
    <row r="192" spans="1:7" x14ac:dyDescent="0.3">
      <c r="A192" s="9">
        <v>45572</v>
      </c>
      <c r="B192" s="8"/>
      <c r="C192" s="8"/>
      <c r="D192" s="8"/>
      <c r="E192" s="8"/>
      <c r="F192" s="7">
        <f t="shared" si="2"/>
        <v>0</v>
      </c>
      <c r="G192" s="29">
        <f>IFERROR(IF(AND(WEEKDAY(A192,2)=1,SUM(F192:F196)&gt;$M$4),SUM(F192:F196)-$M$4,0),0)</f>
        <v>0</v>
      </c>
    </row>
    <row r="193" spans="1:7" x14ac:dyDescent="0.3">
      <c r="A193" s="9">
        <v>45573</v>
      </c>
      <c r="B193" s="8"/>
      <c r="C193" s="8"/>
      <c r="D193" s="8"/>
      <c r="E193" s="8"/>
      <c r="F193" s="7">
        <f t="shared" si="2"/>
        <v>0</v>
      </c>
      <c r="G193" s="29">
        <f>IFERROR(IF(AND(WEEKDAY(A193,2)=1,SUM(F193:F197)&gt;$M$4),SUM(F193:F197)-$M$4,0),0)</f>
        <v>0</v>
      </c>
    </row>
    <row r="194" spans="1:7" x14ac:dyDescent="0.3">
      <c r="A194" s="9">
        <v>45574</v>
      </c>
      <c r="B194" s="8"/>
      <c r="C194" s="8"/>
      <c r="D194" s="8"/>
      <c r="E194" s="8"/>
      <c r="F194" s="7">
        <f t="shared" si="2"/>
        <v>0</v>
      </c>
      <c r="G194" s="29">
        <f>IFERROR(IF(AND(WEEKDAY(A194,2)=1,SUM(F194:F198)&gt;$M$4),SUM(F194:F198)-$M$4,0),0)</f>
        <v>0</v>
      </c>
    </row>
    <row r="195" spans="1:7" x14ac:dyDescent="0.3">
      <c r="A195" s="9">
        <v>45575</v>
      </c>
      <c r="B195" s="8"/>
      <c r="C195" s="8"/>
      <c r="D195" s="8"/>
      <c r="E195" s="8"/>
      <c r="F195" s="7">
        <f t="shared" si="2"/>
        <v>0</v>
      </c>
      <c r="G195" s="29">
        <f>IFERROR(IF(AND(WEEKDAY(A195,2)=1,SUM(F195:F199)&gt;$M$4),SUM(F195:F199)-$M$4,0),0)</f>
        <v>0</v>
      </c>
    </row>
    <row r="196" spans="1:7" x14ac:dyDescent="0.3">
      <c r="A196" s="9">
        <v>45576</v>
      </c>
      <c r="B196" s="8"/>
      <c r="C196" s="8"/>
      <c r="D196" s="8"/>
      <c r="E196" s="8"/>
      <c r="F196" s="7">
        <f t="shared" si="2"/>
        <v>0</v>
      </c>
      <c r="G196" s="29">
        <f>IFERROR(IF(AND(WEEKDAY(A196,2)=1,SUM(F196:F200)&gt;$M$4),SUM(F196:F200)-$M$4,0),0)</f>
        <v>0</v>
      </c>
    </row>
    <row r="197" spans="1:7" x14ac:dyDescent="0.3">
      <c r="A197" s="9">
        <v>45579</v>
      </c>
      <c r="B197" s="8"/>
      <c r="C197" s="8"/>
      <c r="D197" s="8"/>
      <c r="E197" s="8"/>
      <c r="F197" s="7">
        <f t="shared" si="2"/>
        <v>0</v>
      </c>
      <c r="G197" s="29">
        <f>IFERROR(IF(AND(WEEKDAY(A197,2)=1,SUM(F197:F201)&gt;$M$4),SUM(F197:F201)-$M$4,0),0)</f>
        <v>0</v>
      </c>
    </row>
    <row r="198" spans="1:7" x14ac:dyDescent="0.3">
      <c r="A198" s="9">
        <v>45580</v>
      </c>
      <c r="B198" s="8"/>
      <c r="C198" s="8"/>
      <c r="D198" s="8"/>
      <c r="E198" s="8"/>
      <c r="F198" s="7">
        <f t="shared" si="2"/>
        <v>0</v>
      </c>
      <c r="G198" s="29">
        <f>IFERROR(IF(AND(WEEKDAY(A198,2)=1,SUM(F198:F202)&gt;$M$4),SUM(F198:F202)-$M$4,0),0)</f>
        <v>0</v>
      </c>
    </row>
    <row r="199" spans="1:7" x14ac:dyDescent="0.3">
      <c r="A199" s="9">
        <v>45581</v>
      </c>
      <c r="B199" s="8"/>
      <c r="C199" s="8"/>
      <c r="D199" s="8"/>
      <c r="E199" s="8"/>
      <c r="F199" s="7">
        <f t="shared" si="2"/>
        <v>0</v>
      </c>
      <c r="G199" s="29">
        <f>IFERROR(IF(AND(WEEKDAY(A199,2)=1,SUM(F199:F203)&gt;$M$4),SUM(F199:F203)-$M$4,0),0)</f>
        <v>0</v>
      </c>
    </row>
    <row r="200" spans="1:7" x14ac:dyDescent="0.3">
      <c r="A200" s="9">
        <v>45582</v>
      </c>
      <c r="B200" s="8"/>
      <c r="C200" s="8"/>
      <c r="D200" s="8"/>
      <c r="E200" s="8"/>
      <c r="F200" s="7">
        <f t="shared" ref="F200:F263" si="3">IFERROR((C200-B200)+(E200-D200),0)</f>
        <v>0</v>
      </c>
      <c r="G200" s="29">
        <f>IFERROR(IF(AND(WEEKDAY(A200,2)=1,SUM(F200:F204)&gt;$M$4),SUM(F200:F204)-$M$4,0),0)</f>
        <v>0</v>
      </c>
    </row>
    <row r="201" spans="1:7" x14ac:dyDescent="0.3">
      <c r="A201" s="9">
        <v>45583</v>
      </c>
      <c r="B201" s="8"/>
      <c r="C201" s="8"/>
      <c r="D201" s="8"/>
      <c r="E201" s="8"/>
      <c r="F201" s="7">
        <f t="shared" si="3"/>
        <v>0</v>
      </c>
      <c r="G201" s="29">
        <f>IFERROR(IF(AND(WEEKDAY(A201,2)=1,SUM(F201:F205)&gt;$M$4),SUM(F201:F205)-$M$4,0),0)</f>
        <v>0</v>
      </c>
    </row>
    <row r="202" spans="1:7" x14ac:dyDescent="0.3">
      <c r="A202" s="9">
        <v>45586</v>
      </c>
      <c r="B202" s="8"/>
      <c r="C202" s="8"/>
      <c r="D202" s="8"/>
      <c r="E202" s="8"/>
      <c r="F202" s="7">
        <f t="shared" si="3"/>
        <v>0</v>
      </c>
      <c r="G202" s="29">
        <f>IFERROR(IF(AND(WEEKDAY(A202,2)=1,SUM(F202:F206)&gt;$M$4),SUM(F202:F206)-$M$4,0),0)</f>
        <v>0</v>
      </c>
    </row>
    <row r="203" spans="1:7" x14ac:dyDescent="0.3">
      <c r="A203" s="9">
        <v>45587</v>
      </c>
      <c r="B203" s="8"/>
      <c r="C203" s="8"/>
      <c r="D203" s="8"/>
      <c r="E203" s="8"/>
      <c r="F203" s="7">
        <f t="shared" si="3"/>
        <v>0</v>
      </c>
      <c r="G203" s="29">
        <f>IFERROR(IF(AND(WEEKDAY(A203,2)=1,SUM(F203:F207)&gt;$M$4),SUM(F203:F207)-$M$4,0),0)</f>
        <v>0</v>
      </c>
    </row>
    <row r="204" spans="1:7" x14ac:dyDescent="0.3">
      <c r="A204" s="9">
        <v>45588</v>
      </c>
      <c r="B204" s="8"/>
      <c r="C204" s="8"/>
      <c r="D204" s="8"/>
      <c r="E204" s="8"/>
      <c r="F204" s="7">
        <f t="shared" si="3"/>
        <v>0</v>
      </c>
      <c r="G204" s="29">
        <f>IFERROR(IF(AND(WEEKDAY(A204,2)=1,SUM(F204:F208)&gt;$M$4),SUM(F204:F208)-$M$4,0),0)</f>
        <v>0</v>
      </c>
    </row>
    <row r="205" spans="1:7" x14ac:dyDescent="0.3">
      <c r="A205" s="9">
        <v>45589</v>
      </c>
      <c r="B205" s="8"/>
      <c r="C205" s="8"/>
      <c r="D205" s="8"/>
      <c r="E205" s="8"/>
      <c r="F205" s="7">
        <f t="shared" si="3"/>
        <v>0</v>
      </c>
      <c r="G205" s="29">
        <f>IFERROR(IF(AND(WEEKDAY(A205,2)=1,SUM(F205:F209)&gt;$M$4),SUM(F205:F209)-$M$4,0),0)</f>
        <v>0</v>
      </c>
    </row>
    <row r="206" spans="1:7" x14ac:dyDescent="0.3">
      <c r="A206" s="9">
        <v>45590</v>
      </c>
      <c r="B206" s="8"/>
      <c r="C206" s="8"/>
      <c r="D206" s="8"/>
      <c r="E206" s="8"/>
      <c r="F206" s="7">
        <f t="shared" si="3"/>
        <v>0</v>
      </c>
      <c r="G206" s="29">
        <f>IFERROR(IF(AND(WEEKDAY(A206,2)=1,SUM(F206:F210)&gt;$M$4),SUM(F206:F210)-$M$4,0),0)</f>
        <v>0</v>
      </c>
    </row>
    <row r="207" spans="1:7" x14ac:dyDescent="0.3">
      <c r="A207" s="9">
        <v>45593</v>
      </c>
      <c r="B207" s="8"/>
      <c r="C207" s="8"/>
      <c r="D207" s="8"/>
      <c r="E207" s="8"/>
      <c r="F207" s="7">
        <f t="shared" si="3"/>
        <v>0</v>
      </c>
      <c r="G207" s="29">
        <f>IFERROR(IF(AND(WEEKDAY(A207,2)=1,SUM(F207:F211)&gt;$M$4),SUM(F207:F211)-$M$4,0),0)</f>
        <v>0</v>
      </c>
    </row>
    <row r="208" spans="1:7" x14ac:dyDescent="0.3">
      <c r="A208" s="9">
        <v>45594</v>
      </c>
      <c r="B208" s="8"/>
      <c r="C208" s="8"/>
      <c r="D208" s="8"/>
      <c r="E208" s="8"/>
      <c r="F208" s="7">
        <f t="shared" si="3"/>
        <v>0</v>
      </c>
      <c r="G208" s="29">
        <f>IFERROR(IF(AND(WEEKDAY(A208,2)=1,SUM(F208:F212)&gt;$M$4),SUM(F208:F212)-$M$4,0),0)</f>
        <v>0</v>
      </c>
    </row>
    <row r="209" spans="1:7" x14ac:dyDescent="0.3">
      <c r="A209" s="9">
        <v>45595</v>
      </c>
      <c r="B209" s="8"/>
      <c r="C209" s="8"/>
      <c r="D209" s="8"/>
      <c r="E209" s="8"/>
      <c r="F209" s="7">
        <f t="shared" si="3"/>
        <v>0</v>
      </c>
      <c r="G209" s="29">
        <f>IFERROR(IF(AND(WEEKDAY(A209,2)=1,SUM(F209:F213)&gt;$M$4),SUM(F209:F213)-$M$4,0),0)</f>
        <v>0</v>
      </c>
    </row>
    <row r="210" spans="1:7" x14ac:dyDescent="0.3">
      <c r="A210" s="9">
        <v>45596</v>
      </c>
      <c r="B210" s="8"/>
      <c r="C210" s="8"/>
      <c r="D210" s="8"/>
      <c r="E210" s="8"/>
      <c r="F210" s="7">
        <f t="shared" si="3"/>
        <v>0</v>
      </c>
      <c r="G210" s="29">
        <f>IFERROR(IF(AND(WEEKDAY(A210,2)=1,SUM(F210:F214)&gt;$M$4),SUM(F210:F214)-$M$4,0),0)</f>
        <v>0</v>
      </c>
    </row>
    <row r="211" spans="1:7" x14ac:dyDescent="0.3">
      <c r="A211" s="9">
        <v>45597</v>
      </c>
      <c r="B211" s="8"/>
      <c r="C211" s="8"/>
      <c r="D211" s="8"/>
      <c r="E211" s="8"/>
      <c r="F211" s="7">
        <f t="shared" si="3"/>
        <v>0</v>
      </c>
      <c r="G211" s="29">
        <f>IFERROR(IF(AND(WEEKDAY(A211,2)=1,SUM(F211:F215)&gt;$M$4),SUM(F211:F215)-$M$4,0),0)</f>
        <v>0</v>
      </c>
    </row>
    <row r="212" spans="1:7" x14ac:dyDescent="0.3">
      <c r="A212" s="9">
        <v>45600</v>
      </c>
      <c r="B212" s="8"/>
      <c r="C212" s="8"/>
      <c r="D212" s="8"/>
      <c r="E212" s="8"/>
      <c r="F212" s="7">
        <f t="shared" si="3"/>
        <v>0</v>
      </c>
      <c r="G212" s="29">
        <f>IFERROR(IF(AND(WEEKDAY(A212,2)=1,SUM(F212:F216)&gt;$M$4),SUM(F212:F216)-$M$4,0),0)</f>
        <v>0</v>
      </c>
    </row>
    <row r="213" spans="1:7" x14ac:dyDescent="0.3">
      <c r="A213" s="9">
        <v>45601</v>
      </c>
      <c r="B213" s="8"/>
      <c r="C213" s="8"/>
      <c r="D213" s="8"/>
      <c r="E213" s="8"/>
      <c r="F213" s="7">
        <f t="shared" si="3"/>
        <v>0</v>
      </c>
      <c r="G213" s="29">
        <f>IFERROR(IF(AND(WEEKDAY(A213,2)=1,SUM(F213:F217)&gt;$M$4),SUM(F213:F217)-$M$4,0),0)</f>
        <v>0</v>
      </c>
    </row>
    <row r="214" spans="1:7" x14ac:dyDescent="0.3">
      <c r="A214" s="9">
        <v>45602</v>
      </c>
      <c r="B214" s="8"/>
      <c r="C214" s="8"/>
      <c r="D214" s="8"/>
      <c r="E214" s="8"/>
      <c r="F214" s="7">
        <f t="shared" si="3"/>
        <v>0</v>
      </c>
      <c r="G214" s="29">
        <f>IFERROR(IF(AND(WEEKDAY(A214,2)=1,SUM(F214:F218)&gt;$M$4),SUM(F214:F218)-$M$4,0),0)</f>
        <v>0</v>
      </c>
    </row>
    <row r="215" spans="1:7" x14ac:dyDescent="0.3">
      <c r="A215" s="9">
        <v>45603</v>
      </c>
      <c r="B215" s="8"/>
      <c r="C215" s="8"/>
      <c r="D215" s="8"/>
      <c r="E215" s="8"/>
      <c r="F215" s="7">
        <f t="shared" si="3"/>
        <v>0</v>
      </c>
      <c r="G215" s="29">
        <f>IFERROR(IF(AND(WEEKDAY(A215,2)=1,SUM(F215:F219)&gt;$M$4),SUM(F215:F219)-$M$4,0),0)</f>
        <v>0</v>
      </c>
    </row>
    <row r="216" spans="1:7" x14ac:dyDescent="0.3">
      <c r="A216" s="9">
        <v>45604</v>
      </c>
      <c r="B216" s="8"/>
      <c r="C216" s="8"/>
      <c r="D216" s="8"/>
      <c r="E216" s="8"/>
      <c r="F216" s="7">
        <f t="shared" si="3"/>
        <v>0</v>
      </c>
      <c r="G216" s="29">
        <f>IFERROR(IF(AND(WEEKDAY(A216,2)=1,SUM(F216:F220)&gt;$M$4),SUM(F216:F220)-$M$4,0),0)</f>
        <v>0</v>
      </c>
    </row>
    <row r="217" spans="1:7" x14ac:dyDescent="0.3">
      <c r="A217" s="9">
        <v>45607</v>
      </c>
      <c r="B217" s="8"/>
      <c r="C217" s="8"/>
      <c r="D217" s="8"/>
      <c r="E217" s="8"/>
      <c r="F217" s="7">
        <f t="shared" si="3"/>
        <v>0</v>
      </c>
      <c r="G217" s="29">
        <f>IFERROR(IF(AND(WEEKDAY(A217,2)=1,SUM(F217:F221)&gt;$M$4),SUM(F217:F221)-$M$4,0),0)</f>
        <v>0</v>
      </c>
    </row>
    <row r="218" spans="1:7" x14ac:dyDescent="0.3">
      <c r="A218" s="9">
        <v>45608</v>
      </c>
      <c r="B218" s="8"/>
      <c r="C218" s="8"/>
      <c r="D218" s="8"/>
      <c r="E218" s="8"/>
      <c r="F218" s="7">
        <f t="shared" si="3"/>
        <v>0</v>
      </c>
      <c r="G218" s="29">
        <f>IFERROR(IF(AND(WEEKDAY(A218,2)=1,SUM(F218:F222)&gt;$M$4),SUM(F218:F222)-$M$4,0),0)</f>
        <v>0</v>
      </c>
    </row>
    <row r="219" spans="1:7" x14ac:dyDescent="0.3">
      <c r="A219" s="9">
        <v>45609</v>
      </c>
      <c r="B219" s="8"/>
      <c r="C219" s="8"/>
      <c r="D219" s="8"/>
      <c r="E219" s="8"/>
      <c r="F219" s="7">
        <f t="shared" si="3"/>
        <v>0</v>
      </c>
      <c r="G219" s="29">
        <f>IFERROR(IF(AND(WEEKDAY(A219,2)=1,SUM(F219:F223)&gt;$M$4),SUM(F219:F223)-$M$4,0),0)</f>
        <v>0</v>
      </c>
    </row>
    <row r="220" spans="1:7" x14ac:dyDescent="0.3">
      <c r="A220" s="9">
        <v>45610</v>
      </c>
      <c r="B220" s="8"/>
      <c r="C220" s="8"/>
      <c r="D220" s="8"/>
      <c r="E220" s="8"/>
      <c r="F220" s="7">
        <f t="shared" si="3"/>
        <v>0</v>
      </c>
      <c r="G220" s="29">
        <f>IFERROR(IF(AND(WEEKDAY(A220,2)=1,SUM(F220:F224)&gt;$M$4),SUM(F220:F224)-$M$4,0),0)</f>
        <v>0</v>
      </c>
    </row>
    <row r="221" spans="1:7" x14ac:dyDescent="0.3">
      <c r="A221" s="9">
        <v>45611</v>
      </c>
      <c r="B221" s="8"/>
      <c r="C221" s="8"/>
      <c r="D221" s="8"/>
      <c r="E221" s="8"/>
      <c r="F221" s="7">
        <f t="shared" si="3"/>
        <v>0</v>
      </c>
      <c r="G221" s="29">
        <f>IFERROR(IF(AND(WEEKDAY(A221,2)=1,SUM(F221:F225)&gt;$M$4),SUM(F221:F225)-$M$4,0),0)</f>
        <v>0</v>
      </c>
    </row>
    <row r="222" spans="1:7" x14ac:dyDescent="0.3">
      <c r="A222" s="9">
        <v>45614</v>
      </c>
      <c r="B222" s="8"/>
      <c r="C222" s="8"/>
      <c r="D222" s="8"/>
      <c r="E222" s="8"/>
      <c r="F222" s="7">
        <f t="shared" si="3"/>
        <v>0</v>
      </c>
      <c r="G222" s="29">
        <f>IFERROR(IF(AND(WEEKDAY(A222,2)=1,SUM(F222:F226)&gt;$M$4),SUM(F222:F226)-$M$4,0),0)</f>
        <v>0</v>
      </c>
    </row>
    <row r="223" spans="1:7" x14ac:dyDescent="0.3">
      <c r="A223" s="9">
        <v>45615</v>
      </c>
      <c r="B223" s="8"/>
      <c r="C223" s="8"/>
      <c r="D223" s="8"/>
      <c r="E223" s="8"/>
      <c r="F223" s="7">
        <f t="shared" si="3"/>
        <v>0</v>
      </c>
      <c r="G223" s="29">
        <f>IFERROR(IF(AND(WEEKDAY(A223,2)=1,SUM(F223:F227)&gt;$M$4),SUM(F223:F227)-$M$4,0),0)</f>
        <v>0</v>
      </c>
    </row>
    <row r="224" spans="1:7" x14ac:dyDescent="0.3">
      <c r="A224" s="9">
        <v>45616</v>
      </c>
      <c r="B224" s="8"/>
      <c r="C224" s="8"/>
      <c r="D224" s="8"/>
      <c r="E224" s="8"/>
      <c r="F224" s="7">
        <f t="shared" si="3"/>
        <v>0</v>
      </c>
      <c r="G224" s="29">
        <f>IFERROR(IF(AND(WEEKDAY(A224,2)=1,SUM(F224:F228)&gt;$M$4),SUM(F224:F228)-$M$4,0),0)</f>
        <v>0</v>
      </c>
    </row>
    <row r="225" spans="1:7" x14ac:dyDescent="0.3">
      <c r="A225" s="9">
        <v>45617</v>
      </c>
      <c r="B225" s="8"/>
      <c r="C225" s="8"/>
      <c r="D225" s="8"/>
      <c r="E225" s="8"/>
      <c r="F225" s="7">
        <f t="shared" si="3"/>
        <v>0</v>
      </c>
      <c r="G225" s="29">
        <f>IFERROR(IF(AND(WEEKDAY(A225,2)=1,SUM(F225:F229)&gt;$M$4),SUM(F225:F229)-$M$4,0),0)</f>
        <v>0</v>
      </c>
    </row>
    <row r="226" spans="1:7" x14ac:dyDescent="0.3">
      <c r="A226" s="9">
        <v>45618</v>
      </c>
      <c r="B226" s="8"/>
      <c r="C226" s="8"/>
      <c r="D226" s="8"/>
      <c r="E226" s="8"/>
      <c r="F226" s="7">
        <f t="shared" si="3"/>
        <v>0</v>
      </c>
      <c r="G226" s="29">
        <f>IFERROR(IF(AND(WEEKDAY(A226,2)=1,SUM(F226:F230)&gt;$M$4),SUM(F226:F230)-$M$4,0),0)</f>
        <v>0</v>
      </c>
    </row>
    <row r="227" spans="1:7" x14ac:dyDescent="0.3">
      <c r="A227" s="9">
        <v>45621</v>
      </c>
      <c r="B227" s="8"/>
      <c r="C227" s="8"/>
      <c r="D227" s="8"/>
      <c r="E227" s="8"/>
      <c r="F227" s="7">
        <f t="shared" si="3"/>
        <v>0</v>
      </c>
      <c r="G227" s="29">
        <f>IFERROR(IF(AND(WEEKDAY(A227,2)=1,SUM(F227:F231)&gt;$M$4),SUM(F227:F231)-$M$4,0),0)</f>
        <v>0</v>
      </c>
    </row>
    <row r="228" spans="1:7" x14ac:dyDescent="0.3">
      <c r="A228" s="9">
        <v>45622</v>
      </c>
      <c r="B228" s="8"/>
      <c r="C228" s="8"/>
      <c r="D228" s="8"/>
      <c r="E228" s="8"/>
      <c r="F228" s="7">
        <f t="shared" si="3"/>
        <v>0</v>
      </c>
      <c r="G228" s="29">
        <f>IFERROR(IF(AND(WEEKDAY(A228,2)=1,SUM(F228:F232)&gt;$M$4),SUM(F228:F232)-$M$4,0),0)</f>
        <v>0</v>
      </c>
    </row>
    <row r="229" spans="1:7" x14ac:dyDescent="0.3">
      <c r="A229" s="9">
        <v>45623</v>
      </c>
      <c r="B229" s="8"/>
      <c r="C229" s="8"/>
      <c r="D229" s="8"/>
      <c r="E229" s="8"/>
      <c r="F229" s="7">
        <f t="shared" si="3"/>
        <v>0</v>
      </c>
      <c r="G229" s="29">
        <f>IFERROR(IF(AND(WEEKDAY(A229,2)=1,SUM(F229:F233)&gt;$M$4),SUM(F229:F233)-$M$4,0),0)</f>
        <v>0</v>
      </c>
    </row>
    <row r="230" spans="1:7" x14ac:dyDescent="0.3">
      <c r="A230" s="9">
        <v>45624</v>
      </c>
      <c r="B230" s="8"/>
      <c r="C230" s="8"/>
      <c r="D230" s="8"/>
      <c r="E230" s="8"/>
      <c r="F230" s="7">
        <f t="shared" si="3"/>
        <v>0</v>
      </c>
      <c r="G230" s="29">
        <f>IFERROR(IF(AND(WEEKDAY(A230,2)=1,SUM(F230:F234)&gt;$M$4),SUM(F230:F234)-$M$4,0),0)</f>
        <v>0</v>
      </c>
    </row>
    <row r="231" spans="1:7" x14ac:dyDescent="0.3">
      <c r="A231" s="9">
        <v>45625</v>
      </c>
      <c r="B231" s="8"/>
      <c r="C231" s="8"/>
      <c r="D231" s="8"/>
      <c r="E231" s="8"/>
      <c r="F231" s="7">
        <f t="shared" si="3"/>
        <v>0</v>
      </c>
      <c r="G231" s="29">
        <f>IFERROR(IF(AND(WEEKDAY(A231,2)=1,SUM(F231:F235)&gt;$M$4),SUM(F231:F235)-$M$4,0),0)</f>
        <v>0</v>
      </c>
    </row>
    <row r="232" spans="1:7" x14ac:dyDescent="0.3">
      <c r="A232" s="9">
        <v>45628</v>
      </c>
      <c r="B232" s="8"/>
      <c r="C232" s="8"/>
      <c r="D232" s="8"/>
      <c r="E232" s="8"/>
      <c r="F232" s="7">
        <f t="shared" si="3"/>
        <v>0</v>
      </c>
      <c r="G232" s="29">
        <f>IFERROR(IF(AND(WEEKDAY(A232,2)=1,SUM(F232:F236)&gt;$M$4),SUM(F232:F236)-$M$4,0),0)</f>
        <v>0</v>
      </c>
    </row>
    <row r="233" spans="1:7" x14ac:dyDescent="0.3">
      <c r="A233" s="9">
        <v>45629</v>
      </c>
      <c r="B233" s="8"/>
      <c r="C233" s="8"/>
      <c r="D233" s="8"/>
      <c r="E233" s="8"/>
      <c r="F233" s="7">
        <f t="shared" si="3"/>
        <v>0</v>
      </c>
      <c r="G233" s="29">
        <f>IFERROR(IF(AND(WEEKDAY(A233,2)=1,SUM(F233:F237)&gt;$M$4),SUM(F233:F237)-$M$4,0),0)</f>
        <v>0</v>
      </c>
    </row>
    <row r="234" spans="1:7" x14ac:dyDescent="0.3">
      <c r="A234" s="9">
        <v>45630</v>
      </c>
      <c r="B234" s="8"/>
      <c r="C234" s="8"/>
      <c r="D234" s="8"/>
      <c r="E234" s="8"/>
      <c r="F234" s="7">
        <f t="shared" si="3"/>
        <v>0</v>
      </c>
      <c r="G234" s="29">
        <f>IFERROR(IF(AND(WEEKDAY(A234,2)=1,SUM(F234:F238)&gt;$M$4),SUM(F234:F238)-$M$4,0),0)</f>
        <v>0</v>
      </c>
    </row>
    <row r="235" spans="1:7" x14ac:dyDescent="0.3">
      <c r="A235" s="9">
        <v>45631</v>
      </c>
      <c r="B235" s="8"/>
      <c r="C235" s="8"/>
      <c r="D235" s="8"/>
      <c r="E235" s="8"/>
      <c r="F235" s="7">
        <f t="shared" si="3"/>
        <v>0</v>
      </c>
      <c r="G235" s="29">
        <f>IFERROR(IF(AND(WEEKDAY(A235,2)=1,SUM(F235:F239)&gt;$M$4),SUM(F235:F239)-$M$4,0),0)</f>
        <v>0</v>
      </c>
    </row>
    <row r="236" spans="1:7" x14ac:dyDescent="0.3">
      <c r="A236" s="9">
        <v>45632</v>
      </c>
      <c r="B236" s="8"/>
      <c r="C236" s="8"/>
      <c r="D236" s="8"/>
      <c r="E236" s="8"/>
      <c r="F236" s="7">
        <f t="shared" si="3"/>
        <v>0</v>
      </c>
      <c r="G236" s="29">
        <f>IFERROR(IF(AND(WEEKDAY(A236,2)=1,SUM(F236:F240)&gt;$M$4),SUM(F236:F240)-$M$4,0),0)</f>
        <v>0</v>
      </c>
    </row>
    <row r="237" spans="1:7" x14ac:dyDescent="0.3">
      <c r="A237" s="9">
        <v>45635</v>
      </c>
      <c r="B237" s="8"/>
      <c r="C237" s="8"/>
      <c r="D237" s="8"/>
      <c r="E237" s="8"/>
      <c r="F237" s="7">
        <f t="shared" si="3"/>
        <v>0</v>
      </c>
      <c r="G237" s="29">
        <f>IFERROR(IF(AND(WEEKDAY(A237,2)=1,SUM(F237:F241)&gt;$M$4),SUM(F237:F241)-$M$4,0),0)</f>
        <v>0</v>
      </c>
    </row>
    <row r="238" spans="1:7" x14ac:dyDescent="0.3">
      <c r="A238" s="9">
        <v>45636</v>
      </c>
      <c r="B238" s="8"/>
      <c r="C238" s="8"/>
      <c r="D238" s="8"/>
      <c r="E238" s="8"/>
      <c r="F238" s="7">
        <f t="shared" si="3"/>
        <v>0</v>
      </c>
      <c r="G238" s="29">
        <f>IFERROR(IF(AND(WEEKDAY(A238,2)=1,SUM(F238:F242)&gt;$M$4),SUM(F238:F242)-$M$4,0),0)</f>
        <v>0</v>
      </c>
    </row>
    <row r="239" spans="1:7" x14ac:dyDescent="0.3">
      <c r="A239" s="9">
        <v>45637</v>
      </c>
      <c r="B239" s="8"/>
      <c r="C239" s="8"/>
      <c r="D239" s="8"/>
      <c r="E239" s="8"/>
      <c r="F239" s="7">
        <f t="shared" si="3"/>
        <v>0</v>
      </c>
      <c r="G239" s="29">
        <f>IFERROR(IF(AND(WEEKDAY(A239,2)=1,SUM(F239:F243)&gt;$M$4),SUM(F239:F243)-$M$4,0),0)</f>
        <v>0</v>
      </c>
    </row>
    <row r="240" spans="1:7" x14ac:dyDescent="0.3">
      <c r="A240" s="9">
        <v>45638</v>
      </c>
      <c r="B240" s="8"/>
      <c r="C240" s="8"/>
      <c r="D240" s="8"/>
      <c r="E240" s="8"/>
      <c r="F240" s="7">
        <f t="shared" si="3"/>
        <v>0</v>
      </c>
      <c r="G240" s="29">
        <f>IFERROR(IF(AND(WEEKDAY(A240,2)=1,SUM(F240:F244)&gt;$M$4),SUM(F240:F244)-$M$4,0),0)</f>
        <v>0</v>
      </c>
    </row>
    <row r="241" spans="1:7" x14ac:dyDescent="0.3">
      <c r="A241" s="9">
        <v>45639</v>
      </c>
      <c r="B241" s="8"/>
      <c r="C241" s="8"/>
      <c r="D241" s="8"/>
      <c r="E241" s="8"/>
      <c r="F241" s="7">
        <f t="shared" si="3"/>
        <v>0</v>
      </c>
      <c r="G241" s="29">
        <f>IFERROR(IF(AND(WEEKDAY(A241,2)=1,SUM(F241:F245)&gt;$M$4),SUM(F241:F245)-$M$4,0),0)</f>
        <v>0</v>
      </c>
    </row>
    <row r="242" spans="1:7" x14ac:dyDescent="0.3">
      <c r="A242" s="9">
        <v>45642</v>
      </c>
      <c r="B242" s="8"/>
      <c r="C242" s="8"/>
      <c r="D242" s="8"/>
      <c r="E242" s="8"/>
      <c r="F242" s="7">
        <f t="shared" si="3"/>
        <v>0</v>
      </c>
      <c r="G242" s="29">
        <f>IFERROR(IF(AND(WEEKDAY(A242,2)=1,SUM(F242:F246)&gt;$M$4),SUM(F242:F246)-$M$4,0),0)</f>
        <v>0</v>
      </c>
    </row>
    <row r="243" spans="1:7" x14ac:dyDescent="0.3">
      <c r="A243" s="9">
        <v>45643</v>
      </c>
      <c r="B243" s="8"/>
      <c r="C243" s="8"/>
      <c r="D243" s="8"/>
      <c r="E243" s="8"/>
      <c r="F243" s="7">
        <f t="shared" si="3"/>
        <v>0</v>
      </c>
      <c r="G243" s="29">
        <f>IFERROR(IF(AND(WEEKDAY(A243,2)=1,SUM(F243:F247)&gt;$M$4),SUM(F243:F247)-$M$4,0),0)</f>
        <v>0</v>
      </c>
    </row>
    <row r="244" spans="1:7" x14ac:dyDescent="0.3">
      <c r="A244" s="9">
        <v>45644</v>
      </c>
      <c r="B244" s="8"/>
      <c r="C244" s="8"/>
      <c r="D244" s="8"/>
      <c r="E244" s="8"/>
      <c r="F244" s="7">
        <f t="shared" si="3"/>
        <v>0</v>
      </c>
      <c r="G244" s="29">
        <f>IFERROR(IF(AND(WEEKDAY(A244,2)=1,SUM(F244:F248)&gt;$M$4),SUM(F244:F248)-$M$4,0),0)</f>
        <v>0</v>
      </c>
    </row>
    <row r="245" spans="1:7" x14ac:dyDescent="0.3">
      <c r="A245" s="9">
        <v>45645</v>
      </c>
      <c r="B245" s="8"/>
      <c r="C245" s="8"/>
      <c r="D245" s="8"/>
      <c r="E245" s="8"/>
      <c r="F245" s="7">
        <f t="shared" si="3"/>
        <v>0</v>
      </c>
      <c r="G245" s="29">
        <f>IFERROR(IF(AND(WEEKDAY(A245,2)=1,SUM(F245:F249)&gt;$M$4),SUM(F245:F249)-$M$4,0),0)</f>
        <v>0</v>
      </c>
    </row>
    <row r="246" spans="1:7" x14ac:dyDescent="0.3">
      <c r="A246" s="9">
        <v>45646</v>
      </c>
      <c r="B246" s="8"/>
      <c r="C246" s="8"/>
      <c r="D246" s="8"/>
      <c r="E246" s="8"/>
      <c r="F246" s="7">
        <f t="shared" si="3"/>
        <v>0</v>
      </c>
      <c r="G246" s="29">
        <f>IFERROR(IF(AND(WEEKDAY(A246,2)=1,SUM(F246:F250)&gt;$M$4),SUM(F246:F250)-$M$4,0),0)</f>
        <v>0</v>
      </c>
    </row>
    <row r="247" spans="1:7" x14ac:dyDescent="0.3">
      <c r="A247" s="9">
        <v>45649</v>
      </c>
      <c r="B247" s="8"/>
      <c r="C247" s="8"/>
      <c r="D247" s="8"/>
      <c r="E247" s="8"/>
      <c r="F247" s="7">
        <f t="shared" si="3"/>
        <v>0</v>
      </c>
      <c r="G247" s="29">
        <f>IFERROR(IF(AND(WEEKDAY(A247,2)=1,SUM(F247:F251)&gt;$M$4),SUM(F247:F251)-$M$4,0),0)</f>
        <v>0</v>
      </c>
    </row>
    <row r="248" spans="1:7" x14ac:dyDescent="0.3">
      <c r="A248" s="9">
        <v>45650</v>
      </c>
      <c r="B248" s="8"/>
      <c r="C248" s="8"/>
      <c r="D248" s="8"/>
      <c r="E248" s="8"/>
      <c r="F248" s="7">
        <f t="shared" si="3"/>
        <v>0</v>
      </c>
      <c r="G248" s="29">
        <f>IFERROR(IF(AND(WEEKDAY(A248,2)=1,SUM(F248:F252)&gt;$M$4),SUM(F248:F252)-$M$4,0),0)</f>
        <v>0</v>
      </c>
    </row>
    <row r="249" spans="1:7" x14ac:dyDescent="0.3">
      <c r="A249" s="9">
        <v>45651</v>
      </c>
      <c r="B249" s="8"/>
      <c r="C249" s="8"/>
      <c r="D249" s="8"/>
      <c r="E249" s="8"/>
      <c r="F249" s="7">
        <f t="shared" si="3"/>
        <v>0</v>
      </c>
      <c r="G249" s="29">
        <f>IFERROR(IF(AND(WEEKDAY(A249,2)=1,SUM(F249:F253)&gt;$M$4),SUM(F249:F253)-$M$4,0),0)</f>
        <v>0</v>
      </c>
    </row>
    <row r="250" spans="1:7" x14ac:dyDescent="0.3">
      <c r="A250" s="9">
        <v>45652</v>
      </c>
      <c r="B250" s="8"/>
      <c r="C250" s="8"/>
      <c r="D250" s="8"/>
      <c r="E250" s="8"/>
      <c r="F250" s="7">
        <f t="shared" si="3"/>
        <v>0</v>
      </c>
      <c r="G250" s="29">
        <f>IFERROR(IF(AND(WEEKDAY(A250,2)=1,SUM(F250:F254)&gt;$M$4),SUM(F250:F254)-$M$4,0),0)</f>
        <v>0</v>
      </c>
    </row>
    <row r="251" spans="1:7" x14ac:dyDescent="0.3">
      <c r="A251" s="9">
        <v>45653</v>
      </c>
      <c r="B251" s="8"/>
      <c r="C251" s="8"/>
      <c r="D251" s="8"/>
      <c r="E251" s="8"/>
      <c r="F251" s="7">
        <f t="shared" si="3"/>
        <v>0</v>
      </c>
      <c r="G251" s="29">
        <f>IFERROR(IF(AND(WEEKDAY(A251,2)=1,SUM(F251:F255)&gt;$M$4),SUM(F251:F255)-$M$4,0),0)</f>
        <v>0</v>
      </c>
    </row>
    <row r="252" spans="1:7" x14ac:dyDescent="0.3">
      <c r="A252" s="9">
        <v>45656</v>
      </c>
      <c r="B252" s="8"/>
      <c r="C252" s="8"/>
      <c r="D252" s="8"/>
      <c r="E252" s="8"/>
      <c r="F252" s="7">
        <f t="shared" si="3"/>
        <v>0</v>
      </c>
      <c r="G252" s="29">
        <f>IFERROR(IF(AND(WEEKDAY(A252,2)=1,SUM(F252:F256)&gt;$M$4),SUM(F252:F256)-$M$4,0),0)</f>
        <v>0</v>
      </c>
    </row>
    <row r="253" spans="1:7" x14ac:dyDescent="0.3">
      <c r="A253" s="9">
        <v>45657</v>
      </c>
      <c r="B253" s="8"/>
      <c r="C253" s="8"/>
      <c r="D253" s="8"/>
      <c r="E253" s="8"/>
      <c r="F253" s="7">
        <f t="shared" si="3"/>
        <v>0</v>
      </c>
      <c r="G253" s="29">
        <f>IFERROR(IF(AND(WEEKDAY(A253,2)=1,SUM(F253:F257)&gt;$M$4),SUM(F253:F257)-$M$4,0),0)</f>
        <v>0</v>
      </c>
    </row>
    <row r="254" spans="1:7" x14ac:dyDescent="0.3">
      <c r="A254" s="9">
        <v>45658</v>
      </c>
      <c r="B254" s="8"/>
      <c r="C254" s="8"/>
      <c r="D254" s="8"/>
      <c r="E254" s="8"/>
      <c r="F254" s="7">
        <f t="shared" si="3"/>
        <v>0</v>
      </c>
      <c r="G254" s="29">
        <f>IFERROR(IF(AND(WEEKDAY(A254,2)=1,SUM(F254:F258)&gt;$M$4),SUM(F254:F258)-$M$4,0),0)</f>
        <v>0</v>
      </c>
    </row>
    <row r="255" spans="1:7" x14ac:dyDescent="0.3">
      <c r="A255" s="9">
        <v>45659</v>
      </c>
      <c r="B255" s="8"/>
      <c r="C255" s="8"/>
      <c r="D255" s="8"/>
      <c r="E255" s="8"/>
      <c r="F255" s="7">
        <f t="shared" si="3"/>
        <v>0</v>
      </c>
      <c r="G255" s="29">
        <f>IFERROR(IF(AND(WEEKDAY(A255,2)=1,SUM(F255:F259)&gt;$M$4),SUM(F255:F259)-$M$4,0),0)</f>
        <v>0</v>
      </c>
    </row>
    <row r="256" spans="1:7" x14ac:dyDescent="0.3">
      <c r="A256" s="9">
        <v>45660</v>
      </c>
      <c r="B256" s="8"/>
      <c r="C256" s="8"/>
      <c r="D256" s="8"/>
      <c r="E256" s="8"/>
      <c r="F256" s="7">
        <f t="shared" si="3"/>
        <v>0</v>
      </c>
      <c r="G256" s="29">
        <f>IFERROR(IF(AND(WEEKDAY(A256,2)=1,SUM(F256:F260)&gt;$M$4),SUM(F256:F260)-$M$4,0),0)</f>
        <v>0</v>
      </c>
    </row>
    <row r="257" spans="1:7" x14ac:dyDescent="0.3">
      <c r="A257" s="9">
        <v>45663</v>
      </c>
      <c r="B257" s="8"/>
      <c r="C257" s="8"/>
      <c r="D257" s="8"/>
      <c r="E257" s="8"/>
      <c r="F257" s="7">
        <f t="shared" si="3"/>
        <v>0</v>
      </c>
      <c r="G257" s="29">
        <f>IFERROR(IF(AND(WEEKDAY(A257,2)=1,SUM(F257:F261)&gt;$M$4),SUM(F257:F261)-$M$4,0),0)</f>
        <v>0</v>
      </c>
    </row>
    <row r="258" spans="1:7" x14ac:dyDescent="0.3">
      <c r="A258" s="9">
        <v>45664</v>
      </c>
      <c r="B258" s="8"/>
      <c r="C258" s="8"/>
      <c r="D258" s="8"/>
      <c r="E258" s="8"/>
      <c r="F258" s="7">
        <f t="shared" si="3"/>
        <v>0</v>
      </c>
      <c r="G258" s="29">
        <f>IFERROR(IF(AND(WEEKDAY(A258,2)=1,SUM(F258:F262)&gt;$M$4),SUM(F258:F262)-$M$4,0),0)</f>
        <v>0</v>
      </c>
    </row>
    <row r="259" spans="1:7" x14ac:dyDescent="0.3">
      <c r="A259" s="9">
        <v>45665</v>
      </c>
      <c r="B259" s="8"/>
      <c r="C259" s="8"/>
      <c r="D259" s="8"/>
      <c r="E259" s="8"/>
      <c r="F259" s="7">
        <f t="shared" si="3"/>
        <v>0</v>
      </c>
      <c r="G259" s="29">
        <f>IFERROR(IF(AND(WEEKDAY(A259,2)=1,SUM(F259:F263)&gt;$M$4),SUM(F259:F263)-$M$4,0),0)</f>
        <v>0</v>
      </c>
    </row>
    <row r="260" spans="1:7" x14ac:dyDescent="0.3">
      <c r="A260" s="9">
        <v>45666</v>
      </c>
      <c r="B260" s="8"/>
      <c r="C260" s="8"/>
      <c r="D260" s="8"/>
      <c r="E260" s="8"/>
      <c r="F260" s="7">
        <f t="shared" si="3"/>
        <v>0</v>
      </c>
      <c r="G260" s="29">
        <f>IFERROR(IF(AND(WEEKDAY(A260,2)=1,SUM(F260:F264)&gt;$M$4),SUM(F260:F264)-$M$4,0),0)</f>
        <v>0</v>
      </c>
    </row>
    <row r="261" spans="1:7" x14ac:dyDescent="0.3">
      <c r="A261" s="9">
        <v>45667</v>
      </c>
      <c r="B261" s="8"/>
      <c r="C261" s="8"/>
      <c r="D261" s="8"/>
      <c r="E261" s="8"/>
      <c r="F261" s="7">
        <f t="shared" si="3"/>
        <v>0</v>
      </c>
      <c r="G261" s="29">
        <f>IFERROR(IF(AND(WEEKDAY(A261,2)=1,SUM(F261:F265)&gt;$M$4),SUM(F261:F265)-$M$4,0),0)</f>
        <v>0</v>
      </c>
    </row>
    <row r="262" spans="1:7" x14ac:dyDescent="0.3">
      <c r="A262" s="9">
        <v>45670</v>
      </c>
      <c r="B262" s="8"/>
      <c r="C262" s="8"/>
      <c r="D262" s="8"/>
      <c r="E262" s="8"/>
      <c r="F262" s="7">
        <f t="shared" si="3"/>
        <v>0</v>
      </c>
      <c r="G262" s="29">
        <f>IFERROR(IF(AND(WEEKDAY(A262,2)=1,SUM(F262:F266)&gt;$M$4),SUM(F262:F266)-$M$4,0),0)</f>
        <v>0</v>
      </c>
    </row>
    <row r="263" spans="1:7" x14ac:dyDescent="0.3">
      <c r="A263" s="9">
        <v>45671</v>
      </c>
      <c r="B263" s="8"/>
      <c r="C263" s="8"/>
      <c r="D263" s="8"/>
      <c r="E263" s="8"/>
      <c r="F263" s="7">
        <f t="shared" si="3"/>
        <v>0</v>
      </c>
      <c r="G263" s="29">
        <f>IFERROR(IF(AND(WEEKDAY(A263,2)=1,SUM(F263:F267)&gt;$M$4),SUM(F263:F267)-$M$4,0),0)</f>
        <v>0</v>
      </c>
    </row>
    <row r="264" spans="1:7" x14ac:dyDescent="0.3">
      <c r="A264" s="9">
        <v>45672</v>
      </c>
      <c r="B264" s="8"/>
      <c r="C264" s="8"/>
      <c r="D264" s="8"/>
      <c r="E264" s="8"/>
      <c r="F264" s="7">
        <f t="shared" ref="F264:F327" si="4">IFERROR((C264-B264)+(E264-D264),0)</f>
        <v>0</v>
      </c>
      <c r="G264" s="29">
        <f>IFERROR(IF(AND(WEEKDAY(A264,2)=1,SUM(F264:F268)&gt;$M$4),SUM(F264:F268)-$M$4,0),0)</f>
        <v>0</v>
      </c>
    </row>
    <row r="265" spans="1:7" x14ac:dyDescent="0.3">
      <c r="A265" s="9">
        <v>45673</v>
      </c>
      <c r="B265" s="8"/>
      <c r="C265" s="8"/>
      <c r="D265" s="8"/>
      <c r="E265" s="8"/>
      <c r="F265" s="7">
        <f t="shared" si="4"/>
        <v>0</v>
      </c>
      <c r="G265" s="29">
        <f>IFERROR(IF(AND(WEEKDAY(A265,2)=1,SUM(F265:F269)&gt;$M$4),SUM(F265:F269)-$M$4,0),0)</f>
        <v>0</v>
      </c>
    </row>
    <row r="266" spans="1:7" x14ac:dyDescent="0.3">
      <c r="A266" s="9">
        <v>45674</v>
      </c>
      <c r="B266" s="8"/>
      <c r="C266" s="8"/>
      <c r="D266" s="8"/>
      <c r="E266" s="8"/>
      <c r="F266" s="7">
        <f t="shared" si="4"/>
        <v>0</v>
      </c>
      <c r="G266" s="29">
        <f>IFERROR(IF(AND(WEEKDAY(A266,2)=1,SUM(F266:F270)&gt;$M$4),SUM(F266:F270)-$M$4,0),0)</f>
        <v>0</v>
      </c>
    </row>
    <row r="267" spans="1:7" x14ac:dyDescent="0.3">
      <c r="A267" s="9">
        <v>45677</v>
      </c>
      <c r="B267" s="8"/>
      <c r="C267" s="8"/>
      <c r="D267" s="8"/>
      <c r="E267" s="8"/>
      <c r="F267" s="7">
        <f t="shared" si="4"/>
        <v>0</v>
      </c>
      <c r="G267" s="29">
        <f>IFERROR(IF(AND(WEEKDAY(A267,2)=1,SUM(F267:F271)&gt;$M$4),SUM(F267:F271)-$M$4,0),0)</f>
        <v>0</v>
      </c>
    </row>
    <row r="268" spans="1:7" x14ac:dyDescent="0.3">
      <c r="A268" s="9">
        <v>45678</v>
      </c>
      <c r="B268" s="8"/>
      <c r="C268" s="8"/>
      <c r="D268" s="8"/>
      <c r="E268" s="8"/>
      <c r="F268" s="7">
        <f t="shared" si="4"/>
        <v>0</v>
      </c>
      <c r="G268" s="29">
        <f>IFERROR(IF(AND(WEEKDAY(A268,2)=1,SUM(F268:F272)&gt;$M$4),SUM(F268:F272)-$M$4,0),0)</f>
        <v>0</v>
      </c>
    </row>
    <row r="269" spans="1:7" x14ac:dyDescent="0.3">
      <c r="A269" s="9">
        <v>45679</v>
      </c>
      <c r="B269" s="8"/>
      <c r="C269" s="8"/>
      <c r="D269" s="8"/>
      <c r="E269" s="8"/>
      <c r="F269" s="7">
        <f t="shared" si="4"/>
        <v>0</v>
      </c>
      <c r="G269" s="29">
        <f>IFERROR(IF(AND(WEEKDAY(A269,2)=1,SUM(F269:F273)&gt;$M$4),SUM(F269:F273)-$M$4,0),0)</f>
        <v>0</v>
      </c>
    </row>
    <row r="270" spans="1:7" x14ac:dyDescent="0.3">
      <c r="A270" s="9">
        <v>45680</v>
      </c>
      <c r="B270" s="8"/>
      <c r="C270" s="8"/>
      <c r="D270" s="8"/>
      <c r="E270" s="8"/>
      <c r="F270" s="7">
        <f t="shared" si="4"/>
        <v>0</v>
      </c>
      <c r="G270" s="29">
        <f>IFERROR(IF(AND(WEEKDAY(A270,2)=1,SUM(F270:F274)&gt;$M$4),SUM(F270:F274)-$M$4,0),0)</f>
        <v>0</v>
      </c>
    </row>
    <row r="271" spans="1:7" x14ac:dyDescent="0.3">
      <c r="A271" s="9">
        <v>45681</v>
      </c>
      <c r="B271" s="8"/>
      <c r="C271" s="8"/>
      <c r="D271" s="8"/>
      <c r="E271" s="8"/>
      <c r="F271" s="7">
        <f t="shared" si="4"/>
        <v>0</v>
      </c>
      <c r="G271" s="29">
        <f>IFERROR(IF(AND(WEEKDAY(A271,2)=1,SUM(F271:F275)&gt;$M$4),SUM(F271:F275)-$M$4,0),0)</f>
        <v>0</v>
      </c>
    </row>
    <row r="272" spans="1:7" x14ac:dyDescent="0.3">
      <c r="A272" s="9">
        <v>45684</v>
      </c>
      <c r="B272" s="8"/>
      <c r="C272" s="8"/>
      <c r="D272" s="8"/>
      <c r="E272" s="8"/>
      <c r="F272" s="7">
        <f t="shared" si="4"/>
        <v>0</v>
      </c>
      <c r="G272" s="29">
        <f>IFERROR(IF(AND(WEEKDAY(A272,2)=1,SUM(F272:F276)&gt;$M$4),SUM(F272:F276)-$M$4,0),0)</f>
        <v>0</v>
      </c>
    </row>
    <row r="273" spans="1:7" x14ac:dyDescent="0.3">
      <c r="A273" s="9">
        <v>45685</v>
      </c>
      <c r="B273" s="8"/>
      <c r="C273" s="8"/>
      <c r="D273" s="8"/>
      <c r="E273" s="8"/>
      <c r="F273" s="7">
        <f t="shared" si="4"/>
        <v>0</v>
      </c>
      <c r="G273" s="29">
        <f>IFERROR(IF(AND(WEEKDAY(A273,2)=1,SUM(F273:F277)&gt;$M$4),SUM(F273:F277)-$M$4,0),0)</f>
        <v>0</v>
      </c>
    </row>
    <row r="274" spans="1:7" x14ac:dyDescent="0.3">
      <c r="A274" s="9">
        <v>45686</v>
      </c>
      <c r="B274" s="8"/>
      <c r="C274" s="8"/>
      <c r="D274" s="8"/>
      <c r="E274" s="8"/>
      <c r="F274" s="7">
        <f t="shared" si="4"/>
        <v>0</v>
      </c>
      <c r="G274" s="29">
        <f>IFERROR(IF(AND(WEEKDAY(A274,2)=1,SUM(F274:F278)&gt;$M$4),SUM(F274:F278)-$M$4,0),0)</f>
        <v>0</v>
      </c>
    </row>
    <row r="275" spans="1:7" x14ac:dyDescent="0.3">
      <c r="A275" s="9">
        <v>45687</v>
      </c>
      <c r="B275" s="8"/>
      <c r="C275" s="8"/>
      <c r="D275" s="8"/>
      <c r="E275" s="8"/>
      <c r="F275" s="7">
        <f t="shared" si="4"/>
        <v>0</v>
      </c>
      <c r="G275" s="29">
        <f>IFERROR(IF(AND(WEEKDAY(A275,2)=1,SUM(F275:F279)&gt;$M$4),SUM(F275:F279)-$M$4,0),0)</f>
        <v>0</v>
      </c>
    </row>
    <row r="276" spans="1:7" x14ac:dyDescent="0.3">
      <c r="A276" s="9">
        <v>45688</v>
      </c>
      <c r="B276" s="8"/>
      <c r="C276" s="8"/>
      <c r="D276" s="8"/>
      <c r="E276" s="8"/>
      <c r="F276" s="7">
        <f t="shared" si="4"/>
        <v>0</v>
      </c>
      <c r="G276" s="29">
        <f>IFERROR(IF(AND(WEEKDAY(A276,2)=1,SUM(F276:F280)&gt;$M$4),SUM(F276:F280)-$M$4,0),0)</f>
        <v>0</v>
      </c>
    </row>
    <row r="277" spans="1:7" x14ac:dyDescent="0.3">
      <c r="A277" s="9">
        <v>45691</v>
      </c>
      <c r="B277" s="8"/>
      <c r="C277" s="8"/>
      <c r="D277" s="8"/>
      <c r="E277" s="8"/>
      <c r="F277" s="7">
        <f t="shared" si="4"/>
        <v>0</v>
      </c>
      <c r="G277" s="29">
        <f>IFERROR(IF(AND(WEEKDAY(A277,2)=1,SUM(F277:F281)&gt;$M$4),SUM(F277:F281)-$M$4,0),0)</f>
        <v>0</v>
      </c>
    </row>
    <row r="278" spans="1:7" x14ac:dyDescent="0.3">
      <c r="A278" s="9">
        <v>45692</v>
      </c>
      <c r="B278" s="8"/>
      <c r="C278" s="8"/>
      <c r="D278" s="8"/>
      <c r="E278" s="8"/>
      <c r="F278" s="7">
        <f t="shared" si="4"/>
        <v>0</v>
      </c>
      <c r="G278" s="29">
        <f>IFERROR(IF(AND(WEEKDAY(A278,2)=1,SUM(F278:F282)&gt;$M$4),SUM(F278:F282)-$M$4,0),0)</f>
        <v>0</v>
      </c>
    </row>
    <row r="279" spans="1:7" x14ac:dyDescent="0.3">
      <c r="A279" s="9">
        <v>45693</v>
      </c>
      <c r="B279" s="8"/>
      <c r="C279" s="8"/>
      <c r="D279" s="8"/>
      <c r="E279" s="8"/>
      <c r="F279" s="7">
        <f t="shared" si="4"/>
        <v>0</v>
      </c>
      <c r="G279" s="29">
        <f>IFERROR(IF(AND(WEEKDAY(A279,2)=1,SUM(F279:F283)&gt;$M$4),SUM(F279:F283)-$M$4,0),0)</f>
        <v>0</v>
      </c>
    </row>
    <row r="280" spans="1:7" x14ac:dyDescent="0.3">
      <c r="A280" s="9">
        <v>45694</v>
      </c>
      <c r="B280" s="8"/>
      <c r="C280" s="8"/>
      <c r="D280" s="8"/>
      <c r="E280" s="8"/>
      <c r="F280" s="7">
        <f t="shared" si="4"/>
        <v>0</v>
      </c>
      <c r="G280" s="29">
        <f>IFERROR(IF(AND(WEEKDAY(A280,2)=1,SUM(F280:F284)&gt;$M$4),SUM(F280:F284)-$M$4,0),0)</f>
        <v>0</v>
      </c>
    </row>
    <row r="281" spans="1:7" x14ac:dyDescent="0.3">
      <c r="A281" s="9">
        <v>45695</v>
      </c>
      <c r="B281" s="8"/>
      <c r="C281" s="8"/>
      <c r="D281" s="8"/>
      <c r="E281" s="8"/>
      <c r="F281" s="7">
        <f t="shared" si="4"/>
        <v>0</v>
      </c>
      <c r="G281" s="29">
        <f>IFERROR(IF(AND(WEEKDAY(A281,2)=1,SUM(F281:F285)&gt;$M$4),SUM(F281:F285)-$M$4,0),0)</f>
        <v>0</v>
      </c>
    </row>
    <row r="282" spans="1:7" x14ac:dyDescent="0.3">
      <c r="A282" s="9">
        <v>45698</v>
      </c>
      <c r="B282" s="8"/>
      <c r="C282" s="8"/>
      <c r="D282" s="8"/>
      <c r="E282" s="8"/>
      <c r="F282" s="7">
        <f t="shared" si="4"/>
        <v>0</v>
      </c>
      <c r="G282" s="29">
        <f>IFERROR(IF(AND(WEEKDAY(A282,2)=1,SUM(F282:F286)&gt;$M$4),SUM(F282:F286)-$M$4,0),0)</f>
        <v>0</v>
      </c>
    </row>
    <row r="283" spans="1:7" x14ac:dyDescent="0.3">
      <c r="A283" s="9">
        <v>45699</v>
      </c>
      <c r="B283" s="8"/>
      <c r="C283" s="8"/>
      <c r="D283" s="8"/>
      <c r="E283" s="8"/>
      <c r="F283" s="7">
        <f t="shared" si="4"/>
        <v>0</v>
      </c>
      <c r="G283" s="29">
        <f>IFERROR(IF(AND(WEEKDAY(A283,2)=1,SUM(F283:F287)&gt;$M$4),SUM(F283:F287)-$M$4,0),0)</f>
        <v>0</v>
      </c>
    </row>
    <row r="284" spans="1:7" x14ac:dyDescent="0.3">
      <c r="A284" s="9">
        <v>45700</v>
      </c>
      <c r="B284" s="8"/>
      <c r="C284" s="8"/>
      <c r="D284" s="8"/>
      <c r="E284" s="8"/>
      <c r="F284" s="7">
        <f t="shared" si="4"/>
        <v>0</v>
      </c>
      <c r="G284" s="29">
        <f>IFERROR(IF(AND(WEEKDAY(A284,2)=1,SUM(F284:F288)&gt;$M$4),SUM(F284:F288)-$M$4,0),0)</f>
        <v>0</v>
      </c>
    </row>
    <row r="285" spans="1:7" x14ac:dyDescent="0.3">
      <c r="A285" s="9">
        <v>45701</v>
      </c>
      <c r="B285" s="8"/>
      <c r="C285" s="8"/>
      <c r="D285" s="8"/>
      <c r="E285" s="8"/>
      <c r="F285" s="7">
        <f t="shared" si="4"/>
        <v>0</v>
      </c>
      <c r="G285" s="29">
        <f>IFERROR(IF(AND(WEEKDAY(A285,2)=1,SUM(F285:F289)&gt;$M$4),SUM(F285:F289)-$M$4,0),0)</f>
        <v>0</v>
      </c>
    </row>
    <row r="286" spans="1:7" x14ac:dyDescent="0.3">
      <c r="A286" s="9">
        <v>45702</v>
      </c>
      <c r="B286" s="8"/>
      <c r="C286" s="8"/>
      <c r="D286" s="8"/>
      <c r="E286" s="8"/>
      <c r="F286" s="7">
        <f t="shared" si="4"/>
        <v>0</v>
      </c>
      <c r="G286" s="29">
        <f>IFERROR(IF(AND(WEEKDAY(A286,2)=1,SUM(F286:F290)&gt;$M$4),SUM(F286:F290)-$M$4,0),0)</f>
        <v>0</v>
      </c>
    </row>
    <row r="287" spans="1:7" x14ac:dyDescent="0.3">
      <c r="A287" s="9">
        <v>45705</v>
      </c>
      <c r="B287" s="8"/>
      <c r="C287" s="8"/>
      <c r="D287" s="8"/>
      <c r="E287" s="8"/>
      <c r="F287" s="7">
        <f t="shared" si="4"/>
        <v>0</v>
      </c>
      <c r="G287" s="29">
        <f>IFERROR(IF(AND(WEEKDAY(A287,2)=1,SUM(F287:F291)&gt;$M$4),SUM(F287:F291)-$M$4,0),0)</f>
        <v>0</v>
      </c>
    </row>
    <row r="288" spans="1:7" x14ac:dyDescent="0.3">
      <c r="A288" s="9">
        <v>45706</v>
      </c>
      <c r="B288" s="8"/>
      <c r="C288" s="8"/>
      <c r="D288" s="8"/>
      <c r="E288" s="8"/>
      <c r="F288" s="7">
        <f t="shared" si="4"/>
        <v>0</v>
      </c>
      <c r="G288" s="29">
        <f>IFERROR(IF(AND(WEEKDAY(A288,2)=1,SUM(F288:F292)&gt;$M$4),SUM(F288:F292)-$M$4,0),0)</f>
        <v>0</v>
      </c>
    </row>
    <row r="289" spans="1:7" x14ac:dyDescent="0.3">
      <c r="A289" s="9">
        <v>45707</v>
      </c>
      <c r="B289" s="8"/>
      <c r="C289" s="8"/>
      <c r="D289" s="8"/>
      <c r="E289" s="8"/>
      <c r="F289" s="7">
        <f t="shared" si="4"/>
        <v>0</v>
      </c>
      <c r="G289" s="29">
        <f>IFERROR(IF(AND(WEEKDAY(A289,2)=1,SUM(F289:F293)&gt;$M$4),SUM(F289:F293)-$M$4,0),0)</f>
        <v>0</v>
      </c>
    </row>
    <row r="290" spans="1:7" x14ac:dyDescent="0.3">
      <c r="A290" s="9">
        <v>45708</v>
      </c>
      <c r="B290" s="8"/>
      <c r="C290" s="8"/>
      <c r="D290" s="8"/>
      <c r="E290" s="8"/>
      <c r="F290" s="7">
        <f t="shared" si="4"/>
        <v>0</v>
      </c>
      <c r="G290" s="29">
        <f>IFERROR(IF(AND(WEEKDAY(A290,2)=1,SUM(F290:F294)&gt;$M$4),SUM(F290:F294)-$M$4,0),0)</f>
        <v>0</v>
      </c>
    </row>
    <row r="291" spans="1:7" x14ac:dyDescent="0.3">
      <c r="A291" s="9">
        <v>45709</v>
      </c>
      <c r="B291" s="8"/>
      <c r="C291" s="8"/>
      <c r="D291" s="8"/>
      <c r="E291" s="8"/>
      <c r="F291" s="7">
        <f t="shared" si="4"/>
        <v>0</v>
      </c>
      <c r="G291" s="29">
        <f>IFERROR(IF(AND(WEEKDAY(A291,2)=1,SUM(F291:F295)&gt;$M$4),SUM(F291:F295)-$M$4,0),0)</f>
        <v>0</v>
      </c>
    </row>
    <row r="292" spans="1:7" x14ac:dyDescent="0.3">
      <c r="A292" s="9">
        <v>45712</v>
      </c>
      <c r="B292" s="8"/>
      <c r="C292" s="8"/>
      <c r="D292" s="8"/>
      <c r="E292" s="8"/>
      <c r="F292" s="7">
        <f t="shared" si="4"/>
        <v>0</v>
      </c>
      <c r="G292" s="29">
        <f>IFERROR(IF(AND(WEEKDAY(A292,2)=1,SUM(F292:F296)&gt;$M$4),SUM(F292:F296)-$M$4,0),0)</f>
        <v>0</v>
      </c>
    </row>
    <row r="293" spans="1:7" x14ac:dyDescent="0.3">
      <c r="A293" s="9">
        <v>45713</v>
      </c>
      <c r="B293" s="8"/>
      <c r="C293" s="8"/>
      <c r="D293" s="8"/>
      <c r="E293" s="8"/>
      <c r="F293" s="7">
        <f t="shared" si="4"/>
        <v>0</v>
      </c>
      <c r="G293" s="29">
        <f>IFERROR(IF(AND(WEEKDAY(A293,2)=1,SUM(F293:F297)&gt;$M$4),SUM(F293:F297)-$M$4,0),0)</f>
        <v>0</v>
      </c>
    </row>
    <row r="294" spans="1:7" x14ac:dyDescent="0.3">
      <c r="A294" s="9">
        <v>45714</v>
      </c>
      <c r="B294" s="8"/>
      <c r="C294" s="8"/>
      <c r="D294" s="8"/>
      <c r="E294" s="8"/>
      <c r="F294" s="7">
        <f t="shared" si="4"/>
        <v>0</v>
      </c>
      <c r="G294" s="29">
        <f>IFERROR(IF(AND(WEEKDAY(A294,2)=1,SUM(F294:F298)&gt;$M$4),SUM(F294:F298)-$M$4,0),0)</f>
        <v>0</v>
      </c>
    </row>
    <row r="295" spans="1:7" x14ac:dyDescent="0.3">
      <c r="A295" s="9">
        <v>45715</v>
      </c>
      <c r="B295" s="8"/>
      <c r="C295" s="8"/>
      <c r="D295" s="8"/>
      <c r="E295" s="8"/>
      <c r="F295" s="7">
        <f t="shared" si="4"/>
        <v>0</v>
      </c>
      <c r="G295" s="29">
        <f>IFERROR(IF(AND(WEEKDAY(A295,2)=1,SUM(F295:F299)&gt;$M$4),SUM(F295:F299)-$M$4,0),0)</f>
        <v>0</v>
      </c>
    </row>
    <row r="296" spans="1:7" x14ac:dyDescent="0.3">
      <c r="A296" s="9">
        <v>45716</v>
      </c>
      <c r="B296" s="8"/>
      <c r="C296" s="8"/>
      <c r="D296" s="8"/>
      <c r="E296" s="8"/>
      <c r="F296" s="7">
        <f t="shared" si="4"/>
        <v>0</v>
      </c>
      <c r="G296" s="29">
        <f>IFERROR(IF(AND(WEEKDAY(A296,2)=1,SUM(F296:F300)&gt;$M$4),SUM(F296:F300)-$M$4,0),0)</f>
        <v>0</v>
      </c>
    </row>
    <row r="297" spans="1:7" x14ac:dyDescent="0.3">
      <c r="A297" s="9">
        <v>45719</v>
      </c>
      <c r="B297" s="8"/>
      <c r="C297" s="8"/>
      <c r="D297" s="8"/>
      <c r="E297" s="8"/>
      <c r="F297" s="7">
        <f t="shared" si="4"/>
        <v>0</v>
      </c>
      <c r="G297" s="29">
        <f>IFERROR(IF(AND(WEEKDAY(A297,2)=1,SUM(F297:F301)&gt;$M$4),SUM(F297:F301)-$M$4,0),0)</f>
        <v>0</v>
      </c>
    </row>
    <row r="298" spans="1:7" x14ac:dyDescent="0.3">
      <c r="A298" s="9">
        <v>45720</v>
      </c>
      <c r="B298" s="8"/>
      <c r="C298" s="8"/>
      <c r="D298" s="8"/>
      <c r="E298" s="8"/>
      <c r="F298" s="7">
        <f t="shared" si="4"/>
        <v>0</v>
      </c>
      <c r="G298" s="29">
        <f>IFERROR(IF(AND(WEEKDAY(A298,2)=1,SUM(F298:F302)&gt;$M$4),SUM(F298:F302)-$M$4,0),0)</f>
        <v>0</v>
      </c>
    </row>
    <row r="299" spans="1:7" x14ac:dyDescent="0.3">
      <c r="A299" s="9">
        <v>45721</v>
      </c>
      <c r="B299" s="8"/>
      <c r="C299" s="8"/>
      <c r="D299" s="8"/>
      <c r="E299" s="8"/>
      <c r="F299" s="7">
        <f t="shared" si="4"/>
        <v>0</v>
      </c>
      <c r="G299" s="29">
        <f>IFERROR(IF(AND(WEEKDAY(A299,2)=1,SUM(F299:F303)&gt;$M$4),SUM(F299:F303)-$M$4,0),0)</f>
        <v>0</v>
      </c>
    </row>
    <row r="300" spans="1:7" x14ac:dyDescent="0.3">
      <c r="A300" s="9">
        <v>45722</v>
      </c>
      <c r="B300" s="8"/>
      <c r="C300" s="8"/>
      <c r="D300" s="8"/>
      <c r="E300" s="8"/>
      <c r="F300" s="7">
        <f t="shared" si="4"/>
        <v>0</v>
      </c>
      <c r="G300" s="29">
        <f>IFERROR(IF(AND(WEEKDAY(A300,2)=1,SUM(F300:F304)&gt;$M$4),SUM(F300:F304)-$M$4,0),0)</f>
        <v>0</v>
      </c>
    </row>
    <row r="301" spans="1:7" x14ac:dyDescent="0.3">
      <c r="A301" s="9">
        <v>45723</v>
      </c>
      <c r="B301" s="8"/>
      <c r="C301" s="8"/>
      <c r="D301" s="8"/>
      <c r="E301" s="8"/>
      <c r="F301" s="7">
        <f t="shared" si="4"/>
        <v>0</v>
      </c>
      <c r="G301" s="29">
        <f>IFERROR(IF(AND(WEEKDAY(A301,2)=1,SUM(F301:F305)&gt;$M$4),SUM(F301:F305)-$M$4,0),0)</f>
        <v>0</v>
      </c>
    </row>
    <row r="302" spans="1:7" x14ac:dyDescent="0.3">
      <c r="A302" s="9">
        <v>45726</v>
      </c>
      <c r="B302" s="8"/>
      <c r="C302" s="8"/>
      <c r="D302" s="8"/>
      <c r="E302" s="8"/>
      <c r="F302" s="7">
        <f t="shared" si="4"/>
        <v>0</v>
      </c>
      <c r="G302" s="29">
        <f>IFERROR(IF(AND(WEEKDAY(A302,2)=1,SUM(F302:F306)&gt;$M$4),SUM(F302:F306)-$M$4,0),0)</f>
        <v>0</v>
      </c>
    </row>
    <row r="303" spans="1:7" x14ac:dyDescent="0.3">
      <c r="A303" s="9">
        <v>45727</v>
      </c>
      <c r="B303" s="8"/>
      <c r="C303" s="8"/>
      <c r="D303" s="8"/>
      <c r="E303" s="8"/>
      <c r="F303" s="7">
        <f t="shared" si="4"/>
        <v>0</v>
      </c>
      <c r="G303" s="29">
        <f>IFERROR(IF(AND(WEEKDAY(A303,2)=1,SUM(F303:F307)&gt;$M$4),SUM(F303:F307)-$M$4,0),0)</f>
        <v>0</v>
      </c>
    </row>
    <row r="304" spans="1:7" x14ac:dyDescent="0.3">
      <c r="A304" s="9">
        <v>45728</v>
      </c>
      <c r="B304" s="8"/>
      <c r="C304" s="8"/>
      <c r="D304" s="8"/>
      <c r="E304" s="8"/>
      <c r="F304" s="7">
        <f t="shared" si="4"/>
        <v>0</v>
      </c>
      <c r="G304" s="29">
        <f>IFERROR(IF(AND(WEEKDAY(A304,2)=1,SUM(F304:F308)&gt;$M$4),SUM(F304:F308)-$M$4,0),0)</f>
        <v>0</v>
      </c>
    </row>
    <row r="305" spans="1:7" x14ac:dyDescent="0.3">
      <c r="A305" s="9">
        <v>45729</v>
      </c>
      <c r="B305" s="8"/>
      <c r="C305" s="8"/>
      <c r="D305" s="8"/>
      <c r="E305" s="8"/>
      <c r="F305" s="7">
        <f t="shared" si="4"/>
        <v>0</v>
      </c>
      <c r="G305" s="29">
        <f>IFERROR(IF(AND(WEEKDAY(A305,2)=1,SUM(F305:F309)&gt;$M$4),SUM(F305:F309)-$M$4,0),0)</f>
        <v>0</v>
      </c>
    </row>
    <row r="306" spans="1:7" x14ac:dyDescent="0.3">
      <c r="A306" s="9">
        <v>45730</v>
      </c>
      <c r="B306" s="8"/>
      <c r="C306" s="8"/>
      <c r="D306" s="8"/>
      <c r="E306" s="8"/>
      <c r="F306" s="7">
        <f t="shared" si="4"/>
        <v>0</v>
      </c>
      <c r="G306" s="29">
        <f>IFERROR(IF(AND(WEEKDAY(A306,2)=1,SUM(F306:F310)&gt;$M$4),SUM(F306:F310)-$M$4,0),0)</f>
        <v>0</v>
      </c>
    </row>
    <row r="307" spans="1:7" x14ac:dyDescent="0.3">
      <c r="A307" s="9">
        <v>45733</v>
      </c>
      <c r="B307" s="8"/>
      <c r="C307" s="8"/>
      <c r="D307" s="8"/>
      <c r="E307" s="8"/>
      <c r="F307" s="7">
        <f t="shared" si="4"/>
        <v>0</v>
      </c>
      <c r="G307" s="29">
        <f>IFERROR(IF(AND(WEEKDAY(A307,2)=1,SUM(F307:F311)&gt;$M$4),SUM(F307:F311)-$M$4,0),0)</f>
        <v>0</v>
      </c>
    </row>
    <row r="308" spans="1:7" x14ac:dyDescent="0.3">
      <c r="A308" s="9">
        <v>45734</v>
      </c>
      <c r="B308" s="8"/>
      <c r="C308" s="8"/>
      <c r="D308" s="8"/>
      <c r="E308" s="8"/>
      <c r="F308" s="7">
        <f t="shared" si="4"/>
        <v>0</v>
      </c>
      <c r="G308" s="29">
        <f>IFERROR(IF(AND(WEEKDAY(A308,2)=1,SUM(F308:F312)&gt;$M$4),SUM(F308:F312)-$M$4,0),0)</f>
        <v>0</v>
      </c>
    </row>
    <row r="309" spans="1:7" x14ac:dyDescent="0.3">
      <c r="A309" s="9">
        <v>45735</v>
      </c>
      <c r="C309" s="8"/>
      <c r="E309" s="8"/>
      <c r="F309" s="7">
        <f t="shared" si="4"/>
        <v>0</v>
      </c>
      <c r="G309" s="29">
        <f>IFERROR(IF(AND(WEEKDAY(A309,2)=1,SUM(F309:F313)&gt;$M$4),SUM(F309:F313)-$M$4,0),0)</f>
        <v>0</v>
      </c>
    </row>
    <row r="310" spans="1:7" x14ac:dyDescent="0.3">
      <c r="A310" s="9">
        <v>45736</v>
      </c>
      <c r="C310" s="8"/>
      <c r="E310" s="8"/>
      <c r="F310" s="7">
        <f t="shared" si="4"/>
        <v>0</v>
      </c>
      <c r="G310" s="29">
        <f>IFERROR(IF(AND(WEEKDAY(A310,2)=1,SUM(F310:F314)&gt;$M$4),SUM(F310:F314)-$M$4,0),0)</f>
        <v>0</v>
      </c>
    </row>
    <row r="311" spans="1:7" x14ac:dyDescent="0.3">
      <c r="A311" s="9">
        <v>45737</v>
      </c>
      <c r="C311" s="8"/>
      <c r="E311" s="8"/>
      <c r="F311" s="7">
        <f t="shared" si="4"/>
        <v>0</v>
      </c>
      <c r="G311" s="29">
        <f>IFERROR(IF(AND(WEEKDAY(A311,2)=1,SUM(F311:F315)&gt;$M$4),SUM(F311:F315)-$M$4,0),0)</f>
        <v>0</v>
      </c>
    </row>
    <row r="312" spans="1:7" x14ac:dyDescent="0.3">
      <c r="A312" s="9">
        <v>45740</v>
      </c>
      <c r="C312" s="8"/>
      <c r="E312" s="8"/>
      <c r="F312" s="7">
        <f t="shared" si="4"/>
        <v>0</v>
      </c>
      <c r="G312" s="29">
        <f>IFERROR(IF(AND(WEEKDAY(A312,2)=1,SUM(F312:F316)&gt;$M$4),SUM(F312:F316)-$M$4,0),0)</f>
        <v>0</v>
      </c>
    </row>
    <row r="313" spans="1:7" x14ac:dyDescent="0.3">
      <c r="A313" s="9">
        <v>45741</v>
      </c>
      <c r="C313" s="8"/>
      <c r="E313" s="8"/>
      <c r="F313" s="7">
        <f t="shared" si="4"/>
        <v>0</v>
      </c>
      <c r="G313" s="29">
        <f>IFERROR(IF(AND(WEEKDAY(A313,2)=1,SUM(F313:F317)&gt;$M$4),SUM(F313:F317)-$M$4,0),0)</f>
        <v>0</v>
      </c>
    </row>
    <row r="314" spans="1:7" x14ac:dyDescent="0.3">
      <c r="A314" s="9">
        <v>45742</v>
      </c>
      <c r="C314" s="8"/>
      <c r="E314" s="8"/>
      <c r="F314" s="7">
        <f t="shared" si="4"/>
        <v>0</v>
      </c>
      <c r="G314" s="29">
        <f>IFERROR(IF(AND(WEEKDAY(A314,2)=1,SUM(F314:F318)&gt;$M$4),SUM(F314:F318)-$M$4,0),0)</f>
        <v>0</v>
      </c>
    </row>
    <row r="315" spans="1:7" x14ac:dyDescent="0.3">
      <c r="A315" s="9">
        <v>45743</v>
      </c>
      <c r="C315" s="8"/>
      <c r="E315" s="8"/>
      <c r="F315" s="7">
        <f t="shared" si="4"/>
        <v>0</v>
      </c>
      <c r="G315" s="29">
        <f>IFERROR(IF(AND(WEEKDAY(A315,2)=1,SUM(F315:F319)&gt;$M$4),SUM(F315:F319)-$M$4,0),0)</f>
        <v>0</v>
      </c>
    </row>
    <row r="316" spans="1:7" x14ac:dyDescent="0.3">
      <c r="A316" s="9">
        <v>45744</v>
      </c>
      <c r="C316" s="8"/>
      <c r="E316" s="8"/>
      <c r="F316" s="7">
        <f t="shared" si="4"/>
        <v>0</v>
      </c>
      <c r="G316" s="29">
        <f>IFERROR(IF(AND(WEEKDAY(A316,2)=1,SUM(F316:F320)&gt;$M$4),SUM(F316:F320)-$M$4,0),0)</f>
        <v>0</v>
      </c>
    </row>
    <row r="317" spans="1:7" x14ac:dyDescent="0.3">
      <c r="A317" s="9">
        <v>45747</v>
      </c>
      <c r="C317" s="8"/>
      <c r="E317" s="8"/>
      <c r="F317" s="7">
        <f t="shared" si="4"/>
        <v>0</v>
      </c>
      <c r="G317" s="29">
        <f>IFERROR(IF(AND(WEEKDAY(A317,2)=1,SUM(F317:F321)&gt;$M$4),SUM(F317:F321)-$M$4,0),0)</f>
        <v>0</v>
      </c>
    </row>
    <row r="318" spans="1:7" x14ac:dyDescent="0.3">
      <c r="A318" s="9">
        <v>45748</v>
      </c>
      <c r="C318" s="8"/>
      <c r="E318" s="8"/>
      <c r="F318" s="7">
        <f t="shared" si="4"/>
        <v>0</v>
      </c>
      <c r="G318" s="29">
        <f>IFERROR(IF(AND(WEEKDAY(A318,2)=1,SUM(F318:F322)&gt;$M$4),SUM(F318:F322)-$M$4,0),0)</f>
        <v>0</v>
      </c>
    </row>
    <row r="319" spans="1:7" x14ac:dyDescent="0.3">
      <c r="A319" s="9">
        <v>45749</v>
      </c>
      <c r="C319" s="8"/>
      <c r="E319" s="8"/>
      <c r="F319" s="7">
        <f t="shared" si="4"/>
        <v>0</v>
      </c>
      <c r="G319" s="29">
        <f>IFERROR(IF(AND(WEEKDAY(A319,2)=1,SUM(F319:F323)&gt;$M$4),SUM(F319:F323)-$M$4,0),0)</f>
        <v>0</v>
      </c>
    </row>
    <row r="320" spans="1:7" x14ac:dyDescent="0.3">
      <c r="A320" s="9">
        <v>45750</v>
      </c>
      <c r="C320" s="8"/>
      <c r="E320" s="8"/>
      <c r="F320" s="7">
        <f t="shared" si="4"/>
        <v>0</v>
      </c>
      <c r="G320" s="29">
        <f>IFERROR(IF(AND(WEEKDAY(A320,2)=1,SUM(F320:F324)&gt;$M$4),SUM(F320:F324)-$M$4,0),0)</f>
        <v>0</v>
      </c>
    </row>
    <row r="321" spans="1:7" x14ac:dyDescent="0.3">
      <c r="A321" s="9">
        <v>45751</v>
      </c>
      <c r="C321" s="8"/>
      <c r="E321" s="8"/>
      <c r="F321" s="7">
        <f t="shared" si="4"/>
        <v>0</v>
      </c>
      <c r="G321" s="29">
        <f>IFERROR(IF(AND(WEEKDAY(A321,2)=1,SUM(F321:F325)&gt;$M$4),SUM(F321:F325)-$M$4,0),0)</f>
        <v>0</v>
      </c>
    </row>
    <row r="322" spans="1:7" x14ac:dyDescent="0.3">
      <c r="A322" s="9">
        <v>45754</v>
      </c>
      <c r="C322" s="8"/>
      <c r="E322" s="8"/>
      <c r="F322" s="7">
        <f t="shared" si="4"/>
        <v>0</v>
      </c>
      <c r="G322" s="29">
        <f>IFERROR(IF(AND(WEEKDAY(A322,2)=1,SUM(F322:F326)&gt;$M$4),SUM(F322:F326)-$M$4,0),0)</f>
        <v>0</v>
      </c>
    </row>
    <row r="323" spans="1:7" x14ac:dyDescent="0.3">
      <c r="A323" s="9">
        <v>45755</v>
      </c>
      <c r="C323" s="8"/>
      <c r="E323" s="8"/>
      <c r="F323" s="7">
        <f t="shared" si="4"/>
        <v>0</v>
      </c>
      <c r="G323" s="29">
        <f>IFERROR(IF(AND(WEEKDAY(A323,2)=1,SUM(F323:F327)&gt;$M$4),SUM(F323:F327)-$M$4,0),0)</f>
        <v>0</v>
      </c>
    </row>
    <row r="324" spans="1:7" x14ac:dyDescent="0.3">
      <c r="A324" s="9">
        <v>45756</v>
      </c>
      <c r="C324" s="8"/>
      <c r="E324" s="8"/>
      <c r="F324" s="7">
        <f t="shared" si="4"/>
        <v>0</v>
      </c>
      <c r="G324" s="29">
        <f>IFERROR(IF(AND(WEEKDAY(A324,2)=1,SUM(F324:F328)&gt;$M$4),SUM(F324:F328)-$M$4,0),0)</f>
        <v>0</v>
      </c>
    </row>
    <row r="325" spans="1:7" x14ac:dyDescent="0.3">
      <c r="A325" s="9">
        <v>45757</v>
      </c>
      <c r="C325" s="8"/>
      <c r="E325" s="8"/>
      <c r="F325" s="7">
        <f t="shared" si="4"/>
        <v>0</v>
      </c>
      <c r="G325" s="29">
        <f>IFERROR(IF(AND(WEEKDAY(A325,2)=1,SUM(F325:F329)&gt;$M$4),SUM(F325:F329)-$M$4,0),0)</f>
        <v>0</v>
      </c>
    </row>
    <row r="326" spans="1:7" x14ac:dyDescent="0.3">
      <c r="A326" s="9">
        <v>45758</v>
      </c>
      <c r="C326" s="8"/>
      <c r="E326" s="8"/>
      <c r="F326" s="7">
        <f t="shared" si="4"/>
        <v>0</v>
      </c>
      <c r="G326" s="29">
        <f>IFERROR(IF(AND(WEEKDAY(A326,2)=1,SUM(F326:F330)&gt;$M$4),SUM(F326:F330)-$M$4,0),0)</f>
        <v>0</v>
      </c>
    </row>
    <row r="327" spans="1:7" x14ac:dyDescent="0.3">
      <c r="A327" s="9">
        <v>45761</v>
      </c>
      <c r="C327" s="8"/>
      <c r="E327" s="8"/>
      <c r="F327" s="7">
        <f t="shared" si="4"/>
        <v>0</v>
      </c>
      <c r="G327" s="29">
        <f>IFERROR(IF(AND(WEEKDAY(A327,2)=1,SUM(F327:F331)&gt;$M$4),SUM(F327:F331)-$M$4,0),0)</f>
        <v>0</v>
      </c>
    </row>
    <row r="328" spans="1:7" x14ac:dyDescent="0.3">
      <c r="A328" s="9">
        <v>45762</v>
      </c>
      <c r="C328" s="8"/>
      <c r="E328" s="8"/>
      <c r="F328" s="7">
        <f t="shared" ref="F328:F391" si="5">IFERROR((C328-B328)+(E328-D328),0)</f>
        <v>0</v>
      </c>
      <c r="G328" s="29">
        <f>IFERROR(IF(AND(WEEKDAY(A328,2)=1,SUM(F328:F332)&gt;$M$4),SUM(F328:F332)-$M$4,0),0)</f>
        <v>0</v>
      </c>
    </row>
    <row r="329" spans="1:7" x14ac:dyDescent="0.3">
      <c r="A329" s="9">
        <v>45763</v>
      </c>
      <c r="C329" s="8"/>
      <c r="E329" s="8"/>
      <c r="F329" s="7">
        <f t="shared" si="5"/>
        <v>0</v>
      </c>
      <c r="G329" s="29">
        <f>IFERROR(IF(AND(WEEKDAY(A329,2)=1,SUM(F329:F333)&gt;$M$4),SUM(F329:F333)-$M$4,0),0)</f>
        <v>0</v>
      </c>
    </row>
    <row r="330" spans="1:7" x14ac:dyDescent="0.3">
      <c r="A330" s="9">
        <v>45764</v>
      </c>
      <c r="C330" s="8"/>
      <c r="E330" s="8"/>
      <c r="F330" s="7">
        <f t="shared" si="5"/>
        <v>0</v>
      </c>
      <c r="G330" s="29">
        <f>IFERROR(IF(AND(WEEKDAY(A330,2)=1,SUM(F330:F334)&gt;$M$4),SUM(F330:F334)-$M$4,0),0)</f>
        <v>0</v>
      </c>
    </row>
    <row r="331" spans="1:7" x14ac:dyDescent="0.3">
      <c r="A331" s="9">
        <v>45765</v>
      </c>
      <c r="C331" s="8"/>
      <c r="E331" s="8"/>
      <c r="F331" s="7">
        <f t="shared" si="5"/>
        <v>0</v>
      </c>
      <c r="G331" s="29">
        <f>IFERROR(IF(AND(WEEKDAY(A331,2)=1,SUM(F331:F335)&gt;$M$4),SUM(F331:F335)-$M$4,0),0)</f>
        <v>0</v>
      </c>
    </row>
    <row r="332" spans="1:7" x14ac:dyDescent="0.3">
      <c r="A332" s="9">
        <v>45768</v>
      </c>
      <c r="C332" s="8"/>
      <c r="E332" s="8"/>
      <c r="F332" s="7">
        <f t="shared" si="5"/>
        <v>0</v>
      </c>
      <c r="G332" s="29">
        <f>IFERROR(IF(AND(WEEKDAY(A332,2)=1,SUM(F332:F336)&gt;$M$4),SUM(F332:F336)-$M$4,0),0)</f>
        <v>0</v>
      </c>
    </row>
    <row r="333" spans="1:7" x14ac:dyDescent="0.3">
      <c r="A333" s="9">
        <v>45769</v>
      </c>
      <c r="C333" s="8"/>
      <c r="E333" s="8"/>
      <c r="F333" s="7">
        <f t="shared" si="5"/>
        <v>0</v>
      </c>
      <c r="G333" s="29">
        <f>IFERROR(IF(AND(WEEKDAY(A333,2)=1,SUM(F333:F337)&gt;$M$4),SUM(F333:F337)-$M$4,0),0)</f>
        <v>0</v>
      </c>
    </row>
    <row r="334" spans="1:7" x14ac:dyDescent="0.3">
      <c r="A334" s="9">
        <v>45770</v>
      </c>
      <c r="C334" s="8"/>
      <c r="E334" s="8"/>
      <c r="F334" s="7">
        <f t="shared" si="5"/>
        <v>0</v>
      </c>
      <c r="G334" s="29">
        <f>IFERROR(IF(AND(WEEKDAY(A334,2)=1,SUM(F334:F338)&gt;$M$4),SUM(F334:F338)-$M$4,0),0)</f>
        <v>0</v>
      </c>
    </row>
    <row r="335" spans="1:7" x14ac:dyDescent="0.3">
      <c r="A335" s="9">
        <v>45771</v>
      </c>
      <c r="C335" s="8"/>
      <c r="E335" s="8"/>
      <c r="F335" s="7">
        <f t="shared" si="5"/>
        <v>0</v>
      </c>
      <c r="G335" s="29">
        <f>IFERROR(IF(AND(WEEKDAY(A335,2)=1,SUM(F335:F339)&gt;$M$4),SUM(F335:F339)-$M$4,0),0)</f>
        <v>0</v>
      </c>
    </row>
    <row r="336" spans="1:7" x14ac:dyDescent="0.3">
      <c r="A336" s="9">
        <v>45772</v>
      </c>
      <c r="C336" s="8"/>
      <c r="E336" s="8"/>
      <c r="F336" s="7">
        <f t="shared" si="5"/>
        <v>0</v>
      </c>
      <c r="G336" s="29">
        <f>IFERROR(IF(AND(WEEKDAY(A336,2)=1,SUM(F336:F340)&gt;$M$4),SUM(F336:F340)-$M$4,0),0)</f>
        <v>0</v>
      </c>
    </row>
    <row r="337" spans="1:7" x14ac:dyDescent="0.3">
      <c r="A337" s="9">
        <v>45775</v>
      </c>
      <c r="C337" s="8"/>
      <c r="E337" s="8"/>
      <c r="F337" s="7">
        <f t="shared" si="5"/>
        <v>0</v>
      </c>
      <c r="G337" s="29">
        <f>IFERROR(IF(AND(WEEKDAY(A337,2)=1,SUM(F337:F341)&gt;$M$4),SUM(F337:F341)-$M$4,0),0)</f>
        <v>0</v>
      </c>
    </row>
    <row r="338" spans="1:7" x14ac:dyDescent="0.3">
      <c r="A338" s="9">
        <v>45776</v>
      </c>
      <c r="C338" s="8"/>
      <c r="E338" s="8"/>
      <c r="F338" s="7">
        <f t="shared" si="5"/>
        <v>0</v>
      </c>
      <c r="G338" s="29">
        <f>IFERROR(IF(AND(WEEKDAY(A338,2)=1,SUM(F338:F342)&gt;$M$4),SUM(F338:F342)-$M$4,0),0)</f>
        <v>0</v>
      </c>
    </row>
    <row r="339" spans="1:7" x14ac:dyDescent="0.3">
      <c r="A339" s="9">
        <v>45777</v>
      </c>
      <c r="C339" s="8"/>
      <c r="E339" s="8"/>
      <c r="F339" s="7">
        <f t="shared" si="5"/>
        <v>0</v>
      </c>
      <c r="G339" s="29">
        <f>IFERROR(IF(AND(WEEKDAY(A339,2)=1,SUM(F339:F343)&gt;$M$4),SUM(F339:F343)-$M$4,0),0)</f>
        <v>0</v>
      </c>
    </row>
    <row r="340" spans="1:7" x14ac:dyDescent="0.3">
      <c r="A340" s="9">
        <v>45778</v>
      </c>
      <c r="C340" s="8"/>
      <c r="E340" s="8"/>
      <c r="F340" s="7">
        <f t="shared" si="5"/>
        <v>0</v>
      </c>
      <c r="G340" s="29">
        <f>IFERROR(IF(AND(WEEKDAY(A340,2)=1,SUM(F340:F344)&gt;$M$4),SUM(F340:F344)-$M$4,0),0)</f>
        <v>0</v>
      </c>
    </row>
    <row r="341" spans="1:7" x14ac:dyDescent="0.3">
      <c r="A341" s="9">
        <v>45779</v>
      </c>
      <c r="C341" s="8"/>
      <c r="E341" s="8"/>
      <c r="F341" s="7">
        <f t="shared" si="5"/>
        <v>0</v>
      </c>
      <c r="G341" s="29">
        <f>IFERROR(IF(AND(WEEKDAY(A341,2)=1,SUM(F341:F345)&gt;$M$4),SUM(F341:F345)-$M$4,0),0)</f>
        <v>0</v>
      </c>
    </row>
    <row r="342" spans="1:7" x14ac:dyDescent="0.3">
      <c r="A342" s="9">
        <v>45782</v>
      </c>
      <c r="C342" s="8"/>
      <c r="E342" s="8"/>
      <c r="F342" s="7">
        <f t="shared" si="5"/>
        <v>0</v>
      </c>
      <c r="G342" s="29">
        <f>IFERROR(IF(AND(WEEKDAY(A342,2)=1,SUM(F342:F346)&gt;$M$4),SUM(F342:F346)-$M$4,0),0)</f>
        <v>0</v>
      </c>
    </row>
    <row r="343" spans="1:7" x14ac:dyDescent="0.3">
      <c r="A343" s="9">
        <v>45783</v>
      </c>
      <c r="C343" s="8"/>
      <c r="E343" s="8"/>
      <c r="F343" s="7">
        <f t="shared" si="5"/>
        <v>0</v>
      </c>
      <c r="G343" s="29">
        <f>IFERROR(IF(AND(WEEKDAY(A343,2)=1,SUM(F343:F347)&gt;$M$4),SUM(F343:F347)-$M$4,0),0)</f>
        <v>0</v>
      </c>
    </row>
    <row r="344" spans="1:7" x14ac:dyDescent="0.3">
      <c r="A344" s="9">
        <v>45784</v>
      </c>
      <c r="C344" s="8"/>
      <c r="E344" s="8"/>
      <c r="F344" s="7">
        <f t="shared" si="5"/>
        <v>0</v>
      </c>
      <c r="G344" s="29">
        <f>IFERROR(IF(AND(WEEKDAY(A344,2)=1,SUM(F344:F348)&gt;$M$4),SUM(F344:F348)-$M$4,0),0)</f>
        <v>0</v>
      </c>
    </row>
    <row r="345" spans="1:7" x14ac:dyDescent="0.3">
      <c r="A345" s="9">
        <v>45785</v>
      </c>
      <c r="C345" s="8"/>
      <c r="E345" s="8"/>
      <c r="F345" s="7">
        <f t="shared" si="5"/>
        <v>0</v>
      </c>
      <c r="G345" s="29">
        <f>IFERROR(IF(AND(WEEKDAY(A345,2)=1,SUM(F345:F349)&gt;$M$4),SUM(F345:F349)-$M$4,0),0)</f>
        <v>0</v>
      </c>
    </row>
    <row r="346" spans="1:7" x14ac:dyDescent="0.3">
      <c r="A346" s="9">
        <v>45786</v>
      </c>
      <c r="C346" s="8"/>
      <c r="E346" s="8"/>
      <c r="F346" s="7">
        <f t="shared" si="5"/>
        <v>0</v>
      </c>
      <c r="G346" s="29">
        <f>IFERROR(IF(AND(WEEKDAY(A346,2)=1,SUM(F346:F350)&gt;$M$4),SUM(F346:F350)-$M$4,0),0)</f>
        <v>0</v>
      </c>
    </row>
    <row r="347" spans="1:7" x14ac:dyDescent="0.3">
      <c r="A347" s="9">
        <v>45789</v>
      </c>
      <c r="C347" s="8"/>
      <c r="E347" s="8"/>
      <c r="F347" s="7">
        <f t="shared" si="5"/>
        <v>0</v>
      </c>
      <c r="G347" s="29">
        <f>IFERROR(IF(AND(WEEKDAY(A347,2)=1,SUM(F347:F351)&gt;$M$4),SUM(F347:F351)-$M$4,0),0)</f>
        <v>0</v>
      </c>
    </row>
    <row r="348" spans="1:7" x14ac:dyDescent="0.3">
      <c r="A348" s="9">
        <v>45790</v>
      </c>
      <c r="C348" s="8"/>
      <c r="E348" s="8"/>
      <c r="F348" s="7">
        <f t="shared" si="5"/>
        <v>0</v>
      </c>
      <c r="G348" s="29">
        <f>IFERROR(IF(AND(WEEKDAY(A348,2)=1,SUM(F348:F352)&gt;$M$4),SUM(F348:F352)-$M$4,0),0)</f>
        <v>0</v>
      </c>
    </row>
    <row r="349" spans="1:7" x14ac:dyDescent="0.3">
      <c r="A349" s="9">
        <v>45791</v>
      </c>
      <c r="C349" s="8"/>
      <c r="E349" s="8"/>
      <c r="F349" s="7">
        <f t="shared" si="5"/>
        <v>0</v>
      </c>
      <c r="G349" s="29">
        <f>IFERROR(IF(AND(WEEKDAY(A349,2)=1,SUM(F349:F353)&gt;$M$4),SUM(F349:F353)-$M$4,0),0)</f>
        <v>0</v>
      </c>
    </row>
    <row r="350" spans="1:7" x14ac:dyDescent="0.3">
      <c r="A350" s="9">
        <v>45792</v>
      </c>
      <c r="C350" s="8"/>
      <c r="E350" s="8"/>
      <c r="F350" s="7">
        <f t="shared" si="5"/>
        <v>0</v>
      </c>
      <c r="G350" s="29">
        <f>IFERROR(IF(AND(WEEKDAY(A350,2)=1,SUM(F350:F354)&gt;$M$4),SUM(F350:F354)-$M$4,0),0)</f>
        <v>0</v>
      </c>
    </row>
    <row r="351" spans="1:7" x14ac:dyDescent="0.3">
      <c r="A351" s="9">
        <v>45793</v>
      </c>
      <c r="C351" s="8"/>
      <c r="E351" s="8"/>
      <c r="F351" s="7">
        <f t="shared" si="5"/>
        <v>0</v>
      </c>
      <c r="G351" s="29">
        <f>IFERROR(IF(AND(WEEKDAY(A351,2)=1,SUM(F351:F355)&gt;$M$4),SUM(F351:F355)-$M$4,0),0)</f>
        <v>0</v>
      </c>
    </row>
    <row r="352" spans="1:7" x14ac:dyDescent="0.3">
      <c r="A352" s="9">
        <v>45796</v>
      </c>
      <c r="C352" s="8"/>
      <c r="E352" s="8"/>
      <c r="F352" s="7">
        <f t="shared" si="5"/>
        <v>0</v>
      </c>
      <c r="G352" s="29">
        <f>IFERROR(IF(AND(WEEKDAY(A352,2)=1,SUM(F352:F356)&gt;$M$4),SUM(F352:F356)-$M$4,0),0)</f>
        <v>0</v>
      </c>
    </row>
    <row r="353" spans="1:7" x14ac:dyDescent="0.3">
      <c r="A353" s="9">
        <v>45797</v>
      </c>
      <c r="C353" s="8"/>
      <c r="E353" s="8"/>
      <c r="F353" s="7">
        <f t="shared" si="5"/>
        <v>0</v>
      </c>
      <c r="G353" s="29">
        <f>IFERROR(IF(AND(WEEKDAY(A353,2)=1,SUM(F353:F357)&gt;$M$4),SUM(F353:F357)-$M$4,0),0)</f>
        <v>0</v>
      </c>
    </row>
    <row r="354" spans="1:7" x14ac:dyDescent="0.3">
      <c r="A354" s="9">
        <v>45798</v>
      </c>
      <c r="C354" s="8"/>
      <c r="E354" s="8"/>
      <c r="F354" s="7">
        <f t="shared" si="5"/>
        <v>0</v>
      </c>
      <c r="G354" s="29">
        <f>IFERROR(IF(AND(WEEKDAY(A354,2)=1,SUM(F354:F358)&gt;$M$4),SUM(F354:F358)-$M$4,0),0)</f>
        <v>0</v>
      </c>
    </row>
    <row r="355" spans="1:7" x14ac:dyDescent="0.3">
      <c r="A355" s="9">
        <v>45799</v>
      </c>
      <c r="C355" s="8"/>
      <c r="E355" s="8"/>
      <c r="F355" s="7">
        <f t="shared" si="5"/>
        <v>0</v>
      </c>
      <c r="G355" s="29">
        <f>IFERROR(IF(AND(WEEKDAY(A355,2)=1,SUM(F355:F359)&gt;$M$4),SUM(F355:F359)-$M$4,0),0)</f>
        <v>0</v>
      </c>
    </row>
    <row r="356" spans="1:7" x14ac:dyDescent="0.3">
      <c r="A356" s="9">
        <v>45800</v>
      </c>
      <c r="C356" s="8"/>
      <c r="E356" s="8"/>
      <c r="F356" s="7">
        <f t="shared" si="5"/>
        <v>0</v>
      </c>
      <c r="G356" s="29">
        <f>IFERROR(IF(AND(WEEKDAY(A356,2)=1,SUM(F356:F360)&gt;$M$4),SUM(F356:F360)-$M$4,0),0)</f>
        <v>0</v>
      </c>
    </row>
    <row r="357" spans="1:7" x14ac:dyDescent="0.3">
      <c r="A357" s="9">
        <v>45803</v>
      </c>
      <c r="C357" s="8"/>
      <c r="E357" s="8"/>
      <c r="F357" s="7">
        <f t="shared" si="5"/>
        <v>0</v>
      </c>
      <c r="G357" s="29">
        <f>IFERROR(IF(AND(WEEKDAY(A357,2)=1,SUM(F357:F361)&gt;$M$4),SUM(F357:F361)-$M$4,0),0)</f>
        <v>0</v>
      </c>
    </row>
    <row r="358" spans="1:7" x14ac:dyDescent="0.3">
      <c r="A358" s="9">
        <v>45804</v>
      </c>
      <c r="C358" s="8"/>
      <c r="E358" s="8"/>
      <c r="F358" s="7">
        <f t="shared" si="5"/>
        <v>0</v>
      </c>
      <c r="G358" s="29">
        <f>IFERROR(IF(AND(WEEKDAY(A358,2)=1,SUM(F358:F362)&gt;$M$4),SUM(F358:F362)-$M$4,0),0)</f>
        <v>0</v>
      </c>
    </row>
    <row r="359" spans="1:7" x14ac:dyDescent="0.3">
      <c r="A359" s="9">
        <v>45805</v>
      </c>
      <c r="C359" s="8"/>
      <c r="E359" s="8"/>
      <c r="F359" s="7">
        <f t="shared" si="5"/>
        <v>0</v>
      </c>
      <c r="G359" s="29">
        <f>IFERROR(IF(AND(WEEKDAY(A359,2)=1,SUM(F359:F363)&gt;$M$4),SUM(F359:F363)-$M$4,0),0)</f>
        <v>0</v>
      </c>
    </row>
    <row r="360" spans="1:7" x14ac:dyDescent="0.3">
      <c r="A360" s="9">
        <v>45806</v>
      </c>
      <c r="C360" s="8"/>
      <c r="E360" s="8"/>
      <c r="F360" s="7">
        <f t="shared" si="5"/>
        <v>0</v>
      </c>
      <c r="G360" s="29">
        <f>IFERROR(IF(AND(WEEKDAY(A360,2)=1,SUM(F360:F364)&gt;$M$4),SUM(F360:F364)-$M$4,0),0)</f>
        <v>0</v>
      </c>
    </row>
    <row r="361" spans="1:7" x14ac:dyDescent="0.3">
      <c r="A361" s="9">
        <v>45807</v>
      </c>
      <c r="C361" s="8"/>
      <c r="E361" s="8"/>
      <c r="F361" s="7">
        <f t="shared" si="5"/>
        <v>0</v>
      </c>
      <c r="G361" s="29">
        <f>IFERROR(IF(AND(WEEKDAY(A361,2)=1,SUM(F361:F365)&gt;$M$4),SUM(F361:F365)-$M$4,0),0)</f>
        <v>0</v>
      </c>
    </row>
    <row r="362" spans="1:7" x14ac:dyDescent="0.3">
      <c r="A362" s="9">
        <v>45810</v>
      </c>
      <c r="C362" s="8"/>
      <c r="E362" s="8"/>
      <c r="F362" s="7">
        <f t="shared" si="5"/>
        <v>0</v>
      </c>
      <c r="G362" s="29">
        <f>IFERROR(IF(AND(WEEKDAY(A362,2)=1,SUM(F362:F366)&gt;$M$4),SUM(F362:F366)-$M$4,0),0)</f>
        <v>0</v>
      </c>
    </row>
    <row r="363" spans="1:7" x14ac:dyDescent="0.3">
      <c r="A363" s="9">
        <v>45811</v>
      </c>
      <c r="C363" s="8"/>
      <c r="E363" s="8"/>
      <c r="F363" s="7">
        <f t="shared" si="5"/>
        <v>0</v>
      </c>
      <c r="G363" s="29">
        <f>IFERROR(IF(AND(WEEKDAY(A363,2)=1,SUM(F363:F367)&gt;$M$4),SUM(F363:F367)-$M$4,0),0)</f>
        <v>0</v>
      </c>
    </row>
    <row r="364" spans="1:7" x14ac:dyDescent="0.3">
      <c r="A364" s="9">
        <v>45812</v>
      </c>
      <c r="C364" s="8"/>
      <c r="E364" s="8"/>
      <c r="F364" s="7">
        <f t="shared" si="5"/>
        <v>0</v>
      </c>
      <c r="G364" s="29">
        <f>IFERROR(IF(AND(WEEKDAY(A364,2)=1,SUM(F364:F368)&gt;$M$4),SUM(F364:F368)-$M$4,0),0)</f>
        <v>0</v>
      </c>
    </row>
    <row r="365" spans="1:7" x14ac:dyDescent="0.3">
      <c r="A365" s="9">
        <v>45813</v>
      </c>
      <c r="C365" s="8"/>
      <c r="E365" s="8"/>
      <c r="F365" s="7">
        <f t="shared" si="5"/>
        <v>0</v>
      </c>
      <c r="G365" s="29">
        <f>IFERROR(IF(AND(WEEKDAY(A365,2)=1,SUM(F365:F369)&gt;$M$4),SUM(F365:F369)-$M$4,0),0)</f>
        <v>0</v>
      </c>
    </row>
    <row r="366" spans="1:7" x14ac:dyDescent="0.3">
      <c r="A366" s="9">
        <v>45814</v>
      </c>
      <c r="C366" s="8"/>
      <c r="E366" s="8"/>
      <c r="F366" s="7">
        <f t="shared" si="5"/>
        <v>0</v>
      </c>
      <c r="G366" s="29">
        <f>IFERROR(IF(AND(WEEKDAY(A366,2)=1,SUM(F366:F370)&gt;$M$4),SUM(F366:F370)-$M$4,0),0)</f>
        <v>0</v>
      </c>
    </row>
    <row r="367" spans="1:7" x14ac:dyDescent="0.3">
      <c r="A367" s="9">
        <v>45817</v>
      </c>
      <c r="C367" s="8"/>
      <c r="E367" s="8"/>
      <c r="F367" s="7">
        <f t="shared" si="5"/>
        <v>0</v>
      </c>
      <c r="G367" s="29">
        <f>IFERROR(IF(AND(WEEKDAY(A367,2)=1,SUM(F367:F371)&gt;$M$4),SUM(F367:F371)-$M$4,0),0)</f>
        <v>0</v>
      </c>
    </row>
    <row r="368" spans="1:7" x14ac:dyDescent="0.3">
      <c r="A368" s="9">
        <v>45818</v>
      </c>
      <c r="C368" s="8"/>
      <c r="E368" s="8"/>
      <c r="F368" s="7">
        <f t="shared" si="5"/>
        <v>0</v>
      </c>
      <c r="G368" s="29">
        <f>IFERROR(IF(AND(WEEKDAY(A368,2)=1,SUM(F368:F372)&gt;$M$4),SUM(F368:F372)-$M$4,0),0)</f>
        <v>0</v>
      </c>
    </row>
    <row r="369" spans="1:7" x14ac:dyDescent="0.3">
      <c r="A369" s="9">
        <v>45819</v>
      </c>
      <c r="C369" s="8"/>
      <c r="E369" s="8"/>
      <c r="F369" s="7">
        <f t="shared" si="5"/>
        <v>0</v>
      </c>
      <c r="G369" s="29">
        <f>IFERROR(IF(AND(WEEKDAY(A369,2)=1,SUM(F369:F373)&gt;$M$4),SUM(F369:F373)-$M$4,0),0)</f>
        <v>0</v>
      </c>
    </row>
    <row r="370" spans="1:7" x14ac:dyDescent="0.3">
      <c r="A370" s="9">
        <v>45820</v>
      </c>
      <c r="C370" s="8"/>
      <c r="E370" s="8"/>
      <c r="F370" s="7">
        <f t="shared" si="5"/>
        <v>0</v>
      </c>
      <c r="G370" s="29">
        <f>IFERROR(IF(AND(WEEKDAY(A370,2)=1,SUM(F370:F374)&gt;$M$4),SUM(F370:F374)-$M$4,0),0)</f>
        <v>0</v>
      </c>
    </row>
    <row r="371" spans="1:7" x14ac:dyDescent="0.3">
      <c r="A371" s="9">
        <v>45821</v>
      </c>
      <c r="C371" s="8"/>
      <c r="E371" s="8"/>
      <c r="F371" s="7">
        <f t="shared" si="5"/>
        <v>0</v>
      </c>
      <c r="G371" s="29">
        <f>IFERROR(IF(AND(WEEKDAY(A371,2)=1,SUM(F371:F375)&gt;$M$4),SUM(F371:F375)-$M$4,0),0)</f>
        <v>0</v>
      </c>
    </row>
    <row r="372" spans="1:7" x14ac:dyDescent="0.3">
      <c r="A372" s="9">
        <v>45824</v>
      </c>
      <c r="C372" s="8"/>
      <c r="E372" s="8"/>
      <c r="F372" s="7">
        <f t="shared" si="5"/>
        <v>0</v>
      </c>
      <c r="G372" s="29">
        <f>IFERROR(IF(AND(WEEKDAY(A372,2)=1,SUM(F372:F376)&gt;$M$4),SUM(F372:F376)-$M$4,0),0)</f>
        <v>0</v>
      </c>
    </row>
    <row r="373" spans="1:7" x14ac:dyDescent="0.3">
      <c r="A373" s="9">
        <v>45825</v>
      </c>
      <c r="C373" s="8"/>
      <c r="E373" s="8"/>
      <c r="F373" s="7">
        <f t="shared" si="5"/>
        <v>0</v>
      </c>
      <c r="G373" s="29">
        <f>IFERROR(IF(AND(WEEKDAY(A373,2)=1,SUM(F373:F377)&gt;$M$4),SUM(F373:F377)-$M$4,0),0)</f>
        <v>0</v>
      </c>
    </row>
    <row r="374" spans="1:7" x14ac:dyDescent="0.3">
      <c r="A374" s="9">
        <v>45826</v>
      </c>
      <c r="C374" s="8"/>
      <c r="E374" s="8"/>
      <c r="F374" s="7">
        <f t="shared" si="5"/>
        <v>0</v>
      </c>
      <c r="G374" s="29">
        <f>IFERROR(IF(AND(WEEKDAY(A374,2)=1,SUM(F374:F378)&gt;$M$4),SUM(F374:F378)-$M$4,0),0)</f>
        <v>0</v>
      </c>
    </row>
    <row r="375" spans="1:7" x14ac:dyDescent="0.3">
      <c r="A375" s="9">
        <v>45827</v>
      </c>
      <c r="C375" s="8"/>
      <c r="E375" s="8"/>
      <c r="F375" s="7">
        <f t="shared" si="5"/>
        <v>0</v>
      </c>
      <c r="G375" s="29">
        <f>IFERROR(IF(AND(WEEKDAY(A375,2)=1,SUM(F375:F379)&gt;$M$4),SUM(F375:F379)-$M$4,0),0)</f>
        <v>0</v>
      </c>
    </row>
    <row r="376" spans="1:7" x14ac:dyDescent="0.3">
      <c r="A376" s="9">
        <v>45828</v>
      </c>
      <c r="C376" s="8"/>
      <c r="E376" s="8"/>
      <c r="F376" s="7">
        <f t="shared" si="5"/>
        <v>0</v>
      </c>
      <c r="G376" s="29">
        <f>IFERROR(IF(AND(WEEKDAY(A376,2)=1,SUM(F376:F380)&gt;$M$4),SUM(F376:F380)-$M$4,0),0)</f>
        <v>0</v>
      </c>
    </row>
    <row r="377" spans="1:7" x14ac:dyDescent="0.3">
      <c r="A377" s="9">
        <v>45831</v>
      </c>
      <c r="C377" s="8"/>
      <c r="E377" s="8"/>
      <c r="F377" s="7">
        <f t="shared" si="5"/>
        <v>0</v>
      </c>
      <c r="G377" s="29">
        <f>IFERROR(IF(AND(WEEKDAY(A377,2)=1,SUM(F377:F381)&gt;$M$4),SUM(F377:F381)-$M$4,0),0)</f>
        <v>0</v>
      </c>
    </row>
    <row r="378" spans="1:7" x14ac:dyDescent="0.3">
      <c r="A378" s="9">
        <v>45832</v>
      </c>
      <c r="C378" s="8"/>
      <c r="E378" s="8"/>
      <c r="F378" s="7">
        <f t="shared" si="5"/>
        <v>0</v>
      </c>
      <c r="G378" s="29">
        <f>IFERROR(IF(AND(WEEKDAY(A378,2)=1,SUM(F378:F382)&gt;$M$4),SUM(F378:F382)-$M$4,0),0)</f>
        <v>0</v>
      </c>
    </row>
    <row r="379" spans="1:7" x14ac:dyDescent="0.3">
      <c r="A379" s="9">
        <v>45833</v>
      </c>
      <c r="C379" s="8"/>
      <c r="E379" s="8"/>
      <c r="F379" s="7">
        <f t="shared" si="5"/>
        <v>0</v>
      </c>
      <c r="G379" s="29">
        <f>IFERROR(IF(AND(WEEKDAY(A379,2)=1,SUM(F379:F383)&gt;$M$4),SUM(F379:F383)-$M$4,0),0)</f>
        <v>0</v>
      </c>
    </row>
    <row r="380" spans="1:7" x14ac:dyDescent="0.3">
      <c r="A380" s="9">
        <v>45834</v>
      </c>
      <c r="C380" s="8"/>
      <c r="E380" s="8"/>
      <c r="F380" s="7">
        <f t="shared" si="5"/>
        <v>0</v>
      </c>
      <c r="G380" s="29">
        <f>IFERROR(IF(AND(WEEKDAY(A380,2)=1,SUM(F380:F384)&gt;$M$4),SUM(F380:F384)-$M$4,0),0)</f>
        <v>0</v>
      </c>
    </row>
    <row r="381" spans="1:7" x14ac:dyDescent="0.3">
      <c r="A381" s="9">
        <v>45835</v>
      </c>
      <c r="C381" s="8"/>
      <c r="E381" s="8"/>
      <c r="F381" s="7">
        <f t="shared" si="5"/>
        <v>0</v>
      </c>
      <c r="G381" s="29">
        <f>IFERROR(IF(AND(WEEKDAY(A381,2)=1,SUM(F381:F385)&gt;$M$4),SUM(F381:F385)-$M$4,0),0)</f>
        <v>0</v>
      </c>
    </row>
    <row r="382" spans="1:7" x14ac:dyDescent="0.3">
      <c r="A382" s="9">
        <v>45838</v>
      </c>
      <c r="C382" s="8"/>
      <c r="E382" s="8"/>
      <c r="F382" s="7">
        <f t="shared" si="5"/>
        <v>0</v>
      </c>
      <c r="G382" s="29">
        <f>IFERROR(IF(AND(WEEKDAY(A382,2)=1,SUM(F382:F386)&gt;$M$4),SUM(F382:F386)-$M$4,0),0)</f>
        <v>0</v>
      </c>
    </row>
    <row r="383" spans="1:7" x14ac:dyDescent="0.3">
      <c r="A383" s="9">
        <v>45839</v>
      </c>
      <c r="C383" s="8"/>
      <c r="E383" s="8"/>
      <c r="F383" s="7">
        <f t="shared" si="5"/>
        <v>0</v>
      </c>
      <c r="G383" s="29">
        <f>IFERROR(IF(AND(WEEKDAY(A383,2)=1,SUM(F383:F387)&gt;$M$4),SUM(F383:F387)-$M$4,0),0)</f>
        <v>0</v>
      </c>
    </row>
    <row r="384" spans="1:7" x14ac:dyDescent="0.3">
      <c r="A384" s="9">
        <v>45840</v>
      </c>
      <c r="C384" s="8"/>
      <c r="E384" s="8"/>
      <c r="F384" s="7">
        <f t="shared" si="5"/>
        <v>0</v>
      </c>
      <c r="G384" s="29">
        <f>IFERROR(IF(AND(WEEKDAY(A384,2)=1,SUM(F384:F388)&gt;$M$4),SUM(F384:F388)-$M$4,0),0)</f>
        <v>0</v>
      </c>
    </row>
    <row r="385" spans="1:7" x14ac:dyDescent="0.3">
      <c r="A385" s="9">
        <v>45841</v>
      </c>
      <c r="C385" s="8"/>
      <c r="E385" s="8"/>
      <c r="F385" s="7">
        <f t="shared" si="5"/>
        <v>0</v>
      </c>
      <c r="G385" s="29">
        <f>IFERROR(IF(AND(WEEKDAY(A385,2)=1,SUM(F385:F389)&gt;$M$4),SUM(F385:F389)-$M$4,0),0)</f>
        <v>0</v>
      </c>
    </row>
    <row r="386" spans="1:7" x14ac:dyDescent="0.3">
      <c r="A386" s="9">
        <v>45842</v>
      </c>
      <c r="C386" s="8"/>
      <c r="E386" s="8"/>
      <c r="F386" s="7">
        <f t="shared" si="5"/>
        <v>0</v>
      </c>
      <c r="G386" s="29">
        <f>IFERROR(IF(AND(WEEKDAY(A386,2)=1,SUM(F386:F390)&gt;$M$4),SUM(F386:F390)-$M$4,0),0)</f>
        <v>0</v>
      </c>
    </row>
    <row r="387" spans="1:7" x14ac:dyDescent="0.3">
      <c r="A387" s="9">
        <v>45845</v>
      </c>
      <c r="C387" s="8"/>
      <c r="E387" s="8"/>
      <c r="F387" s="7">
        <f t="shared" si="5"/>
        <v>0</v>
      </c>
      <c r="G387" s="29">
        <f>IFERROR(IF(AND(WEEKDAY(A387,2)=1,SUM(F387:F391)&gt;$M$4),SUM(F387:F391)-$M$4,0),0)</f>
        <v>0</v>
      </c>
    </row>
    <row r="388" spans="1:7" x14ac:dyDescent="0.3">
      <c r="A388" s="9">
        <v>45846</v>
      </c>
      <c r="C388" s="8"/>
      <c r="E388" s="8"/>
      <c r="F388" s="7">
        <f t="shared" si="5"/>
        <v>0</v>
      </c>
      <c r="G388" s="29">
        <f>IFERROR(IF(AND(WEEKDAY(A388,2)=1,SUM(F388:F392)&gt;$M$4),SUM(F388:F392)-$M$4,0),0)</f>
        <v>0</v>
      </c>
    </row>
    <row r="389" spans="1:7" x14ac:dyDescent="0.3">
      <c r="A389" s="9">
        <v>45847</v>
      </c>
      <c r="C389" s="8"/>
      <c r="E389" s="8"/>
      <c r="F389" s="7">
        <f t="shared" si="5"/>
        <v>0</v>
      </c>
      <c r="G389" s="29">
        <f>IFERROR(IF(AND(WEEKDAY(A389,2)=1,SUM(F389:F393)&gt;$M$4),SUM(F389:F393)-$M$4,0),0)</f>
        <v>0</v>
      </c>
    </row>
    <row r="390" spans="1:7" x14ac:dyDescent="0.3">
      <c r="A390" s="9">
        <v>45848</v>
      </c>
      <c r="C390" s="8"/>
      <c r="E390" s="8"/>
      <c r="F390" s="7">
        <f t="shared" si="5"/>
        <v>0</v>
      </c>
      <c r="G390" s="29">
        <f>IFERROR(IF(AND(WEEKDAY(A390,2)=1,SUM(F390:F394)&gt;$M$4),SUM(F390:F394)-$M$4,0),0)</f>
        <v>0</v>
      </c>
    </row>
    <row r="391" spans="1:7" x14ac:dyDescent="0.3">
      <c r="A391" s="9">
        <v>45849</v>
      </c>
      <c r="C391" s="8"/>
      <c r="E391" s="8"/>
      <c r="F391" s="7">
        <f t="shared" si="5"/>
        <v>0</v>
      </c>
      <c r="G391" s="29">
        <f>IFERROR(IF(AND(WEEKDAY(A391,2)=1,SUM(F391:F395)&gt;$M$4),SUM(F391:F395)-$M$4,0),0)</f>
        <v>0</v>
      </c>
    </row>
    <row r="392" spans="1:7" x14ac:dyDescent="0.3">
      <c r="A392" s="9">
        <v>45852</v>
      </c>
      <c r="C392" s="8"/>
      <c r="E392" s="8"/>
      <c r="F392" s="7">
        <f t="shared" ref="F392:F429" si="6">IFERROR((C392-B392)+(E392-D392),0)</f>
        <v>0</v>
      </c>
      <c r="G392" s="29">
        <f>IFERROR(IF(AND(WEEKDAY(A392,2)=1,SUM(F392:F396)&gt;$M$4),SUM(F392:F396)-$M$4,0),0)</f>
        <v>0</v>
      </c>
    </row>
    <row r="393" spans="1:7" x14ac:dyDescent="0.3">
      <c r="A393" s="9">
        <v>45853</v>
      </c>
      <c r="C393" s="8"/>
      <c r="E393" s="8"/>
      <c r="F393" s="7">
        <f t="shared" si="6"/>
        <v>0</v>
      </c>
      <c r="G393" s="29">
        <f>IFERROR(IF(AND(WEEKDAY(A393,2)=1,SUM(F393:F397)&gt;$M$4),SUM(F393:F397)-$M$4,0),0)</f>
        <v>0</v>
      </c>
    </row>
    <row r="394" spans="1:7" x14ac:dyDescent="0.3">
      <c r="A394" s="9">
        <v>45854</v>
      </c>
      <c r="C394" s="8"/>
      <c r="E394" s="8"/>
      <c r="F394" s="7">
        <f t="shared" si="6"/>
        <v>0</v>
      </c>
      <c r="G394" s="29">
        <f>IFERROR(IF(AND(WEEKDAY(A394,2)=1,SUM(F394:F398)&gt;$M$4),SUM(F394:F398)-$M$4,0),0)</f>
        <v>0</v>
      </c>
    </row>
    <row r="395" spans="1:7" x14ac:dyDescent="0.3">
      <c r="A395" s="9">
        <v>45855</v>
      </c>
      <c r="C395" s="8"/>
      <c r="E395" s="8"/>
      <c r="F395" s="7">
        <f t="shared" si="6"/>
        <v>0</v>
      </c>
      <c r="G395" s="29">
        <f>IFERROR(IF(AND(WEEKDAY(A395,2)=1,SUM(F395:F399)&gt;$M$4),SUM(F395:F399)-$M$4,0),0)</f>
        <v>0</v>
      </c>
    </row>
    <row r="396" spans="1:7" x14ac:dyDescent="0.3">
      <c r="A396" s="9">
        <v>45856</v>
      </c>
      <c r="C396" s="8"/>
      <c r="E396" s="8"/>
      <c r="F396" s="7">
        <f t="shared" si="6"/>
        <v>0</v>
      </c>
      <c r="G396" s="29">
        <f>IFERROR(IF(AND(WEEKDAY(A396,2)=1,SUM(F396:F400)&gt;$M$4),SUM(F396:F400)-$M$4,0),0)</f>
        <v>0</v>
      </c>
    </row>
    <row r="397" spans="1:7" x14ac:dyDescent="0.3">
      <c r="A397" s="9">
        <v>45859</v>
      </c>
      <c r="C397" s="8"/>
      <c r="E397" s="8"/>
      <c r="F397" s="7">
        <f t="shared" si="6"/>
        <v>0</v>
      </c>
      <c r="G397" s="29">
        <f>IFERROR(IF(AND(WEEKDAY(A397,2)=1,SUM(F397:F401)&gt;$M$4),SUM(F397:F401)-$M$4,0),0)</f>
        <v>0</v>
      </c>
    </row>
    <row r="398" spans="1:7" x14ac:dyDescent="0.3">
      <c r="A398" s="9">
        <v>45860</v>
      </c>
      <c r="C398" s="8"/>
      <c r="E398" s="8"/>
      <c r="F398" s="7">
        <f t="shared" si="6"/>
        <v>0</v>
      </c>
      <c r="G398" s="29">
        <f>IFERROR(IF(AND(WEEKDAY(A398,2)=1,SUM(F398:F402)&gt;$M$4),SUM(F398:F402)-$M$4,0),0)</f>
        <v>0</v>
      </c>
    </row>
    <row r="399" spans="1:7" x14ac:dyDescent="0.3">
      <c r="A399" s="9">
        <v>45861</v>
      </c>
      <c r="C399" s="8"/>
      <c r="E399" s="8"/>
      <c r="F399" s="7">
        <f t="shared" si="6"/>
        <v>0</v>
      </c>
      <c r="G399" s="29">
        <f>IFERROR(IF(AND(WEEKDAY(A399,2)=1,SUM(F399:F403)&gt;$M$4),SUM(F399:F403)-$M$4,0),0)</f>
        <v>0</v>
      </c>
    </row>
    <row r="400" spans="1:7" x14ac:dyDescent="0.3">
      <c r="A400" s="9">
        <v>45862</v>
      </c>
      <c r="C400" s="8"/>
      <c r="E400" s="8"/>
      <c r="F400" s="7">
        <f t="shared" si="6"/>
        <v>0</v>
      </c>
      <c r="G400" s="29">
        <f>IFERROR(IF(AND(WEEKDAY(A400,2)=1,SUM(F400:F404)&gt;$M$4),SUM(F400:F404)-$M$4,0),0)</f>
        <v>0</v>
      </c>
    </row>
    <row r="401" spans="1:7" x14ac:dyDescent="0.3">
      <c r="A401" s="9">
        <v>45863</v>
      </c>
      <c r="C401" s="8"/>
      <c r="E401" s="8"/>
      <c r="F401" s="7">
        <f t="shared" si="6"/>
        <v>0</v>
      </c>
      <c r="G401" s="29">
        <f>IFERROR(IF(AND(WEEKDAY(A401,2)=1,SUM(F401:F405)&gt;$M$4),SUM(F401:F405)-$M$4,0),0)</f>
        <v>0</v>
      </c>
    </row>
    <row r="402" spans="1:7" x14ac:dyDescent="0.3">
      <c r="A402" s="9">
        <v>45866</v>
      </c>
      <c r="C402" s="8"/>
      <c r="E402" s="8"/>
      <c r="F402" s="7">
        <f t="shared" si="6"/>
        <v>0</v>
      </c>
      <c r="G402" s="29">
        <f>IFERROR(IF(AND(WEEKDAY(A402,2)=1,SUM(F402:F406)&gt;$M$4),SUM(F402:F406)-$M$4,0),0)</f>
        <v>0</v>
      </c>
    </row>
    <row r="403" spans="1:7" x14ac:dyDescent="0.3">
      <c r="A403" s="9">
        <v>45867</v>
      </c>
      <c r="C403" s="8"/>
      <c r="E403" s="8"/>
      <c r="F403" s="7">
        <f t="shared" si="6"/>
        <v>0</v>
      </c>
      <c r="G403" s="29">
        <f>IFERROR(IF(AND(WEEKDAY(A403,2)=1,SUM(F403:F407)&gt;$M$4),SUM(F403:F407)-$M$4,0),0)</f>
        <v>0</v>
      </c>
    </row>
    <row r="404" spans="1:7" x14ac:dyDescent="0.3">
      <c r="A404" s="9">
        <v>45868</v>
      </c>
      <c r="C404" s="8"/>
      <c r="E404" s="8"/>
      <c r="F404" s="7">
        <f t="shared" si="6"/>
        <v>0</v>
      </c>
      <c r="G404" s="29">
        <f>IFERROR(IF(AND(WEEKDAY(A404,2)=1,SUM(F404:F408)&gt;$M$4),SUM(F404:F408)-$M$4,0),0)</f>
        <v>0</v>
      </c>
    </row>
    <row r="405" spans="1:7" x14ac:dyDescent="0.3">
      <c r="A405" s="9">
        <v>45869</v>
      </c>
      <c r="C405" s="8"/>
      <c r="E405" s="8"/>
      <c r="F405" s="7">
        <f t="shared" si="6"/>
        <v>0</v>
      </c>
      <c r="G405" s="29">
        <f>IFERROR(IF(AND(WEEKDAY(A405,2)=1,SUM(F405:F409)&gt;$M$4),SUM(F405:F409)-$M$4,0),0)</f>
        <v>0</v>
      </c>
    </row>
    <row r="406" spans="1:7" x14ac:dyDescent="0.3">
      <c r="A406" s="9">
        <v>45870</v>
      </c>
      <c r="C406" s="8"/>
      <c r="E406" s="8"/>
      <c r="F406" s="7">
        <f t="shared" si="6"/>
        <v>0</v>
      </c>
      <c r="G406" s="29">
        <f>IFERROR(IF(AND(WEEKDAY(A406,2)=1,SUM(F406:F410)&gt;$M$4),SUM(F406:F410)-$M$4,0),0)</f>
        <v>0</v>
      </c>
    </row>
    <row r="407" spans="1:7" x14ac:dyDescent="0.3">
      <c r="A407" s="9">
        <v>45873</v>
      </c>
      <c r="C407" s="8"/>
      <c r="E407" s="8"/>
      <c r="F407" s="7">
        <f t="shared" si="6"/>
        <v>0</v>
      </c>
      <c r="G407" s="29">
        <f>IFERROR(IF(AND(WEEKDAY(A407,2)=1,SUM(F407:F411)&gt;$M$4),SUM(F407:F411)-$M$4,0),0)</f>
        <v>0</v>
      </c>
    </row>
    <row r="408" spans="1:7" x14ac:dyDescent="0.3">
      <c r="A408" s="9">
        <v>45874</v>
      </c>
      <c r="C408" s="8"/>
      <c r="E408" s="8"/>
      <c r="F408" s="7">
        <f t="shared" si="6"/>
        <v>0</v>
      </c>
      <c r="G408" s="29">
        <f>IFERROR(IF(AND(WEEKDAY(A408,2)=1,SUM(F408:F412)&gt;$M$4),SUM(F408:F412)-$M$4,0),0)</f>
        <v>0</v>
      </c>
    </row>
    <row r="409" spans="1:7" x14ac:dyDescent="0.3">
      <c r="A409" s="9">
        <v>45875</v>
      </c>
      <c r="C409" s="8"/>
      <c r="E409" s="8"/>
      <c r="F409" s="7">
        <f t="shared" si="6"/>
        <v>0</v>
      </c>
      <c r="G409" s="29">
        <f>IFERROR(IF(AND(WEEKDAY(A409,2)=1,SUM(F409:F413)&gt;$M$4),SUM(F409:F413)-$M$4,0),0)</f>
        <v>0</v>
      </c>
    </row>
    <row r="410" spans="1:7" x14ac:dyDescent="0.3">
      <c r="A410" s="9">
        <v>45876</v>
      </c>
      <c r="C410" s="8"/>
      <c r="E410" s="8"/>
      <c r="F410" s="7">
        <f t="shared" si="6"/>
        <v>0</v>
      </c>
      <c r="G410" s="29">
        <f>IFERROR(IF(AND(WEEKDAY(A410,2)=1,SUM(F410:F414)&gt;$M$4),SUM(F410:F414)-$M$4,0),0)</f>
        <v>0</v>
      </c>
    </row>
    <row r="411" spans="1:7" x14ac:dyDescent="0.3">
      <c r="A411" s="9">
        <v>45877</v>
      </c>
      <c r="C411" s="8"/>
      <c r="E411" s="8"/>
      <c r="F411" s="7">
        <f t="shared" si="6"/>
        <v>0</v>
      </c>
      <c r="G411" s="29">
        <f>IFERROR(IF(AND(WEEKDAY(A411,2)=1,SUM(F411:F415)&gt;$M$4),SUM(F411:F415)-$M$4,0),0)</f>
        <v>0</v>
      </c>
    </row>
    <row r="412" spans="1:7" x14ac:dyDescent="0.3">
      <c r="A412" s="9">
        <v>45880</v>
      </c>
      <c r="C412" s="8"/>
      <c r="E412" s="8"/>
      <c r="F412" s="7">
        <f t="shared" si="6"/>
        <v>0</v>
      </c>
      <c r="G412" s="29">
        <f>IFERROR(IF(AND(WEEKDAY(A412,2)=1,SUM(F412:F416)&gt;$M$4),SUM(F412:F416)-$M$4,0),0)</f>
        <v>0</v>
      </c>
    </row>
    <row r="413" spans="1:7" x14ac:dyDescent="0.3">
      <c r="A413" s="9">
        <v>45881</v>
      </c>
      <c r="C413" s="8"/>
      <c r="E413" s="8"/>
      <c r="F413" s="7">
        <f t="shared" si="6"/>
        <v>0</v>
      </c>
      <c r="G413" s="29">
        <f>IFERROR(IF(AND(WEEKDAY(A413,2)=1,SUM(F413:F417)&gt;$M$4),SUM(F413:F417)-$M$4,0),0)</f>
        <v>0</v>
      </c>
    </row>
    <row r="414" spans="1:7" x14ac:dyDescent="0.3">
      <c r="A414" s="9">
        <v>45882</v>
      </c>
      <c r="C414" s="8"/>
      <c r="E414" s="8"/>
      <c r="F414" s="7">
        <f t="shared" si="6"/>
        <v>0</v>
      </c>
      <c r="G414" s="29">
        <f>IFERROR(IF(AND(WEEKDAY(A414,2)=1,SUM(F414:F418)&gt;$M$4),SUM(F414:F418)-$M$4,0),0)</f>
        <v>0</v>
      </c>
    </row>
    <row r="415" spans="1:7" x14ac:dyDescent="0.3">
      <c r="A415" s="9">
        <v>45883</v>
      </c>
      <c r="C415" s="8"/>
      <c r="E415" s="8"/>
      <c r="F415" s="7">
        <f t="shared" si="6"/>
        <v>0</v>
      </c>
      <c r="G415" s="29">
        <f>IFERROR(IF(AND(WEEKDAY(A415,2)=1,SUM(F415:F419)&gt;$M$4),SUM(F415:F419)-$M$4,0),0)</f>
        <v>0</v>
      </c>
    </row>
    <row r="416" spans="1:7" x14ac:dyDescent="0.3">
      <c r="A416" s="9">
        <v>45884</v>
      </c>
      <c r="C416" s="8"/>
      <c r="E416" s="8"/>
      <c r="F416" s="7">
        <f t="shared" si="6"/>
        <v>0</v>
      </c>
      <c r="G416" s="29">
        <f>IFERROR(IF(AND(WEEKDAY(A416,2)=1,SUM(F416:F420)&gt;$M$4),SUM(F416:F420)-$M$4,0),0)</f>
        <v>0</v>
      </c>
    </row>
    <row r="417" spans="1:7" x14ac:dyDescent="0.3">
      <c r="A417" s="9">
        <v>45887</v>
      </c>
      <c r="C417" s="8"/>
      <c r="E417" s="8"/>
      <c r="F417" s="7">
        <f t="shared" si="6"/>
        <v>0</v>
      </c>
      <c r="G417" s="29">
        <f>IFERROR(IF(AND(WEEKDAY(A417,2)=1,SUM(F417:F421)&gt;$M$4),SUM(F417:F421)-$M$4,0),0)</f>
        <v>0</v>
      </c>
    </row>
    <row r="418" spans="1:7" x14ac:dyDescent="0.3">
      <c r="A418" s="9">
        <v>45888</v>
      </c>
      <c r="C418" s="8"/>
      <c r="E418" s="8"/>
      <c r="F418" s="7">
        <f t="shared" si="6"/>
        <v>0</v>
      </c>
      <c r="G418" s="29">
        <f>IFERROR(IF(AND(WEEKDAY(A418,2)=1,SUM(F418:F422)&gt;$M$4),SUM(F418:F422)-$M$4,0),0)</f>
        <v>0</v>
      </c>
    </row>
    <row r="419" spans="1:7" x14ac:dyDescent="0.3">
      <c r="A419" s="9">
        <v>45889</v>
      </c>
      <c r="C419" s="8"/>
      <c r="E419" s="8"/>
      <c r="F419" s="7">
        <f t="shared" si="6"/>
        <v>0</v>
      </c>
      <c r="G419" s="29">
        <f>IFERROR(IF(AND(WEEKDAY(A419,2)=1,SUM(F419:F423)&gt;$M$4),SUM(F419:F423)-$M$4,0),0)</f>
        <v>0</v>
      </c>
    </row>
    <row r="420" spans="1:7" x14ac:dyDescent="0.3">
      <c r="A420" s="9">
        <v>45890</v>
      </c>
      <c r="C420" s="8"/>
      <c r="E420" s="8"/>
      <c r="F420" s="7">
        <f t="shared" si="6"/>
        <v>0</v>
      </c>
      <c r="G420" s="29">
        <f>IFERROR(IF(AND(WEEKDAY(A420,2)=1,SUM(F420:F424)&gt;$M$4),SUM(F420:F424)-$M$4,0),0)</f>
        <v>0</v>
      </c>
    </row>
    <row r="421" spans="1:7" x14ac:dyDescent="0.3">
      <c r="A421" s="9">
        <v>45891</v>
      </c>
      <c r="C421" s="8"/>
      <c r="E421" s="8"/>
      <c r="F421" s="7">
        <f t="shared" si="6"/>
        <v>0</v>
      </c>
      <c r="G421" s="29">
        <f>IFERROR(IF(AND(WEEKDAY(A421,2)=1,SUM(F421:F425)&gt;$M$4),SUM(F421:F425)-$M$4,0),0)</f>
        <v>0</v>
      </c>
    </row>
    <row r="422" spans="1:7" x14ac:dyDescent="0.3">
      <c r="A422" s="9">
        <v>45894</v>
      </c>
      <c r="C422" s="8"/>
      <c r="E422" s="8"/>
      <c r="F422" s="7">
        <f t="shared" si="6"/>
        <v>0</v>
      </c>
      <c r="G422" s="29">
        <f>IFERROR(IF(AND(WEEKDAY(A422,2)=1,SUM(F422:F426)&gt;$M$4),SUM(F422:F426)-$M$4,0),0)</f>
        <v>0</v>
      </c>
    </row>
    <row r="423" spans="1:7" x14ac:dyDescent="0.3">
      <c r="A423" s="9">
        <v>45895</v>
      </c>
      <c r="C423" s="8"/>
      <c r="E423" s="8"/>
      <c r="F423" s="7">
        <f t="shared" si="6"/>
        <v>0</v>
      </c>
      <c r="G423" s="29">
        <f>IFERROR(IF(AND(WEEKDAY(A423,2)=1,SUM(F423:F427)&gt;$M$4),SUM(F423:F427)-$M$4,0),0)</f>
        <v>0</v>
      </c>
    </row>
    <row r="424" spans="1:7" x14ac:dyDescent="0.3">
      <c r="A424" s="9">
        <v>45896</v>
      </c>
      <c r="C424" s="8"/>
      <c r="E424" s="8"/>
      <c r="F424" s="7">
        <f t="shared" si="6"/>
        <v>0</v>
      </c>
      <c r="G424" s="29">
        <f>IFERROR(IF(AND(WEEKDAY(A424,2)=1,SUM(F424:F428)&gt;$M$4),SUM(F424:F428)-$M$4,0),0)</f>
        <v>0</v>
      </c>
    </row>
    <row r="425" spans="1:7" x14ac:dyDescent="0.3">
      <c r="A425" s="9">
        <v>45897</v>
      </c>
      <c r="C425" s="8"/>
      <c r="E425" s="8"/>
      <c r="F425" s="7">
        <f t="shared" si="6"/>
        <v>0</v>
      </c>
      <c r="G425" s="29">
        <f>IFERROR(IF(AND(WEEKDAY(A425,2)=1,SUM(F425:F429)&gt;$M$4),SUM(F425:F429)-$M$4,0),0)</f>
        <v>0</v>
      </c>
    </row>
    <row r="426" spans="1:7" x14ac:dyDescent="0.3">
      <c r="A426" s="9">
        <v>45898</v>
      </c>
      <c r="C426" s="8"/>
      <c r="E426" s="8"/>
      <c r="F426" s="7">
        <f t="shared" si="6"/>
        <v>0</v>
      </c>
      <c r="G426" s="29">
        <f>IFERROR(IF(AND(WEEKDAY(A426,2)=1,SUM(F426:F430)&gt;$M$4),SUM(F426:F430)-$M$4,0),0)</f>
        <v>0</v>
      </c>
    </row>
    <row r="427" spans="1:7" x14ac:dyDescent="0.3">
      <c r="A427" s="9">
        <v>45903</v>
      </c>
      <c r="F427" s="7">
        <f t="shared" si="6"/>
        <v>0</v>
      </c>
      <c r="G427" s="29">
        <f>IFERROR(IF(AND(WEEKDAY(A427,2)=1,SUM(F427:F431)&gt;$M$4),SUM(F427:F431)-$M$4,0),0)</f>
        <v>0</v>
      </c>
    </row>
    <row r="428" spans="1:7" x14ac:dyDescent="0.3">
      <c r="A428" s="9">
        <v>45904</v>
      </c>
      <c r="F428" s="7">
        <f t="shared" si="6"/>
        <v>0</v>
      </c>
      <c r="G428" s="29">
        <f>IFERROR(IF(AND(WEEKDAY(A428,2)=1,SUM(F428:F432)&gt;$M$4),SUM(F428:F432)-$M$4,0),0)</f>
        <v>0</v>
      </c>
    </row>
    <row r="429" spans="1:7" x14ac:dyDescent="0.3">
      <c r="A429" s="9">
        <v>45905</v>
      </c>
      <c r="F429" s="7">
        <f t="shared" si="6"/>
        <v>0</v>
      </c>
      <c r="G429" s="29">
        <f>IFERROR(IF(AND(WEEKDAY(A429,2)=1,SUM(F429:F433)&gt;$M$4),SUM(F429:F433)-$M$4,0),0)</f>
        <v>0</v>
      </c>
    </row>
  </sheetData>
  <mergeCells count="9">
    <mergeCell ref="J5:K5"/>
    <mergeCell ref="J8:K8"/>
    <mergeCell ref="J6:K6"/>
    <mergeCell ref="L8:M8"/>
    <mergeCell ref="A5:A6"/>
    <mergeCell ref="G5:G6"/>
    <mergeCell ref="F5:F6"/>
    <mergeCell ref="B5:C5"/>
    <mergeCell ref="D5:E5"/>
  </mergeCells>
  <phoneticPr fontId="7" type="noConversion"/>
  <conditionalFormatting sqref="A1:A1048576">
    <cfRule type="timePeriod" dxfId="0" priority="1" timePeriod="today">
      <formula>FLOOR(A1,1)=TODAY()</formula>
    </cfRule>
  </conditionalFormatting>
  <dataValidations count="4">
    <dataValidation type="list" allowBlank="1" showInputMessage="1" showErrorMessage="1" sqref="C7:C426" xr:uid="{BAA17232-C139-844B-9E9E-95E19D5C83D8}">
      <formula1>"12:30, 12:00"</formula1>
    </dataValidation>
    <dataValidation type="list" allowBlank="1" showInputMessage="1" showErrorMessage="1" sqref="E7:E426" xr:uid="{6ECFA447-59F0-8F4E-BB67-5FC2BD5DB2A0}">
      <formula1>"18:30, 18:00"</formula1>
    </dataValidation>
    <dataValidation type="list" allowBlank="1" showInputMessage="1" showErrorMessage="1" sqref="B7:B23 B27 B32 B37" xr:uid="{E8D1B91D-9DC8-F740-95A7-C99EFB0D3433}">
      <formula1>"8:30"</formula1>
    </dataValidation>
    <dataValidation type="list" allowBlank="1" showInputMessage="1" showErrorMessage="1" sqref="D7:D274" xr:uid="{D40690A8-5FA6-1042-9D4C-CF8F2929CC7B}">
      <formula1>"14:00"</formula1>
    </dataValidation>
  </dataValidation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9" r:id="rId4" name="SpinButton1">
          <controlPr defaultSize="0" autoLine="0" autoPict="0" r:id="rId5">
            <anchor moveWithCells="1">
              <from>
                <xdr:col>9</xdr:col>
                <xdr:colOff>906780</xdr:colOff>
                <xdr:row>3</xdr:row>
                <xdr:rowOff>0</xdr:rowOff>
              </from>
              <to>
                <xdr:col>10</xdr:col>
                <xdr:colOff>114300</xdr:colOff>
                <xdr:row>4</xdr:row>
                <xdr:rowOff>7620</xdr:rowOff>
              </to>
            </anchor>
          </controlPr>
        </control>
      </mc:Choice>
      <mc:Fallback>
        <control shapeId="1029" r:id="rId4" name="Spin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christian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François ROUZE</cp:lastModifiedBy>
  <dcterms:created xsi:type="dcterms:W3CDTF">2006-09-16T00:00:00Z</dcterms:created>
  <dcterms:modified xsi:type="dcterms:W3CDTF">2024-01-31T16:06:41Z</dcterms:modified>
</cp:coreProperties>
</file>