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883AD5C-D941-4FD8-8228-4FDA289073E1}" xr6:coauthVersionLast="36" xr6:coauthVersionMax="47" xr10:uidLastSave="{00000000-0000-0000-0000-000000000000}"/>
  <bookViews>
    <workbookView xWindow="-120" yWindow="-120" windowWidth="25440" windowHeight="15276" xr2:uid="{E78169AD-BA40-46A5-A7D8-6E0EC654B35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J5" i="1" s="1"/>
  <c r="J4" i="1"/>
  <c r="D6" i="1" l="1"/>
  <c r="E6" i="1"/>
  <c r="F6" i="1"/>
  <c r="C5" i="1"/>
  <c r="C4" i="1"/>
  <c r="C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B4" authorId="0" shapeId="0" xr:uid="{DC233939-F67A-48D8-AEB8-C51593DA702B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saisir la date de la façon suivante : </t>
        </r>
        <r>
          <rPr>
            <b/>
            <sz val="9"/>
            <color indexed="81"/>
            <rFont val="Tahoma"/>
            <family val="2"/>
          </rPr>
          <t>01/01/24</t>
        </r>
        <r>
          <rPr>
            <sz val="9"/>
            <color indexed="81"/>
            <rFont val="Tahoma"/>
            <family val="2"/>
          </rPr>
          <t xml:space="preserve">
Elle sera affichée :</t>
        </r>
        <r>
          <rPr>
            <b/>
            <sz val="9"/>
            <color indexed="81"/>
            <rFont val="Tahoma"/>
            <family val="2"/>
          </rPr>
          <t xml:space="preserve"> Lun - 01 - janv - </t>
        </r>
        <r>
          <rPr>
            <sz val="9"/>
            <color indexed="81"/>
            <rFont val="Tahoma"/>
            <family val="2"/>
          </rPr>
          <t xml:space="preserve">dans le tableau
</t>
        </r>
        <r>
          <rPr>
            <b/>
            <sz val="9"/>
            <color indexed="10"/>
            <rFont val="Tahoma"/>
            <family val="2"/>
          </rPr>
          <t xml:space="preserve">Si les dates tombent un dimanche 
ou un jour férié.
</t>
        </r>
        <r>
          <rPr>
            <b/>
            <sz val="9"/>
            <color indexed="81"/>
            <rFont val="Tahoma"/>
            <family val="2"/>
          </rPr>
          <t>il y aura une mise en forme conditionnelle</t>
        </r>
        <r>
          <rPr>
            <b/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55"/>
            <rFont val="Tahoma"/>
            <family val="2"/>
          </rPr>
          <t>Gris pour les dimanches</t>
        </r>
        <r>
          <rPr>
            <b/>
            <sz val="9"/>
            <color indexed="10"/>
            <rFont val="Tahoma"/>
            <family val="2"/>
          </rPr>
          <t xml:space="preserve"> 
&amp; </t>
        </r>
        <r>
          <rPr>
            <b/>
            <sz val="9"/>
            <color indexed="49"/>
            <rFont val="Tahoma"/>
            <family val="2"/>
          </rPr>
          <t xml:space="preserve">vert pour les jours fériés
</t>
        </r>
        <r>
          <rPr>
            <b/>
            <sz val="9"/>
            <color indexed="81"/>
            <rFont val="Tahoma"/>
            <family val="2"/>
          </rPr>
          <t>ce qui facilitera la saisie des heures.</t>
        </r>
      </text>
    </comment>
  </commentList>
</comments>
</file>

<file path=xl/sharedStrings.xml><?xml version="1.0" encoding="utf-8"?>
<sst xmlns="http://schemas.openxmlformats.org/spreadsheetml/2006/main" count="12" uniqueCount="12">
  <si>
    <t>DÉPLACEMENT DE LA DÉLÉGATION</t>
  </si>
  <si>
    <t>Période du Séjour</t>
  </si>
  <si>
    <t>Calcule des frais du déplacement en heures</t>
  </si>
  <si>
    <t>Depart le :</t>
  </si>
  <si>
    <t>NOMBRE DE NUITÉES</t>
  </si>
  <si>
    <t>Retour le :</t>
  </si>
  <si>
    <t>Repos compensateur</t>
  </si>
  <si>
    <t>TOTAL</t>
  </si>
  <si>
    <t>x</t>
  </si>
  <si>
    <t>HS normales</t>
  </si>
  <si>
    <t>HS Nuit</t>
  </si>
  <si>
    <t>HS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</si>
</sst>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\-\ dd\ \-\ mmm\ "/>
    <numFmt numFmtId="165" formatCode="h:mm;@"/>
    <numFmt numFmtId="166" formatCode="[h]:mm"/>
    <numFmt numFmtId="167" formatCode="[hh]: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10"/>
      <name val="Tahoma"/>
      <family val="2"/>
    </font>
    <font>
      <b/>
      <sz val="9"/>
      <color indexed="55"/>
      <name val="Tahoma"/>
      <family val="2"/>
    </font>
    <font>
      <b/>
      <sz val="9"/>
      <color indexed="49"/>
      <name val="Tahoma"/>
      <family val="2"/>
    </font>
    <font>
      <sz val="13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7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8" tint="0.40000610370189521"/>
        </stop>
        <stop position="1">
          <color theme="0"/>
        </stop>
      </gradient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2" borderId="4" xfId="0" applyFont="1" applyFill="1" applyBorder="1"/>
    <xf numFmtId="0" fontId="0" fillId="0" borderId="5" xfId="0" applyBorder="1"/>
    <xf numFmtId="0" fontId="0" fillId="0" borderId="5" xfId="0" applyBorder="1" applyAlignment="1" applyProtection="1">
      <alignment horizontal="center" vertical="center" wrapText="1"/>
      <protection locked="0"/>
    </xf>
    <xf numFmtId="20" fontId="0" fillId="0" borderId="5" xfId="0" applyNumberFormat="1" applyBorder="1" applyAlignment="1" applyProtection="1">
      <alignment horizontal="center" vertical="center" wrapText="1"/>
      <protection locked="0"/>
    </xf>
    <xf numFmtId="165" fontId="2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/>
    <xf numFmtId="164" fontId="0" fillId="0" borderId="10" xfId="0" applyNumberFormat="1" applyBorder="1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0" fontId="0" fillId="0" borderId="13" xfId="0" applyNumberFormat="1" applyBorder="1" applyAlignment="1" applyProtection="1">
      <alignment horizontal="center" vertical="center" wrapText="1"/>
      <protection locked="0"/>
    </xf>
    <xf numFmtId="165" fontId="2" fillId="0" borderId="13" xfId="0" applyNumberFormat="1" applyFont="1" applyBorder="1" applyAlignment="1" applyProtection="1">
      <alignment horizontal="center" vertical="center" wrapText="1"/>
      <protection locked="0"/>
    </xf>
    <xf numFmtId="166" fontId="6" fillId="3" borderId="17" xfId="0" applyNumberFormat="1" applyFont="1" applyFill="1" applyBorder="1" applyAlignment="1">
      <alignment horizontal="center" vertical="center" wrapText="1"/>
    </xf>
    <xf numFmtId="166" fontId="6" fillId="3" borderId="0" xfId="0" applyNumberFormat="1" applyFont="1" applyFill="1" applyAlignment="1">
      <alignment horizontal="center" vertical="center" wrapText="1"/>
    </xf>
    <xf numFmtId="20" fontId="0" fillId="0" borderId="6" xfId="0" applyNumberFormat="1" applyBorder="1" applyAlignment="1" applyProtection="1">
      <alignment horizontal="center" vertical="center" wrapText="1"/>
      <protection locked="0"/>
    </xf>
    <xf numFmtId="166" fontId="0" fillId="0" borderId="11" xfId="0" applyNumberFormat="1" applyBorder="1" applyAlignment="1" applyProtection="1">
      <alignment horizontal="center" vertical="center" wrapText="1"/>
      <protection locked="0"/>
    </xf>
    <xf numFmtId="20" fontId="0" fillId="0" borderId="0" xfId="0" applyNumberFormat="1"/>
    <xf numFmtId="0" fontId="2" fillId="2" borderId="7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164" fontId="0" fillId="0" borderId="5" xfId="0" applyNumberForma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center" vertical="center" readingOrder="1"/>
      <protection locked="0"/>
    </xf>
    <xf numFmtId="166" fontId="5" fillId="0" borderId="15" xfId="0" applyNumberFormat="1" applyFont="1" applyBorder="1" applyAlignment="1" applyProtection="1">
      <alignment horizontal="left" vertical="center" readingOrder="1"/>
      <protection locked="0"/>
    </xf>
    <xf numFmtId="0" fontId="0" fillId="0" borderId="0" xfId="0" applyAlignment="1">
      <alignment horizontal="center" vertical="top"/>
    </xf>
    <xf numFmtId="20" fontId="1" fillId="0" borderId="0" xfId="0" applyNumberFormat="1" applyFont="1" applyAlignment="1">
      <alignment vertical="center"/>
    </xf>
    <xf numFmtId="20" fontId="14" fillId="0" borderId="0" xfId="0" applyNumberFormat="1" applyFont="1" applyAlignment="1">
      <alignment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22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 vertical="center" wrapText="1"/>
    </xf>
    <xf numFmtId="164" fontId="4" fillId="3" borderId="15" xfId="0" applyNumberFormat="1" applyFont="1" applyFill="1" applyBorder="1" applyAlignment="1">
      <alignment horizontal="center" vertical="center" wrapText="1"/>
    </xf>
    <xf numFmtId="164" fontId="4" fillId="3" borderId="18" xfId="0" applyNumberFormat="1" applyFont="1" applyFill="1" applyBorder="1" applyAlignment="1">
      <alignment horizontal="center" vertical="center" wrapText="1"/>
    </xf>
    <xf numFmtId="164" fontId="4" fillId="3" borderId="19" xfId="0" applyNumberFormat="1" applyFont="1" applyFill="1" applyBorder="1" applyAlignment="1">
      <alignment horizontal="center" vertical="center" wrapText="1"/>
    </xf>
    <xf numFmtId="167" fontId="12" fillId="3" borderId="16" xfId="0" applyNumberFormat="1" applyFont="1" applyFill="1" applyBorder="1" applyAlignment="1">
      <alignment horizontal="center" vertical="center" wrapText="1"/>
    </xf>
    <xf numFmtId="167" fontId="12" fillId="3" borderId="20" xfId="0" applyNumberFormat="1" applyFont="1" applyFill="1" applyBorder="1" applyAlignment="1">
      <alignment horizontal="center" vertical="center" wrapText="1"/>
    </xf>
    <xf numFmtId="164" fontId="15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5" fillId="2" borderId="2" xfId="0" applyNumberFormat="1" applyFont="1" applyFill="1" applyBorder="1" applyAlignment="1" applyProtection="1">
      <alignment horizontal="center" vertical="center" wrapText="1"/>
      <protection locked="0"/>
    </xf>
    <xf numFmtId="164" fontId="15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6">
    <dxf>
      <fill>
        <patternFill patternType="gray0625"/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  <dxf>
      <fill>
        <patternFill>
          <bgColor rgb="FF99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6EB0-DF44-450F-A3D4-CC603DA53C63}">
  <sheetPr codeName="Feuil1"/>
  <dimension ref="A1:L7"/>
  <sheetViews>
    <sheetView showGridLines="0" showZeros="0" tabSelected="1" workbookViewId="0">
      <selection activeCell="J4" sqref="J4"/>
    </sheetView>
  </sheetViews>
  <sheetFormatPr baseColWidth="10" defaultRowHeight="14.4" x14ac:dyDescent="0.3"/>
  <cols>
    <col min="1" max="1" width="14" customWidth="1"/>
    <col min="2" max="2" width="20.33203125" customWidth="1"/>
    <col min="3" max="5" width="16.6640625" customWidth="1"/>
    <col min="6" max="6" width="0" hidden="1" customWidth="1"/>
    <col min="7" max="8" width="10.44140625" customWidth="1"/>
    <col min="9" max="9" width="4.88671875" customWidth="1"/>
    <col min="10" max="10" width="27.33203125" customWidth="1"/>
  </cols>
  <sheetData>
    <row r="1" spans="1:12" ht="33.75" customHeight="1" x14ac:dyDescent="0.3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50"/>
      <c r="K1" s="23" t="s">
        <v>8</v>
      </c>
      <c r="L1" s="24">
        <v>2.0833333333333332E-2</v>
      </c>
    </row>
    <row r="2" spans="1:12" x14ac:dyDescent="0.3">
      <c r="A2" s="32" t="s">
        <v>1</v>
      </c>
      <c r="B2" s="33"/>
      <c r="C2" s="51" t="s">
        <v>2</v>
      </c>
      <c r="D2" s="52"/>
      <c r="E2" s="53"/>
      <c r="F2" s="1"/>
      <c r="G2" s="36"/>
      <c r="H2" s="37"/>
      <c r="I2" s="37"/>
      <c r="J2" s="38"/>
      <c r="L2" s="25">
        <v>3.125E-2</v>
      </c>
    </row>
    <row r="3" spans="1:12" x14ac:dyDescent="0.3">
      <c r="A3" s="34"/>
      <c r="B3" s="35"/>
      <c r="C3" s="17" t="s">
        <v>9</v>
      </c>
      <c r="D3" s="19" t="s">
        <v>11</v>
      </c>
      <c r="E3" s="18" t="s">
        <v>10</v>
      </c>
      <c r="F3" s="16"/>
      <c r="G3" s="39"/>
      <c r="H3" s="40"/>
      <c r="I3" s="40"/>
      <c r="J3" s="41"/>
      <c r="L3" s="15"/>
    </row>
    <row r="4" spans="1:12" x14ac:dyDescent="0.3">
      <c r="A4" s="2" t="s">
        <v>3</v>
      </c>
      <c r="B4" s="20">
        <v>45293</v>
      </c>
      <c r="C4" s="13">
        <f>AN5</f>
        <v>0</v>
      </c>
      <c r="D4" s="3"/>
      <c r="E4" s="4"/>
      <c r="F4" s="5"/>
      <c r="G4" s="54" t="s">
        <v>4</v>
      </c>
      <c r="H4" s="55"/>
      <c r="I4" s="21">
        <f>IF(AND(B5&gt;B4,B4&lt;&gt;K1),B5-B4,"")</f>
        <v>1</v>
      </c>
      <c r="J4" s="22">
        <f>IFERROR(I4*L1,"")</f>
        <v>2.0833333333333332E-2</v>
      </c>
    </row>
    <row r="5" spans="1:12" x14ac:dyDescent="0.3">
      <c r="A5" s="6" t="s">
        <v>5</v>
      </c>
      <c r="B5" s="7">
        <v>45294</v>
      </c>
      <c r="C5" s="14">
        <f>AN6</f>
        <v>0</v>
      </c>
      <c r="D5" s="8"/>
      <c r="E5" s="9"/>
      <c r="F5" s="10"/>
      <c r="G5" s="56" t="s">
        <v>6</v>
      </c>
      <c r="H5" s="57"/>
      <c r="I5" s="21" t="str">
        <f>IF(AND(B6&gt;B5,B5&lt;&gt;K2),B6-B5,"")</f>
        <v/>
      </c>
      <c r="J5" s="22" t="str">
        <f>IFERROR(I5*L2,"")</f>
        <v/>
      </c>
    </row>
    <row r="6" spans="1:12" ht="15" customHeight="1" x14ac:dyDescent="0.3">
      <c r="A6" s="42" t="s">
        <v>7</v>
      </c>
      <c r="B6" s="43"/>
      <c r="C6" s="46">
        <f>SUM(C4:C5)</f>
        <v>0</v>
      </c>
      <c r="D6" s="46">
        <f t="shared" ref="D6:E6" si="0">SUM(D4:D5)</f>
        <v>0</v>
      </c>
      <c r="E6" s="46">
        <f t="shared" si="0"/>
        <v>0</v>
      </c>
      <c r="F6" s="11" t="e">
        <f>SUM(#REF!)</f>
        <v>#REF!</v>
      </c>
      <c r="G6" s="26">
        <v>2023</v>
      </c>
      <c r="H6" s="27"/>
      <c r="I6" s="27"/>
      <c r="J6" s="28"/>
    </row>
    <row r="7" spans="1:12" ht="15" customHeight="1" x14ac:dyDescent="0.3">
      <c r="A7" s="44"/>
      <c r="B7" s="45"/>
      <c r="C7" s="47"/>
      <c r="D7" s="47"/>
      <c r="E7" s="47"/>
      <c r="F7" s="12"/>
      <c r="G7" s="29"/>
      <c r="H7" s="30"/>
      <c r="I7" s="30"/>
      <c r="J7" s="31"/>
    </row>
  </sheetData>
  <mergeCells count="11">
    <mergeCell ref="A1:J1"/>
    <mergeCell ref="C2:E2"/>
    <mergeCell ref="G4:H4"/>
    <mergeCell ref="G5:H5"/>
    <mergeCell ref="G6:J7"/>
    <mergeCell ref="A2:B3"/>
    <mergeCell ref="G2:J3"/>
    <mergeCell ref="A6:B7"/>
    <mergeCell ref="C6:C7"/>
    <mergeCell ref="D6:D7"/>
    <mergeCell ref="E6:E7"/>
  </mergeCells>
  <conditionalFormatting sqref="D4:D5">
    <cfRule type="expression" dxfId="5" priority="4">
      <formula>NOT(ISERROR(MATCH(#REF!,$BK$11:$BK$23,0)))</formula>
    </cfRule>
    <cfRule type="expression" dxfId="4" priority="5">
      <formula>OR(WEEKDAY(#REF!)=1,WEEKDAY(#REF!)=1)</formula>
    </cfRule>
  </conditionalFormatting>
  <conditionalFormatting sqref="A1 B4:B5">
    <cfRule type="expression" dxfId="3" priority="8">
      <formula>NOT(ISERROR(MATCH($C1,$BK$11:$BK$23,0)))</formula>
    </cfRule>
    <cfRule type="expression" dxfId="2" priority="9">
      <formula>OR(WEEKDAY($C1)=1,WEEKDAY($C1)=1)</formula>
    </cfRule>
  </conditionalFormatting>
  <conditionalFormatting sqref="C4">
    <cfRule type="expression" dxfId="1" priority="12">
      <formula>NOT(ISERROR(MATCH(#REF!,$BK$11:$BK$23,0)))</formula>
    </cfRule>
    <cfRule type="expression" dxfId="0" priority="13">
      <formula>OR(WEEKDAY(#REF!)=1,WEEKDAY(#REF!)=1)</formula>
    </cfRule>
  </conditionalFormatting>
  <dataValidations count="2">
    <dataValidation type="list" allowBlank="1" showInputMessage="1" sqref="B4:B5" xr:uid="{88356615-1368-4C69-894F-FD3DF458E4F7}">
      <formula1>$AW$6:$AW$37</formula1>
    </dataValidation>
    <dataValidation type="list" allowBlank="1" showInputMessage="1" sqref="G4:G5" xr:uid="{FF93D81C-7E35-48FA-B578-30376CD9D43E}">
      <formula1>$A$98:$A$113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</dc:creator>
  <cp:lastModifiedBy>François ROUZE</cp:lastModifiedBy>
  <dcterms:created xsi:type="dcterms:W3CDTF">2023-12-30T12:42:33Z</dcterms:created>
  <dcterms:modified xsi:type="dcterms:W3CDTF">2023-12-30T14:36:09Z</dcterms:modified>
</cp:coreProperties>
</file>