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8BF95ED-F4A5-4937-930D-72985B434DCC}" xr6:coauthVersionLast="36" xr6:coauthVersionMax="47" xr10:uidLastSave="{00000000-0000-0000-0000-000000000000}"/>
  <bookViews>
    <workbookView xWindow="-120" yWindow="-120" windowWidth="29040" windowHeight="15720" xr2:uid="{5DEDA7D7-345D-49C4-8BA2-60D34DFBDAF1}"/>
  </bookViews>
  <sheets>
    <sheet name="Janvier" sheetId="4" r:id="rId1"/>
    <sheet name="Fevrier" sheetId="3" r:id="rId2"/>
    <sheet name="Mars" sheetId="2" r:id="rId3"/>
    <sheet name="Avril " sheetId="1" r:id="rId4"/>
    <sheet name="Recap annuel 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5" l="1"/>
  <c r="C5" i="5"/>
  <c r="C6" i="5"/>
  <c r="C7" i="5"/>
  <c r="C8" i="5"/>
  <c r="C9" i="5"/>
  <c r="C10" i="5"/>
  <c r="C11" i="5"/>
  <c r="G5" i="3"/>
  <c r="G6" i="3"/>
  <c r="G7" i="3"/>
  <c r="G8" i="3"/>
  <c r="G9" i="3"/>
  <c r="G10" i="3"/>
  <c r="G5" i="2"/>
  <c r="G6" i="2"/>
  <c r="G7" i="2"/>
  <c r="G8" i="2"/>
  <c r="G9" i="2"/>
  <c r="G10" i="2"/>
  <c r="G5" i="1"/>
  <c r="G6" i="1"/>
  <c r="G7" i="1"/>
  <c r="G8" i="1"/>
  <c r="G9" i="1"/>
  <c r="G10" i="1"/>
  <c r="G11" i="1"/>
  <c r="G12" i="1"/>
  <c r="G5" i="4"/>
  <c r="G6" i="4"/>
  <c r="G7" i="4"/>
  <c r="G8" i="4"/>
  <c r="G9" i="4"/>
  <c r="G10" i="4"/>
  <c r="G11" i="4"/>
</calcChain>
</file>

<file path=xl/sharedStrings.xml><?xml version="1.0" encoding="utf-8"?>
<sst xmlns="http://schemas.openxmlformats.org/spreadsheetml/2006/main" count="65" uniqueCount="16">
  <si>
    <t xml:space="preserve">Client </t>
  </si>
  <si>
    <t xml:space="preserve">Date </t>
  </si>
  <si>
    <t xml:space="preserve">Entrée </t>
  </si>
  <si>
    <t>Sortie</t>
  </si>
  <si>
    <t>Remarques</t>
  </si>
  <si>
    <t>Nombre</t>
  </si>
  <si>
    <t xml:space="preserve">Dupont </t>
  </si>
  <si>
    <t xml:space="preserve">Martin </t>
  </si>
  <si>
    <t>Jacques</t>
  </si>
  <si>
    <t xml:space="preserve">Kevin </t>
  </si>
  <si>
    <t xml:space="preserve">Martine </t>
  </si>
  <si>
    <t xml:space="preserve">Francois </t>
  </si>
  <si>
    <t xml:space="preserve">Raymond </t>
  </si>
  <si>
    <t>Anne</t>
  </si>
  <si>
    <t xml:space="preserve">Balance </t>
  </si>
  <si>
    <t>mouvement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</si>
</sst>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&quot;€&quot;;[Red]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3">
    <dxf>
      <numFmt numFmtId="165" formatCode="#,##0.00\ &quot;€&quot;;[Red]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02E9F06-2B85-42AD-A46B-7D6DF60BBB82}" name="T_janvier" displayName="T_janvier" ref="B4:H11" totalsRowShown="0">
  <tableColumns count="7">
    <tableColumn id="1" xr3:uid="{5D26CD72-60BB-443D-9B28-D9171926DB9C}" name="Client "/>
    <tableColumn id="9" xr3:uid="{3BB665A0-13B7-42E2-8FB0-2BFCD58C1F97}" name="Nombre"/>
    <tableColumn id="2" xr3:uid="{5A171662-6498-49CA-8008-DA68F652BBF2}" name="Date "/>
    <tableColumn id="3" xr3:uid="{46BEF34E-D2AF-45C7-9AEF-437CCB02ADBB}" name="Entrée " dataDxfId="12"/>
    <tableColumn id="4" xr3:uid="{911D5DC0-D88D-492E-80F4-ACDC0E4F9905}" name="Sortie" dataDxfId="11"/>
    <tableColumn id="6" xr3:uid="{65355099-3F2D-4943-8467-D4B0D9B71514}" name="mouvement" dataDxfId="4">
      <calculatedColumnFormula>T_janvier[[#This Row],[Entrée ]]-T_janvier[[#This Row],[Sortie]]</calculatedColumnFormula>
    </tableColumn>
    <tableColumn id="5" xr3:uid="{8D7CC757-7BBA-4684-9FCB-E0F9BB4371F3}" name="Remarqu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03753CC-6F9A-498F-9DA7-EB68B47420CE}" name="T_fevrier" displayName="T_fevrier" ref="B4:H10" totalsRowShown="0">
  <tableColumns count="7">
    <tableColumn id="1" xr3:uid="{FD4F2B5C-8D3F-4841-B08E-3EFEEA32B093}" name="Client "/>
    <tableColumn id="9" xr3:uid="{19A94235-31CA-4864-B170-5C17CCCB2144}" name="Nombre"/>
    <tableColumn id="2" xr3:uid="{7C257943-8DB0-4007-9CF5-ACF6BC683C9F}" name="Date "/>
    <tableColumn id="3" xr3:uid="{C45BEE4F-DC68-4B83-B86B-C80DAFAD66E3}" name="Entrée " dataDxfId="10"/>
    <tableColumn id="4" xr3:uid="{E1F38BC7-D0CF-4B49-AF69-CFCA79F607C2}" name="Sortie" dataDxfId="9"/>
    <tableColumn id="6" xr3:uid="{55B60962-A2B1-4F6D-822C-6E60B7FD23EB}" name="mouvement" dataDxfId="1">
      <calculatedColumnFormula>T_fevrier[[#This Row],[Entrée ]]-T_fevrier[[#This Row],[Sortie]]</calculatedColumnFormula>
    </tableColumn>
    <tableColumn id="5" xr3:uid="{551ABC01-2AC0-4A6B-9749-BB38A2673CFF}" name="Remarqu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A0D084-7692-484F-BAB3-A341EB3AF31E}" name="T_mars" displayName="T_mars" ref="B4:H10" totalsRowShown="0">
  <tableColumns count="7">
    <tableColumn id="1" xr3:uid="{69E633EA-F60E-41EC-97E4-94D50CCC760F}" name="Client "/>
    <tableColumn id="9" xr3:uid="{7E137272-127E-424B-A7FC-8FE10EE6CD3B}" name="Nombre"/>
    <tableColumn id="2" xr3:uid="{F9690A5B-15CF-4969-9C42-7450DA24CF2F}" name="Date "/>
    <tableColumn id="3" xr3:uid="{064BFB97-4EDD-4026-90BE-67DC4B6DFE7F}" name="Entrée " dataDxfId="8"/>
    <tableColumn id="4" xr3:uid="{6634F75F-988E-4CD9-B0F0-AE0CB453325E}" name="Sortie" dataDxfId="7"/>
    <tableColumn id="6" xr3:uid="{2D18D2F5-F25E-4DD4-9828-C7E38F629718}" name="mouvement" dataDxfId="2">
      <calculatedColumnFormula>T_mars[[#This Row],[Entrée ]]-T_mars[[#This Row],[Sortie]]</calculatedColumnFormula>
    </tableColumn>
    <tableColumn id="5" xr3:uid="{74D83454-54D0-4D6C-9C68-8F33DA2123E3}" name="Remarqu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DDCDEA-79DD-4F84-8352-29E5F8E22211}" name="T_avril" displayName="T_avril" ref="B4:H12" totalsRowShown="0">
  <tableColumns count="7">
    <tableColumn id="1" xr3:uid="{CD6AB066-E986-42B2-8036-F7DA53FDE749}" name="Client "/>
    <tableColumn id="9" xr3:uid="{35A46D07-06A3-4607-82B1-350DFD698361}" name="Nombre"/>
    <tableColumn id="2" xr3:uid="{C203E497-392D-477D-B8BE-01833FF2E185}" name="Date "/>
    <tableColumn id="3" xr3:uid="{99A330B1-40C7-4C1B-8BF2-BCA7F0FF11FC}" name="Entrée " dataDxfId="6"/>
    <tableColumn id="4" xr3:uid="{84CC5D90-25A7-45A8-AC44-409A5CCB7EDF}" name="Sortie" dataDxfId="5"/>
    <tableColumn id="6" xr3:uid="{3242C28D-67A0-4581-BB58-2BF4A72003F4}" name="mouvement" dataDxfId="3">
      <calculatedColumnFormula>T_avril[[#This Row],[Entrée ]]-T_avril[[#This Row],[Sortie]]</calculatedColumnFormula>
    </tableColumn>
    <tableColumn id="5" xr3:uid="{DB059B5A-9F23-41A1-9399-0A3C9024FD81}" name="Remarqu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EDF127E-CE48-4839-8B4D-2D7000D84B11}" name="T_recap" displayName="T_recap" ref="B3:C11" totalsRowShown="0">
  <tableColumns count="2">
    <tableColumn id="1" xr3:uid="{BD700C0D-86C4-4C64-97B1-E4C10B490B02}" name="Client "/>
    <tableColumn id="2" xr3:uid="{83FD4170-A338-4276-ADB0-54A3D8296A22}" name="Balance " dataDxfId="0">
      <calculatedColumnFormula>SUMPRODUCT((T_janvier[[Client ]]=T_recap[[#This Row],[Client ]])*(T_janvier[mouvement]))+SUMPRODUCT((T_fevrier[[Client ]]=T_recap[[#This Row],[Client ]])*(T_fevrier[mouvement]))+SUMPRODUCT((T_mars[[Client ]]=T_recap[[#This Row],[Client ]])*(T_mars[mouvement]))+SUMPRODUCT((T_avril[[Client ]]=T_recap[[#This Row],[Client ]])*(T_avril[mouvement]))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4B4EC-7FBC-417B-877D-102C2A543AA5}">
  <dimension ref="B4:H11"/>
  <sheetViews>
    <sheetView tabSelected="1" workbookViewId="0">
      <selection activeCell="C6" sqref="C6"/>
    </sheetView>
  </sheetViews>
  <sheetFormatPr baseColWidth="10" defaultRowHeight="14.4" x14ac:dyDescent="0.3"/>
  <cols>
    <col min="2" max="4" width="11.5546875" customWidth="1"/>
    <col min="5" max="6" width="11.5546875" style="1" customWidth="1"/>
    <col min="7" max="7" width="11.5546875" style="1" hidden="1" customWidth="1"/>
    <col min="8" max="11" width="11.5546875" customWidth="1"/>
  </cols>
  <sheetData>
    <row r="4" spans="2:8" x14ac:dyDescent="0.3">
      <c r="B4" t="s">
        <v>0</v>
      </c>
      <c r="C4" t="s">
        <v>5</v>
      </c>
      <c r="D4" t="s">
        <v>1</v>
      </c>
      <c r="E4" s="1" t="s">
        <v>2</v>
      </c>
      <c r="F4" s="1" t="s">
        <v>3</v>
      </c>
      <c r="G4" s="1" t="s">
        <v>15</v>
      </c>
      <c r="H4" t="s">
        <v>4</v>
      </c>
    </row>
    <row r="5" spans="2:8" x14ac:dyDescent="0.3">
      <c r="B5" t="s">
        <v>6</v>
      </c>
      <c r="E5" s="1">
        <v>15</v>
      </c>
      <c r="G5" s="1">
        <f>T_janvier[[#This Row],[Entrée ]]-T_janvier[[#This Row],[Sortie]]</f>
        <v>15</v>
      </c>
    </row>
    <row r="6" spans="2:8" x14ac:dyDescent="0.3">
      <c r="B6" t="s">
        <v>7</v>
      </c>
      <c r="E6" s="1">
        <v>10</v>
      </c>
      <c r="G6" s="1">
        <f>T_janvier[[#This Row],[Entrée ]]-T_janvier[[#This Row],[Sortie]]</f>
        <v>10</v>
      </c>
    </row>
    <row r="7" spans="2:8" x14ac:dyDescent="0.3">
      <c r="B7" t="s">
        <v>8</v>
      </c>
      <c r="E7" s="1">
        <v>50</v>
      </c>
      <c r="G7" s="1">
        <f>T_janvier[[#This Row],[Entrée ]]-T_janvier[[#This Row],[Sortie]]</f>
        <v>50</v>
      </c>
    </row>
    <row r="8" spans="2:8" x14ac:dyDescent="0.3">
      <c r="B8" t="s">
        <v>9</v>
      </c>
      <c r="E8" s="1">
        <v>125</v>
      </c>
      <c r="G8" s="1">
        <f>T_janvier[[#This Row],[Entrée ]]-T_janvier[[#This Row],[Sortie]]</f>
        <v>125</v>
      </c>
    </row>
    <row r="9" spans="2:8" x14ac:dyDescent="0.3">
      <c r="B9" t="s">
        <v>10</v>
      </c>
      <c r="E9" s="1">
        <v>10</v>
      </c>
      <c r="G9" s="1">
        <f>T_janvier[[#This Row],[Entrée ]]-T_janvier[[#This Row],[Sortie]]</f>
        <v>10</v>
      </c>
    </row>
    <row r="10" spans="2:8" x14ac:dyDescent="0.3">
      <c r="B10" t="s">
        <v>11</v>
      </c>
      <c r="E10" s="1">
        <v>50</v>
      </c>
      <c r="G10" s="1">
        <f>T_janvier[[#This Row],[Entrée ]]-T_janvier[[#This Row],[Sortie]]</f>
        <v>50</v>
      </c>
    </row>
    <row r="11" spans="2:8" x14ac:dyDescent="0.3">
      <c r="B11" t="s">
        <v>12</v>
      </c>
      <c r="F11" s="1">
        <v>100</v>
      </c>
      <c r="G11" s="1">
        <f>T_janvier[[#This Row],[Entrée ]]-T_janvier[[#This Row],[Sortie]]</f>
        <v>-100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44488-793A-4A45-82E8-35DE8A52C85B}">
  <dimension ref="B4:H10"/>
  <sheetViews>
    <sheetView workbookViewId="0">
      <selection activeCell="G1" sqref="G1:G1048576"/>
    </sheetView>
  </sheetViews>
  <sheetFormatPr baseColWidth="10" defaultRowHeight="14.4" x14ac:dyDescent="0.3"/>
  <cols>
    <col min="2" max="4" width="11.5546875" customWidth="1"/>
    <col min="5" max="6" width="11.5546875" style="1" customWidth="1"/>
    <col min="7" max="7" width="11.5546875" style="1" hidden="1" customWidth="1"/>
    <col min="8" max="11" width="11.5546875" customWidth="1"/>
  </cols>
  <sheetData>
    <row r="4" spans="2:8" x14ac:dyDescent="0.3">
      <c r="B4" t="s">
        <v>0</v>
      </c>
      <c r="C4" t="s">
        <v>5</v>
      </c>
      <c r="D4" t="s">
        <v>1</v>
      </c>
      <c r="E4" s="1" t="s">
        <v>2</v>
      </c>
      <c r="F4" s="1" t="s">
        <v>3</v>
      </c>
      <c r="G4" s="1" t="s">
        <v>15</v>
      </c>
      <c r="H4" t="s">
        <v>4</v>
      </c>
    </row>
    <row r="5" spans="2:8" x14ac:dyDescent="0.3">
      <c r="B5" t="s">
        <v>6</v>
      </c>
      <c r="E5" s="1">
        <v>12</v>
      </c>
      <c r="G5" s="1">
        <f>T_fevrier[[#This Row],[Entrée ]]-T_fevrier[[#This Row],[Sortie]]</f>
        <v>12</v>
      </c>
    </row>
    <row r="6" spans="2:8" x14ac:dyDescent="0.3">
      <c r="B6" t="s">
        <v>8</v>
      </c>
      <c r="E6" s="1">
        <v>50</v>
      </c>
      <c r="G6" s="1">
        <f>T_fevrier[[#This Row],[Entrée ]]-T_fevrier[[#This Row],[Sortie]]</f>
        <v>50</v>
      </c>
    </row>
    <row r="7" spans="2:8" x14ac:dyDescent="0.3">
      <c r="B7" t="s">
        <v>9</v>
      </c>
      <c r="E7" s="1">
        <v>125</v>
      </c>
      <c r="G7" s="1">
        <f>T_fevrier[[#This Row],[Entrée ]]-T_fevrier[[#This Row],[Sortie]]</f>
        <v>125</v>
      </c>
    </row>
    <row r="8" spans="2:8" x14ac:dyDescent="0.3">
      <c r="B8" t="s">
        <v>10</v>
      </c>
      <c r="E8" s="1">
        <v>10</v>
      </c>
      <c r="G8" s="1">
        <f>T_fevrier[[#This Row],[Entrée ]]-T_fevrier[[#This Row],[Sortie]]</f>
        <v>10</v>
      </c>
    </row>
    <row r="9" spans="2:8" x14ac:dyDescent="0.3">
      <c r="B9" t="s">
        <v>12</v>
      </c>
      <c r="E9" s="1">
        <v>45</v>
      </c>
      <c r="G9" s="1">
        <f>T_fevrier[[#This Row],[Entrée ]]-T_fevrier[[#This Row],[Sortie]]</f>
        <v>45</v>
      </c>
    </row>
    <row r="10" spans="2:8" x14ac:dyDescent="0.3">
      <c r="B10" t="s">
        <v>13</v>
      </c>
      <c r="E10" s="1">
        <v>35</v>
      </c>
      <c r="G10" s="1">
        <f>T_fevrier[[#This Row],[Entrée ]]-T_fevrier[[#This Row],[Sortie]]</f>
        <v>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4BCAA-103B-4B20-8B3D-C284F6029CBC}">
  <dimension ref="B4:H10"/>
  <sheetViews>
    <sheetView workbookViewId="0">
      <selection activeCell="G1" sqref="G1:G1048576"/>
    </sheetView>
  </sheetViews>
  <sheetFormatPr baseColWidth="10" defaultRowHeight="14.4" x14ac:dyDescent="0.3"/>
  <cols>
    <col min="2" max="4" width="11.5546875" customWidth="1"/>
    <col min="5" max="6" width="11.5546875" style="1" customWidth="1"/>
    <col min="7" max="7" width="11.5546875" style="1" hidden="1" customWidth="1"/>
    <col min="8" max="11" width="11.5546875" customWidth="1"/>
  </cols>
  <sheetData>
    <row r="4" spans="2:8" x14ac:dyDescent="0.3">
      <c r="B4" t="s">
        <v>0</v>
      </c>
      <c r="C4" t="s">
        <v>5</v>
      </c>
      <c r="D4" t="s">
        <v>1</v>
      </c>
      <c r="E4" s="1" t="s">
        <v>2</v>
      </c>
      <c r="F4" s="1" t="s">
        <v>3</v>
      </c>
      <c r="G4" s="1" t="s">
        <v>15</v>
      </c>
      <c r="H4" t="s">
        <v>4</v>
      </c>
    </row>
    <row r="5" spans="2:8" x14ac:dyDescent="0.3">
      <c r="B5" t="s">
        <v>6</v>
      </c>
      <c r="E5" s="1">
        <v>50</v>
      </c>
      <c r="G5" s="1">
        <f>T_mars[[#This Row],[Entrée ]]-T_mars[[#This Row],[Sortie]]</f>
        <v>50</v>
      </c>
    </row>
    <row r="6" spans="2:8" x14ac:dyDescent="0.3">
      <c r="B6" t="s">
        <v>7</v>
      </c>
      <c r="E6" s="1">
        <v>5</v>
      </c>
      <c r="G6" s="1">
        <f>T_mars[[#This Row],[Entrée ]]-T_mars[[#This Row],[Sortie]]</f>
        <v>5</v>
      </c>
    </row>
    <row r="7" spans="2:8" x14ac:dyDescent="0.3">
      <c r="B7" t="s">
        <v>8</v>
      </c>
      <c r="E7" s="1">
        <v>20</v>
      </c>
      <c r="G7" s="1">
        <f>T_mars[[#This Row],[Entrée ]]-T_mars[[#This Row],[Sortie]]</f>
        <v>20</v>
      </c>
    </row>
    <row r="8" spans="2:8" x14ac:dyDescent="0.3">
      <c r="B8" t="s">
        <v>10</v>
      </c>
      <c r="F8" s="1">
        <v>20</v>
      </c>
      <c r="G8" s="1">
        <f>T_mars[[#This Row],[Entrée ]]-T_mars[[#This Row],[Sortie]]</f>
        <v>-20</v>
      </c>
    </row>
    <row r="9" spans="2:8" x14ac:dyDescent="0.3">
      <c r="B9" t="s">
        <v>11</v>
      </c>
      <c r="E9" s="1">
        <v>35</v>
      </c>
      <c r="G9" s="1">
        <f>T_mars[[#This Row],[Entrée ]]-T_mars[[#This Row],[Sortie]]</f>
        <v>35</v>
      </c>
    </row>
    <row r="10" spans="2:8" x14ac:dyDescent="0.3">
      <c r="B10" t="s">
        <v>12</v>
      </c>
      <c r="E10" s="1">
        <v>15</v>
      </c>
      <c r="G10" s="1">
        <f>T_mars[[#This Row],[Entrée ]]-T_mars[[#This Row],[Sortie]]</f>
        <v>15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73850-F788-4452-8983-576F0748F1D5}">
  <dimension ref="B4:H12"/>
  <sheetViews>
    <sheetView workbookViewId="0">
      <selection activeCell="G1" sqref="G1:G1048576"/>
    </sheetView>
  </sheetViews>
  <sheetFormatPr baseColWidth="10" defaultRowHeight="14.4" x14ac:dyDescent="0.3"/>
  <cols>
    <col min="2" max="4" width="11.5546875" customWidth="1"/>
    <col min="5" max="6" width="11.5546875" style="1" customWidth="1"/>
    <col min="7" max="7" width="11.5546875" style="1" hidden="1" customWidth="1"/>
    <col min="8" max="11" width="11.5546875" customWidth="1"/>
  </cols>
  <sheetData>
    <row r="4" spans="2:8" x14ac:dyDescent="0.3">
      <c r="B4" t="s">
        <v>0</v>
      </c>
      <c r="C4" t="s">
        <v>5</v>
      </c>
      <c r="D4" t="s">
        <v>1</v>
      </c>
      <c r="E4" s="1" t="s">
        <v>2</v>
      </c>
      <c r="F4" s="1" t="s">
        <v>3</v>
      </c>
      <c r="G4" s="1" t="s">
        <v>15</v>
      </c>
      <c r="H4" t="s">
        <v>4</v>
      </c>
    </row>
    <row r="5" spans="2:8" x14ac:dyDescent="0.3">
      <c r="B5" t="s">
        <v>6</v>
      </c>
      <c r="F5" s="1">
        <v>15</v>
      </c>
      <c r="G5" s="1">
        <f>T_avril[[#This Row],[Entrée ]]-T_avril[[#This Row],[Sortie]]</f>
        <v>-15</v>
      </c>
    </row>
    <row r="6" spans="2:8" x14ac:dyDescent="0.3">
      <c r="B6" t="s">
        <v>7</v>
      </c>
      <c r="E6" s="1">
        <v>45</v>
      </c>
      <c r="G6" s="1">
        <f>T_avril[[#This Row],[Entrée ]]-T_avril[[#This Row],[Sortie]]</f>
        <v>45</v>
      </c>
    </row>
    <row r="7" spans="2:8" x14ac:dyDescent="0.3">
      <c r="B7" t="s">
        <v>8</v>
      </c>
      <c r="E7" s="1">
        <v>60</v>
      </c>
      <c r="G7" s="1">
        <f>T_avril[[#This Row],[Entrée ]]-T_avril[[#This Row],[Sortie]]</f>
        <v>60</v>
      </c>
    </row>
    <row r="8" spans="2:8" x14ac:dyDescent="0.3">
      <c r="B8" t="s">
        <v>9</v>
      </c>
      <c r="E8" s="1">
        <v>25</v>
      </c>
      <c r="G8" s="1">
        <f>T_avril[[#This Row],[Entrée ]]-T_avril[[#This Row],[Sortie]]</f>
        <v>25</v>
      </c>
    </row>
    <row r="9" spans="2:8" x14ac:dyDescent="0.3">
      <c r="B9" t="s">
        <v>10</v>
      </c>
      <c r="E9" s="1">
        <v>100</v>
      </c>
      <c r="G9" s="1">
        <f>T_avril[[#This Row],[Entrée ]]-T_avril[[#This Row],[Sortie]]</f>
        <v>100</v>
      </c>
    </row>
    <row r="10" spans="2:8" x14ac:dyDescent="0.3">
      <c r="B10" t="s">
        <v>11</v>
      </c>
      <c r="E10" s="1">
        <v>20</v>
      </c>
      <c r="G10" s="1">
        <f>T_avril[[#This Row],[Entrée ]]-T_avril[[#This Row],[Sortie]]</f>
        <v>20</v>
      </c>
    </row>
    <row r="11" spans="2:8" x14ac:dyDescent="0.3">
      <c r="B11" t="s">
        <v>12</v>
      </c>
      <c r="E11" s="1">
        <v>45</v>
      </c>
      <c r="G11" s="1">
        <f>T_avril[[#This Row],[Entrée ]]-T_avril[[#This Row],[Sortie]]</f>
        <v>45</v>
      </c>
    </row>
    <row r="12" spans="2:8" x14ac:dyDescent="0.3">
      <c r="B12" t="s">
        <v>13</v>
      </c>
      <c r="E12" s="1">
        <v>60</v>
      </c>
      <c r="G12" s="1">
        <f>T_avril[[#This Row],[Entrée ]]-T_avril[[#This Row],[Sortie]]</f>
        <v>60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58734-66DC-4D92-9B53-A81514E93AC5}">
  <dimension ref="B3:C11"/>
  <sheetViews>
    <sheetView workbookViewId="0">
      <selection activeCell="J9" sqref="J9"/>
    </sheetView>
  </sheetViews>
  <sheetFormatPr baseColWidth="10" defaultRowHeight="14.4" x14ac:dyDescent="0.3"/>
  <cols>
    <col min="2" max="2" width="11.5546875" customWidth="1"/>
    <col min="3" max="3" width="23.109375" customWidth="1"/>
  </cols>
  <sheetData>
    <row r="3" spans="2:3" x14ac:dyDescent="0.3">
      <c r="B3" t="s">
        <v>0</v>
      </c>
      <c r="C3" t="s">
        <v>14</v>
      </c>
    </row>
    <row r="4" spans="2:3" x14ac:dyDescent="0.3">
      <c r="B4" t="s">
        <v>6</v>
      </c>
      <c r="C4" s="2">
        <f>SUMPRODUCT((T_janvier[[Client ]]=T_recap[[#This Row],[Client ]])*(T_janvier[mouvement]))+SUMPRODUCT((T_fevrier[[Client ]]=T_recap[[#This Row],[Client ]])*(T_fevrier[mouvement]))+SUMPRODUCT((T_mars[[Client ]]=T_recap[[#This Row],[Client ]])*(T_mars[mouvement]))+SUMPRODUCT((T_avril[[Client ]]=T_recap[[#This Row],[Client ]])*(T_avril[mouvement]))</f>
        <v>62</v>
      </c>
    </row>
    <row r="5" spans="2:3" x14ac:dyDescent="0.3">
      <c r="B5" t="s">
        <v>7</v>
      </c>
      <c r="C5" s="2">
        <f>SUMPRODUCT((T_janvier[[Client ]]=T_recap[[#This Row],[Client ]])*(T_janvier[mouvement]))+SUMPRODUCT((T_fevrier[[Client ]]=T_recap[[#This Row],[Client ]])*(T_fevrier[mouvement]))+SUMPRODUCT((T_mars[[Client ]]=T_recap[[#This Row],[Client ]])*(T_mars[mouvement]))+SUMPRODUCT((T_avril[[Client ]]=T_recap[[#This Row],[Client ]])*(T_avril[mouvement]))</f>
        <v>60</v>
      </c>
    </row>
    <row r="6" spans="2:3" x14ac:dyDescent="0.3">
      <c r="B6" t="s">
        <v>8</v>
      </c>
      <c r="C6" s="2">
        <f>SUMPRODUCT((T_janvier[[Client ]]=T_recap[[#This Row],[Client ]])*(T_janvier[mouvement]))+SUMPRODUCT((T_fevrier[[Client ]]=T_recap[[#This Row],[Client ]])*(T_fevrier[mouvement]))+SUMPRODUCT((T_mars[[Client ]]=T_recap[[#This Row],[Client ]])*(T_mars[mouvement]))+SUMPRODUCT((T_avril[[Client ]]=T_recap[[#This Row],[Client ]])*(T_avril[mouvement]))</f>
        <v>180</v>
      </c>
    </row>
    <row r="7" spans="2:3" x14ac:dyDescent="0.3">
      <c r="B7" t="s">
        <v>9</v>
      </c>
      <c r="C7" s="2">
        <f>SUMPRODUCT((T_janvier[[Client ]]=T_recap[[#This Row],[Client ]])*(T_janvier[mouvement]))+SUMPRODUCT((T_fevrier[[Client ]]=T_recap[[#This Row],[Client ]])*(T_fevrier[mouvement]))+SUMPRODUCT((T_mars[[Client ]]=T_recap[[#This Row],[Client ]])*(T_mars[mouvement]))+SUMPRODUCT((T_avril[[Client ]]=T_recap[[#This Row],[Client ]])*(T_avril[mouvement]))</f>
        <v>275</v>
      </c>
    </row>
    <row r="8" spans="2:3" x14ac:dyDescent="0.3">
      <c r="B8" t="s">
        <v>10</v>
      </c>
      <c r="C8" s="2">
        <f>SUMPRODUCT((T_janvier[[Client ]]=T_recap[[#This Row],[Client ]])*(T_janvier[mouvement]))+SUMPRODUCT((T_fevrier[[Client ]]=T_recap[[#This Row],[Client ]])*(T_fevrier[mouvement]))+SUMPRODUCT((T_mars[[Client ]]=T_recap[[#This Row],[Client ]])*(T_mars[mouvement]))+SUMPRODUCT((T_avril[[Client ]]=T_recap[[#This Row],[Client ]])*(T_avril[mouvement]))</f>
        <v>100</v>
      </c>
    </row>
    <row r="9" spans="2:3" x14ac:dyDescent="0.3">
      <c r="B9" t="s">
        <v>11</v>
      </c>
      <c r="C9" s="2">
        <f>SUMPRODUCT((T_janvier[[Client ]]=T_recap[[#This Row],[Client ]])*(T_janvier[mouvement]))+SUMPRODUCT((T_fevrier[[Client ]]=T_recap[[#This Row],[Client ]])*(T_fevrier[mouvement]))+SUMPRODUCT((T_mars[[Client ]]=T_recap[[#This Row],[Client ]])*(T_mars[mouvement]))+SUMPRODUCT((T_avril[[Client ]]=T_recap[[#This Row],[Client ]])*(T_avril[mouvement]))</f>
        <v>105</v>
      </c>
    </row>
    <row r="10" spans="2:3" x14ac:dyDescent="0.3">
      <c r="B10" t="s">
        <v>12</v>
      </c>
      <c r="C10" s="2">
        <f>SUMPRODUCT((T_janvier[[Client ]]=T_recap[[#This Row],[Client ]])*(T_janvier[mouvement]))+SUMPRODUCT((T_fevrier[[Client ]]=T_recap[[#This Row],[Client ]])*(T_fevrier[mouvement]))+SUMPRODUCT((T_mars[[Client ]]=T_recap[[#This Row],[Client ]])*(T_mars[mouvement]))+SUMPRODUCT((T_avril[[Client ]]=T_recap[[#This Row],[Client ]])*(T_avril[mouvement]))</f>
        <v>5</v>
      </c>
    </row>
    <row r="11" spans="2:3" x14ac:dyDescent="0.3">
      <c r="B11" t="s">
        <v>13</v>
      </c>
      <c r="C11" s="2">
        <f>SUMPRODUCT((T_janvier[[Client ]]=T_recap[[#This Row],[Client ]])*(T_janvier[mouvement]))+SUMPRODUCT((T_fevrier[[Client ]]=T_recap[[#This Row],[Client ]])*(T_fevrier[mouvement]))+SUMPRODUCT((T_mars[[Client ]]=T_recap[[#This Row],[Client ]])*(T_mars[mouvement]))+SUMPRODUCT((T_avril[[Client ]]=T_recap[[#This Row],[Client ]])*(T_avril[mouvement]))</f>
        <v>95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</vt:lpstr>
      <vt:lpstr>Fevrier</vt:lpstr>
      <vt:lpstr>Mars</vt:lpstr>
      <vt:lpstr>Avril </vt:lpstr>
      <vt:lpstr>Recap annuel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 Novo</dc:creator>
  <cp:lastModifiedBy>François ROUZE</cp:lastModifiedBy>
  <dcterms:created xsi:type="dcterms:W3CDTF">2023-12-05T18:05:19Z</dcterms:created>
  <dcterms:modified xsi:type="dcterms:W3CDTF">2023-12-06T04:19:52Z</dcterms:modified>
</cp:coreProperties>
</file>