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495BD7B-9032-455E-864A-01D26930F06F}" xr6:coauthVersionLast="36" xr6:coauthVersionMax="36" xr10:uidLastSave="{00000000-0000-0000-0000-000000000000}"/>
  <bookViews>
    <workbookView xWindow="0" yWindow="0" windowWidth="23016" windowHeight="9024" xr2:uid="{7A21BDA0-9FED-4073-BCE9-E86E266E02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2" i="1"/>
  <c r="H3" i="1" l="1"/>
  <c r="H4" i="1"/>
  <c r="H5" i="1"/>
  <c r="H6" i="1"/>
  <c r="H7" i="1"/>
  <c r="H8" i="1"/>
  <c r="H9" i="1"/>
  <c r="H10" i="1"/>
  <c r="H2" i="1"/>
  <c r="N2" i="1"/>
  <c r="C3" i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<sst xmlns="http://schemas.openxmlformats.org/spreadsheetml/2006/main" count="13" uniqueCount="13">
  <si>
    <t>Date de naissance</t>
  </si>
  <si>
    <t>Date de vaccination</t>
  </si>
  <si>
    <t>Age de vaccination</t>
  </si>
  <si>
    <t>Etat de vaccination</t>
  </si>
  <si>
    <t>Légendes</t>
  </si>
  <si>
    <t>A jour</t>
  </si>
  <si>
    <t>A prévoir</t>
  </si>
  <si>
    <t>En retard</t>
  </si>
  <si>
    <t>2 mois</t>
  </si>
  <si>
    <t>11 mois</t>
  </si>
  <si>
    <t>4 mois</t>
  </si>
  <si>
    <t>jours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</si>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</sst>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9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0" borderId="0" xfId="0" applyFont="1"/>
    <xf numFmtId="0" fontId="0" fillId="0" borderId="0" xfId="0" applyNumberFormat="1"/>
    <xf numFmtId="0" fontId="0" fillId="0" borderId="0" xfId="0" quotePrefix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E1EBD-00A7-4C49-A4A5-A5AEBC6722B0}">
  <dimension ref="A1:O14"/>
  <sheetViews>
    <sheetView tabSelected="1" workbookViewId="0">
      <selection activeCell="E9" sqref="E9"/>
    </sheetView>
  </sheetViews>
  <sheetFormatPr baseColWidth="10" defaultRowHeight="15" x14ac:dyDescent="0.25"/>
  <cols>
    <col min="3" max="3" width="16.26953125" customWidth="1"/>
    <col min="4" max="4" width="24.90625" customWidth="1"/>
    <col min="9" max="14" width="5.08984375" customWidth="1"/>
  </cols>
  <sheetData>
    <row r="1" spans="1:15" s="1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H1" s="1" t="s">
        <v>12</v>
      </c>
      <c r="I1" s="11" t="s">
        <v>8</v>
      </c>
      <c r="J1" s="11"/>
      <c r="K1" s="11" t="s">
        <v>10</v>
      </c>
      <c r="L1" s="11"/>
      <c r="M1" s="11" t="s">
        <v>9</v>
      </c>
      <c r="N1" s="11"/>
    </row>
    <row r="2" spans="1:15" x14ac:dyDescent="0.25">
      <c r="A2" s="2">
        <v>45131</v>
      </c>
      <c r="B2" s="2">
        <v>45163</v>
      </c>
      <c r="C2" s="3" t="str">
        <f>DATEDIF(A2,B2,"m") &amp; " mois "&amp;DATEDIF(A2,B2,"md") &amp; " jour(s)"</f>
        <v>1 mois 1 jour(s)</v>
      </c>
      <c r="D2" s="10" t="str">
        <f>IF(AND(H2&gt;$M$2),"finalisé",IF(AND(H2&gt;$K$2,H2&lt;$L$2),"Autour de "&amp;TEXT(EDATE(A2,11),"jj/mm/aaaa"),IF(H2&lt;$J$2,"Autour de "&amp;TEXT(EDATE(A2,4),"jj/mm/aaaa"),"En retard")))</f>
        <v>Autour de 24/11/2023</v>
      </c>
      <c r="H2">
        <f>B2-A2</f>
        <v>32</v>
      </c>
      <c r="I2" s="3">
        <v>47</v>
      </c>
      <c r="J2" s="3">
        <v>77</v>
      </c>
      <c r="K2" s="3">
        <v>106</v>
      </c>
      <c r="L2" s="3">
        <v>136</v>
      </c>
      <c r="M2" s="3">
        <v>319</v>
      </c>
      <c r="N2" s="3">
        <f>334+42</f>
        <v>376</v>
      </c>
      <c r="O2" t="s">
        <v>11</v>
      </c>
    </row>
    <row r="3" spans="1:15" ht="15.6" thickBot="1" x14ac:dyDescent="0.3">
      <c r="A3" s="2">
        <v>44287</v>
      </c>
      <c r="B3" s="2">
        <v>44624</v>
      </c>
      <c r="C3" s="3" t="str">
        <f t="shared" ref="C3:C10" si="0">DATEDIF(A3,B3,"m") &amp; " mois "&amp;DATEDIF(A3,B3,"md") &amp; " jour(s)"</f>
        <v>11 mois 3 jour(s)</v>
      </c>
      <c r="D3" s="10" t="str">
        <f t="shared" ref="D3:D10" si="1">IF(AND(H3&gt;$M$2),"finalisé",IF(AND(H3&gt;$K$2,H3&lt;$L$2),"Autour de "&amp;TEXT(EDATE(A3,11),"jj/mm/aaaa"),IF(H3&lt;$J$2,"Autour de "&amp;TEXT(EDATE(A3,4),"jj/mm/aaaa"),"En retard")))</f>
        <v>finalisé</v>
      </c>
      <c r="H3">
        <f t="shared" ref="H3:H10" si="2">B3-A3</f>
        <v>337</v>
      </c>
    </row>
    <row r="4" spans="1:15" x14ac:dyDescent="0.25">
      <c r="A4" s="2">
        <v>44558</v>
      </c>
      <c r="B4" s="2">
        <v>44903</v>
      </c>
      <c r="C4" s="3" t="str">
        <f t="shared" si="0"/>
        <v>11 mois 10 jour(s)</v>
      </c>
      <c r="D4" s="10" t="str">
        <f t="shared" si="1"/>
        <v>finalisé</v>
      </c>
      <c r="F4" s="4" t="s">
        <v>4</v>
      </c>
      <c r="H4">
        <f t="shared" si="2"/>
        <v>345</v>
      </c>
      <c r="K4" s="9"/>
    </row>
    <row r="5" spans="1:15" x14ac:dyDescent="0.25">
      <c r="A5" s="2">
        <v>44296</v>
      </c>
      <c r="B5" s="2">
        <v>44630</v>
      </c>
      <c r="C5" s="3" t="str">
        <f t="shared" si="0"/>
        <v>11 mois 0 jour(s)</v>
      </c>
      <c r="D5" s="10" t="str">
        <f t="shared" si="1"/>
        <v>finalisé</v>
      </c>
      <c r="F5" s="5" t="s">
        <v>5</v>
      </c>
      <c r="H5">
        <f t="shared" si="2"/>
        <v>334</v>
      </c>
    </row>
    <row r="6" spans="1:15" x14ac:dyDescent="0.25">
      <c r="A6" s="2">
        <v>45119</v>
      </c>
      <c r="B6" s="2">
        <v>45181</v>
      </c>
      <c r="C6" s="3" t="str">
        <f t="shared" si="0"/>
        <v>2 mois 0 jour(s)</v>
      </c>
      <c r="D6" s="10" t="str">
        <f t="shared" si="1"/>
        <v>Autour de 12/11/2023</v>
      </c>
      <c r="F6" s="6" t="s">
        <v>6</v>
      </c>
      <c r="H6">
        <f t="shared" si="2"/>
        <v>62</v>
      </c>
    </row>
    <row r="7" spans="1:15" ht="15.6" thickBot="1" x14ac:dyDescent="0.3">
      <c r="A7" s="2">
        <v>44535</v>
      </c>
      <c r="B7" s="2">
        <v>44869</v>
      </c>
      <c r="C7" s="3" t="str">
        <f t="shared" si="0"/>
        <v>10 mois 30 jour(s)</v>
      </c>
      <c r="D7" s="10" t="str">
        <f t="shared" si="1"/>
        <v>finalisé</v>
      </c>
      <c r="F7" s="7" t="s">
        <v>7</v>
      </c>
      <c r="H7">
        <f t="shared" si="2"/>
        <v>334</v>
      </c>
    </row>
    <row r="8" spans="1:15" x14ac:dyDescent="0.25">
      <c r="A8" s="2">
        <v>44912</v>
      </c>
      <c r="B8" s="2">
        <v>45033</v>
      </c>
      <c r="C8" s="3" t="str">
        <f t="shared" si="0"/>
        <v>4 mois 0 jour(s)</v>
      </c>
      <c r="D8" s="10" t="str">
        <f t="shared" si="1"/>
        <v>Autour de 17/11/2023</v>
      </c>
      <c r="H8">
        <f t="shared" si="2"/>
        <v>121</v>
      </c>
    </row>
    <row r="9" spans="1:15" x14ac:dyDescent="0.25">
      <c r="A9" s="2">
        <v>44884</v>
      </c>
      <c r="B9" s="2">
        <v>45012</v>
      </c>
      <c r="C9" s="3" t="str">
        <f t="shared" si="0"/>
        <v>4 mois 8 jour(s)</v>
      </c>
      <c r="D9" s="10" t="str">
        <f t="shared" si="1"/>
        <v>Autour de 19/10/2023</v>
      </c>
      <c r="H9">
        <f t="shared" si="2"/>
        <v>128</v>
      </c>
    </row>
    <row r="10" spans="1:15" x14ac:dyDescent="0.25">
      <c r="A10" s="2">
        <v>44470</v>
      </c>
      <c r="B10" s="2">
        <v>44813</v>
      </c>
      <c r="C10" s="3" t="str">
        <f t="shared" si="0"/>
        <v>11 mois 8 jour(s)</v>
      </c>
      <c r="D10" s="10" t="str">
        <f t="shared" si="1"/>
        <v>finalisé</v>
      </c>
      <c r="H10">
        <f t="shared" si="2"/>
        <v>343</v>
      </c>
    </row>
    <row r="14" spans="1:15" x14ac:dyDescent="0.25">
      <c r="A14" s="8"/>
    </row>
  </sheetData>
  <mergeCells count="3">
    <mergeCell ref="I1:J1"/>
    <mergeCell ref="K1:L1"/>
    <mergeCell ref="M1:N1"/>
  </mergeCells>
  <conditionalFormatting sqref="D2:D10">
    <cfRule type="cellIs" dxfId="2" priority="3" operator="equal">
      <formula>"En retard"</formula>
    </cfRule>
    <cfRule type="cellIs" dxfId="1" priority="2" operator="equal">
      <formula>"finalisé"</formula>
    </cfRule>
    <cfRule type="expression" dxfId="0" priority="1">
      <formula>LEFT(D2,6)="autour"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2023-11-07T05:25:49Z</dcterms:created>
  <dcterms:modified xsi:type="dcterms:W3CDTF">2023-11-10T03:48:02Z</dcterms:modified>
</cp:coreProperties>
</file>