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drawings/drawing8.xml" ContentType="application/vnd.openxmlformats-officedocument.drawing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tables/table10.xml" ContentType="application/vnd.openxmlformats-officedocument.spreadsheetml.table+xml"/>
  <Override PartName="/xl/drawings/drawing10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5DF5B99-8CCF-4D0F-AFA3-6D4B3688531B}" xr6:coauthVersionLast="36" xr6:coauthVersionMax="47" xr10:uidLastSave="{00000000-0000-0000-0000-000000000000}"/>
  <bookViews>
    <workbookView xWindow="-120" yWindow="-120" windowWidth="29040" windowHeight="15840" tabRatio="753" activeTab="3" xr2:uid="{255C485B-B019-4E33-9ABC-A81690F1B772}"/>
  </bookViews>
  <sheets>
    <sheet name="Récapitulatif" sheetId="4" r:id="rId1"/>
    <sheet name="Liste des problèmes technique" sheetId="2" r:id="rId2"/>
    <sheet name="Résolu" sheetId="14" r:id="rId3"/>
    <sheet name="Chatillon" sheetId="6" r:id="rId4"/>
    <sheet name="Malay" sheetId="7" r:id="rId5"/>
    <sheet name="Juilly" sheetId="8" r:id="rId6"/>
    <sheet name="Aunay" sheetId="9" r:id="rId7"/>
    <sheet name="Sainte Marie" sheetId="10" r:id="rId8"/>
    <sheet name="Auxonne" sheetId="11" r:id="rId9"/>
    <sheet name="Sauvigny" sheetId="12" r:id="rId10"/>
    <sheet name="Grandchamp" sheetId="13" r:id="rId11"/>
    <sheet name="Monéteau" sheetId="5" r:id="rId12"/>
    <sheet name="Param" sheetId="3" r:id="rId13"/>
  </sheets>
  <definedNames>
    <definedName name="_xlnm._FilterDatabase" localSheetId="1" hidden="1">'Liste des problèmes technique'!$A$1:$L$61</definedName>
    <definedName name="_xlnm._FilterDatabase" localSheetId="11" hidden="1">Monéteau!$A$1:$L$28</definedName>
    <definedName name="L_etat">T_etat[Etat]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D3" i="4"/>
  <c r="E3" i="4"/>
  <c r="F3" i="4"/>
  <c r="G3" i="4"/>
  <c r="H3" i="4"/>
  <c r="I3" i="4"/>
  <c r="J3" i="4"/>
  <c r="C4" i="4"/>
  <c r="D4" i="4"/>
  <c r="E4" i="4"/>
  <c r="F4" i="4"/>
  <c r="G4" i="4"/>
  <c r="H4" i="4"/>
  <c r="I4" i="4"/>
  <c r="J4" i="4"/>
  <c r="C5" i="4"/>
  <c r="D5" i="4"/>
  <c r="E5" i="4"/>
  <c r="F5" i="4"/>
  <c r="G5" i="4"/>
  <c r="H5" i="4"/>
  <c r="I5" i="4"/>
  <c r="J5" i="4"/>
  <c r="C6" i="4"/>
  <c r="D6" i="4"/>
  <c r="E6" i="4"/>
  <c r="F6" i="4"/>
  <c r="G6" i="4"/>
  <c r="H6" i="4"/>
  <c r="I6" i="4"/>
  <c r="J6" i="4"/>
  <c r="C7" i="4"/>
  <c r="D7" i="4"/>
  <c r="E7" i="4"/>
  <c r="F7" i="4"/>
  <c r="G7" i="4"/>
  <c r="H7" i="4"/>
  <c r="I7" i="4"/>
  <c r="J7" i="4"/>
  <c r="C8" i="4"/>
  <c r="D8" i="4"/>
  <c r="E8" i="4"/>
  <c r="F8" i="4"/>
  <c r="G8" i="4"/>
  <c r="H8" i="4"/>
  <c r="I8" i="4"/>
  <c r="J8" i="4"/>
  <c r="C9" i="4"/>
  <c r="D9" i="4"/>
  <c r="E9" i="4"/>
  <c r="F9" i="4"/>
  <c r="G9" i="4"/>
  <c r="H9" i="4"/>
  <c r="I9" i="4"/>
  <c r="J9" i="4"/>
  <c r="C10" i="4"/>
  <c r="D10" i="4"/>
  <c r="E10" i="4"/>
  <c r="F10" i="4"/>
  <c r="G10" i="4"/>
  <c r="H10" i="4"/>
  <c r="I10" i="4"/>
  <c r="J10" i="4"/>
  <c r="C11" i="4"/>
  <c r="D11" i="4"/>
  <c r="E11" i="4"/>
  <c r="F11" i="4"/>
  <c r="G11" i="4"/>
  <c r="H11" i="4"/>
  <c r="I11" i="4"/>
  <c r="J11" i="4"/>
  <c r="C12" i="4"/>
  <c r="D12" i="4"/>
  <c r="E12" i="4"/>
  <c r="F12" i="4"/>
  <c r="G12" i="4"/>
  <c r="H12" i="4"/>
  <c r="I12" i="4"/>
  <c r="J12" i="4"/>
  <c r="C13" i="4"/>
  <c r="D13" i="4"/>
  <c r="E13" i="4"/>
  <c r="F13" i="4"/>
  <c r="G13" i="4"/>
  <c r="H13" i="4"/>
  <c r="I13" i="4"/>
  <c r="J13" i="4"/>
  <c r="C14" i="4"/>
  <c r="D14" i="4"/>
  <c r="E14" i="4"/>
  <c r="F14" i="4"/>
  <c r="G14" i="4"/>
  <c r="H14" i="4"/>
  <c r="I14" i="4"/>
  <c r="J14" i="4"/>
  <c r="C15" i="4"/>
  <c r="D15" i="4"/>
  <c r="E15" i="4"/>
  <c r="F15" i="4"/>
  <c r="G15" i="4"/>
  <c r="H15" i="4"/>
  <c r="I15" i="4"/>
  <c r="J15" i="4"/>
  <c r="C16" i="4"/>
  <c r="D16" i="4"/>
  <c r="E16" i="4"/>
  <c r="F16" i="4"/>
  <c r="G16" i="4"/>
  <c r="H16" i="4"/>
  <c r="I16" i="4"/>
  <c r="J16" i="4"/>
  <c r="C17" i="4"/>
  <c r="D17" i="4"/>
  <c r="E17" i="4"/>
  <c r="F17" i="4"/>
  <c r="G17" i="4"/>
  <c r="H17" i="4"/>
  <c r="I17" i="4"/>
  <c r="J17" i="4"/>
  <c r="C18" i="4"/>
  <c r="D18" i="4"/>
  <c r="E18" i="4"/>
  <c r="F18" i="4"/>
  <c r="G18" i="4"/>
  <c r="H18" i="4"/>
  <c r="I18" i="4"/>
  <c r="J18" i="4"/>
  <c r="C19" i="4"/>
  <c r="D19" i="4"/>
  <c r="E19" i="4"/>
  <c r="F19" i="4"/>
  <c r="G19" i="4"/>
  <c r="H19" i="4"/>
  <c r="I19" i="4"/>
  <c r="J19" i="4"/>
  <c r="C20" i="4"/>
  <c r="D20" i="4"/>
  <c r="E20" i="4"/>
  <c r="F20" i="4"/>
  <c r="G20" i="4"/>
  <c r="H20" i="4"/>
  <c r="I20" i="4"/>
  <c r="J20" i="4"/>
  <c r="C21" i="4"/>
  <c r="D21" i="4"/>
  <c r="E21" i="4"/>
  <c r="F21" i="4"/>
  <c r="G21" i="4"/>
  <c r="H21" i="4"/>
  <c r="I21" i="4"/>
  <c r="J21" i="4"/>
  <c r="C22" i="4"/>
  <c r="D22" i="4"/>
  <c r="E22" i="4"/>
  <c r="F22" i="4"/>
  <c r="G22" i="4"/>
  <c r="H22" i="4"/>
  <c r="I22" i="4"/>
  <c r="J22" i="4"/>
  <c r="C23" i="4"/>
  <c r="D23" i="4"/>
  <c r="E23" i="4"/>
  <c r="F23" i="4"/>
  <c r="G23" i="4"/>
  <c r="H23" i="4"/>
  <c r="I23" i="4"/>
  <c r="J23" i="4"/>
  <c r="C24" i="4"/>
  <c r="D24" i="4"/>
  <c r="E24" i="4"/>
  <c r="F24" i="4"/>
  <c r="G24" i="4"/>
  <c r="H24" i="4"/>
  <c r="I24" i="4"/>
  <c r="J24" i="4"/>
  <c r="C25" i="4"/>
  <c r="D25" i="4"/>
  <c r="E25" i="4"/>
  <c r="F25" i="4"/>
  <c r="G25" i="4"/>
  <c r="H25" i="4"/>
  <c r="I25" i="4"/>
  <c r="J25" i="4"/>
  <c r="C26" i="4"/>
  <c r="D26" i="4"/>
  <c r="E26" i="4"/>
  <c r="F26" i="4"/>
  <c r="G26" i="4"/>
  <c r="H26" i="4"/>
  <c r="I26" i="4"/>
  <c r="J26" i="4"/>
  <c r="C27" i="4"/>
  <c r="D27" i="4"/>
  <c r="E27" i="4"/>
  <c r="F27" i="4"/>
  <c r="G27" i="4"/>
  <c r="H27" i="4"/>
  <c r="I27" i="4"/>
  <c r="J27" i="4"/>
  <c r="C28" i="4"/>
  <c r="D28" i="4"/>
  <c r="E28" i="4"/>
  <c r="F28" i="4"/>
  <c r="G28" i="4"/>
  <c r="H28" i="4"/>
  <c r="I28" i="4"/>
  <c r="J28" i="4"/>
  <c r="C29" i="4"/>
  <c r="D29" i="4"/>
  <c r="E29" i="4"/>
  <c r="F29" i="4"/>
  <c r="G29" i="4"/>
  <c r="H29" i="4"/>
  <c r="I29" i="4"/>
  <c r="J29" i="4"/>
  <c r="C30" i="4"/>
  <c r="D30" i="4"/>
  <c r="E30" i="4"/>
  <c r="F30" i="4"/>
  <c r="G30" i="4"/>
  <c r="H30" i="4"/>
  <c r="I30" i="4"/>
  <c r="J30" i="4"/>
  <c r="C31" i="4"/>
  <c r="D31" i="4"/>
  <c r="E31" i="4"/>
  <c r="F31" i="4"/>
  <c r="G31" i="4"/>
  <c r="H31" i="4"/>
  <c r="I31" i="4"/>
  <c r="J31" i="4"/>
  <c r="C32" i="4"/>
  <c r="D32" i="4"/>
  <c r="E32" i="4"/>
  <c r="F32" i="4"/>
  <c r="G32" i="4"/>
  <c r="H32" i="4"/>
  <c r="I32" i="4"/>
  <c r="J32" i="4"/>
  <c r="C33" i="4"/>
  <c r="D33" i="4"/>
  <c r="E33" i="4"/>
  <c r="F33" i="4"/>
  <c r="G33" i="4"/>
  <c r="H33" i="4"/>
  <c r="I33" i="4"/>
  <c r="J33" i="4"/>
  <c r="C34" i="4"/>
  <c r="D34" i="4"/>
  <c r="E34" i="4"/>
  <c r="F34" i="4"/>
  <c r="G34" i="4"/>
  <c r="H34" i="4"/>
  <c r="I34" i="4"/>
  <c r="J34" i="4"/>
  <c r="C35" i="4"/>
  <c r="D35" i="4"/>
  <c r="E35" i="4"/>
  <c r="F35" i="4"/>
  <c r="G35" i="4"/>
  <c r="H35" i="4"/>
  <c r="I35" i="4"/>
  <c r="J35" i="4"/>
  <c r="C36" i="4"/>
  <c r="D36" i="4"/>
  <c r="E36" i="4"/>
  <c r="F36" i="4"/>
  <c r="G36" i="4"/>
  <c r="H36" i="4"/>
  <c r="I36" i="4"/>
  <c r="J36" i="4"/>
  <c r="C37" i="4"/>
  <c r="D37" i="4"/>
  <c r="E37" i="4"/>
  <c r="F37" i="4"/>
  <c r="G37" i="4"/>
  <c r="H37" i="4"/>
  <c r="I37" i="4"/>
  <c r="J37" i="4"/>
  <c r="C38" i="4"/>
  <c r="D38" i="4"/>
  <c r="E38" i="4"/>
  <c r="F38" i="4"/>
  <c r="G38" i="4"/>
  <c r="H38" i="4"/>
  <c r="I38" i="4"/>
  <c r="J38" i="4"/>
  <c r="C39" i="4"/>
  <c r="D39" i="4"/>
  <c r="E39" i="4"/>
  <c r="F39" i="4"/>
  <c r="G39" i="4"/>
  <c r="H39" i="4"/>
  <c r="I39" i="4"/>
  <c r="J39" i="4"/>
  <c r="J2" i="4"/>
  <c r="I2" i="4"/>
  <c r="H2" i="4"/>
  <c r="G2" i="4"/>
  <c r="F2" i="4"/>
  <c r="E2" i="4"/>
  <c r="D2" i="4"/>
  <c r="C2" i="4"/>
  <c r="B39" i="4"/>
  <c r="B38" i="4"/>
  <c r="B37" i="4"/>
  <c r="B36" i="4"/>
  <c r="B35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</calcChain>
</file>

<file path=xl/sharedStrings.xml><?xml version="1.0" encoding="utf-8"?>
<sst xmlns="http://schemas.openxmlformats.org/spreadsheetml/2006/main" count="1467" uniqueCount="426">
  <si>
    <t>N° de série</t>
  </si>
  <si>
    <t>Marque</t>
  </si>
  <si>
    <t>Amazone</t>
  </si>
  <si>
    <t>Pöttinger</t>
  </si>
  <si>
    <t>Bogballe</t>
  </si>
  <si>
    <t xml:space="preserve">Détails problème </t>
  </si>
  <si>
    <t>Niveau de garantie</t>
  </si>
  <si>
    <t>Sous Garantie</t>
  </si>
  <si>
    <t>hors garantie</t>
  </si>
  <si>
    <t>Client</t>
  </si>
  <si>
    <t>Base</t>
  </si>
  <si>
    <t>Monéteau</t>
  </si>
  <si>
    <t>Malay</t>
  </si>
  <si>
    <t>Chatillon</t>
  </si>
  <si>
    <t>Juilly</t>
  </si>
  <si>
    <t>Beaune</t>
  </si>
  <si>
    <t>Auxonne</t>
  </si>
  <si>
    <t>Aunay</t>
  </si>
  <si>
    <t>Sauvigny</t>
  </si>
  <si>
    <t>Grandchamp</t>
  </si>
  <si>
    <t>Kuhn</t>
  </si>
  <si>
    <t>Kverneland</t>
  </si>
  <si>
    <t>Lemken</t>
  </si>
  <si>
    <t>Rousseau</t>
  </si>
  <si>
    <t>Jeantil</t>
  </si>
  <si>
    <t>Lucas.g</t>
  </si>
  <si>
    <t>plats sur pneu , impossible de dépasser 25 km/h</t>
  </si>
  <si>
    <t>action</t>
  </si>
  <si>
    <t>1088-2111230249-1223</t>
  </si>
  <si>
    <t>Modèle</t>
  </si>
  <si>
    <t xml:space="preserve">M35W PLUS </t>
  </si>
  <si>
    <t>166-1910240069-121</t>
  </si>
  <si>
    <t>134-425</t>
  </si>
  <si>
    <t>RDV avec Lemken 06/07/23</t>
  </si>
  <si>
    <t>3300S</t>
  </si>
  <si>
    <t>Type</t>
  </si>
  <si>
    <t>épandeur engrais</t>
  </si>
  <si>
    <t>charrue portée</t>
  </si>
  <si>
    <t>YXLPL1B00MAE00299</t>
  </si>
  <si>
    <t>bourrage roue en condition humide</t>
  </si>
  <si>
    <t xml:space="preserve">faucheuse </t>
  </si>
  <si>
    <t>Dalbo</t>
  </si>
  <si>
    <t>rouleau</t>
  </si>
  <si>
    <t>roulements</t>
  </si>
  <si>
    <t>Monosem</t>
  </si>
  <si>
    <t>Bineuse</t>
  </si>
  <si>
    <t>Ribouleau</t>
  </si>
  <si>
    <t>12 rangs</t>
  </si>
  <si>
    <t xml:space="preserve">poutre qui casse </t>
  </si>
  <si>
    <t>rdv avevc le client 19/06/2023</t>
  </si>
  <si>
    <t>solution</t>
  </si>
  <si>
    <t xml:space="preserve">acheter roue </t>
  </si>
  <si>
    <t>Joskin</t>
  </si>
  <si>
    <t xml:space="preserve">tonne à lisier </t>
  </si>
  <si>
    <t>VOLUMETRA</t>
  </si>
  <si>
    <t>YD81400TSGJB33139</t>
  </si>
  <si>
    <t>fuites, problème vanne, vérins, etc</t>
  </si>
  <si>
    <t>rdv avec tech joskin debut juillet</t>
  </si>
  <si>
    <t>modifier et essai avec inspecteur</t>
  </si>
  <si>
    <t>Fiegl</t>
  </si>
  <si>
    <t>herse chaine</t>
  </si>
  <si>
    <t>KSE</t>
  </si>
  <si>
    <t>WGJ111062MM302534</t>
  </si>
  <si>
    <t>réparation chassis</t>
  </si>
  <si>
    <t>attente remboursement</t>
  </si>
  <si>
    <t>Konskilde</t>
  </si>
  <si>
    <t>vibroculteur</t>
  </si>
  <si>
    <t>VM3083</t>
  </si>
  <si>
    <t>KTNKA212C00001178</t>
  </si>
  <si>
    <t>support dents et dents qui cassent</t>
  </si>
  <si>
    <t>OPTIDISC 25</t>
  </si>
  <si>
    <t>poutre à changer</t>
  </si>
  <si>
    <t>en cours</t>
  </si>
  <si>
    <t>TERRIAS</t>
  </si>
  <si>
    <t>MADELENAT</t>
  </si>
  <si>
    <t>vérin mémoire</t>
  </si>
  <si>
    <t>MINIMAX9,5</t>
  </si>
  <si>
    <t>MR7595108620</t>
  </si>
  <si>
    <t>remplacer chassis</t>
  </si>
  <si>
    <t>ZATS</t>
  </si>
  <si>
    <t>ZA00018525</t>
  </si>
  <si>
    <t>rouille</t>
  </si>
  <si>
    <t xml:space="preserve">remplacer chassis </t>
  </si>
  <si>
    <t>prise en charge AMAZONE</t>
  </si>
  <si>
    <t>semoir</t>
  </si>
  <si>
    <t>PRECEA</t>
  </si>
  <si>
    <t xml:space="preserve">beaucoup  de problèmes </t>
  </si>
  <si>
    <t>visite avec inspecteur AMAZONE à prévoir</t>
  </si>
  <si>
    <t>modulo</t>
  </si>
  <si>
    <t xml:space="preserve"> YD81600TSKJB36690</t>
  </si>
  <si>
    <t>rampe qui casse</t>
  </si>
  <si>
    <t>Pottinger</t>
  </si>
  <si>
    <t>herse rotative</t>
  </si>
  <si>
    <t>lion 303</t>
  </si>
  <si>
    <t>VBP00060008004806</t>
  </si>
  <si>
    <t>problème installation aerosem</t>
  </si>
  <si>
    <t>WOODS</t>
  </si>
  <si>
    <t>broyeur</t>
  </si>
  <si>
    <t>15/60</t>
  </si>
  <si>
    <t>YBFBW1560LB000075</t>
  </si>
  <si>
    <t xml:space="preserve">SCEA FERME DE L EGLISE </t>
  </si>
  <si>
    <t>servo 45 plus</t>
  </si>
  <si>
    <t>VBP00050001014366</t>
  </si>
  <si>
    <t>modification</t>
  </si>
  <si>
    <t>DEMO SVPRO</t>
  </si>
  <si>
    <t>VBP00050001014332</t>
  </si>
  <si>
    <t>SCEA FAITOUT</t>
  </si>
  <si>
    <t>Vaderstat</t>
  </si>
  <si>
    <t>rapid RDA600S</t>
  </si>
  <si>
    <t>huret</t>
  </si>
  <si>
    <t>benne</t>
  </si>
  <si>
    <t>32t</t>
  </si>
  <si>
    <t>BL3202517001</t>
  </si>
  <si>
    <t>problème essieu directeur</t>
  </si>
  <si>
    <t>KUHN</t>
  </si>
  <si>
    <t>faneuse</t>
  </si>
  <si>
    <t>GF10812</t>
  </si>
  <si>
    <t>KSAA1019H80B00414</t>
  </si>
  <si>
    <t>FAneuse</t>
  </si>
  <si>
    <t>GF8712</t>
  </si>
  <si>
    <t>KSAA1019T70B02117</t>
  </si>
  <si>
    <t>ressorts vanne hydraulique qui cassent</t>
  </si>
  <si>
    <t>dechaumeur</t>
  </si>
  <si>
    <t>carrier</t>
  </si>
  <si>
    <t>boudin plastique qui sortent</t>
  </si>
  <si>
    <t>SCEA GOUX</t>
  </si>
  <si>
    <t>CONDOR</t>
  </si>
  <si>
    <t>montage   controleur de semis manque pièces</t>
  </si>
  <si>
    <t>bourrage fuacheuse arriere et avant</t>
  </si>
  <si>
    <t>epandeur engrais</t>
  </si>
  <si>
    <t>ZA00027082</t>
  </si>
  <si>
    <t xml:space="preserve">ROUILLE </t>
  </si>
  <si>
    <t xml:space="preserve"> garantie</t>
  </si>
  <si>
    <t xml:space="preserve"> livraison</t>
  </si>
  <si>
    <t>support et  vérin cassés</t>
  </si>
  <si>
    <t>Prise en charge par KUHN des pièces et 2h MO</t>
  </si>
  <si>
    <t>attente inspecteur</t>
  </si>
  <si>
    <t>prise en charge des pièces</t>
  </si>
  <si>
    <t>PRIMERA</t>
  </si>
  <si>
    <t>6000-2C</t>
  </si>
  <si>
    <t>DMC0021920</t>
  </si>
  <si>
    <t xml:space="preserve">CHEVALIER </t>
  </si>
  <si>
    <t>OPTIDISC25</t>
  </si>
  <si>
    <t>problème d'alignement par rapport à la herse</t>
  </si>
  <si>
    <t>attente retour technique LEMKEM</t>
  </si>
  <si>
    <t>etat</t>
  </si>
  <si>
    <t>Sauerburger</t>
  </si>
  <si>
    <t>CONDOR 5000</t>
  </si>
  <si>
    <t>supports se roues cassés</t>
  </si>
  <si>
    <t>pièces à souder</t>
  </si>
  <si>
    <t>l'usine envoi des pièces à souder</t>
  </si>
  <si>
    <t>Etat</t>
  </si>
  <si>
    <t>sans solution</t>
  </si>
  <si>
    <t>la machine rentre mi juillet à l'atelier</t>
  </si>
  <si>
    <t>GAEC DE CHANGY</t>
  </si>
  <si>
    <t xml:space="preserve">broyeur </t>
  </si>
  <si>
    <t>SB24706</t>
  </si>
  <si>
    <t>SA4016</t>
  </si>
  <si>
    <t>programme couteaux</t>
  </si>
  <si>
    <t>SB24712</t>
  </si>
  <si>
    <t>SB24710</t>
  </si>
  <si>
    <t>SB24709</t>
  </si>
  <si>
    <t>SB24720</t>
  </si>
  <si>
    <t>CUMA DES GATINES</t>
  </si>
  <si>
    <t>SA4004</t>
  </si>
  <si>
    <t>CUMA DE BEARD</t>
  </si>
  <si>
    <t>SA4005</t>
  </si>
  <si>
    <t>GODIER BERTRAND</t>
  </si>
  <si>
    <t>SA4006</t>
  </si>
  <si>
    <t>GAEC DU CONFLUENT</t>
  </si>
  <si>
    <t>Ponge</t>
  </si>
  <si>
    <t>bétaillère</t>
  </si>
  <si>
    <t>VF9BHX11070705132</t>
  </si>
  <si>
    <t>flexilble déssertis</t>
  </si>
  <si>
    <t>remplacement de tous les flexibles par PONGE</t>
  </si>
  <si>
    <t>MEIX DES ANTES</t>
  </si>
  <si>
    <t>PHOENIX</t>
  </si>
  <si>
    <t>BINEUSE</t>
  </si>
  <si>
    <t>DYNAMIC 6150</t>
  </si>
  <si>
    <t>2434X21</t>
  </si>
  <si>
    <t>CAMERA</t>
  </si>
  <si>
    <t>PERTE PAR UPS attente retour phoenix</t>
  </si>
  <si>
    <t>perte rampe éclairage</t>
  </si>
  <si>
    <t>DUICK ALBAN</t>
  </si>
  <si>
    <t>SEMOIR</t>
  </si>
  <si>
    <t>manque les bacs de test</t>
  </si>
  <si>
    <t>catros 9m</t>
  </si>
  <si>
    <t>WAE1CA300K0001394</t>
  </si>
  <si>
    <t>casse des rouleaux U</t>
  </si>
  <si>
    <t>REMPLACER LES ROULEAUX</t>
  </si>
  <si>
    <t>ZA00027367</t>
  </si>
  <si>
    <t>EARL DES DEUX VALONS</t>
  </si>
  <si>
    <t>MORESCO</t>
  </si>
  <si>
    <t>SEUTIN</t>
  </si>
  <si>
    <t>SALIGNY</t>
  </si>
  <si>
    <t>LETORT</t>
  </si>
  <si>
    <t xml:space="preserve">SCEA LA GLANEUSE </t>
  </si>
  <si>
    <t xml:space="preserve">GAEC DE LA CFRESSENNELLE </t>
  </si>
  <si>
    <t xml:space="preserve">MONDEME </t>
  </si>
  <si>
    <t>DROIT NICOLAS</t>
  </si>
  <si>
    <t>BUTIN JEA N MARIE</t>
  </si>
  <si>
    <t>LA FERME AUX CAILLOUX</t>
  </si>
  <si>
    <t>GAEC MARTENS</t>
  </si>
  <si>
    <t>SCEA DU PUIT DE MEAUX</t>
  </si>
  <si>
    <t>SCEA DU MONTOT</t>
  </si>
  <si>
    <t>EARL CHEVALIER</t>
  </si>
  <si>
    <t>EARL DU BOIS RENAUD</t>
  </si>
  <si>
    <t>GIRARDEAU</t>
  </si>
  <si>
    <t>MARTIN ADRIEN (CUMA DE SETFOND</t>
  </si>
  <si>
    <t>CUMA DE LA VALLÉE DES VAUX</t>
  </si>
  <si>
    <t>PONSARD</t>
  </si>
  <si>
    <t>CUMA NEUVY SAUTOUR</t>
  </si>
  <si>
    <t>GAEC REUILLET</t>
  </si>
  <si>
    <t xml:space="preserve">EARL DE LA VIRANNE </t>
  </si>
  <si>
    <t>GAEC DES ETANGS</t>
  </si>
  <si>
    <t>CUMA DE VENOUSE PONTIGNY</t>
  </si>
  <si>
    <t>EARL DU BOURG D'ACHUN</t>
  </si>
  <si>
    <t>STOCK</t>
  </si>
  <si>
    <t>7003 2TX</t>
  </si>
  <si>
    <t>CA30001996</t>
  </si>
  <si>
    <t>boudins qui sortent de leur emplacement</t>
  </si>
  <si>
    <t>souder butees</t>
  </si>
  <si>
    <t>EARL DE DUENNE</t>
  </si>
  <si>
    <t>Herse rotative</t>
  </si>
  <si>
    <t>KG00069556</t>
  </si>
  <si>
    <t>KG4001</t>
  </si>
  <si>
    <t>EARL NEVERS</t>
  </si>
  <si>
    <t>ZAV</t>
  </si>
  <si>
    <t>ZA00022894</t>
  </si>
  <si>
    <t>trappes qui se coincent et grillent les vérins</t>
  </si>
  <si>
    <t>DELOINCE CEDRIC</t>
  </si>
  <si>
    <t>pulvérisateur</t>
  </si>
  <si>
    <t>UF2002</t>
  </si>
  <si>
    <t>UF20000164</t>
  </si>
  <si>
    <t>problème pression et debit</t>
  </si>
  <si>
    <t xml:space="preserve">pulvé repris </t>
  </si>
  <si>
    <t>SCEA DE LA METAIRIE</t>
  </si>
  <si>
    <t>ZA00022004</t>
  </si>
  <si>
    <t>problème de répartition</t>
  </si>
  <si>
    <t>SARL DE LA PIERRE</t>
  </si>
  <si>
    <t>CXS0004522</t>
  </si>
  <si>
    <t>CENIUS 6003 2TX</t>
  </si>
  <si>
    <t>casse des dents</t>
  </si>
  <si>
    <t>remplacer les dents</t>
  </si>
  <si>
    <t>CORVEE DE LA TOUR</t>
  </si>
  <si>
    <t>PRIOTTE</t>
  </si>
  <si>
    <t>VAL DES VAUX</t>
  </si>
  <si>
    <t>VBP0007000800383</t>
  </si>
  <si>
    <t>ZA00025238</t>
  </si>
  <si>
    <t>YD81600TSKJB36690</t>
  </si>
  <si>
    <t>TERRADISC</t>
  </si>
  <si>
    <t xml:space="preserve">HERSE </t>
  </si>
  <si>
    <t>zav</t>
  </si>
  <si>
    <t>rampes qui se brisent</t>
  </si>
  <si>
    <t>la tonne doit rentrer mi juillet selon moisson</t>
  </si>
  <si>
    <t>rotation des vérins</t>
  </si>
  <si>
    <t>remettre 4 vérins neufs</t>
  </si>
  <si>
    <t xml:space="preserve">problème pièces </t>
  </si>
  <si>
    <t>pottinger refuse le retour des pièces</t>
  </si>
  <si>
    <t>boitier qui se coupe</t>
  </si>
  <si>
    <t xml:space="preserve">problème prise </t>
  </si>
  <si>
    <t>manque pièce rampe éclairage</t>
  </si>
  <si>
    <t>SA4022</t>
  </si>
  <si>
    <t>condor 7300</t>
  </si>
  <si>
    <t>SA4033</t>
  </si>
  <si>
    <t>CUMA DE NEUVY SAUTOUR</t>
  </si>
  <si>
    <t>SA4048</t>
  </si>
  <si>
    <t>SA4049</t>
  </si>
  <si>
    <t>CONDOR 50010</t>
  </si>
  <si>
    <t>GAEC LARIVE PÈRE ET FILS</t>
  </si>
  <si>
    <t>AUNAY</t>
  </si>
  <si>
    <t>aller faire test avec des bacs</t>
  </si>
  <si>
    <t>MAJ boitier et test automne</t>
  </si>
  <si>
    <t>pales tordues</t>
  </si>
  <si>
    <t xml:space="preserve">mettre bavette plus épaisse </t>
  </si>
  <si>
    <t>remplacer le vérin</t>
  </si>
  <si>
    <t>VBP00070008012236</t>
  </si>
  <si>
    <t>CUMA DE MALNOUE</t>
  </si>
  <si>
    <t>MARTENS</t>
  </si>
  <si>
    <t>DISTRIFEED</t>
  </si>
  <si>
    <t>DISTRIBUTRICE</t>
  </si>
  <si>
    <t>CK0010</t>
  </si>
  <si>
    <t>problème boitier cabine (bouton poussoir)</t>
  </si>
  <si>
    <t>récupération schéma chez LUCAS</t>
  </si>
  <si>
    <t>contrôle des branchements</t>
  </si>
  <si>
    <t>GAEC DE VELLE</t>
  </si>
  <si>
    <t>tonne à EAU</t>
  </si>
  <si>
    <t>AQUATRANS</t>
  </si>
  <si>
    <t>TE02697/36</t>
  </si>
  <si>
    <t xml:space="preserve">MANQUE FLOTTEUR </t>
  </si>
  <si>
    <t>info transmise au commercial</t>
  </si>
  <si>
    <t>Sulky</t>
  </si>
  <si>
    <t>Desvoys</t>
  </si>
  <si>
    <t xml:space="preserve">Quicke </t>
  </si>
  <si>
    <t>Legrand</t>
  </si>
  <si>
    <t>MX</t>
  </si>
  <si>
    <t>ETA BRUGGEMAN</t>
  </si>
  <si>
    <t>UF20001511</t>
  </si>
  <si>
    <t>coupure circuit cause prise iso oxydée</t>
  </si>
  <si>
    <t>fournir prise au client il la monte</t>
  </si>
  <si>
    <t>prise en charge par AMAZONE pièce</t>
  </si>
  <si>
    <t xml:space="preserve">SCEA POINT </t>
  </si>
  <si>
    <t>juwel 7 MVT</t>
  </si>
  <si>
    <t>la charrue se déserrr de partout</t>
  </si>
  <si>
    <t>CUMA DU MARAIS</t>
  </si>
  <si>
    <t>ELHO</t>
  </si>
  <si>
    <t>ramasseuse cailloux</t>
  </si>
  <si>
    <t>scorpio 550</t>
  </si>
  <si>
    <t>remboursement pompe hyd</t>
  </si>
  <si>
    <t>elle a été retournée comme prévu</t>
  </si>
  <si>
    <t>relance SAV</t>
  </si>
  <si>
    <t>CUMA DE L EAU DELA</t>
  </si>
  <si>
    <t>YBFBW1560LB000076</t>
  </si>
  <si>
    <t>casse support de roue</t>
  </si>
  <si>
    <t xml:space="preserve">ressouder en attendant </t>
  </si>
  <si>
    <t>prise en charge de la réparation provisoire et des pièces neuves</t>
  </si>
  <si>
    <t>CORDIER</t>
  </si>
  <si>
    <t>DMS</t>
  </si>
  <si>
    <t>SB24784</t>
  </si>
  <si>
    <t>attelage euro mal soudé</t>
  </si>
  <si>
    <t>TVB</t>
  </si>
  <si>
    <t>VBP00070010000293</t>
  </si>
  <si>
    <t>10001 T</t>
  </si>
  <si>
    <t>CODE PANNE regulièrement</t>
  </si>
  <si>
    <t>redonner à la stucture sa forme d'origine</t>
  </si>
  <si>
    <t>date à définir</t>
  </si>
  <si>
    <t>pièces en commande</t>
  </si>
  <si>
    <t>EARL DU PETIT MOULIN</t>
  </si>
  <si>
    <t xml:space="preserve">Exacta TLX </t>
  </si>
  <si>
    <t>VN2710201232</t>
  </si>
  <si>
    <t>usure prématurée des pales</t>
  </si>
  <si>
    <t>relance après le 8 aout</t>
  </si>
  <si>
    <t>FORTIN</t>
  </si>
  <si>
    <t>VBP00070010000227</t>
  </si>
  <si>
    <t xml:space="preserve">doit rentrer à l'atelier </t>
  </si>
  <si>
    <t>10001T</t>
  </si>
  <si>
    <t>axes non percés</t>
  </si>
  <si>
    <t>remplacer axe</t>
  </si>
  <si>
    <t>VBP00021007023269</t>
  </si>
  <si>
    <t>ESSAI en condition</t>
  </si>
  <si>
    <t>montage tole et reglage pression au sol</t>
  </si>
  <si>
    <t>CRXL002566</t>
  </si>
  <si>
    <t>CUMA DE BELLEVUE</t>
  </si>
  <si>
    <t xml:space="preserve">CATROS  </t>
  </si>
  <si>
    <t>CA30000518</t>
  </si>
  <si>
    <t>casse chassis</t>
  </si>
  <si>
    <t>DMC0021807</t>
  </si>
  <si>
    <t>détérioration pneus, ils sont HS</t>
  </si>
  <si>
    <t>MAGNON BENOIT</t>
  </si>
  <si>
    <t>T307ED</t>
  </si>
  <si>
    <t>VBP00021005001409</t>
  </si>
  <si>
    <t>CASSE POUTRE</t>
  </si>
  <si>
    <t>facture reparation refusee par le client</t>
  </si>
  <si>
    <t>relance pottinger le 24/07/202</t>
  </si>
  <si>
    <t>DES SABLONS</t>
  </si>
  <si>
    <t>Carre</t>
  </si>
  <si>
    <t>XENOS 4M</t>
  </si>
  <si>
    <t>l'outil saute à partie de 7km/h</t>
  </si>
  <si>
    <t>création compte carre et cde pièces</t>
  </si>
  <si>
    <t xml:space="preserve">kit boule d'azote à installer </t>
  </si>
  <si>
    <t>CLEMENT FREDERIC</t>
  </si>
  <si>
    <t>VBP00070008011020</t>
  </si>
  <si>
    <t>casse  vis qui tiennent les disques</t>
  </si>
  <si>
    <t>OVET  jean luc</t>
  </si>
  <si>
    <t>charrue</t>
  </si>
  <si>
    <t>GAEC SAINT VORLES</t>
  </si>
  <si>
    <t>déchaumeur</t>
  </si>
  <si>
    <t>catros 6002 2ts</t>
  </si>
  <si>
    <t>CAT0023310CTS0002628</t>
  </si>
  <si>
    <t>problème hydraulique</t>
  </si>
  <si>
    <t>SVPRO</t>
  </si>
  <si>
    <t>installation contre couteau</t>
  </si>
  <si>
    <t>Woods</t>
  </si>
  <si>
    <t>SNC DES CORNES</t>
  </si>
  <si>
    <t>Résolu</t>
  </si>
  <si>
    <t>DUBIEF PHILIPPE</t>
  </si>
  <si>
    <t>Quivogne</t>
  </si>
  <si>
    <t>problème varilarge</t>
  </si>
  <si>
    <t>changer bloc hyd en stock malay</t>
  </si>
  <si>
    <t>chassis cassé</t>
  </si>
  <si>
    <t>litige assurance</t>
  </si>
  <si>
    <t>Franquet</t>
  </si>
  <si>
    <t xml:space="preserve">LAZ </t>
  </si>
  <si>
    <t xml:space="preserve">AEROSEM  FDD </t>
  </si>
  <si>
    <t>VBP00065009000367</t>
  </si>
  <si>
    <t>PRESSION CUVE  ET VERIN PRELEVEE</t>
  </si>
  <si>
    <t>EARL DE LA BOISSIERE</t>
  </si>
  <si>
    <t>DMC0021895</t>
  </si>
  <si>
    <t>HOrs garantie</t>
  </si>
  <si>
    <t>temps réaction grenndrill</t>
  </si>
  <si>
    <t>GAEC DU MOULIN LA FORET</t>
  </si>
  <si>
    <t>FLEX CAIR V4700</t>
  </si>
  <si>
    <t>VBP00072002000048</t>
  </si>
  <si>
    <t>socs qui cassent</t>
  </si>
  <si>
    <t>nouveaux socs en test chez pottinger</t>
  </si>
  <si>
    <t>Sainte Marie</t>
  </si>
  <si>
    <t>Jeulin</t>
  </si>
  <si>
    <t>DE MEY</t>
  </si>
  <si>
    <t>PRE0000331</t>
  </si>
  <si>
    <t>PROGRAMME FLEXIBLE</t>
  </si>
  <si>
    <t>LANNEAU FREDERIC</t>
  </si>
  <si>
    <t>Dechaumeur</t>
  </si>
  <si>
    <t>CAT0023380CTS0002648</t>
  </si>
  <si>
    <t>casse rouleau</t>
  </si>
  <si>
    <t>KG</t>
  </si>
  <si>
    <t>ADP0011495</t>
  </si>
  <si>
    <t>soudure support rouleau</t>
  </si>
  <si>
    <t>CATROS 6002 2ts</t>
  </si>
  <si>
    <t>ETA BRUGEMAN</t>
  </si>
  <si>
    <t>primera</t>
  </si>
  <si>
    <t>usure roues réappui</t>
  </si>
  <si>
    <t>GAEC DE CHAMPIGNY</t>
  </si>
  <si>
    <t xml:space="preserve">épandeur engrais </t>
  </si>
  <si>
    <t>Phoenix</t>
  </si>
  <si>
    <t>https://forum.excel-pratique.com/excel/faire-fonctionner-mon-tableau-de-gestion-188517</t>
  </si>
  <si>
    <t>BUTIN JEAN MARIE</t>
  </si>
  <si>
    <t>Nom1</t>
  </si>
  <si>
    <t>type1</t>
  </si>
  <si>
    <t>modele1</t>
  </si>
  <si>
    <t>serie1</t>
  </si>
  <si>
    <t>24/12/23</t>
  </si>
  <si>
    <t>essai_x000D_
esai_x000D_
essai</t>
  </si>
  <si>
    <t>En cours</t>
  </si>
  <si>
    <t>action1_x000D_
action2_x000D_
action3</t>
  </si>
  <si>
    <t>solution1_x000D_
solution2</t>
  </si>
  <si>
    <t>Client/Base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</si>
</sst>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6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horizontal="center"/>
    </xf>
    <xf numFmtId="17" fontId="0" fillId="0" borderId="0" xfId="0" applyNumberFormat="1" applyFill="1"/>
    <xf numFmtId="0" fontId="4" fillId="3" borderId="6" xfId="0" applyFont="1" applyFill="1" applyBorder="1"/>
    <xf numFmtId="0" fontId="4" fillId="0" borderId="6" xfId="0" applyFont="1" applyBorder="1"/>
    <xf numFmtId="0" fontId="4" fillId="0" borderId="0" xfId="0" applyFont="1" applyFill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/>
    <xf numFmtId="0" fontId="7" fillId="0" borderId="0" xfId="1"/>
    <xf numFmtId="0" fontId="4" fillId="0" borderId="0" xfId="0" applyFont="1" applyFill="1" applyAlignment="1">
      <alignment vertical="center"/>
    </xf>
    <xf numFmtId="16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16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5" fillId="2" borderId="1" xfId="0" applyFont="1" applyFill="1" applyBorder="1"/>
  </cellXfs>
  <cellStyles count="2">
    <cellStyle name="Lien hypertexte" xfId="1" builtinId="8"/>
    <cellStyle name="Normal" xfId="0" builtinId="0"/>
  </cellStyles>
  <dxfs count="20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[$-40C]mmm\-yy;@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15EF2F"/>
        </patternFill>
      </fill>
    </dxf>
    <dxf>
      <fill>
        <patternFill>
          <bgColor rgb="FF15EF2F"/>
        </patternFill>
      </fill>
    </dxf>
  </dxfs>
  <tableStyles count="0" defaultTableStyle="TableStyleMedium2" defaultPivotStyle="PivotStyleLight16"/>
  <colors>
    <mruColors>
      <color rgb="FF15E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220980</xdr:colOff>
      <xdr:row>0</xdr:row>
      <xdr:rowOff>7620</xdr:rowOff>
    </xdr:from>
    <xdr:to>
      <xdr:col>11</xdr:col>
      <xdr:colOff>678180</xdr:colOff>
      <xdr:row>2</xdr:row>
      <xdr:rowOff>68580</xdr:rowOff>
    </xdr:to>
    <xdr:sp macro="[0]!nouv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371546-5A35-4846-810A-4C942F2E14D7}"/>
            </a:ext>
          </a:extLst>
        </xdr:cNvPr>
        <xdr:cNvSpPr/>
      </xdr:nvSpPr>
      <xdr:spPr>
        <a:xfrm>
          <a:off x="12359640" y="7620"/>
          <a:ext cx="124968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Nouveau problème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670560</xdr:colOff>
      <xdr:row>0</xdr:row>
      <xdr:rowOff>0</xdr:rowOff>
    </xdr:from>
    <xdr:to>
      <xdr:col>0</xdr:col>
      <xdr:colOff>1767840</xdr:colOff>
      <xdr:row>0</xdr:row>
      <xdr:rowOff>274320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22C87D-D885-474E-98BA-CC0C4854229A}"/>
            </a:ext>
          </a:extLst>
        </xdr:cNvPr>
        <xdr:cNvSpPr/>
      </xdr:nvSpPr>
      <xdr:spPr>
        <a:xfrm>
          <a:off x="670560" y="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525780</xdr:colOff>
      <xdr:row>0</xdr:row>
      <xdr:rowOff>7620</xdr:rowOff>
    </xdr:from>
    <xdr:to>
      <xdr:col>1</xdr:col>
      <xdr:colOff>22860</xdr:colOff>
      <xdr:row>1</xdr:row>
      <xdr:rowOff>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4E8866-2F3E-4958-9CAA-BF549721D19B}"/>
            </a:ext>
          </a:extLst>
        </xdr:cNvPr>
        <xdr:cNvSpPr/>
      </xdr:nvSpPr>
      <xdr:spPr>
        <a:xfrm>
          <a:off x="525780" y="762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525780</xdr:colOff>
      <xdr:row>0</xdr:row>
      <xdr:rowOff>0</xdr:rowOff>
    </xdr:from>
    <xdr:to>
      <xdr:col>1</xdr:col>
      <xdr:colOff>15240</xdr:colOff>
      <xdr:row>0</xdr:row>
      <xdr:rowOff>274320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C292139-9F16-4394-9C19-67C662EFBAA6}"/>
            </a:ext>
          </a:extLst>
        </xdr:cNvPr>
        <xdr:cNvSpPr/>
      </xdr:nvSpPr>
      <xdr:spPr>
        <a:xfrm>
          <a:off x="525780" y="0"/>
          <a:ext cx="110490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0</xdr:row>
      <xdr:rowOff>0</xdr:rowOff>
    </xdr:from>
    <xdr:to>
      <xdr:col>0</xdr:col>
      <xdr:colOff>1744980</xdr:colOff>
      <xdr:row>0</xdr:row>
      <xdr:rowOff>274320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66260C-CC81-4DC1-A771-E5193C0031BC}"/>
            </a:ext>
          </a:extLst>
        </xdr:cNvPr>
        <xdr:cNvSpPr/>
      </xdr:nvSpPr>
      <xdr:spPr>
        <a:xfrm>
          <a:off x="647700" y="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746760</xdr:colOff>
      <xdr:row>0</xdr:row>
      <xdr:rowOff>0</xdr:rowOff>
    </xdr:from>
    <xdr:to>
      <xdr:col>0</xdr:col>
      <xdr:colOff>1844040</xdr:colOff>
      <xdr:row>0</xdr:row>
      <xdr:rowOff>274320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DB3C5E-705E-451A-81F4-938722BF3E10}"/>
            </a:ext>
          </a:extLst>
        </xdr:cNvPr>
        <xdr:cNvSpPr/>
      </xdr:nvSpPr>
      <xdr:spPr>
        <a:xfrm>
          <a:off x="746760" y="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7620</xdr:rowOff>
    </xdr:from>
    <xdr:to>
      <xdr:col>0</xdr:col>
      <xdr:colOff>1668780</xdr:colOff>
      <xdr:row>1</xdr:row>
      <xdr:rowOff>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24EC59A-AF56-4712-B7AC-849272ABB082}"/>
            </a:ext>
          </a:extLst>
        </xdr:cNvPr>
        <xdr:cNvSpPr/>
      </xdr:nvSpPr>
      <xdr:spPr>
        <a:xfrm>
          <a:off x="571500" y="762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518160</xdr:colOff>
      <xdr:row>0</xdr:row>
      <xdr:rowOff>0</xdr:rowOff>
    </xdr:from>
    <xdr:to>
      <xdr:col>1</xdr:col>
      <xdr:colOff>15240</xdr:colOff>
      <xdr:row>0</xdr:row>
      <xdr:rowOff>274320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4F069D2-2D61-4AB7-B2A1-813FFA412129}"/>
            </a:ext>
          </a:extLst>
        </xdr:cNvPr>
        <xdr:cNvSpPr/>
      </xdr:nvSpPr>
      <xdr:spPr>
        <a:xfrm>
          <a:off x="518160" y="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510540</xdr:colOff>
      <xdr:row>0</xdr:row>
      <xdr:rowOff>7620</xdr:rowOff>
    </xdr:from>
    <xdr:to>
      <xdr:col>1</xdr:col>
      <xdr:colOff>7620</xdr:colOff>
      <xdr:row>1</xdr:row>
      <xdr:rowOff>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20FA81-8D60-4175-8FC6-28C732454500}"/>
            </a:ext>
          </a:extLst>
        </xdr:cNvPr>
        <xdr:cNvSpPr/>
      </xdr:nvSpPr>
      <xdr:spPr>
        <a:xfrm>
          <a:off x="510540" y="762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883920</xdr:colOff>
      <xdr:row>0</xdr:row>
      <xdr:rowOff>7620</xdr:rowOff>
    </xdr:from>
    <xdr:to>
      <xdr:col>0</xdr:col>
      <xdr:colOff>1981200</xdr:colOff>
      <xdr:row>1</xdr:row>
      <xdr:rowOff>0</xdr:rowOff>
    </xdr:to>
    <xdr:sp macro="[0]!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57CE795-1E1A-42AD-9AE0-835547292F89}"/>
            </a:ext>
          </a:extLst>
        </xdr:cNvPr>
        <xdr:cNvSpPr/>
      </xdr:nvSpPr>
      <xdr:spPr>
        <a:xfrm>
          <a:off x="883920" y="7620"/>
          <a:ext cx="1097280" cy="2743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RECAPITULATIF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8F06E39-A29D-4D10-80CD-E0A0C2B4CDCA}" name="T_probleme" displayName="T_probleme" ref="A1:L40" totalsRowShown="0" headerRowDxfId="192" dataDxfId="191">
  <autoFilter ref="A1:L40" xr:uid="{80C2EE87-27B3-45CB-82A1-7BA0109DD3F0}">
    <filterColumn colId="1">
      <filters>
        <filter val="Beaune"/>
      </filters>
    </filterColumn>
  </autoFilter>
  <tableColumns count="12">
    <tableColumn id="1" xr3:uid="{49F5B900-9C62-410E-97F3-B44F481D4FDD}" name="Client" dataDxfId="190"/>
    <tableColumn id="2" xr3:uid="{DC1448AC-1863-42C5-B4A1-079DF074B67C}" name="Base" dataDxfId="189"/>
    <tableColumn id="3" xr3:uid="{1D77BCC5-E711-4FEF-BCBF-4926BCFB7BAB}" name="Marque" dataDxfId="188"/>
    <tableColumn id="4" xr3:uid="{6ADB6951-01AC-4504-AF70-D296C21FA434}" name="Type" dataDxfId="187"/>
    <tableColumn id="5" xr3:uid="{984B4D32-CB6E-428C-A8B9-6CF6818969F4}" name="Modèle" dataDxfId="186"/>
    <tableColumn id="6" xr3:uid="{AECF141C-70D7-4D6F-B9CB-35BB08EF9AE4}" name="N° de série" dataDxfId="185"/>
    <tableColumn id="7" xr3:uid="{EB06E0E7-BC86-4567-A6A7-127459643932}" name=" livraison" dataDxfId="184"/>
    <tableColumn id="8" xr3:uid="{577CB7B7-2088-4D56-936B-6232F9A9936B}" name=" garantie" dataDxfId="183"/>
    <tableColumn id="9" xr3:uid="{D3063C7B-9297-4C41-9E24-555E468D444F}" name="Détails problème " dataDxfId="182"/>
    <tableColumn id="10" xr3:uid="{DADEBF5B-64D1-40B9-B71A-48D009B3F3A6}" name="etat" dataDxfId="181"/>
    <tableColumn id="11" xr3:uid="{2A882364-F1DC-4DF1-BBA6-E52DEED9E040}" name="action" dataDxfId="180"/>
    <tableColumn id="12" xr3:uid="{AF98078E-042C-4BB1-88BA-B6C8CE4F691F}" name="solution" dataDxfId="17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73E223-2C8A-4164-88F8-B408BC7D2A28}" name="T_Résolu" displayName="T_Résolu" ref="A1:L44" totalsRowShown="0" headerRowDxfId="171" dataDxfId="170">
  <tableColumns count="12">
    <tableColumn id="1" xr3:uid="{008D25C8-7BE0-4A21-8B31-8D1A4FBF3C1E}" name="Client" dataDxfId="169"/>
    <tableColumn id="2" xr3:uid="{2DC391FE-F6D7-41CB-A13D-854DB96FFC41}" name="Base" dataDxfId="168"/>
    <tableColumn id="3" xr3:uid="{0DDCB86C-A74B-418F-A418-710446D8BDB8}" name="Marque" dataDxfId="167"/>
    <tableColumn id="4" xr3:uid="{43D797EB-25D4-4C46-A425-73A71BD5612D}" name="Type" dataDxfId="166"/>
    <tableColumn id="5" xr3:uid="{2909493D-8A7A-4C6E-8A83-6AE3F5627B9A}" name="Modèle" dataDxfId="165"/>
    <tableColumn id="6" xr3:uid="{BD9DCC1D-A1AB-4EC6-B8FE-DE505FAE8407}" name="N° de série" dataDxfId="164"/>
    <tableColumn id="7" xr3:uid="{2D91D929-DACF-4F3F-B740-849DAC465C6D}" name=" livraison" dataDxfId="163"/>
    <tableColumn id="8" xr3:uid="{C223BFFD-FD68-4650-A7E2-E5D25289EB3E}" name=" garantie" dataDxfId="162"/>
    <tableColumn id="9" xr3:uid="{2E2BB86F-E72B-4EA9-9724-39645C5E4DD1}" name="Détails problème " dataDxfId="161"/>
    <tableColumn id="10" xr3:uid="{6187FABF-2C64-408F-AB49-5B63C80D2B7C}" name="etat" dataDxfId="160"/>
    <tableColumn id="11" xr3:uid="{667316BB-F3BB-4CE2-9E84-CF4CD67FD9EB}" name="action" dataDxfId="159"/>
    <tableColumn id="12" xr3:uid="{9086DAF2-ABF7-40FE-9777-DAC70E1B7E3D}" name="solution" dataDxfId="1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32E5F3C-BD4C-4DAF-9B60-EE8B56705A25}" name="T_Chatillon" displayName="T_Chatillon" ref="A1:L9" totalsRowShown="0" headerRowDxfId="153" dataDxfId="152">
  <autoFilter ref="A1:L9" xr:uid="{C80DCE0C-8689-4BFF-AC6F-9B4BA09CF916}">
    <filterColumn colId="0">
      <filters>
        <filter val="GAEC MARTENS"/>
      </filters>
    </filterColumn>
    <filterColumn colId="9">
      <filters>
        <filter val="en cours"/>
      </filters>
    </filterColumn>
  </autoFilter>
  <tableColumns count="12">
    <tableColumn id="1" xr3:uid="{6A7B9322-AD97-4813-B2AB-2F7A8FD8858B}" name="Client" dataDxfId="151"/>
    <tableColumn id="2" xr3:uid="{9748069D-9E01-4A34-8072-7BB11D640579}" name="Base" dataDxfId="150"/>
    <tableColumn id="3" xr3:uid="{C3F689BC-9606-4330-890B-FFADC2AAF158}" name="Marque" dataDxfId="149"/>
    <tableColumn id="4" xr3:uid="{3A8B7E55-F1E4-4D27-8983-826D33EFAF03}" name="Type" dataDxfId="148"/>
    <tableColumn id="5" xr3:uid="{43E212F9-1092-40A7-9F1D-A8EAFD7F1579}" name="Modèle" dataDxfId="147"/>
    <tableColumn id="6" xr3:uid="{32DD9DE9-4F9B-44A3-A5A6-76FF5B2F5509}" name="N° de série" dataDxfId="146"/>
    <tableColumn id="7" xr3:uid="{2FF0F5E4-5551-4D8B-8D2C-515A4609D6D9}" name=" livraison" dataDxfId="145"/>
    <tableColumn id="8" xr3:uid="{92182B53-2CC8-41BA-A49D-3E497CE5263C}" name=" garantie" dataDxfId="144"/>
    <tableColumn id="9" xr3:uid="{FB393A0E-29DA-4FF4-BC01-5D549279929C}" name="Détails problème " dataDxfId="143"/>
    <tableColumn id="10" xr3:uid="{157D34C3-6E5A-4AC8-8C3C-E311FE00F0AD}" name="etat" dataDxfId="142"/>
    <tableColumn id="11" xr3:uid="{369B7206-BCD3-4791-A8F4-4B16248E3B66}" name="action" dataDxfId="141"/>
    <tableColumn id="12" xr3:uid="{4294226F-B1F2-4386-9093-6B9837B83E46}" name="solution" dataDxfId="14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033BDA3-DAB6-47E3-932A-EE82656F47F7}" name="T_Malay" displayName="T_Malay" ref="A1:L13" totalsRowShown="0" headerRowDxfId="136" dataDxfId="135">
  <tableColumns count="12">
    <tableColumn id="1" xr3:uid="{2675B3DB-F032-485E-9745-4F4C035D7654}" name="Client" dataDxfId="134"/>
    <tableColumn id="2" xr3:uid="{FA941721-C915-4588-A5AF-C7C97A93004C}" name="Base" dataDxfId="133"/>
    <tableColumn id="3" xr3:uid="{C4C4C237-8DAE-476D-85ED-7F4763CBAAD9}" name="Marque" dataDxfId="132"/>
    <tableColumn id="4" xr3:uid="{5479E73C-AD24-4D03-8061-62C623AC09B2}" name="Type" dataDxfId="131"/>
    <tableColumn id="5" xr3:uid="{FD6AA580-EA83-4D86-AAC7-034318BAAFCD}" name="Modèle" dataDxfId="130"/>
    <tableColumn id="6" xr3:uid="{BF373FB3-A1B0-40D1-98F0-5E04D5D96F3F}" name="N° de série" dataDxfId="129"/>
    <tableColumn id="7" xr3:uid="{EC949BF5-CEC1-4029-8167-B3158A6FE043}" name=" livraison" dataDxfId="128"/>
    <tableColumn id="8" xr3:uid="{A32417F1-865F-42CD-AD38-6951EEBA2F11}" name=" garantie" dataDxfId="127"/>
    <tableColumn id="9" xr3:uid="{675F4F45-590C-4CF2-ABDB-469A3933A010}" name="Détails problème " dataDxfId="126"/>
    <tableColumn id="10" xr3:uid="{33DFF1EA-B2A8-4B27-A935-FB6C3E052CDF}" name="etat" dataDxfId="125"/>
    <tableColumn id="11" xr3:uid="{7E799D63-C89D-4DD8-B3D7-19491418D63F}" name="action" dataDxfId="124"/>
    <tableColumn id="12" xr3:uid="{BEC16234-087E-49A4-86A9-863163B3F1AB}" name="solution" dataDxfId="12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6478F3A-2AA8-40F6-BA56-DD6561A4BDD2}" name="T_Juilly" displayName="T_Juilly" ref="A1:L2" insertRowShift="1" totalsRowShown="0" headerRowDxfId="120" dataDxfId="119">
  <tableColumns count="12">
    <tableColumn id="1" xr3:uid="{8C083B03-B676-4C0C-A1DF-35DBD1F0CD69}" name="Client" dataDxfId="118"/>
    <tableColumn id="2" xr3:uid="{629F4628-0A13-4DA7-9839-DF3D8F272438}" name="Base" dataDxfId="117"/>
    <tableColumn id="3" xr3:uid="{F7682E36-362A-4A4A-AAC9-DD06D1F349C8}" name="Marque" dataDxfId="116"/>
    <tableColumn id="4" xr3:uid="{649910AD-466E-40D1-8FDC-AE8376386EE3}" name="Type" dataDxfId="115"/>
    <tableColumn id="5" xr3:uid="{5B5D5372-DED8-4F5C-B0C3-C352F93D350D}" name="Modèle" dataDxfId="114"/>
    <tableColumn id="6" xr3:uid="{FAECE4DA-5147-463A-8D27-A02DD2C1DA9B}" name="N° de série" dataDxfId="113"/>
    <tableColumn id="7" xr3:uid="{600B36BC-15E0-4191-A6A5-2DB28B269BCC}" name=" livraison" dataDxfId="112"/>
    <tableColumn id="8" xr3:uid="{27C41AC5-244F-487E-B8DB-3E187B623C71}" name=" garantie" dataDxfId="111"/>
    <tableColumn id="9" xr3:uid="{30146967-23E4-490B-A9C1-233D1C853931}" name="Détails problème " dataDxfId="110"/>
    <tableColumn id="10" xr3:uid="{B8739835-3B93-48F4-B4CD-0D5462A46874}" name="etat" dataDxfId="109"/>
    <tableColumn id="11" xr3:uid="{41416999-4017-43E6-9842-67480C06054E}" name="action" dataDxfId="108"/>
    <tableColumn id="12" xr3:uid="{EB9B4780-E838-4A8D-8FA8-38C82792B229}" name="solution" dataDxfId="10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CC1CAB6-B863-4F87-9A03-8CD9A3D28A0C}" name="T_Aunay" displayName="T_Aunay" ref="A1:L6" totalsRowShown="0" headerRowDxfId="103" dataDxfId="102">
  <tableColumns count="12">
    <tableColumn id="1" xr3:uid="{DAC2589F-1AD0-4242-B03B-B6F688DE05B4}" name="Client" dataDxfId="101"/>
    <tableColumn id="2" xr3:uid="{A0052692-5DC0-463D-8F51-66569C3D302C}" name="Base" dataDxfId="100"/>
    <tableColumn id="3" xr3:uid="{0B0581A5-4DB7-4EE1-B1E5-598B853D2C29}" name="Marque" dataDxfId="99"/>
    <tableColumn id="4" xr3:uid="{906C1A41-0219-459E-A967-6298578162CE}" name="Type" dataDxfId="98"/>
    <tableColumn id="5" xr3:uid="{880F9C29-3E0D-4373-B846-BEAC1F296A9B}" name="Modèle" dataDxfId="97"/>
    <tableColumn id="6" xr3:uid="{264770D1-B412-4547-9973-137DD60EE914}" name="N° de série" dataDxfId="96"/>
    <tableColumn id="7" xr3:uid="{3BF07FFD-0A6C-4FD1-B366-9F87B9F4B7FA}" name=" livraison" dataDxfId="95"/>
    <tableColumn id="8" xr3:uid="{A75A7409-7DB3-49F0-8C00-5E0272FE8C64}" name=" garantie" dataDxfId="94"/>
    <tableColumn id="9" xr3:uid="{99BEBDDE-6C4C-40D4-804C-8F9369DFCD81}" name="Détails problème " dataDxfId="93"/>
    <tableColumn id="10" xr3:uid="{EAC13C9F-AE4B-40CA-BB46-91E73AE9A004}" name="etat" dataDxfId="92"/>
    <tableColumn id="11" xr3:uid="{2A7B4C84-C472-43D5-BAA6-19973DA65606}" name="action" dataDxfId="91"/>
    <tableColumn id="12" xr3:uid="{E14B5D9E-135B-4A3A-B09C-1AD9FA36C2F6}" name="solution" dataDxfId="9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5B5F268-1956-4CF5-902B-082D0D2CC90C}" name="T_Sainte" displayName="T_Sainte" ref="A1:L9" totalsRowShown="0" headerRowDxfId="86" dataDxfId="85">
  <tableColumns count="12">
    <tableColumn id="1" xr3:uid="{40A27902-92DC-4586-ACFA-0F6B55DE4FD3}" name="Client" dataDxfId="84"/>
    <tableColumn id="2" xr3:uid="{8288A1A6-57FC-49BA-8DB5-62B77F7C7928}" name="Base" dataDxfId="83"/>
    <tableColumn id="3" xr3:uid="{6E3B1000-06AD-4362-8F41-58AF0AD7D153}" name="Marque" dataDxfId="82"/>
    <tableColumn id="4" xr3:uid="{794AB6B0-C846-498C-A185-101169ED1F21}" name="Type" dataDxfId="81"/>
    <tableColumn id="5" xr3:uid="{B048BCE8-7EBD-46ED-80CC-1FF060235E0C}" name="Modèle" dataDxfId="80"/>
    <tableColumn id="6" xr3:uid="{7E0CF0CA-C8BB-4F43-ABEC-A06876B82D36}" name="N° de série" dataDxfId="79"/>
    <tableColumn id="7" xr3:uid="{BD4CE481-3C5C-4601-8827-9E5BE3703DEF}" name=" livraison" dataDxfId="78"/>
    <tableColumn id="8" xr3:uid="{372222F5-1A35-4015-AA39-CE7DDB6183C9}" name=" garantie" dataDxfId="77"/>
    <tableColumn id="9" xr3:uid="{D3448BA8-D287-4D39-B543-4188A71E71D3}" name="Détails problème " dataDxfId="76"/>
    <tableColumn id="10" xr3:uid="{6D3F49B6-FCEA-4664-BEEC-E984211435C8}" name="etat" dataDxfId="75"/>
    <tableColumn id="11" xr3:uid="{60953FD7-A086-426A-A5F1-52810AE0A0B0}" name="action" dataDxfId="74"/>
    <tableColumn id="12" xr3:uid="{4A60746F-834D-41B8-B812-0641C3737337}" name="solution" dataDxfId="7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1CA291-F609-42CA-99C1-48D01DBB7F7C}" name="T_Auxonne" displayName="T_Auxonne" ref="A1:L5" totalsRowShown="0" headerRowDxfId="69" dataDxfId="68">
  <tableColumns count="12">
    <tableColumn id="1" xr3:uid="{BDBF9753-189F-42C9-AFAD-8BA619758B3D}" name="Client" dataDxfId="67"/>
    <tableColumn id="2" xr3:uid="{6EEDDC75-968C-49B8-A002-8CC91D7A0C33}" name="Base" dataDxfId="66"/>
    <tableColumn id="3" xr3:uid="{C6983A5C-A42A-499B-B940-6906D0269777}" name="Marque" dataDxfId="65"/>
    <tableColumn id="4" xr3:uid="{33375846-A7E4-4DA7-8795-7BF42B42E2E7}" name="Type" dataDxfId="64"/>
    <tableColumn id="5" xr3:uid="{575E3904-41B1-49DB-AA9B-06D45B9DCF11}" name="Modèle" dataDxfId="63"/>
    <tableColumn id="6" xr3:uid="{B8AB549A-A548-4251-B8AF-2528688D54B0}" name="N° de série" dataDxfId="62"/>
    <tableColumn id="7" xr3:uid="{B7116BBE-0419-427F-8D22-55C529B83B1D}" name=" livraison" dataDxfId="61"/>
    <tableColumn id="8" xr3:uid="{5F4E2CD8-DE36-4E06-ADE2-1F2C44DC1371}" name=" garantie" dataDxfId="60"/>
    <tableColumn id="9" xr3:uid="{28928DF3-0C81-43B9-8C81-5DE01E03EE6C}" name="Détails problème " dataDxfId="59"/>
    <tableColumn id="10" xr3:uid="{213EADB2-E1E7-4AFA-A018-F4EFB09D8C7D}" name="etat" dataDxfId="58"/>
    <tableColumn id="11" xr3:uid="{D5E47602-3634-42DB-9C6C-65168115A39C}" name="action" dataDxfId="57"/>
    <tableColumn id="12" xr3:uid="{820DB23D-B06A-475B-8758-731C650906AD}" name="solution" dataDxfId="5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90774F-594B-4AA1-9366-2CE159110CF0}" name="T_Sauvigny" displayName="T_Sauvigny" ref="A1:L4" totalsRowShown="0" headerRowDxfId="52" dataDxfId="51">
  <tableColumns count="12">
    <tableColumn id="1" xr3:uid="{C4EAF8F3-8D2B-4079-A39E-467FF4238FF1}" name="Client" dataDxfId="50"/>
    <tableColumn id="2" xr3:uid="{4C3A7539-A355-46A2-9AB5-7C33B68683C4}" name="Base" dataDxfId="49"/>
    <tableColumn id="3" xr3:uid="{55C4FE2B-E1E5-4016-B3A7-6A6C58F5E48A}" name="Marque" dataDxfId="48"/>
    <tableColumn id="4" xr3:uid="{3F471D3F-8335-43A8-ADD4-46ADECA681B6}" name="Type" dataDxfId="47"/>
    <tableColumn id="5" xr3:uid="{B242EFA4-6C01-458F-AB04-2E5A791770D4}" name="Modèle" dataDxfId="46"/>
    <tableColumn id="6" xr3:uid="{DE0E910D-2B5D-42A1-B006-E6BE823D6C5C}" name="N° de série" dataDxfId="45"/>
    <tableColumn id="7" xr3:uid="{A5EAB27B-61D4-45CB-B101-A9BC480475AA}" name=" livraison" dataDxfId="44"/>
    <tableColumn id="8" xr3:uid="{910FF991-E1E8-47E5-97E7-3BFC60ADBC47}" name=" garantie" dataDxfId="43"/>
    <tableColumn id="9" xr3:uid="{08B8BCE5-8495-470C-9CD0-B56BCD6F3993}" name="Détails problème " dataDxfId="42"/>
    <tableColumn id="10" xr3:uid="{15EF0B2C-FC89-4DB2-8771-76065507AB48}" name="etat" dataDxfId="41"/>
    <tableColumn id="11" xr3:uid="{5E363B08-A778-4D0B-8894-43D2AD7A5A17}" name="action" dataDxfId="40"/>
    <tableColumn id="12" xr3:uid="{3471DBB4-C7BC-4522-813B-B0CE16E50130}" name="solution" dataDxfId="3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354426-334A-463A-AC81-DCBD503C0A72}" name="T_Grandchamp" displayName="T_Grandchamp" ref="A1:L2" totalsRowShown="0" headerRowDxfId="35" dataDxfId="34">
  <tableColumns count="12">
    <tableColumn id="1" xr3:uid="{163C227F-E570-4496-94B6-A3E7BAF5FCB5}" name="Client" dataDxfId="33"/>
    <tableColumn id="2" xr3:uid="{55CAC0FC-54B2-4D8A-9EF8-6049897A2B1A}" name="Base" dataDxfId="32"/>
    <tableColumn id="3" xr3:uid="{3981395F-0BCD-40F5-9772-F1B4E88F902B}" name="Marque" dataDxfId="31"/>
    <tableColumn id="4" xr3:uid="{0B65F671-6493-47A7-AEDF-EC8E039E16FA}" name="Type" dataDxfId="30"/>
    <tableColumn id="5" xr3:uid="{6C048D73-88AE-47CC-95F6-11139712A65C}" name="Modèle" dataDxfId="29"/>
    <tableColumn id="6" xr3:uid="{752158A1-0207-4E32-AE07-FA5B8619C768}" name="N° de série" dataDxfId="28"/>
    <tableColumn id="7" xr3:uid="{C437E046-EB83-4786-823F-9A9027CE76CF}" name=" livraison" dataDxfId="27"/>
    <tableColumn id="8" xr3:uid="{4C6D621B-5926-4919-972A-584448E914BF}" name=" garantie" dataDxfId="26"/>
    <tableColumn id="9" xr3:uid="{4D0C36D5-20E4-43E5-9D37-87E1FBF5AAB8}" name="Détails problème " dataDxfId="25"/>
    <tableColumn id="10" xr3:uid="{41A06C3A-9DED-4003-8217-3DC9EA2FB3B5}" name="etat" dataDxfId="24"/>
    <tableColumn id="11" xr3:uid="{E57DE8FC-C386-44F3-895C-EA19D0581F86}" name="action" dataDxfId="23"/>
    <tableColumn id="12" xr3:uid="{4CE0B098-6DCD-465D-8A26-EEA1665E23E3}" name="solution" dataDxfId="2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CCD8F8-5D61-40D3-B701-E4F4FEE120CF}" name="T_Monéteau" displayName="T_Monéteau" ref="A1:L28" totalsRowShown="0" headerRowDxfId="13" dataDxfId="12">
  <tableColumns count="12">
    <tableColumn id="1" xr3:uid="{19F48B09-17EB-418D-AC7E-58DE7AC08A08}" name="Client" dataDxfId="11"/>
    <tableColumn id="2" xr3:uid="{711A030D-DFF2-4BD3-BD28-24DDB1143BFC}" name="Base" dataDxfId="10"/>
    <tableColumn id="3" xr3:uid="{99900633-A974-447C-BD26-EC9599875548}" name="Marque" dataDxfId="9"/>
    <tableColumn id="4" xr3:uid="{1625507C-FEFF-44CA-8B91-DEE964E7D747}" name="Type" dataDxfId="8"/>
    <tableColumn id="5" xr3:uid="{F5D922E8-2DF9-4239-8038-9ADEF5BEBC1F}" name="Modèle" dataDxfId="7"/>
    <tableColumn id="6" xr3:uid="{584C0892-BDE9-4BF4-ADCC-B4CAB56E00D8}" name="N° de série" dataDxfId="6"/>
    <tableColumn id="7" xr3:uid="{7D558865-4428-4CE0-AA4F-335D60E3730C}" name=" livraison" dataDxfId="5"/>
    <tableColumn id="8" xr3:uid="{DC280CD2-E2D0-4A84-94E7-585FDA0EDF00}" name=" garantie" dataDxfId="4"/>
    <tableColumn id="9" xr3:uid="{3AE506DA-A4F4-4278-BE2F-1D57E939CC59}" name="Détails problème " dataDxfId="3"/>
    <tableColumn id="10" xr3:uid="{1B23135E-81CD-4FC0-A55D-15A80869B6E8}" name="etat" dataDxfId="2"/>
    <tableColumn id="11" xr3:uid="{4284219B-5CDD-42A6-B019-20AB9CEA1FD5}" name="action" dataDxfId="1"/>
    <tableColumn id="12" xr3:uid="{18D95684-9BBE-4808-8CB0-D1B760E1A832}" name="solution" dataDxfId="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2514BFF-A583-4AAC-9FDE-69341E499ED6}" name="T_Marque" displayName="T_Marque" ref="A1:A31" totalsRowShown="0">
  <tableColumns count="1">
    <tableColumn id="1" xr3:uid="{F7AA425D-06EB-49BF-9DAC-E8B181CC0C55}" name="Marqu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388443-9B71-4309-9B30-3EEC4359E14D}" name="T_garantie" displayName="T_garantie" ref="C1:C3" totalsRowShown="0">
  <tableColumns count="1">
    <tableColumn id="1" xr3:uid="{1A7714FD-5767-4D7C-9F5E-C4BAC7894AEF}" name="Niveau de garant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036F205-8810-4994-9D0E-E335D950B737}" name="T_Base" displayName="T_Base" ref="E1:E10" totalsRowShown="0">
  <tableColumns count="1">
    <tableColumn id="1" xr3:uid="{8954B2EB-88E6-4E28-8156-B32CB7A19FF3}" name="Bas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2E96FA1-0035-487F-847A-D5682C639DF8}" name="T_etat" displayName="T_etat" ref="G1:G3" totalsRowShown="0">
  <tableColumns count="1">
    <tableColumn id="1" xr3:uid="{E9198CDE-35D6-4F3A-A2A2-8092C7DD959B}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aire-fonctionner-mon-tableau-de-gestion-188517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table" Target="../tables/table12.xml"/><Relationship Id="rId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33A9-7523-475F-83CA-1C997F8A1003}">
  <sheetPr codeName="Feuil1"/>
  <dimension ref="A1:M39"/>
  <sheetViews>
    <sheetView showZeros="0" workbookViewId="0">
      <selection activeCell="C4" sqref="C4"/>
    </sheetView>
  </sheetViews>
  <sheetFormatPr baseColWidth="10" defaultRowHeight="15.6" x14ac:dyDescent="0.3"/>
  <cols>
    <col min="1" max="1" width="38.44140625" style="7" customWidth="1"/>
    <col min="2" max="10" width="17.6640625" customWidth="1"/>
  </cols>
  <sheetData>
    <row r="1" spans="1:13" ht="21" x14ac:dyDescent="0.3">
      <c r="A1" s="34" t="s">
        <v>425</v>
      </c>
      <c r="B1" s="8" t="s">
        <v>11</v>
      </c>
      <c r="C1" s="8" t="s">
        <v>13</v>
      </c>
      <c r="D1" s="8" t="s">
        <v>19</v>
      </c>
      <c r="E1" s="8" t="s">
        <v>12</v>
      </c>
      <c r="F1" s="8" t="s">
        <v>14</v>
      </c>
      <c r="G1" s="8" t="s">
        <v>395</v>
      </c>
      <c r="H1" s="8" t="s">
        <v>16</v>
      </c>
      <c r="I1" s="8" t="s">
        <v>17</v>
      </c>
      <c r="J1" s="9" t="s">
        <v>18</v>
      </c>
    </row>
    <row r="2" spans="1:13" ht="14.4" x14ac:dyDescent="0.3">
      <c r="A2" s="19" t="s">
        <v>304</v>
      </c>
      <c r="B2" s="6">
        <f>COUNTIFS(T_probleme[Base],B$1,T_probleme[Client],$A2,T_probleme[etat],Param!$G$3)</f>
        <v>0</v>
      </c>
      <c r="C2" s="6">
        <f>COUNTIFS(T_probleme[Base],C$1,T_probleme[Client],$A2,T_probleme[etat],Param!$G$3)</f>
        <v>1</v>
      </c>
      <c r="D2" s="6">
        <f>COUNTIFS(T_probleme[Base],D$1,T_probleme[Client],$A2,T_probleme[etat],Param!$G$3)</f>
        <v>0</v>
      </c>
      <c r="E2" s="6">
        <f>COUNTIFS(T_probleme[Base],E$1,T_probleme[Client],$A2,T_probleme[etat],Param!$G$3)</f>
        <v>0</v>
      </c>
      <c r="F2" s="6">
        <f>COUNTIFS(T_probleme[Base],F$1,T_probleme[Client],$A2,T_probleme[etat],Param!$G$3)</f>
        <v>0</v>
      </c>
      <c r="G2" s="6">
        <f>COUNTIFS(T_probleme[Base],G$1,T_probleme[Client],$A2,T_probleme[etat],Param!$G$3)</f>
        <v>0</v>
      </c>
      <c r="H2" s="6">
        <f>COUNTIFS(T_probleme[Base],H$1,T_probleme[Client],$A2,T_probleme[etat],Param!$G$3)</f>
        <v>0</v>
      </c>
      <c r="I2" s="6">
        <f>COUNTIFS(T_probleme[Base],I$1,T_probleme[Client],$A2,T_probleme[etat],Param!$G$3)</f>
        <v>0</v>
      </c>
      <c r="J2" s="6">
        <f>COUNTIFS(T_probleme[Base],J$1,T_probleme[Client],$A2,T_probleme[etat],Param!$G$3)</f>
        <v>0</v>
      </c>
    </row>
    <row r="3" spans="1:13" ht="14.4" x14ac:dyDescent="0.3">
      <c r="A3" s="20" t="s">
        <v>197</v>
      </c>
      <c r="B3" s="6">
        <f>COUNTIFS(T_probleme[Base],B$1,T_probleme[Client],$A3,T_probleme[etat],Param!$G$3)</f>
        <v>0</v>
      </c>
      <c r="C3" s="6">
        <f>COUNTIFS(T_probleme[Base],C$1,T_probleme[Client],$A3,T_probleme[etat],Param!$G$3)</f>
        <v>1</v>
      </c>
      <c r="D3" s="6">
        <f>COUNTIFS(T_probleme[Base],D$1,T_probleme[Client],$A3,T_probleme[etat],Param!$G$3)</f>
        <v>0</v>
      </c>
      <c r="E3" s="6">
        <f>COUNTIFS(T_probleme[Base],E$1,T_probleme[Client],$A3,T_probleme[etat],Param!$G$3)</f>
        <v>0</v>
      </c>
      <c r="F3" s="6">
        <f>COUNTIFS(T_probleme[Base],F$1,T_probleme[Client],$A3,T_probleme[etat],Param!$G$3)</f>
        <v>0</v>
      </c>
      <c r="G3" s="6">
        <f>COUNTIFS(T_probleme[Base],G$1,T_probleme[Client],$A3,T_probleme[etat],Param!$G$3)</f>
        <v>0</v>
      </c>
      <c r="H3" s="6">
        <f>COUNTIFS(T_probleme[Base],H$1,T_probleme[Client],$A3,T_probleme[etat],Param!$G$3)</f>
        <v>0</v>
      </c>
      <c r="I3" s="6">
        <f>COUNTIFS(T_probleme[Base],I$1,T_probleme[Client],$A3,T_probleme[etat],Param!$G$3)</f>
        <v>0</v>
      </c>
      <c r="J3" s="6">
        <f>COUNTIFS(T_probleme[Base],J$1,T_probleme[Client],$A3,T_probleme[etat],Param!$G$3)</f>
        <v>0</v>
      </c>
    </row>
    <row r="4" spans="1:13" ht="14.4" x14ac:dyDescent="0.3">
      <c r="A4" s="19" t="s">
        <v>202</v>
      </c>
      <c r="B4" s="6">
        <f>COUNTIFS(T_probleme[Base],B$1,T_probleme[Client],$A4,T_probleme[etat],Param!$G$3)</f>
        <v>0</v>
      </c>
      <c r="C4" s="6">
        <f>COUNTIFS(T_probleme[Base],C$1,T_probleme[Client],$A4,T_probleme[etat],Param!$G$3)</f>
        <v>1</v>
      </c>
      <c r="D4" s="6">
        <f>COUNTIFS(T_probleme[Base],D$1,T_probleme[Client],$A4,T_probleme[etat],Param!$G$3)</f>
        <v>0</v>
      </c>
      <c r="E4" s="6">
        <f>COUNTIFS(T_probleme[Base],E$1,T_probleme[Client],$A4,T_probleme[etat],Param!$G$3)</f>
        <v>0</v>
      </c>
      <c r="F4" s="6">
        <f>COUNTIFS(T_probleme[Base],F$1,T_probleme[Client],$A4,T_probleme[etat],Param!$G$3)</f>
        <v>0</v>
      </c>
      <c r="G4" s="6">
        <f>COUNTIFS(T_probleme[Base],G$1,T_probleme[Client],$A4,T_probleme[etat],Param!$G$3)</f>
        <v>0</v>
      </c>
      <c r="H4" s="6">
        <f>COUNTIFS(T_probleme[Base],H$1,T_probleme[Client],$A4,T_probleme[etat],Param!$G$3)</f>
        <v>0</v>
      </c>
      <c r="I4" s="6">
        <f>COUNTIFS(T_probleme[Base],I$1,T_probleme[Client],$A4,T_probleme[etat],Param!$G$3)</f>
        <v>0</v>
      </c>
      <c r="J4" s="6">
        <f>COUNTIFS(T_probleme[Base],J$1,T_probleme[Client],$A4,T_probleme[etat],Param!$G$3)</f>
        <v>0</v>
      </c>
    </row>
    <row r="5" spans="1:13" ht="14.4" x14ac:dyDescent="0.3">
      <c r="A5" s="20" t="s">
        <v>278</v>
      </c>
      <c r="B5" s="6">
        <f>COUNTIFS(T_probleme[Base],B$1,T_probleme[Client],$A5,T_probleme[etat],Param!$G$3)</f>
        <v>0</v>
      </c>
      <c r="C5" s="6">
        <f>COUNTIFS(T_probleme[Base],C$1,T_probleme[Client],$A5,T_probleme[etat],Param!$G$3)</f>
        <v>1</v>
      </c>
      <c r="D5" s="6">
        <f>COUNTIFS(T_probleme[Base],D$1,T_probleme[Client],$A5,T_probleme[etat],Param!$G$3)</f>
        <v>0</v>
      </c>
      <c r="E5" s="6">
        <f>COUNTIFS(T_probleme[Base],E$1,T_probleme[Client],$A5,T_probleme[etat],Param!$G$3)</f>
        <v>0</v>
      </c>
      <c r="F5" s="6">
        <f>COUNTIFS(T_probleme[Base],F$1,T_probleme[Client],$A5,T_probleme[etat],Param!$G$3)</f>
        <v>0</v>
      </c>
      <c r="G5" s="6">
        <f>COUNTIFS(T_probleme[Base],G$1,T_probleme[Client],$A5,T_probleme[etat],Param!$G$3)</f>
        <v>0</v>
      </c>
      <c r="H5" s="6">
        <f>COUNTIFS(T_probleme[Base],H$1,T_probleme[Client],$A5,T_probleme[etat],Param!$G$3)</f>
        <v>0</v>
      </c>
      <c r="I5" s="6">
        <f>COUNTIFS(T_probleme[Base],I$1,T_probleme[Client],$A5,T_probleme[etat],Param!$G$3)</f>
        <v>0</v>
      </c>
      <c r="J5" s="6">
        <f>COUNTIFS(T_probleme[Base],J$1,T_probleme[Client],$A5,T_probleme[etat],Param!$G$3)</f>
        <v>0</v>
      </c>
    </row>
    <row r="6" spans="1:13" ht="14.4" x14ac:dyDescent="0.3">
      <c r="A6" s="19" t="s">
        <v>365</v>
      </c>
      <c r="B6" s="6">
        <f>COUNTIFS(T_probleme[Base],B$1,T_probleme[Client],$A6,T_probleme[etat],Param!$G$3)</f>
        <v>0</v>
      </c>
      <c r="C6" s="6">
        <f>COUNTIFS(T_probleme[Base],C$1,T_probleme[Client],$A6,T_probleme[etat],Param!$G$3)</f>
        <v>1</v>
      </c>
      <c r="D6" s="6">
        <f>COUNTIFS(T_probleme[Base],D$1,T_probleme[Client],$A6,T_probleme[etat],Param!$G$3)</f>
        <v>0</v>
      </c>
      <c r="E6" s="6">
        <f>COUNTIFS(T_probleme[Base],E$1,T_probleme[Client],$A6,T_probleme[etat],Param!$G$3)</f>
        <v>0</v>
      </c>
      <c r="F6" s="6">
        <f>COUNTIFS(T_probleme[Base],F$1,T_probleme[Client],$A6,T_probleme[etat],Param!$G$3)</f>
        <v>0</v>
      </c>
      <c r="G6" s="6">
        <f>COUNTIFS(T_probleme[Base],G$1,T_probleme[Client],$A6,T_probleme[etat],Param!$G$3)</f>
        <v>0</v>
      </c>
      <c r="H6" s="6">
        <f>COUNTIFS(T_probleme[Base],H$1,T_probleme[Client],$A6,T_probleme[etat],Param!$G$3)</f>
        <v>0</v>
      </c>
      <c r="I6" s="6">
        <f>COUNTIFS(T_probleme[Base],I$1,T_probleme[Client],$A6,T_probleme[etat],Param!$G$3)</f>
        <v>0</v>
      </c>
      <c r="J6" s="6">
        <f>COUNTIFS(T_probleme[Base],J$1,T_probleme[Client],$A6,T_probleme[etat],Param!$G$3)</f>
        <v>0</v>
      </c>
    </row>
    <row r="7" spans="1:13" ht="14.4" x14ac:dyDescent="0.3">
      <c r="A7" s="19" t="s">
        <v>198</v>
      </c>
      <c r="B7" s="6">
        <f>COUNTIFS(T_probleme[Base],B$1,T_probleme[Client],$A7,T_probleme[etat],Param!$G$3)</f>
        <v>0</v>
      </c>
      <c r="C7" s="6">
        <f>COUNTIFS(T_probleme[Base],C$1,T_probleme[Client],$A7,T_probleme[etat],Param!$G$3)</f>
        <v>0</v>
      </c>
      <c r="D7" s="6">
        <f>COUNTIFS(T_probleme[Base],D$1,T_probleme[Client],$A7,T_probleme[etat],Param!$G$3)</f>
        <v>0</v>
      </c>
      <c r="E7" s="6">
        <f>COUNTIFS(T_probleme[Base],E$1,T_probleme[Client],$A7,T_probleme[etat],Param!$G$3)</f>
        <v>1</v>
      </c>
      <c r="F7" s="6">
        <f>COUNTIFS(T_probleme[Base],F$1,T_probleme[Client],$A7,T_probleme[etat],Param!$G$3)</f>
        <v>0</v>
      </c>
      <c r="G7" s="6">
        <f>COUNTIFS(T_probleme[Base],G$1,T_probleme[Client],$A7,T_probleme[etat],Param!$G$3)</f>
        <v>0</v>
      </c>
      <c r="H7" s="6">
        <f>COUNTIFS(T_probleme[Base],H$1,T_probleme[Client],$A7,T_probleme[etat],Param!$G$3)</f>
        <v>0</v>
      </c>
      <c r="I7" s="6">
        <f>COUNTIFS(T_probleme[Base],I$1,T_probleme[Client],$A7,T_probleme[etat],Param!$G$3)</f>
        <v>0</v>
      </c>
      <c r="J7" s="6">
        <f>COUNTIFS(T_probleme[Base],J$1,T_probleme[Client],$A7,T_probleme[etat],Param!$G$3)</f>
        <v>0</v>
      </c>
    </row>
    <row r="8" spans="1:13" ht="14.4" x14ac:dyDescent="0.3">
      <c r="A8" s="20" t="s">
        <v>415</v>
      </c>
      <c r="B8" s="6">
        <f>COUNTIFS(T_probleme[Base],B$1,T_probleme[Client],$A8,T_probleme[etat],Param!$G$3)</f>
        <v>0</v>
      </c>
      <c r="C8" s="6">
        <f>COUNTIFS(T_probleme[Base],C$1,T_probleme[Client],$A8,T_probleme[etat],Param!$G$3)</f>
        <v>0</v>
      </c>
      <c r="D8" s="6">
        <f>COUNTIFS(T_probleme[Base],D$1,T_probleme[Client],$A8,T_probleme[etat],Param!$G$3)</f>
        <v>0</v>
      </c>
      <c r="E8" s="6">
        <f>COUNTIFS(T_probleme[Base],E$1,T_probleme[Client],$A8,T_probleme[etat],Param!$G$3)</f>
        <v>1</v>
      </c>
      <c r="F8" s="6">
        <f>COUNTIFS(T_probleme[Base],F$1,T_probleme[Client],$A8,T_probleme[etat],Param!$G$3)</f>
        <v>0</v>
      </c>
      <c r="G8" s="6">
        <f>COUNTIFS(T_probleme[Base],G$1,T_probleme[Client],$A8,T_probleme[etat],Param!$G$3)</f>
        <v>0</v>
      </c>
      <c r="H8" s="6">
        <f>COUNTIFS(T_probleme[Base],H$1,T_probleme[Client],$A8,T_probleme[etat],Param!$G$3)</f>
        <v>0</v>
      </c>
      <c r="I8" s="6">
        <f>COUNTIFS(T_probleme[Base],I$1,T_probleme[Client],$A8,T_probleme[etat],Param!$G$3)</f>
        <v>0</v>
      </c>
      <c r="J8" s="6">
        <f>COUNTIFS(T_probleme[Base],J$1,T_probleme[Client],$A8,T_probleme[etat],Param!$G$3)</f>
        <v>0</v>
      </c>
      <c r="L8" s="25" t="s">
        <v>414</v>
      </c>
    </row>
    <row r="9" spans="1:13" ht="14.4" x14ac:dyDescent="0.3">
      <c r="A9" s="19" t="s">
        <v>201</v>
      </c>
      <c r="B9" s="6">
        <f>COUNTIFS(T_probleme[Base],B$1,T_probleme[Client],$A9,T_probleme[etat],Param!$G$3)</f>
        <v>0</v>
      </c>
      <c r="C9" s="6">
        <f>COUNTIFS(T_probleme[Base],C$1,T_probleme[Client],$A9,T_probleme[etat],Param!$G$3)</f>
        <v>0</v>
      </c>
      <c r="D9" s="6">
        <f>COUNTIFS(T_probleme[Base],D$1,T_probleme[Client],$A9,T_probleme[etat],Param!$G$3)</f>
        <v>0</v>
      </c>
      <c r="E9" s="6">
        <f>COUNTIFS(T_probleme[Base],E$1,T_probleme[Client],$A9,T_probleme[etat],Param!$G$3)</f>
        <v>1</v>
      </c>
      <c r="F9" s="6">
        <f>COUNTIFS(T_probleme[Base],F$1,T_probleme[Client],$A9,T_probleme[etat],Param!$G$3)</f>
        <v>0</v>
      </c>
      <c r="G9" s="6">
        <f>COUNTIFS(T_probleme[Base],G$1,T_probleme[Client],$A9,T_probleme[etat],Param!$G$3)</f>
        <v>0</v>
      </c>
      <c r="H9" s="6">
        <f>COUNTIFS(T_probleme[Base],H$1,T_probleme[Client],$A9,T_probleme[etat],Param!$G$3)</f>
        <v>0</v>
      </c>
      <c r="I9" s="6">
        <f>COUNTIFS(T_probleme[Base],I$1,T_probleme[Client],$A9,T_probleme[etat],Param!$G$3)</f>
        <v>0</v>
      </c>
      <c r="J9" s="6">
        <f>COUNTIFS(T_probleme[Base],J$1,T_probleme[Client],$A9,T_probleme[etat],Param!$G$3)</f>
        <v>0</v>
      </c>
    </row>
    <row r="10" spans="1:13" ht="14.4" x14ac:dyDescent="0.3">
      <c r="A10" s="20" t="s">
        <v>332</v>
      </c>
      <c r="B10" s="6">
        <f>COUNTIFS(T_probleme[Base],B$1,T_probleme[Client],$A10,T_probleme[etat],Param!$G$3)</f>
        <v>0</v>
      </c>
      <c r="C10" s="6">
        <f>COUNTIFS(T_probleme[Base],C$1,T_probleme[Client],$A10,T_probleme[etat],Param!$G$3)</f>
        <v>0</v>
      </c>
      <c r="D10" s="6">
        <f>COUNTIFS(T_probleme[Base],D$1,T_probleme[Client],$A10,T_probleme[etat],Param!$G$3)</f>
        <v>0</v>
      </c>
      <c r="E10" s="6">
        <f>COUNTIFS(T_probleme[Base],E$1,T_probleme[Client],$A10,T_probleme[etat],Param!$G$3)</f>
        <v>1</v>
      </c>
      <c r="F10" s="6">
        <f>COUNTIFS(T_probleme[Base],F$1,T_probleme[Client],$A10,T_probleme[etat],Param!$G$3)</f>
        <v>0</v>
      </c>
      <c r="G10" s="6">
        <f>COUNTIFS(T_probleme[Base],G$1,T_probleme[Client],$A10,T_probleme[etat],Param!$G$3)</f>
        <v>0</v>
      </c>
      <c r="H10" s="6">
        <f>COUNTIFS(T_probleme[Base],H$1,T_probleme[Client],$A10,T_probleme[etat],Param!$G$3)</f>
        <v>0</v>
      </c>
      <c r="I10" s="6">
        <f>COUNTIFS(T_probleme[Base],I$1,T_probleme[Client],$A10,T_probleme[etat],Param!$G$3)</f>
        <v>0</v>
      </c>
      <c r="J10" s="6">
        <f>COUNTIFS(T_probleme[Base],J$1,T_probleme[Client],$A10,T_probleme[etat],Param!$G$3)</f>
        <v>0</v>
      </c>
    </row>
    <row r="11" spans="1:13" ht="14.4" x14ac:dyDescent="0.3">
      <c r="A11" s="19" t="s">
        <v>100</v>
      </c>
      <c r="B11" s="6">
        <f>COUNTIFS(T_probleme[Base],B$1,T_probleme[Client],$A11,T_probleme[etat],Param!$G$3)</f>
        <v>0</v>
      </c>
      <c r="C11" s="6">
        <f>COUNTIFS(T_probleme[Base],C$1,T_probleme[Client],$A11,T_probleme[etat],Param!$G$3)</f>
        <v>0</v>
      </c>
      <c r="D11" s="6">
        <f>COUNTIFS(T_probleme[Base],D$1,T_probleme[Client],$A11,T_probleme[etat],Param!$G$3)</f>
        <v>0</v>
      </c>
      <c r="E11" s="6">
        <f>COUNTIFS(T_probleme[Base],E$1,T_probleme[Client],$A11,T_probleme[etat],Param!$G$3)</f>
        <v>1</v>
      </c>
      <c r="F11" s="6">
        <f>COUNTIFS(T_probleme[Base],F$1,T_probleme[Client],$A11,T_probleme[etat],Param!$G$3)</f>
        <v>0</v>
      </c>
      <c r="G11" s="6">
        <f>COUNTIFS(T_probleme[Base],G$1,T_probleme[Client],$A11,T_probleme[etat],Param!$G$3)</f>
        <v>0</v>
      </c>
      <c r="H11" s="6">
        <f>COUNTIFS(T_probleme[Base],H$1,T_probleme[Client],$A11,T_probleme[etat],Param!$G$3)</f>
        <v>0</v>
      </c>
      <c r="I11" s="6">
        <f>COUNTIFS(T_probleme[Base],I$1,T_probleme[Client],$A11,T_probleme[etat],Param!$G$3)</f>
        <v>0</v>
      </c>
      <c r="J11" s="6">
        <f>COUNTIFS(T_probleme[Base],J$1,T_probleme[Client],$A11,T_probleme[etat],Param!$G$3)</f>
        <v>0</v>
      </c>
    </row>
    <row r="12" spans="1:13" ht="14.4" x14ac:dyDescent="0.3">
      <c r="A12" s="20" t="s">
        <v>104</v>
      </c>
      <c r="B12" s="6">
        <f>COUNTIFS(T_probleme[Base],B$1,T_probleme[Client],$A12,T_probleme[etat],Param!$G$3)</f>
        <v>0</v>
      </c>
      <c r="C12" s="6">
        <f>COUNTIFS(T_probleme[Base],C$1,T_probleme[Client],$A12,T_probleme[etat],Param!$G$3)</f>
        <v>0</v>
      </c>
      <c r="D12" s="6">
        <f>COUNTIFS(T_probleme[Base],D$1,T_probleme[Client],$A12,T_probleme[etat],Param!$G$3)</f>
        <v>0</v>
      </c>
      <c r="E12" s="6">
        <f>COUNTIFS(T_probleme[Base],E$1,T_probleme[Client],$A12,T_probleme[etat],Param!$G$3)</f>
        <v>1</v>
      </c>
      <c r="F12" s="6">
        <f>COUNTIFS(T_probleme[Base],F$1,T_probleme[Client],$A12,T_probleme[etat],Param!$G$3)</f>
        <v>0</v>
      </c>
      <c r="G12" s="6">
        <f>COUNTIFS(T_probleme[Base],G$1,T_probleme[Client],$A12,T_probleme[etat],Param!$G$3)</f>
        <v>0</v>
      </c>
      <c r="H12" s="6">
        <f>COUNTIFS(T_probleme[Base],H$1,T_probleme[Client],$A12,T_probleme[etat],Param!$G$3)</f>
        <v>0</v>
      </c>
      <c r="I12" s="6">
        <f>COUNTIFS(T_probleme[Base],I$1,T_probleme[Client],$A12,T_probleme[etat],Param!$G$3)</f>
        <v>0</v>
      </c>
      <c r="J12" s="6">
        <f>COUNTIFS(T_probleme[Base],J$1,T_probleme[Client],$A12,T_probleme[etat],Param!$G$3)</f>
        <v>0</v>
      </c>
      <c r="K12">
        <v>2</v>
      </c>
      <c r="L12" s="20" t="s">
        <v>196</v>
      </c>
    </row>
    <row r="13" spans="1:13" ht="14.4" x14ac:dyDescent="0.3">
      <c r="A13" s="19" t="s">
        <v>106</v>
      </c>
      <c r="B13" s="6">
        <f>COUNTIFS(T_probleme[Base],B$1,T_probleme[Client],$A13,T_probleme[etat],Param!$G$3)</f>
        <v>0</v>
      </c>
      <c r="C13" s="6">
        <f>COUNTIFS(T_probleme[Base],C$1,T_probleme[Client],$A13,T_probleme[etat],Param!$G$3)</f>
        <v>0</v>
      </c>
      <c r="D13" s="6">
        <f>COUNTIFS(T_probleme[Base],D$1,T_probleme[Client],$A13,T_probleme[etat],Param!$G$3)</f>
        <v>0</v>
      </c>
      <c r="E13" s="6">
        <f>COUNTIFS(T_probleme[Base],E$1,T_probleme[Client],$A13,T_probleme[etat],Param!$G$3)</f>
        <v>1</v>
      </c>
      <c r="F13" s="6">
        <f>COUNTIFS(T_probleme[Base],F$1,T_probleme[Client],$A13,T_probleme[etat],Param!$G$3)</f>
        <v>0</v>
      </c>
      <c r="G13" s="6">
        <f>COUNTIFS(T_probleme[Base],G$1,T_probleme[Client],$A13,T_probleme[etat],Param!$G$3)</f>
        <v>0</v>
      </c>
      <c r="H13" s="6">
        <f>COUNTIFS(T_probleme[Base],H$1,T_probleme[Client],$A13,T_probleme[etat],Param!$G$3)</f>
        <v>0</v>
      </c>
      <c r="I13" s="6">
        <f>COUNTIFS(T_probleme[Base],I$1,T_probleme[Client],$A13,T_probleme[etat],Param!$G$3)</f>
        <v>0</v>
      </c>
      <c r="J13" s="6">
        <f>COUNTIFS(T_probleme[Base],J$1,T_probleme[Client],$A13,T_probleme[etat],Param!$G$3)</f>
        <v>0</v>
      </c>
      <c r="K13">
        <v>1</v>
      </c>
      <c r="L13" s="19" t="s">
        <v>236</v>
      </c>
    </row>
    <row r="14" spans="1:13" x14ac:dyDescent="0.3">
      <c r="A14" s="20" t="s">
        <v>320</v>
      </c>
      <c r="B14" s="6">
        <f>COUNTIFS(T_probleme[Base],B$1,T_probleme[Client],$A14,T_probleme[etat],Param!$G$3)</f>
        <v>0</v>
      </c>
      <c r="C14" s="6">
        <f>COUNTIFS(T_probleme[Base],C$1,T_probleme[Client],$A14,T_probleme[etat],Param!$G$3)</f>
        <v>0</v>
      </c>
      <c r="D14" s="6">
        <f>COUNTIFS(T_probleme[Base],D$1,T_probleme[Client],$A14,T_probleme[etat],Param!$G$3)</f>
        <v>0</v>
      </c>
      <c r="E14" s="6">
        <f>COUNTIFS(T_probleme[Base],E$1,T_probleme[Client],$A14,T_probleme[etat],Param!$G$3)</f>
        <v>1</v>
      </c>
      <c r="F14" s="6">
        <f>COUNTIFS(T_probleme[Base],F$1,T_probleme[Client],$A14,T_probleme[etat],Param!$G$3)</f>
        <v>0</v>
      </c>
      <c r="G14" s="6">
        <f>COUNTIFS(T_probleme[Base],G$1,T_probleme[Client],$A14,T_probleme[etat],Param!$G$3)</f>
        <v>0</v>
      </c>
      <c r="H14" s="6">
        <f>COUNTIFS(T_probleme[Base],H$1,T_probleme[Client],$A14,T_probleme[etat],Param!$G$3)</f>
        <v>0</v>
      </c>
      <c r="I14" s="6">
        <f>COUNTIFS(T_probleme[Base],I$1,T_probleme[Client],$A14,T_probleme[etat],Param!$G$3)</f>
        <v>0</v>
      </c>
      <c r="J14" s="6">
        <f>COUNTIFS(T_probleme[Base],J$1,T_probleme[Client],$A14,T_probleme[etat],Param!$G$3)</f>
        <v>0</v>
      </c>
      <c r="K14">
        <v>1</v>
      </c>
      <c r="L14" s="20" t="s">
        <v>191</v>
      </c>
      <c r="M14" s="7"/>
    </row>
    <row r="15" spans="1:13" ht="14.4" x14ac:dyDescent="0.3">
      <c r="A15" s="19" t="s">
        <v>363</v>
      </c>
      <c r="B15" s="6">
        <f>COUNTIFS(T_probleme[Base],B$1,T_probleme[Client],$A15,T_probleme[etat],Param!$G$3)</f>
        <v>0</v>
      </c>
      <c r="C15" s="6">
        <f>COUNTIFS(T_probleme[Base],C$1,T_probleme[Client],$A15,T_probleme[etat],Param!$G$3)</f>
        <v>0</v>
      </c>
      <c r="D15" s="6">
        <f>COUNTIFS(T_probleme[Base],D$1,T_probleme[Client],$A15,T_probleme[etat],Param!$G$3)</f>
        <v>0</v>
      </c>
      <c r="E15" s="6">
        <f>COUNTIFS(T_probleme[Base],E$1,T_probleme[Client],$A15,T_probleme[etat],Param!$G$3)</f>
        <v>0</v>
      </c>
      <c r="F15" s="6">
        <f>COUNTIFS(T_probleme[Base],F$1,T_probleme[Client],$A15,T_probleme[etat],Param!$G$3)</f>
        <v>0</v>
      </c>
      <c r="G15" s="6">
        <f>COUNTIFS(T_probleme[Base],G$1,T_probleme[Client],$A15,T_probleme[etat],Param!$G$3)</f>
        <v>0</v>
      </c>
      <c r="H15" s="6">
        <f>COUNTIFS(T_probleme[Base],H$1,T_probleme[Client],$A15,T_probleme[etat],Param!$G$3)</f>
        <v>0</v>
      </c>
      <c r="I15" s="6">
        <f>COUNTIFS(T_probleme[Base],I$1,T_probleme[Client],$A15,T_probleme[etat],Param!$G$3)</f>
        <v>0</v>
      </c>
      <c r="J15" s="6">
        <f>COUNTIFS(T_probleme[Base],J$1,T_probleme[Client],$A15,T_probleme[etat],Param!$G$3)</f>
        <v>0</v>
      </c>
      <c r="K15">
        <v>1</v>
      </c>
      <c r="L15" s="19" t="s">
        <v>226</v>
      </c>
    </row>
    <row r="16" spans="1:13" ht="14.4" x14ac:dyDescent="0.3">
      <c r="A16" s="19" t="s">
        <v>207</v>
      </c>
      <c r="B16" s="6">
        <f>COUNTIFS(T_probleme[Base],B$1,T_probleme[Client],$A16,T_probleme[etat],Param!$G$3)</f>
        <v>0</v>
      </c>
      <c r="C16" s="6">
        <f>COUNTIFS(T_probleme[Base],C$1,T_probleme[Client],$A16,T_probleme[etat],Param!$G$3)</f>
        <v>0</v>
      </c>
      <c r="D16" s="6">
        <f>COUNTIFS(T_probleme[Base],D$1,T_probleme[Client],$A16,T_probleme[etat],Param!$G$3)</f>
        <v>0</v>
      </c>
      <c r="E16" s="6">
        <f>COUNTIFS(T_probleme[Base],E$1,T_probleme[Client],$A16,T_probleme[etat],Param!$G$3)</f>
        <v>0</v>
      </c>
      <c r="F16" s="6">
        <f>COUNTIFS(T_probleme[Base],F$1,T_probleme[Client],$A16,T_probleme[etat],Param!$G$3)</f>
        <v>0</v>
      </c>
      <c r="G16" s="6">
        <f>COUNTIFS(T_probleme[Base],G$1,T_probleme[Client],$A16,T_probleme[etat],Param!$G$3)</f>
        <v>0</v>
      </c>
      <c r="H16" s="6">
        <f>COUNTIFS(T_probleme[Base],H$1,T_probleme[Client],$A16,T_probleme[etat],Param!$G$3)</f>
        <v>0</v>
      </c>
      <c r="I16" s="6">
        <f>COUNTIFS(T_probleme[Base],I$1,T_probleme[Client],$A16,T_probleme[etat],Param!$G$3)</f>
        <v>0</v>
      </c>
      <c r="J16" s="6">
        <f>COUNTIFS(T_probleme[Base],J$1,T_probleme[Client],$A16,T_probleme[etat],Param!$G$3)</f>
        <v>0</v>
      </c>
      <c r="K16">
        <v>1</v>
      </c>
      <c r="L16" s="20" t="s">
        <v>208</v>
      </c>
    </row>
    <row r="17" spans="1:12" ht="14.4" x14ac:dyDescent="0.3">
      <c r="A17" s="20" t="s">
        <v>209</v>
      </c>
      <c r="B17" s="6">
        <f>COUNTIFS(T_probleme[Base],B$1,T_probleme[Client],$A17,T_probleme[etat],Param!$G$3)</f>
        <v>0</v>
      </c>
      <c r="C17" s="6">
        <f>COUNTIFS(T_probleme[Base],C$1,T_probleme[Client],$A17,T_probleme[etat],Param!$G$3)</f>
        <v>0</v>
      </c>
      <c r="D17" s="6">
        <f>COUNTIFS(T_probleme[Base],D$1,T_probleme[Client],$A17,T_probleme[etat],Param!$G$3)</f>
        <v>0</v>
      </c>
      <c r="E17" s="6">
        <f>COUNTIFS(T_probleme[Base],E$1,T_probleme[Client],$A17,T_probleme[etat],Param!$G$3)</f>
        <v>0</v>
      </c>
      <c r="F17" s="6">
        <f>COUNTIFS(T_probleme[Base],F$1,T_probleme[Client],$A17,T_probleme[etat],Param!$G$3)</f>
        <v>0</v>
      </c>
      <c r="G17" s="6">
        <f>COUNTIFS(T_probleme[Base],G$1,T_probleme[Client],$A17,T_probleme[etat],Param!$G$3)</f>
        <v>0</v>
      </c>
      <c r="H17" s="6">
        <f>COUNTIFS(T_probleme[Base],H$1,T_probleme[Client],$A17,T_probleme[etat],Param!$G$3)</f>
        <v>0</v>
      </c>
      <c r="I17" s="6">
        <f>COUNTIFS(T_probleme[Base],I$1,T_probleme[Client],$A17,T_probleme[etat],Param!$G$3)</f>
        <v>0</v>
      </c>
      <c r="J17" s="6">
        <f>COUNTIFS(T_probleme[Base],J$1,T_probleme[Client],$A17,T_probleme[etat],Param!$G$3)</f>
        <v>0</v>
      </c>
      <c r="K17">
        <v>1</v>
      </c>
      <c r="L17" s="19" t="s">
        <v>408</v>
      </c>
    </row>
    <row r="18" spans="1:12" ht="14.4" x14ac:dyDescent="0.3">
      <c r="A18" s="19" t="s">
        <v>244</v>
      </c>
      <c r="B18" s="6">
        <f>COUNTIFS(T_probleme[Base],B$1,T_probleme[Client],$A18,T_probleme[etat],Param!$G$3)</f>
        <v>0</v>
      </c>
      <c r="C18" s="6">
        <f>COUNTIFS(T_probleme[Base],C$1,T_probleme[Client],$A18,T_probleme[etat],Param!$G$3)</f>
        <v>0</v>
      </c>
      <c r="D18" s="6">
        <f>COUNTIFS(T_probleme[Base],D$1,T_probleme[Client],$A18,T_probleme[etat],Param!$G$3)</f>
        <v>0</v>
      </c>
      <c r="E18" s="6">
        <f>COUNTIFS(T_probleme[Base],E$1,T_probleme[Client],$A18,T_probleme[etat],Param!$G$3)</f>
        <v>0</v>
      </c>
      <c r="F18" s="6">
        <f>COUNTIFS(T_probleme[Base],F$1,T_probleme[Client],$A18,T_probleme[etat],Param!$G$3)</f>
        <v>0</v>
      </c>
      <c r="G18" s="6">
        <f>COUNTIFS(T_probleme[Base],G$1,T_probleme[Client],$A18,T_probleme[etat],Param!$G$3)</f>
        <v>0</v>
      </c>
      <c r="H18" s="6">
        <f>COUNTIFS(T_probleme[Base],H$1,T_probleme[Client],$A18,T_probleme[etat],Param!$G$3)</f>
        <v>0</v>
      </c>
      <c r="I18" s="6">
        <f>COUNTIFS(T_probleme[Base],I$1,T_probleme[Client],$A18,T_probleme[etat],Param!$G$3)</f>
        <v>0</v>
      </c>
      <c r="J18" s="6">
        <f>COUNTIFS(T_probleme[Base],J$1,T_probleme[Client],$A18,T_probleme[etat],Param!$G$3)</f>
        <v>0</v>
      </c>
      <c r="K18">
        <v>1</v>
      </c>
      <c r="L18" s="20" t="s">
        <v>373</v>
      </c>
    </row>
    <row r="19" spans="1:12" ht="14.4" x14ac:dyDescent="0.3">
      <c r="A19" s="20" t="s">
        <v>246</v>
      </c>
      <c r="B19" s="6">
        <f>COUNTIFS(T_probleme[Base],B$1,T_probleme[Client],$A19,T_probleme[etat],Param!$G$3)</f>
        <v>0</v>
      </c>
      <c r="C19" s="6">
        <f>COUNTIFS(T_probleme[Base],C$1,T_probleme[Client],$A19,T_probleme[etat],Param!$G$3)</f>
        <v>0</v>
      </c>
      <c r="D19" s="6">
        <f>COUNTIFS(T_probleme[Base],D$1,T_probleme[Client],$A19,T_probleme[etat],Param!$G$3)</f>
        <v>0</v>
      </c>
      <c r="E19" s="6">
        <f>COUNTIFS(T_probleme[Base],E$1,T_probleme[Client],$A19,T_probleme[etat],Param!$G$3)</f>
        <v>0</v>
      </c>
      <c r="F19" s="6">
        <f>COUNTIFS(T_probleme[Base],F$1,T_probleme[Client],$A19,T_probleme[etat],Param!$G$3)</f>
        <v>0</v>
      </c>
      <c r="G19" s="6">
        <f>COUNTIFS(T_probleme[Base],G$1,T_probleme[Client],$A19,T_probleme[etat],Param!$G$3)</f>
        <v>0</v>
      </c>
      <c r="H19" s="6">
        <f>COUNTIFS(T_probleme[Base],H$1,T_probleme[Client],$A19,T_probleme[etat],Param!$G$3)</f>
        <v>0</v>
      </c>
      <c r="I19" s="6">
        <f>COUNTIFS(T_probleme[Base],I$1,T_probleme[Client],$A19,T_probleme[etat],Param!$G$3)</f>
        <v>0</v>
      </c>
      <c r="J19" s="6">
        <f>COUNTIFS(T_probleme[Base],J$1,T_probleme[Client],$A19,T_probleme[etat],Param!$G$3)</f>
        <v>0</v>
      </c>
      <c r="K19">
        <v>1</v>
      </c>
      <c r="L19" s="19" t="s">
        <v>370</v>
      </c>
    </row>
    <row r="20" spans="1:12" ht="14.4" x14ac:dyDescent="0.3">
      <c r="A20" s="19" t="s">
        <v>175</v>
      </c>
      <c r="B20" s="6">
        <f>COUNTIFS(T_probleme[Base],B$1,T_probleme[Client],$A20,T_probleme[etat],Param!$G$3)</f>
        <v>0</v>
      </c>
      <c r="C20" s="6">
        <f>COUNTIFS(T_probleme[Base],C$1,T_probleme[Client],$A20,T_probleme[etat],Param!$G$3)</f>
        <v>0</v>
      </c>
      <c r="D20" s="6">
        <f>COUNTIFS(T_probleme[Base],D$1,T_probleme[Client],$A20,T_probleme[etat],Param!$G$3)</f>
        <v>0</v>
      </c>
      <c r="E20" s="6">
        <f>COUNTIFS(T_probleme[Base],E$1,T_probleme[Client],$A20,T_probleme[etat],Param!$G$3)</f>
        <v>0</v>
      </c>
      <c r="F20" s="6">
        <f>COUNTIFS(T_probleme[Base],F$1,T_probleme[Client],$A20,T_probleme[etat],Param!$G$3)</f>
        <v>0</v>
      </c>
      <c r="G20" s="6">
        <f>COUNTIFS(T_probleme[Base],G$1,T_probleme[Client],$A20,T_probleme[etat],Param!$G$3)</f>
        <v>0</v>
      </c>
      <c r="H20" s="6">
        <f>COUNTIFS(T_probleme[Base],H$1,T_probleme[Client],$A20,T_probleme[etat],Param!$G$3)</f>
        <v>0</v>
      </c>
      <c r="I20" s="6">
        <f>COUNTIFS(T_probleme[Base],I$1,T_probleme[Client],$A20,T_probleme[etat],Param!$G$3)</f>
        <v>0</v>
      </c>
      <c r="J20" s="6">
        <f>COUNTIFS(T_probleme[Base],J$1,T_probleme[Client],$A20,T_probleme[etat],Param!$G$3)</f>
        <v>0</v>
      </c>
    </row>
    <row r="21" spans="1:12" ht="14.4" x14ac:dyDescent="0.3">
      <c r="A21" s="20" t="s">
        <v>360</v>
      </c>
      <c r="B21" s="6">
        <f>COUNTIFS(T_probleme[Base],B$1,T_probleme[Client],$A21,T_probleme[etat],Param!$G$3)</f>
        <v>0</v>
      </c>
      <c r="C21" s="6">
        <f>COUNTIFS(T_probleme[Base],C$1,T_probleme[Client],$A21,T_probleme[etat],Param!$G$3)</f>
        <v>0</v>
      </c>
      <c r="D21" s="6">
        <f>COUNTIFS(T_probleme[Base],D$1,T_probleme[Client],$A21,T_probleme[etat],Param!$G$3)</f>
        <v>0</v>
      </c>
      <c r="E21" s="6">
        <f>COUNTIFS(T_probleme[Base],E$1,T_probleme[Client],$A21,T_probleme[etat],Param!$G$3)</f>
        <v>0</v>
      </c>
      <c r="F21" s="6">
        <f>COUNTIFS(T_probleme[Base],F$1,T_probleme[Client],$A21,T_probleme[etat],Param!$G$3)</f>
        <v>0</v>
      </c>
      <c r="G21" s="6">
        <f>COUNTIFS(T_probleme[Base],G$1,T_probleme[Client],$A21,T_probleme[etat],Param!$G$3)</f>
        <v>0</v>
      </c>
      <c r="H21" s="6">
        <f>COUNTIFS(T_probleme[Base],H$1,T_probleme[Client],$A21,T_probleme[etat],Param!$G$3)</f>
        <v>0</v>
      </c>
      <c r="I21" s="6">
        <f>COUNTIFS(T_probleme[Base],I$1,T_probleme[Client],$A21,T_probleme[etat],Param!$G$3)</f>
        <v>0</v>
      </c>
      <c r="J21" s="6">
        <f>COUNTIFS(T_probleme[Base],J$1,T_probleme[Client],$A21,T_probleme[etat],Param!$G$3)</f>
        <v>0</v>
      </c>
    </row>
    <row r="22" spans="1:12" x14ac:dyDescent="0.3">
      <c r="A22" s="10" t="s">
        <v>293</v>
      </c>
      <c r="B22" s="6">
        <f>COUNTIFS(T_probleme[Base],B$1,T_probleme[Client],$A22,T_probleme[etat],Param!$G$3)</f>
        <v>0</v>
      </c>
      <c r="C22" s="6">
        <f>COUNTIFS(T_probleme[Base],C$1,T_probleme[Client],$A22,T_probleme[etat],Param!$G$3)</f>
        <v>0</v>
      </c>
      <c r="D22" s="6">
        <f>COUNTIFS(T_probleme[Base],D$1,T_probleme[Client],$A22,T_probleme[etat],Param!$G$3)</f>
        <v>0</v>
      </c>
      <c r="E22" s="6">
        <f>COUNTIFS(T_probleme[Base],E$1,T_probleme[Client],$A22,T_probleme[etat],Param!$G$3)</f>
        <v>0</v>
      </c>
      <c r="F22" s="6">
        <f>COUNTIFS(T_probleme[Base],F$1,T_probleme[Client],$A22,T_probleme[etat],Param!$G$3)</f>
        <v>0</v>
      </c>
      <c r="G22" s="6">
        <f>COUNTIFS(T_probleme[Base],G$1,T_probleme[Client],$A22,T_probleme[etat],Param!$G$3)</f>
        <v>0</v>
      </c>
      <c r="H22" s="6">
        <f>COUNTIFS(T_probleme[Base],H$1,T_probleme[Client],$A22,T_probleme[etat],Param!$G$3)</f>
        <v>0</v>
      </c>
      <c r="I22" s="6">
        <f>COUNTIFS(T_probleme[Base],I$1,T_probleme[Client],$A22,T_probleme[etat],Param!$G$3)</f>
        <v>0</v>
      </c>
      <c r="J22" s="6">
        <f>COUNTIFS(T_probleme[Base],J$1,T_probleme[Client],$A22,T_probleme[etat],Param!$G$3)</f>
        <v>0</v>
      </c>
    </row>
    <row r="23" spans="1:12" x14ac:dyDescent="0.3">
      <c r="A23" s="10" t="s">
        <v>46</v>
      </c>
      <c r="B23" s="6">
        <f>COUNTIFS(T_probleme[Base],B$1,T_probleme[Client],$A23,T_probleme[etat],Param!$G$3)</f>
        <v>0</v>
      </c>
      <c r="C23" s="6">
        <f>COUNTIFS(T_probleme[Base],C$1,T_probleme[Client],$A23,T_probleme[etat],Param!$G$3)</f>
        <v>0</v>
      </c>
      <c r="D23" s="6">
        <f>COUNTIFS(T_probleme[Base],D$1,T_probleme[Client],$A23,T_probleme[etat],Param!$G$3)</f>
        <v>0</v>
      </c>
      <c r="E23" s="6">
        <f>COUNTIFS(T_probleme[Base],E$1,T_probleme[Client],$A23,T_probleme[etat],Param!$G$3)</f>
        <v>0</v>
      </c>
      <c r="F23" s="6">
        <f>COUNTIFS(T_probleme[Base],F$1,T_probleme[Client],$A23,T_probleme[etat],Param!$G$3)</f>
        <v>0</v>
      </c>
      <c r="G23" s="6">
        <f>COUNTIFS(T_probleme[Base],G$1,T_probleme[Client],$A23,T_probleme[etat],Param!$G$3)</f>
        <v>0</v>
      </c>
      <c r="H23" s="6">
        <f>COUNTIFS(T_probleme[Base],H$1,T_probleme[Client],$A23,T_probleme[etat],Param!$G$3)</f>
        <v>0</v>
      </c>
      <c r="I23" s="6">
        <f>COUNTIFS(T_probleme[Base],I$1,T_probleme[Client],$A23,T_probleme[etat],Param!$G$3)</f>
        <v>0</v>
      </c>
      <c r="J23" s="6">
        <f>COUNTIFS(T_probleme[Base],J$1,T_probleme[Client],$A23,T_probleme[etat],Param!$G$3)</f>
        <v>0</v>
      </c>
    </row>
    <row r="24" spans="1:12" x14ac:dyDescent="0.3">
      <c r="A24" s="10" t="s">
        <v>23</v>
      </c>
      <c r="B24" s="6">
        <f>COUNTIFS(T_probleme[Base],B$1,T_probleme[Client],$A24,T_probleme[etat],Param!$G$3)</f>
        <v>0</v>
      </c>
      <c r="C24" s="6">
        <f>COUNTIFS(T_probleme[Base],C$1,T_probleme[Client],$A24,T_probleme[etat],Param!$G$3)</f>
        <v>0</v>
      </c>
      <c r="D24" s="6">
        <f>COUNTIFS(T_probleme[Base],D$1,T_probleme[Client],$A24,T_probleme[etat],Param!$G$3)</f>
        <v>0</v>
      </c>
      <c r="E24" s="6">
        <f>COUNTIFS(T_probleme[Base],E$1,T_probleme[Client],$A24,T_probleme[etat],Param!$G$3)</f>
        <v>0</v>
      </c>
      <c r="F24" s="6">
        <f>COUNTIFS(T_probleme[Base],F$1,T_probleme[Client],$A24,T_probleme[etat],Param!$G$3)</f>
        <v>0</v>
      </c>
      <c r="G24" s="6">
        <f>COUNTIFS(T_probleme[Base],G$1,T_probleme[Client],$A24,T_probleme[etat],Param!$G$3)</f>
        <v>0</v>
      </c>
      <c r="H24" s="6">
        <f>COUNTIFS(T_probleme[Base],H$1,T_probleme[Client],$A24,T_probleme[etat],Param!$G$3)</f>
        <v>0</v>
      </c>
      <c r="I24" s="6">
        <f>COUNTIFS(T_probleme[Base],I$1,T_probleme[Client],$A24,T_probleme[etat],Param!$G$3)</f>
        <v>0</v>
      </c>
      <c r="J24" s="6">
        <f>COUNTIFS(T_probleme[Base],J$1,T_probleme[Client],$A24,T_probleme[etat],Param!$G$3)</f>
        <v>0</v>
      </c>
    </row>
    <row r="25" spans="1:12" x14ac:dyDescent="0.3">
      <c r="A25" s="10" t="s">
        <v>146</v>
      </c>
      <c r="B25" s="6">
        <f>COUNTIFS(T_probleme[Base],B$1,T_probleme[Client],$A25,T_probleme[etat],Param!$G$3)</f>
        <v>0</v>
      </c>
      <c r="C25" s="6">
        <f>COUNTIFS(T_probleme[Base],C$1,T_probleme[Client],$A25,T_probleme[etat],Param!$G$3)</f>
        <v>0</v>
      </c>
      <c r="D25" s="6">
        <f>COUNTIFS(T_probleme[Base],D$1,T_probleme[Client],$A25,T_probleme[etat],Param!$G$3)</f>
        <v>0</v>
      </c>
      <c r="E25" s="6">
        <f>COUNTIFS(T_probleme[Base],E$1,T_probleme[Client],$A25,T_probleme[etat],Param!$G$3)</f>
        <v>0</v>
      </c>
      <c r="F25" s="6">
        <f>COUNTIFS(T_probleme[Base],F$1,T_probleme[Client],$A25,T_probleme[etat],Param!$G$3)</f>
        <v>0</v>
      </c>
      <c r="G25" s="6">
        <f>COUNTIFS(T_probleme[Base],G$1,T_probleme[Client],$A25,T_probleme[etat],Param!$G$3)</f>
        <v>0</v>
      </c>
      <c r="H25" s="6">
        <f>COUNTIFS(T_probleme[Base],H$1,T_probleme[Client],$A25,T_probleme[etat],Param!$G$3)</f>
        <v>0</v>
      </c>
      <c r="I25" s="6">
        <f>COUNTIFS(T_probleme[Base],I$1,T_probleme[Client],$A25,T_probleme[etat],Param!$G$3)</f>
        <v>0</v>
      </c>
      <c r="J25" s="6">
        <f>COUNTIFS(T_probleme[Base],J$1,T_probleme[Client],$A25,T_probleme[etat],Param!$G$3)</f>
        <v>0</v>
      </c>
    </row>
    <row r="26" spans="1:12" x14ac:dyDescent="0.3">
      <c r="A26" s="10" t="s">
        <v>291</v>
      </c>
      <c r="B26" s="6">
        <f>COUNTIFS(T_probleme[Base],B$1,T_probleme[Client],$A26,T_probleme[etat],Param!$G$3)</f>
        <v>0</v>
      </c>
      <c r="C26" s="6">
        <f>COUNTIFS(T_probleme[Base],C$1,T_probleme[Client],$A26,T_probleme[etat],Param!$G$3)</f>
        <v>0</v>
      </c>
      <c r="D26" s="6">
        <f>COUNTIFS(T_probleme[Base],D$1,T_probleme[Client],$A26,T_probleme[etat],Param!$G$3)</f>
        <v>0</v>
      </c>
      <c r="E26" s="6">
        <f>COUNTIFS(T_probleme[Base],E$1,T_probleme[Client],$A26,T_probleme[etat],Param!$G$3)</f>
        <v>0</v>
      </c>
      <c r="F26" s="6">
        <f>COUNTIFS(T_probleme[Base],F$1,T_probleme[Client],$A26,T_probleme[etat],Param!$G$3)</f>
        <v>0</v>
      </c>
      <c r="G26" s="6">
        <f>COUNTIFS(T_probleme[Base],G$1,T_probleme[Client],$A26,T_probleme[etat],Param!$G$3)</f>
        <v>0</v>
      </c>
      <c r="H26" s="6">
        <f>COUNTIFS(T_probleme[Base],H$1,T_probleme[Client],$A26,T_probleme[etat],Param!$G$3)</f>
        <v>0</v>
      </c>
      <c r="I26" s="6">
        <f>COUNTIFS(T_probleme[Base],I$1,T_probleme[Client],$A26,T_probleme[etat],Param!$G$3)</f>
        <v>0</v>
      </c>
      <c r="J26" s="6">
        <f>COUNTIFS(T_probleme[Base],J$1,T_probleme[Client],$A26,T_probleme[etat],Param!$G$3)</f>
        <v>0</v>
      </c>
    </row>
    <row r="27" spans="1:12" x14ac:dyDescent="0.3">
      <c r="A27" s="10" t="s">
        <v>107</v>
      </c>
      <c r="B27" s="6">
        <f>COUNTIFS(T_probleme[Base],B$1,T_probleme[Client],$A27,T_probleme[etat],Param!$G$3)</f>
        <v>0</v>
      </c>
      <c r="C27" s="6">
        <f>COUNTIFS(T_probleme[Base],C$1,T_probleme[Client],$A27,T_probleme[etat],Param!$G$3)</f>
        <v>0</v>
      </c>
      <c r="D27" s="6">
        <f>COUNTIFS(T_probleme[Base],D$1,T_probleme[Client],$A27,T_probleme[etat],Param!$G$3)</f>
        <v>0</v>
      </c>
      <c r="E27" s="6">
        <f>COUNTIFS(T_probleme[Base],E$1,T_probleme[Client],$A27,T_probleme[etat],Param!$G$3)</f>
        <v>0</v>
      </c>
      <c r="F27" s="6">
        <f>COUNTIFS(T_probleme[Base],F$1,T_probleme[Client],$A27,T_probleme[etat],Param!$G$3)</f>
        <v>0</v>
      </c>
      <c r="G27" s="6">
        <f>COUNTIFS(T_probleme[Base],G$1,T_probleme[Client],$A27,T_probleme[etat],Param!$G$3)</f>
        <v>0</v>
      </c>
      <c r="H27" s="6">
        <f>COUNTIFS(T_probleme[Base],H$1,T_probleme[Client],$A27,T_probleme[etat],Param!$G$3)</f>
        <v>0</v>
      </c>
      <c r="I27" s="6">
        <f>COUNTIFS(T_probleme[Base],I$1,T_probleme[Client],$A27,T_probleme[etat],Param!$G$3)</f>
        <v>0</v>
      </c>
      <c r="J27" s="6">
        <f>COUNTIFS(T_probleme[Base],J$1,T_probleme[Client],$A27,T_probleme[etat],Param!$G$3)</f>
        <v>0</v>
      </c>
    </row>
    <row r="28" spans="1:12" x14ac:dyDescent="0.3">
      <c r="A28" s="10" t="s">
        <v>372</v>
      </c>
      <c r="B28" s="6">
        <f>COUNTIFS(T_probleme[Base],B$1,T_probleme[Client],$A28,T_probleme[etat],Param!$G$3)</f>
        <v>0</v>
      </c>
      <c r="C28" s="6">
        <f>COUNTIFS(T_probleme[Base],C$1,T_probleme[Client],$A28,T_probleme[etat],Param!$G$3)</f>
        <v>0</v>
      </c>
      <c r="D28" s="6">
        <f>COUNTIFS(T_probleme[Base],D$1,T_probleme[Client],$A28,T_probleme[etat],Param!$G$3)</f>
        <v>0</v>
      </c>
      <c r="E28" s="6">
        <f>COUNTIFS(T_probleme[Base],E$1,T_probleme[Client],$A28,T_probleme[etat],Param!$G$3)</f>
        <v>0</v>
      </c>
      <c r="F28" s="6">
        <f>COUNTIFS(T_probleme[Base],F$1,T_probleme[Client],$A28,T_probleme[etat],Param!$G$3)</f>
        <v>0</v>
      </c>
      <c r="G28" s="6">
        <f>COUNTIFS(T_probleme[Base],G$1,T_probleme[Client],$A28,T_probleme[etat],Param!$G$3)</f>
        <v>0</v>
      </c>
      <c r="H28" s="6">
        <f>COUNTIFS(T_probleme[Base],H$1,T_probleme[Client],$A28,T_probleme[etat],Param!$G$3)</f>
        <v>0</v>
      </c>
      <c r="I28" s="6">
        <f>COUNTIFS(T_probleme[Base],I$1,T_probleme[Client],$A28,T_probleme[etat],Param!$G$3)</f>
        <v>0</v>
      </c>
      <c r="J28" s="6">
        <f>COUNTIFS(T_probleme[Base],J$1,T_probleme[Client],$A28,T_probleme[etat],Param!$G$3)</f>
        <v>0</v>
      </c>
    </row>
    <row r="29" spans="1:12" x14ac:dyDescent="0.3">
      <c r="A29" s="10" t="s">
        <v>381</v>
      </c>
      <c r="B29" s="6">
        <f>COUNTIFS(T_probleme[Base],B$1,T_probleme[Client],$A29,T_probleme[etat],Param!$G$3)</f>
        <v>0</v>
      </c>
      <c r="C29" s="6">
        <f>COUNTIFS(T_probleme[Base],C$1,T_probleme[Client],$A29,T_probleme[etat],Param!$G$3)</f>
        <v>0</v>
      </c>
      <c r="D29" s="6">
        <f>COUNTIFS(T_probleme[Base],D$1,T_probleme[Client],$A29,T_probleme[etat],Param!$G$3)</f>
        <v>0</v>
      </c>
      <c r="E29" s="6">
        <f>COUNTIFS(T_probleme[Base],E$1,T_probleme[Client],$A29,T_probleme[etat],Param!$G$3)</f>
        <v>0</v>
      </c>
      <c r="F29" s="6">
        <f>COUNTIFS(T_probleme[Base],F$1,T_probleme[Client],$A29,T_probleme[etat],Param!$G$3)</f>
        <v>0</v>
      </c>
      <c r="G29" s="6">
        <f>COUNTIFS(T_probleme[Base],G$1,T_probleme[Client],$A29,T_probleme[etat],Param!$G$3)</f>
        <v>0</v>
      </c>
      <c r="H29" s="6">
        <f>COUNTIFS(T_probleme[Base],H$1,T_probleme[Client],$A29,T_probleme[etat],Param!$G$3)</f>
        <v>0</v>
      </c>
      <c r="I29" s="6">
        <f>COUNTIFS(T_probleme[Base],I$1,T_probleme[Client],$A29,T_probleme[etat],Param!$G$3)</f>
        <v>0</v>
      </c>
      <c r="J29" s="6">
        <f>COUNTIFS(T_probleme[Base],J$1,T_probleme[Client],$A29,T_probleme[etat],Param!$G$3)</f>
        <v>0</v>
      </c>
    </row>
    <row r="30" spans="1:12" x14ac:dyDescent="0.3">
      <c r="A30" s="35" t="s">
        <v>376</v>
      </c>
      <c r="B30" s="6">
        <f>COUNTIFS(T_probleme[Base],B$1,T_probleme[Client],$A30,T_probleme[etat],Param!$G$3)</f>
        <v>0</v>
      </c>
      <c r="C30" s="6">
        <f>COUNTIFS(T_probleme[Base],C$1,T_probleme[Client],$A30,T_probleme[etat],Param!$G$3)</f>
        <v>0</v>
      </c>
      <c r="D30" s="6">
        <f>COUNTIFS(T_probleme[Base],D$1,T_probleme[Client],$A30,T_probleme[etat],Param!$G$3)</f>
        <v>0</v>
      </c>
      <c r="E30" s="6">
        <f>COUNTIFS(T_probleme[Base],E$1,T_probleme[Client],$A30,T_probleme[etat],Param!$G$3)</f>
        <v>0</v>
      </c>
      <c r="F30" s="6">
        <f>COUNTIFS(T_probleme[Base],F$1,T_probleme[Client],$A30,T_probleme[etat],Param!$G$3)</f>
        <v>0</v>
      </c>
      <c r="G30" s="6">
        <f>COUNTIFS(T_probleme[Base],G$1,T_probleme[Client],$A30,T_probleme[etat],Param!$G$3)</f>
        <v>0</v>
      </c>
      <c r="H30" s="6">
        <f>COUNTIFS(T_probleme[Base],H$1,T_probleme[Client],$A30,T_probleme[etat],Param!$G$3)</f>
        <v>0</v>
      </c>
      <c r="I30" s="6">
        <f>COUNTIFS(T_probleme[Base],I$1,T_probleme[Client],$A30,T_probleme[etat],Param!$G$3)</f>
        <v>0</v>
      </c>
      <c r="J30" s="6">
        <f>COUNTIFS(T_probleme[Base],J$1,T_probleme[Client],$A30,T_probleme[etat],Param!$G$3)</f>
        <v>0</v>
      </c>
    </row>
    <row r="31" spans="1:12" x14ac:dyDescent="0.3">
      <c r="A31" s="35" t="s">
        <v>413</v>
      </c>
      <c r="B31" s="6">
        <f>COUNTIFS(T_probleme[Base],B$1,T_probleme[Client],$A31,T_probleme[etat],Param!$G$3)</f>
        <v>0</v>
      </c>
      <c r="C31" s="6">
        <f>COUNTIFS(T_probleme[Base],C$1,T_probleme[Client],$A31,T_probleme[etat],Param!$G$3)</f>
        <v>0</v>
      </c>
      <c r="D31" s="6">
        <f>COUNTIFS(T_probleme[Base],D$1,T_probleme[Client],$A31,T_probleme[etat],Param!$G$3)</f>
        <v>0</v>
      </c>
      <c r="E31" s="6">
        <f>COUNTIFS(T_probleme[Base],E$1,T_probleme[Client],$A31,T_probleme[etat],Param!$G$3)</f>
        <v>0</v>
      </c>
      <c r="F31" s="6">
        <f>COUNTIFS(T_probleme[Base],F$1,T_probleme[Client],$A31,T_probleme[etat],Param!$G$3)</f>
        <v>0</v>
      </c>
      <c r="G31" s="6">
        <f>COUNTIFS(T_probleme[Base],G$1,T_probleme[Client],$A31,T_probleme[etat],Param!$G$3)</f>
        <v>0</v>
      </c>
      <c r="H31" s="6">
        <f>COUNTIFS(T_probleme[Base],H$1,T_probleme[Client],$A31,T_probleme[etat],Param!$G$3)</f>
        <v>0</v>
      </c>
      <c r="I31" s="6">
        <f>COUNTIFS(T_probleme[Base],I$1,T_probleme[Client],$A31,T_probleme[etat],Param!$G$3)</f>
        <v>0</v>
      </c>
      <c r="J31" s="6">
        <f>COUNTIFS(T_probleme[Base],J$1,T_probleme[Client],$A31,T_probleme[etat],Param!$G$3)</f>
        <v>0</v>
      </c>
    </row>
    <row r="32" spans="1:12" x14ac:dyDescent="0.3">
      <c r="A32" s="35" t="s">
        <v>196</v>
      </c>
      <c r="B32" s="6">
        <f>COUNTIFS(T_probleme[Base],B$1,T_probleme[Client],$A32,T_probleme[etat],Param!$G$3)</f>
        <v>2</v>
      </c>
      <c r="C32" s="6">
        <f>COUNTIFS(T_probleme[Base],C$1,T_probleme[Client],$A32,T_probleme[etat],Param!$G$3)</f>
        <v>0</v>
      </c>
      <c r="D32" s="6">
        <f>COUNTIFS(T_probleme[Base],D$1,T_probleme[Client],$A32,T_probleme[etat],Param!$G$3)</f>
        <v>0</v>
      </c>
      <c r="E32" s="6">
        <f>COUNTIFS(T_probleme[Base],E$1,T_probleme[Client],$A32,T_probleme[etat],Param!$G$3)</f>
        <v>0</v>
      </c>
      <c r="F32" s="6">
        <f>COUNTIFS(T_probleme[Base],F$1,T_probleme[Client],$A32,T_probleme[etat],Param!$G$3)</f>
        <v>0</v>
      </c>
      <c r="G32" s="6">
        <f>COUNTIFS(T_probleme[Base],G$1,T_probleme[Client],$A32,T_probleme[etat],Param!$G$3)</f>
        <v>0</v>
      </c>
      <c r="H32" s="6">
        <f>COUNTIFS(T_probleme[Base],H$1,T_probleme[Client],$A32,T_probleme[etat],Param!$G$3)</f>
        <v>0</v>
      </c>
      <c r="I32" s="6">
        <f>COUNTIFS(T_probleme[Base],I$1,T_probleme[Client],$A32,T_probleme[etat],Param!$G$3)</f>
        <v>0</v>
      </c>
      <c r="J32" s="6">
        <f>COUNTIFS(T_probleme[Base],J$1,T_probleme[Client],$A32,T_probleme[etat],Param!$G$3)</f>
        <v>0</v>
      </c>
    </row>
    <row r="33" spans="1:10" x14ac:dyDescent="0.3">
      <c r="A33" s="35" t="s">
        <v>236</v>
      </c>
      <c r="B33" s="6">
        <f>COUNTIFS(T_probleme[Base],B$1,T_probleme[Client],$A33,T_probleme[etat],Param!$G$3)</f>
        <v>1</v>
      </c>
      <c r="C33" s="6">
        <f>COUNTIFS(T_probleme[Base],C$1,T_probleme[Client],$A33,T_probleme[etat],Param!$G$3)</f>
        <v>0</v>
      </c>
      <c r="D33" s="6">
        <f>COUNTIFS(T_probleme[Base],D$1,T_probleme[Client],$A33,T_probleme[etat],Param!$G$3)</f>
        <v>0</v>
      </c>
      <c r="E33" s="6">
        <f>COUNTIFS(T_probleme[Base],E$1,T_probleme[Client],$A33,T_probleme[etat],Param!$G$3)</f>
        <v>0</v>
      </c>
      <c r="F33" s="6">
        <f>COUNTIFS(T_probleme[Base],F$1,T_probleme[Client],$A33,T_probleme[etat],Param!$G$3)</f>
        <v>0</v>
      </c>
      <c r="G33" s="6">
        <f>COUNTIFS(T_probleme[Base],G$1,T_probleme[Client],$A33,T_probleme[etat],Param!$G$3)</f>
        <v>0</v>
      </c>
      <c r="H33" s="6">
        <f>COUNTIFS(T_probleme[Base],H$1,T_probleme[Client],$A33,T_probleme[etat],Param!$G$3)</f>
        <v>0</v>
      </c>
      <c r="I33" s="6">
        <f>COUNTIFS(T_probleme[Base],I$1,T_probleme[Client],$A33,T_probleme[etat],Param!$G$3)</f>
        <v>0</v>
      </c>
      <c r="J33" s="6">
        <f>COUNTIFS(T_probleme[Base],J$1,T_probleme[Client],$A33,T_probleme[etat],Param!$G$3)</f>
        <v>0</v>
      </c>
    </row>
    <row r="34" spans="1:10" x14ac:dyDescent="0.3">
      <c r="A34" s="35" t="s">
        <v>191</v>
      </c>
      <c r="B34" s="6">
        <f>COUNTIFS(T_probleme[Base],B$1,T_probleme[Client],$A34,T_probleme[etat],Param!$G$3)</f>
        <v>1</v>
      </c>
      <c r="C34" s="6">
        <f>COUNTIFS(T_probleme[Base],C$1,T_probleme[Client],$A34,T_probleme[etat],Param!$G$3)</f>
        <v>0</v>
      </c>
      <c r="D34" s="6">
        <f>COUNTIFS(T_probleme[Base],D$1,T_probleme[Client],$A34,T_probleme[etat],Param!$G$3)</f>
        <v>0</v>
      </c>
      <c r="E34" s="6">
        <f>COUNTIFS(T_probleme[Base],E$1,T_probleme[Client],$A34,T_probleme[etat],Param!$G$3)</f>
        <v>0</v>
      </c>
      <c r="F34" s="6">
        <f>COUNTIFS(T_probleme[Base],F$1,T_probleme[Client],$A34,T_probleme[etat],Param!$G$3)</f>
        <v>0</v>
      </c>
      <c r="G34" s="6">
        <f>COUNTIFS(T_probleme[Base],G$1,T_probleme[Client],$A34,T_probleme[etat],Param!$G$3)</f>
        <v>0</v>
      </c>
      <c r="H34" s="6">
        <f>COUNTIFS(T_probleme[Base],H$1,T_probleme[Client],$A34,T_probleme[etat],Param!$G$3)</f>
        <v>0</v>
      </c>
      <c r="I34" s="6">
        <f>COUNTIFS(T_probleme[Base],I$1,T_probleme[Client],$A34,T_probleme[etat],Param!$G$3)</f>
        <v>0</v>
      </c>
      <c r="J34" s="6">
        <f>COUNTIFS(T_probleme[Base],J$1,T_probleme[Client],$A34,T_probleme[etat],Param!$G$3)</f>
        <v>0</v>
      </c>
    </row>
    <row r="35" spans="1:10" x14ac:dyDescent="0.3">
      <c r="A35" s="35" t="s">
        <v>226</v>
      </c>
      <c r="B35" s="6">
        <f>COUNTIFS(T_probleme[Base],B$1,T_probleme[Client],$A35,T_probleme[etat],Param!$G$3)</f>
        <v>1</v>
      </c>
      <c r="C35" s="6">
        <f>COUNTIFS(T_probleme[Base],C$1,T_probleme[Client],$A35,T_probleme[etat],Param!$G$3)</f>
        <v>0</v>
      </c>
      <c r="D35" s="6">
        <f>COUNTIFS(T_probleme[Base],D$1,T_probleme[Client],$A35,T_probleme[etat],Param!$G$3)</f>
        <v>0</v>
      </c>
      <c r="E35" s="6">
        <f>COUNTIFS(T_probleme[Base],E$1,T_probleme[Client],$A35,T_probleme[etat],Param!$G$3)</f>
        <v>0</v>
      </c>
      <c r="F35" s="6">
        <f>COUNTIFS(T_probleme[Base],F$1,T_probleme[Client],$A35,T_probleme[etat],Param!$G$3)</f>
        <v>0</v>
      </c>
      <c r="G35" s="6">
        <f>COUNTIFS(T_probleme[Base],G$1,T_probleme[Client],$A35,T_probleme[etat],Param!$G$3)</f>
        <v>0</v>
      </c>
      <c r="H35" s="6">
        <f>COUNTIFS(T_probleme[Base],H$1,T_probleme[Client],$A35,T_probleme[etat],Param!$G$3)</f>
        <v>0</v>
      </c>
      <c r="I35" s="6">
        <f>COUNTIFS(T_probleme[Base],I$1,T_probleme[Client],$A35,T_probleme[etat],Param!$G$3)</f>
        <v>0</v>
      </c>
      <c r="J35" s="6">
        <f>COUNTIFS(T_probleme[Base],J$1,T_probleme[Client],$A35,T_probleme[etat],Param!$G$3)</f>
        <v>0</v>
      </c>
    </row>
    <row r="36" spans="1:10" x14ac:dyDescent="0.3">
      <c r="A36" s="35" t="s">
        <v>208</v>
      </c>
      <c r="B36" s="6">
        <f>COUNTIFS(T_probleme[Base],B$1,T_probleme[Client],$A36,T_probleme[etat],Param!$G$3)</f>
        <v>1</v>
      </c>
      <c r="C36" s="6">
        <f>COUNTIFS(T_probleme[Base],C$1,T_probleme[Client],$A36,T_probleme[etat],Param!$G$3)</f>
        <v>0</v>
      </c>
      <c r="D36" s="6">
        <f>COUNTIFS(T_probleme[Base],D$1,T_probleme[Client],$A36,T_probleme[etat],Param!$G$3)</f>
        <v>0</v>
      </c>
      <c r="E36" s="6">
        <f>COUNTIFS(T_probleme[Base],E$1,T_probleme[Client],$A36,T_probleme[etat],Param!$G$3)</f>
        <v>0</v>
      </c>
      <c r="F36" s="6">
        <f>COUNTIFS(T_probleme[Base],F$1,T_probleme[Client],$A36,T_probleme[etat],Param!$G$3)</f>
        <v>0</v>
      </c>
      <c r="G36" s="6">
        <f>COUNTIFS(T_probleme[Base],G$1,T_probleme[Client],$A36,T_probleme[etat],Param!$G$3)</f>
        <v>0</v>
      </c>
      <c r="H36" s="6">
        <f>COUNTIFS(T_probleme[Base],H$1,T_probleme[Client],$A36,T_probleme[etat],Param!$G$3)</f>
        <v>0</v>
      </c>
      <c r="I36" s="6">
        <f>COUNTIFS(T_probleme[Base],I$1,T_probleme[Client],$A36,T_probleme[etat],Param!$G$3)</f>
        <v>0</v>
      </c>
      <c r="J36" s="6">
        <f>COUNTIFS(T_probleme[Base],J$1,T_probleme[Client],$A36,T_probleme[etat],Param!$G$3)</f>
        <v>0</v>
      </c>
    </row>
    <row r="37" spans="1:10" x14ac:dyDescent="0.3">
      <c r="A37" s="35" t="s">
        <v>408</v>
      </c>
      <c r="B37" s="6">
        <f>COUNTIFS(T_probleme[Base],B$1,T_probleme[Client],$A37,T_probleme[etat],Param!$G$3)</f>
        <v>1</v>
      </c>
      <c r="C37" s="6">
        <f>COUNTIFS(T_probleme[Base],C$1,T_probleme[Client],$A37,T_probleme[etat],Param!$G$3)</f>
        <v>0</v>
      </c>
      <c r="D37" s="6">
        <f>COUNTIFS(T_probleme[Base],D$1,T_probleme[Client],$A37,T_probleme[etat],Param!$G$3)</f>
        <v>0</v>
      </c>
      <c r="E37" s="6">
        <f>COUNTIFS(T_probleme[Base],E$1,T_probleme[Client],$A37,T_probleme[etat],Param!$G$3)</f>
        <v>0</v>
      </c>
      <c r="F37" s="6">
        <f>COUNTIFS(T_probleme[Base],F$1,T_probleme[Client],$A37,T_probleme[etat],Param!$G$3)</f>
        <v>0</v>
      </c>
      <c r="G37" s="6">
        <f>COUNTIFS(T_probleme[Base],G$1,T_probleme[Client],$A37,T_probleme[etat],Param!$G$3)</f>
        <v>0</v>
      </c>
      <c r="H37" s="6">
        <f>COUNTIFS(T_probleme[Base],H$1,T_probleme[Client],$A37,T_probleme[etat],Param!$G$3)</f>
        <v>0</v>
      </c>
      <c r="I37" s="6">
        <f>COUNTIFS(T_probleme[Base],I$1,T_probleme[Client],$A37,T_probleme[etat],Param!$G$3)</f>
        <v>0</v>
      </c>
      <c r="J37" s="6">
        <f>COUNTIFS(T_probleme[Base],J$1,T_probleme[Client],$A37,T_probleme[etat],Param!$G$3)</f>
        <v>0</v>
      </c>
    </row>
    <row r="38" spans="1:10" x14ac:dyDescent="0.3">
      <c r="A38" s="35" t="s">
        <v>373</v>
      </c>
      <c r="B38" s="6">
        <f>COUNTIFS(T_probleme[Base],B$1,T_probleme[Client],$A38,T_probleme[etat],Param!$G$3)</f>
        <v>1</v>
      </c>
      <c r="C38" s="6">
        <f>COUNTIFS(T_probleme[Base],C$1,T_probleme[Client],$A38,T_probleme[etat],Param!$G$3)</f>
        <v>0</v>
      </c>
      <c r="D38" s="6">
        <f>COUNTIFS(T_probleme[Base],D$1,T_probleme[Client],$A38,T_probleme[etat],Param!$G$3)</f>
        <v>0</v>
      </c>
      <c r="E38" s="6">
        <f>COUNTIFS(T_probleme[Base],E$1,T_probleme[Client],$A38,T_probleme[etat],Param!$G$3)</f>
        <v>0</v>
      </c>
      <c r="F38" s="6">
        <f>COUNTIFS(T_probleme[Base],F$1,T_probleme[Client],$A38,T_probleme[etat],Param!$G$3)</f>
        <v>0</v>
      </c>
      <c r="G38" s="6">
        <f>COUNTIFS(T_probleme[Base],G$1,T_probleme[Client],$A38,T_probleme[etat],Param!$G$3)</f>
        <v>0</v>
      </c>
      <c r="H38" s="6">
        <f>COUNTIFS(T_probleme[Base],H$1,T_probleme[Client],$A38,T_probleme[etat],Param!$G$3)</f>
        <v>0</v>
      </c>
      <c r="I38" s="6">
        <f>COUNTIFS(T_probleme[Base],I$1,T_probleme[Client],$A38,T_probleme[etat],Param!$G$3)</f>
        <v>0</v>
      </c>
      <c r="J38" s="6">
        <f>COUNTIFS(T_probleme[Base],J$1,T_probleme[Client],$A38,T_probleme[etat],Param!$G$3)</f>
        <v>0</v>
      </c>
    </row>
    <row r="39" spans="1:10" x14ac:dyDescent="0.3">
      <c r="A39" s="35" t="s">
        <v>370</v>
      </c>
      <c r="B39" s="6">
        <f>COUNTIFS(T_probleme[Base],B$1,T_probleme[Client],$A39,T_probleme[etat],Param!$G$3)</f>
        <v>1</v>
      </c>
      <c r="C39" s="6">
        <f>COUNTIFS(T_probleme[Base],C$1,T_probleme[Client],$A39,T_probleme[etat],Param!$G$3)</f>
        <v>0</v>
      </c>
      <c r="D39" s="6">
        <f>COUNTIFS(T_probleme[Base],D$1,T_probleme[Client],$A39,T_probleme[etat],Param!$G$3)</f>
        <v>0</v>
      </c>
      <c r="E39" s="6">
        <f>COUNTIFS(T_probleme[Base],E$1,T_probleme[Client],$A39,T_probleme[etat],Param!$G$3)</f>
        <v>0</v>
      </c>
      <c r="F39" s="6">
        <f>COUNTIFS(T_probleme[Base],F$1,T_probleme[Client],$A39,T_probleme[etat],Param!$G$3)</f>
        <v>0</v>
      </c>
      <c r="G39" s="6">
        <f>COUNTIFS(T_probleme[Base],G$1,T_probleme[Client],$A39,T_probleme[etat],Param!$G$3)</f>
        <v>0</v>
      </c>
      <c r="H39" s="6">
        <f>COUNTIFS(T_probleme[Base],H$1,T_probleme[Client],$A39,T_probleme[etat],Param!$G$3)</f>
        <v>0</v>
      </c>
      <c r="I39" s="6">
        <f>COUNTIFS(T_probleme[Base],I$1,T_probleme[Client],$A39,T_probleme[etat],Param!$G$3)</f>
        <v>0</v>
      </c>
      <c r="J39" s="6">
        <f>COUNTIFS(T_probleme[Base],J$1,T_probleme[Client],$A39,T_probleme[etat],Param!$G$3)</f>
        <v>0</v>
      </c>
    </row>
  </sheetData>
  <sortState ref="A2:J28">
    <sortCondition ref="A2:A28"/>
  </sortState>
  <conditionalFormatting sqref="B2:J2 B3:B34 C3:J39">
    <cfRule type="cellIs" dxfId="202" priority="2" operator="greaterThan">
      <formula>0</formula>
    </cfRule>
  </conditionalFormatting>
  <conditionalFormatting sqref="B35:B39">
    <cfRule type="cellIs" dxfId="201" priority="1" operator="greaterThan">
      <formula>0</formula>
    </cfRule>
  </conditionalFormatting>
  <hyperlinks>
    <hyperlink ref="L8" r:id="rId1" xr:uid="{9FFB4BC3-486E-4BDE-9B4E-E9F06E542966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680E3-CE6D-4495-B8C3-CC1533FAA9A4}">
  <sheetPr codeName="Feuil2"/>
  <dimension ref="A1:L4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0" sqref="A20:A35"/>
    </sheetView>
  </sheetViews>
  <sheetFormatPr baseColWidth="10" defaultRowHeight="14.4" x14ac:dyDescent="0.3"/>
  <cols>
    <col min="1" max="1" width="34.109375" style="14" bestFit="1" customWidth="1"/>
    <col min="2" max="2" width="12.109375" style="15" bestFit="1" customWidth="1"/>
    <col min="3" max="3" width="12.5546875" style="15" bestFit="1" customWidth="1"/>
    <col min="4" max="4" width="18.44140625" style="15" bestFit="1" customWidth="1"/>
    <col min="5" max="5" width="15.44140625" style="15" bestFit="1" customWidth="1"/>
    <col min="6" max="6" width="21" style="17" customWidth="1"/>
    <col min="7" max="7" width="12.44140625" style="16" customWidth="1"/>
    <col min="8" max="8" width="13.109375" style="15" bestFit="1" customWidth="1"/>
    <col min="9" max="9" width="44.109375" style="15" bestFit="1" customWidth="1"/>
    <col min="10" max="10" width="16.33203125" style="15" customWidth="1"/>
    <col min="11" max="11" width="43" style="15" bestFit="1" customWidth="1"/>
    <col min="12" max="12" width="35.33203125" style="15" customWidth="1"/>
    <col min="13" max="16384" width="11.5546875" style="15"/>
  </cols>
  <sheetData>
    <row r="1" spans="1:12" s="24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hidden="1" x14ac:dyDescent="0.3">
      <c r="A2" s="14" t="s">
        <v>193</v>
      </c>
      <c r="B2" s="15" t="s">
        <v>17</v>
      </c>
      <c r="C2" s="15" t="s">
        <v>4</v>
      </c>
      <c r="D2" s="15" t="s">
        <v>36</v>
      </c>
      <c r="E2" s="15" t="s">
        <v>30</v>
      </c>
      <c r="F2" s="17" t="s">
        <v>32</v>
      </c>
      <c r="G2" s="16">
        <v>44531</v>
      </c>
      <c r="H2" s="15" t="s">
        <v>8</v>
      </c>
      <c r="J2" s="15" t="s">
        <v>72</v>
      </c>
      <c r="K2" s="15" t="s">
        <v>33</v>
      </c>
      <c r="L2" s="15" t="s">
        <v>272</v>
      </c>
    </row>
    <row r="3" spans="1:12" hidden="1" x14ac:dyDescent="0.3">
      <c r="A3" s="14" t="s">
        <v>194</v>
      </c>
      <c r="B3" s="15" t="s">
        <v>17</v>
      </c>
      <c r="C3" s="15" t="s">
        <v>4</v>
      </c>
      <c r="D3" s="15" t="s">
        <v>36</v>
      </c>
      <c r="E3" s="15" t="s">
        <v>30</v>
      </c>
      <c r="F3" s="17" t="s">
        <v>31</v>
      </c>
      <c r="G3" s="16">
        <v>44593</v>
      </c>
      <c r="H3" s="15" t="s">
        <v>8</v>
      </c>
      <c r="J3" s="15" t="s">
        <v>72</v>
      </c>
      <c r="K3" s="15" t="s">
        <v>33</v>
      </c>
      <c r="L3" s="15" t="s">
        <v>272</v>
      </c>
    </row>
    <row r="4" spans="1:12" hidden="1" x14ac:dyDescent="0.3">
      <c r="A4" s="14" t="s">
        <v>195</v>
      </c>
      <c r="B4" s="15" t="s">
        <v>17</v>
      </c>
      <c r="C4" s="15" t="s">
        <v>4</v>
      </c>
      <c r="D4" s="15" t="s">
        <v>36</v>
      </c>
      <c r="E4" s="15" t="s">
        <v>30</v>
      </c>
      <c r="F4" s="17" t="s">
        <v>28</v>
      </c>
      <c r="G4" s="16">
        <v>44805</v>
      </c>
      <c r="H4" s="15" t="s">
        <v>7</v>
      </c>
      <c r="J4" s="15" t="s">
        <v>72</v>
      </c>
      <c r="K4" s="15" t="s">
        <v>33</v>
      </c>
      <c r="L4" s="15" t="s">
        <v>272</v>
      </c>
    </row>
    <row r="5" spans="1:12" hidden="1" x14ac:dyDescent="0.3">
      <c r="A5" s="14" t="s">
        <v>196</v>
      </c>
      <c r="B5" s="15" t="s">
        <v>11</v>
      </c>
      <c r="C5" s="15" t="s">
        <v>2</v>
      </c>
      <c r="D5" s="15" t="s">
        <v>122</v>
      </c>
      <c r="E5" s="15" t="s">
        <v>186</v>
      </c>
      <c r="F5" s="17" t="s">
        <v>187</v>
      </c>
      <c r="G5" s="16">
        <v>43709</v>
      </c>
      <c r="H5" s="15" t="s">
        <v>8</v>
      </c>
      <c r="I5" s="15" t="s">
        <v>188</v>
      </c>
      <c r="J5" s="15" t="s">
        <v>72</v>
      </c>
      <c r="L5" s="15" t="s">
        <v>189</v>
      </c>
    </row>
    <row r="6" spans="1:12" hidden="1" x14ac:dyDescent="0.3">
      <c r="A6" s="14" t="s">
        <v>196</v>
      </c>
      <c r="B6" s="15" t="s">
        <v>11</v>
      </c>
      <c r="C6" s="15" t="s">
        <v>2</v>
      </c>
      <c r="D6" s="15" t="s">
        <v>129</v>
      </c>
      <c r="E6" s="15" t="s">
        <v>79</v>
      </c>
      <c r="F6" s="17" t="s">
        <v>190</v>
      </c>
      <c r="H6" s="15" t="s">
        <v>8</v>
      </c>
      <c r="I6" s="15" t="s">
        <v>273</v>
      </c>
      <c r="J6" s="15" t="s">
        <v>72</v>
      </c>
      <c r="L6" s="15" t="s">
        <v>274</v>
      </c>
    </row>
    <row r="7" spans="1:12" hidden="1" x14ac:dyDescent="0.3">
      <c r="A7" s="14" t="s">
        <v>304</v>
      </c>
      <c r="B7" s="15" t="s">
        <v>13</v>
      </c>
      <c r="C7" s="15" t="s">
        <v>305</v>
      </c>
      <c r="D7" s="15" t="s">
        <v>306</v>
      </c>
      <c r="E7" s="15" t="s">
        <v>307</v>
      </c>
      <c r="F7" s="17">
        <v>53815975153</v>
      </c>
      <c r="G7" s="16">
        <v>43983</v>
      </c>
      <c r="H7" s="15" t="s">
        <v>8</v>
      </c>
      <c r="I7" s="15" t="s">
        <v>308</v>
      </c>
      <c r="J7" s="15" t="s">
        <v>72</v>
      </c>
      <c r="K7" s="15" t="s">
        <v>309</v>
      </c>
      <c r="L7" s="15" t="s">
        <v>310</v>
      </c>
    </row>
    <row r="8" spans="1:12" hidden="1" x14ac:dyDescent="0.3">
      <c r="A8" s="14" t="s">
        <v>236</v>
      </c>
      <c r="B8" s="15" t="s">
        <v>11</v>
      </c>
      <c r="C8" s="15" t="s">
        <v>2</v>
      </c>
      <c r="D8" s="15" t="s">
        <v>129</v>
      </c>
      <c r="E8" s="15" t="s">
        <v>227</v>
      </c>
      <c r="F8" s="17" t="s">
        <v>237</v>
      </c>
      <c r="I8" s="15" t="s">
        <v>238</v>
      </c>
      <c r="J8" s="15" t="s">
        <v>72</v>
      </c>
      <c r="K8" s="15" t="s">
        <v>271</v>
      </c>
    </row>
    <row r="9" spans="1:12" hidden="1" x14ac:dyDescent="0.3">
      <c r="A9" s="14" t="s">
        <v>191</v>
      </c>
      <c r="B9" s="15" t="s">
        <v>11</v>
      </c>
      <c r="C9" s="15" t="s">
        <v>2</v>
      </c>
      <c r="D9" s="15" t="s">
        <v>122</v>
      </c>
      <c r="E9" s="15" t="s">
        <v>218</v>
      </c>
      <c r="F9" s="17" t="s">
        <v>219</v>
      </c>
      <c r="G9" s="16">
        <v>44348</v>
      </c>
      <c r="H9" s="15" t="s">
        <v>8</v>
      </c>
      <c r="I9" s="15" t="s">
        <v>220</v>
      </c>
      <c r="J9" s="15" t="s">
        <v>72</v>
      </c>
      <c r="L9" s="15" t="s">
        <v>221</v>
      </c>
    </row>
    <row r="10" spans="1:12" hidden="1" x14ac:dyDescent="0.3">
      <c r="A10" s="14" t="s">
        <v>226</v>
      </c>
      <c r="B10" s="15" t="s">
        <v>11</v>
      </c>
      <c r="C10" s="15" t="s">
        <v>2</v>
      </c>
      <c r="D10" s="15" t="s">
        <v>129</v>
      </c>
      <c r="E10" s="15" t="s">
        <v>227</v>
      </c>
      <c r="F10" s="17" t="s">
        <v>228</v>
      </c>
      <c r="H10" s="15" t="s">
        <v>8</v>
      </c>
      <c r="I10" s="15" t="s">
        <v>229</v>
      </c>
      <c r="J10" s="15" t="s">
        <v>72</v>
      </c>
    </row>
    <row r="11" spans="1:12" hidden="1" x14ac:dyDescent="0.3">
      <c r="A11" s="14" t="s">
        <v>197</v>
      </c>
      <c r="B11" s="15" t="s">
        <v>13</v>
      </c>
      <c r="C11" s="15" t="s">
        <v>109</v>
      </c>
      <c r="D11" s="15" t="s">
        <v>110</v>
      </c>
      <c r="E11" s="15" t="s">
        <v>111</v>
      </c>
      <c r="F11" s="17" t="s">
        <v>112</v>
      </c>
      <c r="H11" s="15" t="s">
        <v>8</v>
      </c>
      <c r="I11" s="15" t="s">
        <v>113</v>
      </c>
      <c r="J11" s="15" t="s">
        <v>72</v>
      </c>
    </row>
    <row r="12" spans="1:12" hidden="1" x14ac:dyDescent="0.3">
      <c r="A12" s="14" t="s">
        <v>198</v>
      </c>
      <c r="B12" s="15" t="s">
        <v>12</v>
      </c>
      <c r="C12" s="15" t="s">
        <v>21</v>
      </c>
      <c r="D12" s="15" t="s">
        <v>37</v>
      </c>
      <c r="E12" s="15" t="s">
        <v>34</v>
      </c>
      <c r="F12" s="17" t="s">
        <v>38</v>
      </c>
      <c r="G12" s="16">
        <v>44440</v>
      </c>
      <c r="H12" s="15" t="s">
        <v>8</v>
      </c>
      <c r="I12" s="15" t="s">
        <v>39</v>
      </c>
      <c r="J12" s="15" t="s">
        <v>72</v>
      </c>
      <c r="K12" s="15" t="s">
        <v>290</v>
      </c>
      <c r="L12" s="15" t="s">
        <v>51</v>
      </c>
    </row>
    <row r="13" spans="1:12" hidden="1" x14ac:dyDescent="0.3">
      <c r="A13" s="14" t="s">
        <v>415</v>
      </c>
      <c r="B13" s="15" t="s">
        <v>12</v>
      </c>
      <c r="C13" s="15" t="s">
        <v>41</v>
      </c>
      <c r="D13" s="15" t="s">
        <v>42</v>
      </c>
      <c r="I13" s="15" t="s">
        <v>43</v>
      </c>
      <c r="J13" s="15" t="s">
        <v>72</v>
      </c>
    </row>
    <row r="14" spans="1:12" hidden="1" x14ac:dyDescent="0.3">
      <c r="A14" s="14" t="s">
        <v>201</v>
      </c>
      <c r="B14" s="15" t="s">
        <v>12</v>
      </c>
      <c r="C14" s="15" t="s">
        <v>46</v>
      </c>
      <c r="D14" s="15" t="s">
        <v>45</v>
      </c>
      <c r="E14" s="15" t="s">
        <v>47</v>
      </c>
      <c r="F14" s="17">
        <v>10006275</v>
      </c>
      <c r="G14" s="16">
        <v>40695</v>
      </c>
      <c r="H14" s="15" t="s">
        <v>8</v>
      </c>
      <c r="I14" s="15" t="s">
        <v>48</v>
      </c>
      <c r="J14" s="15" t="s">
        <v>72</v>
      </c>
      <c r="K14" s="15" t="s">
        <v>49</v>
      </c>
    </row>
    <row r="15" spans="1:12" hidden="1" x14ac:dyDescent="0.3">
      <c r="A15" s="14" t="s">
        <v>202</v>
      </c>
      <c r="B15" s="15" t="s">
        <v>13</v>
      </c>
      <c r="C15" s="15" t="s">
        <v>52</v>
      </c>
      <c r="D15" s="15" t="s">
        <v>53</v>
      </c>
      <c r="E15" s="15" t="s">
        <v>54</v>
      </c>
      <c r="F15" s="17" t="s">
        <v>55</v>
      </c>
      <c r="G15" s="16">
        <v>43800</v>
      </c>
      <c r="H15" s="15" t="s">
        <v>8</v>
      </c>
      <c r="I15" s="15" t="s">
        <v>56</v>
      </c>
      <c r="J15" s="15" t="s">
        <v>72</v>
      </c>
      <c r="K15" s="15" t="s">
        <v>57</v>
      </c>
      <c r="L15" s="15" t="s">
        <v>58</v>
      </c>
    </row>
    <row r="16" spans="1:12" hidden="1" x14ac:dyDescent="0.3">
      <c r="A16" s="14" t="s">
        <v>141</v>
      </c>
      <c r="B16" s="15" t="s">
        <v>18</v>
      </c>
      <c r="C16" s="15" t="s">
        <v>22</v>
      </c>
      <c r="D16" s="15" t="s">
        <v>84</v>
      </c>
      <c r="E16" s="15" t="s">
        <v>142</v>
      </c>
      <c r="F16" s="17">
        <v>504284</v>
      </c>
      <c r="G16" s="16">
        <v>44835</v>
      </c>
      <c r="H16" s="15" t="s">
        <v>7</v>
      </c>
      <c r="I16" s="15" t="s">
        <v>143</v>
      </c>
      <c r="J16" s="15" t="s">
        <v>72</v>
      </c>
      <c r="K16" s="15" t="s">
        <v>144</v>
      </c>
    </row>
    <row r="17" spans="1:12" hidden="1" x14ac:dyDescent="0.3">
      <c r="A17" s="14" t="s">
        <v>74</v>
      </c>
      <c r="B17" s="15" t="s">
        <v>18</v>
      </c>
      <c r="C17" s="15" t="s">
        <v>22</v>
      </c>
      <c r="D17" s="15" t="s">
        <v>73</v>
      </c>
      <c r="I17" s="15" t="s">
        <v>75</v>
      </c>
      <c r="J17" s="15" t="s">
        <v>72</v>
      </c>
      <c r="K17" s="15" t="s">
        <v>72</v>
      </c>
      <c r="L17" s="15" t="s">
        <v>275</v>
      </c>
    </row>
    <row r="18" spans="1:12" hidden="1" x14ac:dyDescent="0.3">
      <c r="A18" s="14" t="s">
        <v>206</v>
      </c>
      <c r="B18" s="15" t="s">
        <v>18</v>
      </c>
      <c r="C18" s="15" t="s">
        <v>41</v>
      </c>
      <c r="D18" s="15" t="s">
        <v>42</v>
      </c>
      <c r="E18" s="15" t="s">
        <v>76</v>
      </c>
      <c r="F18" s="17" t="s">
        <v>77</v>
      </c>
      <c r="G18" s="16">
        <v>44682</v>
      </c>
      <c r="H18" s="15" t="s">
        <v>7</v>
      </c>
      <c r="I18" s="15" t="s">
        <v>78</v>
      </c>
      <c r="J18" s="15" t="s">
        <v>72</v>
      </c>
      <c r="K18" s="15" t="s">
        <v>72</v>
      </c>
    </row>
    <row r="19" spans="1:12" hidden="1" x14ac:dyDescent="0.3">
      <c r="A19" s="14" t="s">
        <v>278</v>
      </c>
      <c r="B19" s="15" t="s">
        <v>13</v>
      </c>
      <c r="C19" s="15" t="s">
        <v>25</v>
      </c>
      <c r="D19" s="15" t="s">
        <v>280</v>
      </c>
      <c r="E19" s="15" t="s">
        <v>279</v>
      </c>
      <c r="F19" s="17" t="s">
        <v>281</v>
      </c>
      <c r="G19" s="16">
        <v>44593</v>
      </c>
      <c r="H19" s="15" t="s">
        <v>8</v>
      </c>
      <c r="I19" s="15" t="s">
        <v>282</v>
      </c>
      <c r="J19" s="15" t="s">
        <v>72</v>
      </c>
      <c r="K19" s="15" t="s">
        <v>283</v>
      </c>
      <c r="L19" s="15" t="s">
        <v>284</v>
      </c>
    </row>
    <row r="20" spans="1:12" x14ac:dyDescent="0.3">
      <c r="A20" s="14" t="s">
        <v>207</v>
      </c>
      <c r="B20" s="15" t="s">
        <v>15</v>
      </c>
      <c r="C20" s="15" t="s">
        <v>2</v>
      </c>
      <c r="D20" s="15" t="s">
        <v>36</v>
      </c>
      <c r="E20" s="15" t="s">
        <v>79</v>
      </c>
      <c r="F20" s="17" t="s">
        <v>80</v>
      </c>
      <c r="G20" s="16">
        <v>44531</v>
      </c>
      <c r="H20" s="15" t="s">
        <v>8</v>
      </c>
      <c r="I20" s="15" t="s">
        <v>81</v>
      </c>
      <c r="J20" s="15" t="s">
        <v>72</v>
      </c>
      <c r="K20" s="15" t="s">
        <v>82</v>
      </c>
      <c r="L20" s="15" t="s">
        <v>83</v>
      </c>
    </row>
    <row r="21" spans="1:12" hidden="1" x14ac:dyDescent="0.3">
      <c r="A21" s="14" t="s">
        <v>208</v>
      </c>
      <c r="B21" s="15" t="s">
        <v>11</v>
      </c>
      <c r="C21" s="15" t="s">
        <v>2</v>
      </c>
      <c r="D21" s="15" t="s">
        <v>84</v>
      </c>
      <c r="E21" s="15" t="s">
        <v>85</v>
      </c>
      <c r="H21" s="15" t="s">
        <v>7</v>
      </c>
      <c r="I21" s="15" t="s">
        <v>86</v>
      </c>
      <c r="J21" s="15" t="s">
        <v>72</v>
      </c>
      <c r="K21" s="15" t="s">
        <v>87</v>
      </c>
    </row>
    <row r="22" spans="1:12" x14ac:dyDescent="0.3">
      <c r="A22" s="14" t="s">
        <v>209</v>
      </c>
      <c r="B22" s="15" t="s">
        <v>15</v>
      </c>
      <c r="C22" s="15" t="s">
        <v>52</v>
      </c>
      <c r="D22" s="15" t="s">
        <v>53</v>
      </c>
      <c r="E22" s="15" t="s">
        <v>88</v>
      </c>
      <c r="F22" s="17" t="s">
        <v>89</v>
      </c>
      <c r="G22" s="16">
        <v>43891</v>
      </c>
      <c r="H22" s="15" t="s">
        <v>8</v>
      </c>
      <c r="I22" s="15" t="s">
        <v>90</v>
      </c>
      <c r="J22" s="15" t="s">
        <v>72</v>
      </c>
      <c r="K22" s="15" t="s">
        <v>153</v>
      </c>
    </row>
    <row r="23" spans="1:12" hidden="1" x14ac:dyDescent="0.3">
      <c r="A23" s="14" t="s">
        <v>332</v>
      </c>
      <c r="B23" s="15" t="s">
        <v>12</v>
      </c>
      <c r="C23" s="15" t="s">
        <v>91</v>
      </c>
      <c r="D23" s="15" t="s">
        <v>122</v>
      </c>
      <c r="E23" s="15" t="s">
        <v>250</v>
      </c>
      <c r="F23" s="17" t="s">
        <v>333</v>
      </c>
      <c r="I23" s="15" t="s">
        <v>323</v>
      </c>
      <c r="J23" s="15" t="s">
        <v>72</v>
      </c>
      <c r="K23" s="15" t="s">
        <v>334</v>
      </c>
    </row>
    <row r="24" spans="1:12" hidden="1" x14ac:dyDescent="0.3">
      <c r="A24" s="14" t="s">
        <v>100</v>
      </c>
      <c r="B24" s="15" t="s">
        <v>12</v>
      </c>
      <c r="C24" s="15" t="s">
        <v>91</v>
      </c>
      <c r="D24" s="15" t="s">
        <v>37</v>
      </c>
      <c r="E24" s="15" t="s">
        <v>101</v>
      </c>
      <c r="F24" s="17" t="s">
        <v>102</v>
      </c>
      <c r="G24" s="16">
        <v>44896</v>
      </c>
      <c r="H24" s="15" t="s">
        <v>7</v>
      </c>
      <c r="I24" s="15" t="s">
        <v>103</v>
      </c>
      <c r="J24" s="15" t="s">
        <v>72</v>
      </c>
    </row>
    <row r="25" spans="1:12" hidden="1" x14ac:dyDescent="0.3">
      <c r="A25" s="14" t="s">
        <v>104</v>
      </c>
      <c r="B25" s="15" t="s">
        <v>12</v>
      </c>
      <c r="C25" s="15" t="s">
        <v>91</v>
      </c>
      <c r="D25" s="15" t="s">
        <v>37</v>
      </c>
      <c r="E25" s="15" t="s">
        <v>101</v>
      </c>
      <c r="F25" s="17" t="s">
        <v>105</v>
      </c>
      <c r="H25" s="15" t="s">
        <v>7</v>
      </c>
      <c r="I25" s="15" t="s">
        <v>103</v>
      </c>
      <c r="J25" s="15" t="s">
        <v>72</v>
      </c>
    </row>
    <row r="26" spans="1:12" hidden="1" x14ac:dyDescent="0.3">
      <c r="A26" s="14" t="s">
        <v>106</v>
      </c>
      <c r="B26" s="15" t="s">
        <v>12</v>
      </c>
      <c r="C26" s="15" t="s">
        <v>107</v>
      </c>
      <c r="D26" s="15" t="s">
        <v>84</v>
      </c>
      <c r="E26" s="15" t="s">
        <v>108</v>
      </c>
      <c r="F26" s="17">
        <v>359</v>
      </c>
      <c r="I26" s="15" t="s">
        <v>103</v>
      </c>
      <c r="J26" s="15" t="s">
        <v>72</v>
      </c>
    </row>
    <row r="27" spans="1:12" hidden="1" x14ac:dyDescent="0.3">
      <c r="A27" s="14" t="s">
        <v>320</v>
      </c>
      <c r="B27" s="15" t="s">
        <v>12</v>
      </c>
      <c r="C27" s="15" t="s">
        <v>91</v>
      </c>
      <c r="D27" s="15" t="s">
        <v>250</v>
      </c>
      <c r="E27" s="15" t="s">
        <v>335</v>
      </c>
      <c r="F27" s="17" t="s">
        <v>321</v>
      </c>
      <c r="G27" s="16">
        <v>44318</v>
      </c>
      <c r="H27" s="15" t="s">
        <v>8</v>
      </c>
      <c r="I27" s="15" t="s">
        <v>336</v>
      </c>
      <c r="J27" s="15" t="s">
        <v>72</v>
      </c>
      <c r="L27" s="15" t="s">
        <v>337</v>
      </c>
    </row>
    <row r="28" spans="1:12" x14ac:dyDescent="0.3">
      <c r="A28" s="14" t="s">
        <v>244</v>
      </c>
      <c r="B28" s="15" t="s">
        <v>15</v>
      </c>
      <c r="C28" s="15" t="s">
        <v>91</v>
      </c>
      <c r="D28" s="15" t="s">
        <v>122</v>
      </c>
      <c r="E28" s="15" t="s">
        <v>250</v>
      </c>
      <c r="F28" s="22" t="s">
        <v>247</v>
      </c>
      <c r="H28" s="15" t="s">
        <v>8</v>
      </c>
      <c r="I28" s="15" t="s">
        <v>255</v>
      </c>
      <c r="J28" s="15" t="s">
        <v>72</v>
      </c>
      <c r="K28" s="15" t="s">
        <v>256</v>
      </c>
    </row>
    <row r="29" spans="1:12" x14ac:dyDescent="0.3">
      <c r="A29" s="14" t="s">
        <v>246</v>
      </c>
      <c r="B29" s="15" t="s">
        <v>15</v>
      </c>
      <c r="C29" s="15" t="s">
        <v>52</v>
      </c>
      <c r="D29" s="15" t="s">
        <v>53</v>
      </c>
      <c r="F29" s="22" t="s">
        <v>249</v>
      </c>
      <c r="H29" s="15" t="s">
        <v>8</v>
      </c>
      <c r="I29" s="15" t="s">
        <v>253</v>
      </c>
      <c r="J29" s="15" t="s">
        <v>72</v>
      </c>
      <c r="K29" s="15" t="s">
        <v>254</v>
      </c>
    </row>
    <row r="30" spans="1:12" hidden="1" x14ac:dyDescent="0.3">
      <c r="A30" s="14" t="s">
        <v>277</v>
      </c>
      <c r="B30" s="15" t="s">
        <v>16</v>
      </c>
      <c r="C30" s="15" t="s">
        <v>91</v>
      </c>
      <c r="D30" s="15" t="s">
        <v>122</v>
      </c>
      <c r="E30" s="15" t="s">
        <v>250</v>
      </c>
      <c r="F30" s="17" t="s">
        <v>276</v>
      </c>
      <c r="H30" s="15" t="s">
        <v>8</v>
      </c>
      <c r="I30" s="15" t="s">
        <v>261</v>
      </c>
      <c r="J30" s="15" t="s">
        <v>72</v>
      </c>
    </row>
    <row r="31" spans="1:12" hidden="1" x14ac:dyDescent="0.3">
      <c r="A31" s="21" t="s">
        <v>213</v>
      </c>
      <c r="B31" s="15" t="s">
        <v>16</v>
      </c>
      <c r="C31" s="15" t="s">
        <v>107</v>
      </c>
      <c r="D31" s="15" t="s">
        <v>122</v>
      </c>
      <c r="E31" s="15" t="s">
        <v>123</v>
      </c>
      <c r="F31" s="17" t="s">
        <v>341</v>
      </c>
      <c r="G31" s="16">
        <v>44835</v>
      </c>
      <c r="H31" s="15" t="s">
        <v>7</v>
      </c>
      <c r="I31" s="15" t="s">
        <v>124</v>
      </c>
      <c r="J31" s="15" t="s">
        <v>72</v>
      </c>
    </row>
    <row r="32" spans="1:12" x14ac:dyDescent="0.3">
      <c r="A32" s="14" t="s">
        <v>175</v>
      </c>
      <c r="B32" s="15" t="s">
        <v>15</v>
      </c>
      <c r="C32" s="15" t="s">
        <v>413</v>
      </c>
      <c r="D32" s="15" t="s">
        <v>177</v>
      </c>
      <c r="E32" s="15" t="s">
        <v>178</v>
      </c>
      <c r="F32" s="17" t="s">
        <v>179</v>
      </c>
      <c r="G32" s="16">
        <v>44682</v>
      </c>
      <c r="H32" s="15" t="s">
        <v>7</v>
      </c>
      <c r="I32" s="15" t="s">
        <v>180</v>
      </c>
      <c r="J32" s="15" t="s">
        <v>72</v>
      </c>
      <c r="K32" s="15" t="s">
        <v>181</v>
      </c>
    </row>
    <row r="33" spans="1:12" hidden="1" x14ac:dyDescent="0.3">
      <c r="A33" s="14" t="s">
        <v>408</v>
      </c>
      <c r="B33" s="15" t="s">
        <v>11</v>
      </c>
      <c r="C33" s="15" t="s">
        <v>2</v>
      </c>
      <c r="D33" s="15" t="s">
        <v>84</v>
      </c>
      <c r="E33" s="15" t="s">
        <v>409</v>
      </c>
      <c r="F33" s="17" t="s">
        <v>346</v>
      </c>
      <c r="G33" s="16">
        <v>43922</v>
      </c>
      <c r="H33" s="15" t="s">
        <v>8</v>
      </c>
      <c r="I33" s="15" t="s">
        <v>410</v>
      </c>
      <c r="J33" s="15" t="s">
        <v>72</v>
      </c>
    </row>
    <row r="34" spans="1:12" hidden="1" x14ac:dyDescent="0.3">
      <c r="A34" s="14" t="s">
        <v>354</v>
      </c>
      <c r="B34" s="15" t="s">
        <v>16</v>
      </c>
      <c r="C34" s="15" t="s">
        <v>355</v>
      </c>
      <c r="D34" s="15" t="s">
        <v>122</v>
      </c>
      <c r="E34" s="15" t="s">
        <v>356</v>
      </c>
      <c r="F34" s="17">
        <v>93895</v>
      </c>
      <c r="G34" s="16">
        <v>44562</v>
      </c>
      <c r="H34" s="15" t="s">
        <v>7</v>
      </c>
      <c r="I34" s="15" t="s">
        <v>357</v>
      </c>
      <c r="J34" s="15" t="s">
        <v>72</v>
      </c>
      <c r="K34" s="15" t="s">
        <v>358</v>
      </c>
      <c r="L34" s="15" t="s">
        <v>359</v>
      </c>
    </row>
    <row r="35" spans="1:12" x14ac:dyDescent="0.3">
      <c r="A35" s="14" t="s">
        <v>360</v>
      </c>
      <c r="B35" s="15" t="s">
        <v>15</v>
      </c>
      <c r="C35" s="15" t="s">
        <v>91</v>
      </c>
      <c r="D35" s="15" t="s">
        <v>122</v>
      </c>
      <c r="E35" s="15" t="s">
        <v>250</v>
      </c>
      <c r="F35" s="17" t="s">
        <v>361</v>
      </c>
      <c r="G35" s="16">
        <v>44682</v>
      </c>
      <c r="H35" s="15" t="s">
        <v>7</v>
      </c>
      <c r="I35" s="15" t="s">
        <v>362</v>
      </c>
      <c r="J35" s="15" t="s">
        <v>72</v>
      </c>
    </row>
    <row r="36" spans="1:12" hidden="1" x14ac:dyDescent="0.3">
      <c r="A36" s="14" t="s">
        <v>373</v>
      </c>
      <c r="B36" s="15" t="s">
        <v>11</v>
      </c>
      <c r="C36" s="15" t="s">
        <v>65</v>
      </c>
      <c r="D36" s="15" t="s">
        <v>122</v>
      </c>
      <c r="I36" s="15" t="s">
        <v>379</v>
      </c>
      <c r="J36" s="15" t="s">
        <v>72</v>
      </c>
      <c r="K36" s="15" t="s">
        <v>380</v>
      </c>
    </row>
    <row r="37" spans="1:12" hidden="1" x14ac:dyDescent="0.3">
      <c r="A37" s="14" t="s">
        <v>363</v>
      </c>
      <c r="B37" s="15" t="s">
        <v>12</v>
      </c>
      <c r="C37" s="15" t="s">
        <v>21</v>
      </c>
      <c r="D37" s="15" t="s">
        <v>364</v>
      </c>
      <c r="F37" s="17">
        <v>545</v>
      </c>
    </row>
    <row r="38" spans="1:12" hidden="1" x14ac:dyDescent="0.3">
      <c r="A38" s="14" t="s">
        <v>365</v>
      </c>
      <c r="B38" s="15" t="s">
        <v>13</v>
      </c>
      <c r="C38" s="15" t="s">
        <v>2</v>
      </c>
      <c r="D38" s="15" t="s">
        <v>366</v>
      </c>
      <c r="E38" s="15" t="s">
        <v>367</v>
      </c>
      <c r="F38" s="17" t="s">
        <v>368</v>
      </c>
      <c r="G38" s="16">
        <v>43800</v>
      </c>
      <c r="H38" s="15" t="s">
        <v>8</v>
      </c>
      <c r="I38" s="15" t="s">
        <v>369</v>
      </c>
      <c r="J38" s="15" t="s">
        <v>72</v>
      </c>
    </row>
    <row r="39" spans="1:12" hidden="1" x14ac:dyDescent="0.3">
      <c r="A39" s="14" t="s">
        <v>370</v>
      </c>
      <c r="B39" s="15" t="s">
        <v>11</v>
      </c>
      <c r="C39" s="15" t="s">
        <v>96</v>
      </c>
      <c r="D39" s="15" t="s">
        <v>97</v>
      </c>
      <c r="E39" s="15">
        <v>1560</v>
      </c>
      <c r="F39" s="17" t="s">
        <v>99</v>
      </c>
      <c r="G39" s="16">
        <v>44348</v>
      </c>
      <c r="H39" s="15" t="s">
        <v>8</v>
      </c>
      <c r="I39" s="15" t="s">
        <v>371</v>
      </c>
      <c r="J39" s="15" t="s">
        <v>72</v>
      </c>
    </row>
    <row r="40" spans="1:12" hidden="1" x14ac:dyDescent="0.3">
      <c r="A40" s="14" t="s">
        <v>375</v>
      </c>
      <c r="B40" s="15" t="s">
        <v>16</v>
      </c>
      <c r="C40" s="15" t="s">
        <v>376</v>
      </c>
      <c r="D40" s="15" t="s">
        <v>122</v>
      </c>
      <c r="J40" s="15" t="s">
        <v>72</v>
      </c>
    </row>
    <row r="43" spans="1:12" s="23" customFormat="1" x14ac:dyDescent="0.3">
      <c r="A43" s="14"/>
      <c r="B43" s="15"/>
      <c r="C43" s="15"/>
      <c r="D43" s="15"/>
      <c r="E43" s="15"/>
      <c r="F43" s="17"/>
      <c r="G43" s="16"/>
      <c r="H43" s="15"/>
      <c r="I43" s="15"/>
      <c r="J43" s="15"/>
      <c r="K43" s="15"/>
      <c r="L43" s="15"/>
    </row>
  </sheetData>
  <phoneticPr fontId="1" type="noConversion"/>
  <conditionalFormatting sqref="K34:L34 J41:J1048576 J1:J39">
    <cfRule type="containsText" dxfId="200" priority="1" operator="containsText" text="Résolu">
      <formula>NOT(ISERROR(SEARCH("Résolu",J1)))</formula>
    </cfRule>
  </conditionalFormatting>
  <conditionalFormatting sqref="L6:L7 K7:K8 K19:L19 K23 K28:K29 K32 K34:L34 J2:J36">
    <cfRule type="cellIs" dxfId="199" priority="9" operator="equal">
      <formula>"oui"</formula>
    </cfRule>
  </conditionalFormatting>
  <conditionalFormatting sqref="J40">
    <cfRule type="containsText" dxfId="198" priority="2" operator="containsText" text="problème com">
      <formula>NOT(ISERROR(SEARCH("problème com",J40)))</formula>
    </cfRule>
    <cfRule type="containsText" dxfId="197" priority="3" operator="containsText" text="Terminé">
      <formula>NOT(ISERROR(SEARCH("Terminé",J40)))</formula>
    </cfRule>
  </conditionalFormatting>
  <conditionalFormatting sqref="K7 K23">
    <cfRule type="containsText" dxfId="196" priority="8" operator="containsText" text="Résolu">
      <formula>NOT(ISERROR(SEARCH("Résolu",K7)))</formula>
    </cfRule>
  </conditionalFormatting>
  <conditionalFormatting sqref="K12">
    <cfRule type="containsText" dxfId="195" priority="4" operator="containsText" text="problème com">
      <formula>NOT(ISERROR(SEARCH("problème com",K12)))</formula>
    </cfRule>
    <cfRule type="containsText" dxfId="194" priority="5" operator="containsText" text="réparé">
      <formula>NOT(ISERROR(SEARCH("réparé",K12)))</formula>
    </cfRule>
    <cfRule type="cellIs" dxfId="193" priority="6" operator="equal">
      <formula>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2124859C-0670-414F-801E-B4EC982D17BF}">
          <x14:formula1>
            <xm:f>Param!$E$2:$E$13</xm:f>
          </x14:formula1>
          <xm:sqref>B41:B248 B2:B39</xm:sqref>
        </x14:dataValidation>
        <x14:dataValidation type="list" allowBlank="1" showInputMessage="1" showErrorMessage="1" xr:uid="{7D4DA52D-0A05-4328-84CE-BAE618836318}">
          <x14:formula1>
            <xm:f>Param!$A$2:$A$25</xm:f>
          </x14:formula1>
          <xm:sqref>C37:C39 C41:C239</xm:sqref>
        </x14:dataValidation>
        <x14:dataValidation type="list" allowBlank="1" showInputMessage="1" showErrorMessage="1" xr:uid="{BD8EF8BE-B74A-4EEE-BA12-4F7874E9329F}">
          <x14:formula1>
            <xm:f>Param!$A$2:$A$35</xm:f>
          </x14:formula1>
          <xm:sqref>C34:C36 C2:C32</xm:sqref>
        </x14:dataValidation>
        <x14:dataValidation type="list" allowBlank="1" showInputMessage="1" showErrorMessage="1" xr:uid="{CFBFAE3D-C11E-4BBF-ACCC-B57747B3523B}">
          <x14:formula1>
            <xm:f>Param!$E$2:$E$20</xm:f>
          </x14:formula1>
          <xm:sqref>B40</xm:sqref>
        </x14:dataValidation>
        <x14:dataValidation type="list" allowBlank="1" showInputMessage="1" showErrorMessage="1" xr:uid="{9A1ECE91-0307-433F-A7E0-84C8D8324A9E}">
          <x14:formula1>
            <xm:f>Param!$A$2:$A$40</xm:f>
          </x14:formula1>
          <xm:sqref>C40</xm:sqref>
        </x14:dataValidation>
        <x14:dataValidation type="list" allowBlank="1" showInputMessage="1" showErrorMessage="1" xr:uid="{CAB6B64F-D854-438B-9A92-D95E167DE26D}">
          <x14:formula1>
            <xm:f>Param!$C$2:$C$3</xm:f>
          </x14:formula1>
          <xm:sqref>H2:H33</xm:sqref>
        </x14:dataValidation>
        <x14:dataValidation type="list" allowBlank="1" showInputMessage="1" showErrorMessage="1" xr:uid="{1BC4181D-7C6D-48E8-B2E5-A435B07E7EFA}">
          <x14:formula1>
            <xm:f>Param!$G$2:$G$10</xm:f>
          </x14:formula1>
          <xm:sqref>J2:J1048576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35624-64CA-40C1-A412-9E1F2858CBF0}">
  <sheetPr codeName="Feuil4"/>
  <dimension ref="A1:L44"/>
  <sheetViews>
    <sheetView topLeftCell="A31" workbookViewId="0">
      <selection activeCell="F45" sqref="F45"/>
    </sheetView>
  </sheetViews>
  <sheetFormatPr baseColWidth="10" defaultRowHeight="14.4" x14ac:dyDescent="0.3"/>
  <cols>
    <col min="1" max="1" width="28.88671875" bestFit="1" customWidth="1"/>
    <col min="2" max="2" width="12.109375" bestFit="1" customWidth="1"/>
    <col min="3" max="3" width="11.88671875" bestFit="1" customWidth="1"/>
    <col min="4" max="4" width="16.5546875" bestFit="1" customWidth="1"/>
    <col min="5" max="5" width="15.44140625" bestFit="1" customWidth="1"/>
    <col min="6" max="6" width="20.44140625" bestFit="1" customWidth="1"/>
    <col min="7" max="7" width="12.44140625" customWidth="1"/>
    <col min="8" max="8" width="12.21875" customWidth="1"/>
    <col min="9" max="9" width="44.109375" bestFit="1" customWidth="1"/>
    <col min="10" max="10" width="11.5546875" customWidth="1"/>
    <col min="11" max="11" width="37.5546875" bestFit="1" customWidth="1"/>
    <col min="12" max="12" width="58.4414062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192</v>
      </c>
      <c r="B2" s="15" t="s">
        <v>11</v>
      </c>
      <c r="C2" s="15" t="s">
        <v>2</v>
      </c>
      <c r="D2" s="15" t="s">
        <v>138</v>
      </c>
      <c r="E2" s="15" t="s">
        <v>139</v>
      </c>
      <c r="F2" s="17" t="s">
        <v>140</v>
      </c>
      <c r="G2" s="16">
        <v>44896</v>
      </c>
      <c r="H2" s="15" t="s">
        <v>7</v>
      </c>
      <c r="I2" s="15" t="s">
        <v>26</v>
      </c>
      <c r="J2" s="15" t="s">
        <v>374</v>
      </c>
      <c r="K2" s="15" t="s">
        <v>324</v>
      </c>
      <c r="L2" s="15"/>
    </row>
    <row r="3" spans="1:12" x14ac:dyDescent="0.3">
      <c r="A3" s="14" t="s">
        <v>239</v>
      </c>
      <c r="B3" s="15" t="s">
        <v>19</v>
      </c>
      <c r="C3" s="15" t="s">
        <v>2</v>
      </c>
      <c r="D3" s="15" t="s">
        <v>122</v>
      </c>
      <c r="E3" s="15" t="s">
        <v>241</v>
      </c>
      <c r="F3" s="17" t="s">
        <v>240</v>
      </c>
      <c r="G3" s="16">
        <v>43983</v>
      </c>
      <c r="H3" s="15" t="s">
        <v>8</v>
      </c>
      <c r="I3" s="15" t="s">
        <v>242</v>
      </c>
      <c r="J3" s="15" t="s">
        <v>374</v>
      </c>
      <c r="K3" s="15"/>
      <c r="L3" s="15" t="s">
        <v>243</v>
      </c>
    </row>
    <row r="4" spans="1:12" x14ac:dyDescent="0.3">
      <c r="A4" s="14" t="s">
        <v>230</v>
      </c>
      <c r="B4" s="15" t="s">
        <v>11</v>
      </c>
      <c r="C4" s="15" t="s">
        <v>2</v>
      </c>
      <c r="D4" s="15" t="s">
        <v>231</v>
      </c>
      <c r="E4" s="15" t="s">
        <v>232</v>
      </c>
      <c r="F4" s="15" t="s">
        <v>233</v>
      </c>
      <c r="G4" s="16"/>
      <c r="H4" s="15" t="s">
        <v>8</v>
      </c>
      <c r="I4" s="15" t="s">
        <v>234</v>
      </c>
      <c r="J4" s="15" t="s">
        <v>374</v>
      </c>
      <c r="K4" s="15" t="s">
        <v>235</v>
      </c>
      <c r="L4" s="15"/>
    </row>
    <row r="5" spans="1:12" x14ac:dyDescent="0.3">
      <c r="A5" s="14" t="s">
        <v>296</v>
      </c>
      <c r="B5" s="15" t="s">
        <v>12</v>
      </c>
      <c r="C5" s="15" t="s">
        <v>2</v>
      </c>
      <c r="D5" s="15" t="s">
        <v>231</v>
      </c>
      <c r="E5" s="15" t="s">
        <v>232</v>
      </c>
      <c r="F5" s="15" t="s">
        <v>297</v>
      </c>
      <c r="G5" s="16">
        <v>44348</v>
      </c>
      <c r="H5" s="15" t="s">
        <v>8</v>
      </c>
      <c r="I5" s="15" t="s">
        <v>298</v>
      </c>
      <c r="J5" s="15" t="s">
        <v>374</v>
      </c>
      <c r="K5" s="15" t="s">
        <v>299</v>
      </c>
      <c r="L5" s="15" t="s">
        <v>300</v>
      </c>
    </row>
    <row r="6" spans="1:12" x14ac:dyDescent="0.3">
      <c r="A6" s="14" t="s">
        <v>222</v>
      </c>
      <c r="B6" s="15" t="s">
        <v>11</v>
      </c>
      <c r="C6" s="15" t="s">
        <v>2</v>
      </c>
      <c r="D6" s="15" t="s">
        <v>223</v>
      </c>
      <c r="E6" s="15" t="s">
        <v>225</v>
      </c>
      <c r="F6" s="15" t="s">
        <v>224</v>
      </c>
      <c r="G6" s="16">
        <v>44713</v>
      </c>
      <c r="H6" s="15" t="s">
        <v>7</v>
      </c>
      <c r="I6" s="15"/>
      <c r="J6" s="15" t="s">
        <v>374</v>
      </c>
      <c r="K6" s="15"/>
      <c r="L6" s="15"/>
    </row>
    <row r="7" spans="1:12" x14ac:dyDescent="0.3">
      <c r="A7" s="14" t="s">
        <v>199</v>
      </c>
      <c r="B7" s="15" t="s">
        <v>11</v>
      </c>
      <c r="C7" s="15" t="s">
        <v>91</v>
      </c>
      <c r="D7" s="15" t="s">
        <v>40</v>
      </c>
      <c r="E7" s="15"/>
      <c r="F7" s="17" t="s">
        <v>338</v>
      </c>
      <c r="G7" s="16">
        <v>44927</v>
      </c>
      <c r="H7" s="15" t="s">
        <v>7</v>
      </c>
      <c r="I7" s="15" t="s">
        <v>128</v>
      </c>
      <c r="J7" s="15" t="s">
        <v>374</v>
      </c>
      <c r="K7" s="15" t="s">
        <v>339</v>
      </c>
      <c r="L7" s="15" t="s">
        <v>340</v>
      </c>
    </row>
    <row r="8" spans="1:12" x14ac:dyDescent="0.3">
      <c r="A8" s="14" t="s">
        <v>203</v>
      </c>
      <c r="B8" s="15" t="s">
        <v>18</v>
      </c>
      <c r="C8" s="15" t="s">
        <v>59</v>
      </c>
      <c r="D8" s="15" t="s">
        <v>60</v>
      </c>
      <c r="E8" s="15" t="s">
        <v>61</v>
      </c>
      <c r="F8" s="17" t="s">
        <v>62</v>
      </c>
      <c r="G8" s="16">
        <v>44378</v>
      </c>
      <c r="H8" s="15" t="s">
        <v>8</v>
      </c>
      <c r="I8" s="15" t="s">
        <v>63</v>
      </c>
      <c r="J8" s="15" t="s">
        <v>374</v>
      </c>
      <c r="K8" s="15" t="s">
        <v>64</v>
      </c>
      <c r="L8" s="15"/>
    </row>
    <row r="9" spans="1:12" x14ac:dyDescent="0.3">
      <c r="A9" s="14" t="s">
        <v>204</v>
      </c>
      <c r="B9" s="15" t="s">
        <v>18</v>
      </c>
      <c r="C9" s="15" t="s">
        <v>65</v>
      </c>
      <c r="D9" s="15" t="s">
        <v>66</v>
      </c>
      <c r="E9" s="15" t="s">
        <v>67</v>
      </c>
      <c r="F9" s="17" t="s">
        <v>68</v>
      </c>
      <c r="G9" s="16">
        <v>44105</v>
      </c>
      <c r="H9" s="15" t="s">
        <v>8</v>
      </c>
      <c r="I9" s="15" t="s">
        <v>69</v>
      </c>
      <c r="J9" s="15" t="s">
        <v>374</v>
      </c>
      <c r="K9" s="15" t="s">
        <v>290</v>
      </c>
      <c r="L9" s="15"/>
    </row>
    <row r="10" spans="1:12" x14ac:dyDescent="0.3">
      <c r="A10" s="14" t="s">
        <v>205</v>
      </c>
      <c r="B10" s="15" t="s">
        <v>18</v>
      </c>
      <c r="C10" s="15" t="s">
        <v>22</v>
      </c>
      <c r="D10" s="15" t="s">
        <v>70</v>
      </c>
      <c r="E10" s="15"/>
      <c r="F10" s="17">
        <v>504284</v>
      </c>
      <c r="G10" s="16">
        <v>44835</v>
      </c>
      <c r="H10" s="15" t="s">
        <v>7</v>
      </c>
      <c r="I10" s="15" t="s">
        <v>71</v>
      </c>
      <c r="J10" s="15" t="s">
        <v>374</v>
      </c>
      <c r="K10" s="15" t="s">
        <v>72</v>
      </c>
      <c r="L10" s="15"/>
    </row>
    <row r="11" spans="1:12" x14ac:dyDescent="0.3">
      <c r="A11" s="14" t="s">
        <v>125</v>
      </c>
      <c r="B11" s="15" t="s">
        <v>11</v>
      </c>
      <c r="C11" s="15" t="s">
        <v>2</v>
      </c>
      <c r="D11" s="15" t="s">
        <v>126</v>
      </c>
      <c r="E11" s="15"/>
      <c r="F11" s="17"/>
      <c r="G11" s="16"/>
      <c r="H11" s="15"/>
      <c r="I11" s="15" t="s">
        <v>127</v>
      </c>
      <c r="J11" s="15" t="s">
        <v>374</v>
      </c>
      <c r="K11" s="15"/>
      <c r="L11" s="15"/>
    </row>
    <row r="12" spans="1:12" x14ac:dyDescent="0.3">
      <c r="A12" s="14" t="s">
        <v>183</v>
      </c>
      <c r="B12" s="15" t="s">
        <v>11</v>
      </c>
      <c r="C12" s="15" t="s">
        <v>91</v>
      </c>
      <c r="D12" s="15" t="s">
        <v>184</v>
      </c>
      <c r="E12" s="15"/>
      <c r="F12" s="17"/>
      <c r="G12" s="16"/>
      <c r="H12" s="15"/>
      <c r="I12" s="15" t="s">
        <v>185</v>
      </c>
      <c r="J12" s="15" t="s">
        <v>374</v>
      </c>
      <c r="K12" s="15"/>
      <c r="L12" s="15"/>
    </row>
    <row r="13" spans="1:12" x14ac:dyDescent="0.3">
      <c r="A13" s="14" t="s">
        <v>210</v>
      </c>
      <c r="B13" s="15" t="s">
        <v>15</v>
      </c>
      <c r="C13" s="15" t="s">
        <v>91</v>
      </c>
      <c r="D13" s="15" t="s">
        <v>92</v>
      </c>
      <c r="E13" s="15" t="s">
        <v>93</v>
      </c>
      <c r="F13" s="17" t="s">
        <v>94</v>
      </c>
      <c r="G13" s="16">
        <v>45017</v>
      </c>
      <c r="H13" s="15" t="s">
        <v>7</v>
      </c>
      <c r="I13" s="15" t="s">
        <v>95</v>
      </c>
      <c r="J13" s="15" t="s">
        <v>374</v>
      </c>
      <c r="K13" s="15"/>
      <c r="L13" s="15"/>
    </row>
    <row r="14" spans="1:12" x14ac:dyDescent="0.3">
      <c r="A14" s="14" t="s">
        <v>211</v>
      </c>
      <c r="B14" s="15" t="s">
        <v>11</v>
      </c>
      <c r="C14" s="15" t="s">
        <v>96</v>
      </c>
      <c r="D14" s="15" t="s">
        <v>97</v>
      </c>
      <c r="E14" s="15" t="s">
        <v>98</v>
      </c>
      <c r="F14" s="17" t="s">
        <v>99</v>
      </c>
      <c r="G14" s="16"/>
      <c r="H14" s="15"/>
      <c r="I14" s="15" t="s">
        <v>182</v>
      </c>
      <c r="J14" s="15" t="s">
        <v>374</v>
      </c>
      <c r="K14" s="15"/>
      <c r="L14" s="15"/>
    </row>
    <row r="15" spans="1:12" x14ac:dyDescent="0.3">
      <c r="A15" s="14" t="s">
        <v>311</v>
      </c>
      <c r="B15" s="15" t="s">
        <v>15</v>
      </c>
      <c r="C15" s="15" t="s">
        <v>96</v>
      </c>
      <c r="D15" s="15" t="s">
        <v>97</v>
      </c>
      <c r="E15" s="15" t="s">
        <v>98</v>
      </c>
      <c r="F15" s="17" t="s">
        <v>312</v>
      </c>
      <c r="G15" s="16">
        <v>44713</v>
      </c>
      <c r="H15" s="15" t="s">
        <v>8</v>
      </c>
      <c r="I15" s="15" t="s">
        <v>313</v>
      </c>
      <c r="J15" s="15" t="s">
        <v>374</v>
      </c>
      <c r="K15" s="15" t="s">
        <v>314</v>
      </c>
      <c r="L15" s="15" t="s">
        <v>315</v>
      </c>
    </row>
    <row r="16" spans="1:12" x14ac:dyDescent="0.3">
      <c r="A16" s="14" t="s">
        <v>327</v>
      </c>
      <c r="B16" s="15" t="s">
        <v>13</v>
      </c>
      <c r="C16" s="15" t="s">
        <v>21</v>
      </c>
      <c r="D16" s="15" t="s">
        <v>129</v>
      </c>
      <c r="E16" s="15" t="s">
        <v>328</v>
      </c>
      <c r="F16" s="15" t="s">
        <v>329</v>
      </c>
      <c r="G16" s="16">
        <v>44317</v>
      </c>
      <c r="H16" s="15" t="s">
        <v>8</v>
      </c>
      <c r="I16" s="15" t="s">
        <v>330</v>
      </c>
      <c r="J16" s="15" t="s">
        <v>374</v>
      </c>
      <c r="K16" s="15" t="s">
        <v>331</v>
      </c>
      <c r="L16" s="15"/>
    </row>
    <row r="17" spans="1:12" x14ac:dyDescent="0.3">
      <c r="A17" s="14" t="s">
        <v>212</v>
      </c>
      <c r="B17" s="15" t="s">
        <v>16</v>
      </c>
      <c r="C17" s="15" t="s">
        <v>114</v>
      </c>
      <c r="D17" s="15" t="s">
        <v>115</v>
      </c>
      <c r="E17" s="15" t="s">
        <v>116</v>
      </c>
      <c r="F17" s="17" t="s">
        <v>117</v>
      </c>
      <c r="G17" s="16">
        <v>44652</v>
      </c>
      <c r="H17" s="15" t="s">
        <v>8</v>
      </c>
      <c r="I17" s="15" t="s">
        <v>134</v>
      </c>
      <c r="J17" s="15" t="s">
        <v>374</v>
      </c>
      <c r="K17" s="15" t="s">
        <v>326</v>
      </c>
      <c r="L17" s="15" t="s">
        <v>135</v>
      </c>
    </row>
    <row r="18" spans="1:12" x14ac:dyDescent="0.3">
      <c r="A18" s="14" t="s">
        <v>212</v>
      </c>
      <c r="B18" s="15" t="s">
        <v>16</v>
      </c>
      <c r="C18" s="15" t="s">
        <v>114</v>
      </c>
      <c r="D18" s="15" t="s">
        <v>118</v>
      </c>
      <c r="E18" s="15" t="s">
        <v>119</v>
      </c>
      <c r="F18" s="17" t="s">
        <v>120</v>
      </c>
      <c r="G18" s="16">
        <v>44621</v>
      </c>
      <c r="H18" s="15" t="s">
        <v>8</v>
      </c>
      <c r="I18" s="15" t="s">
        <v>121</v>
      </c>
      <c r="J18" s="15" t="s">
        <v>374</v>
      </c>
      <c r="K18" s="15" t="s">
        <v>326</v>
      </c>
      <c r="L18" s="15" t="s">
        <v>137</v>
      </c>
    </row>
    <row r="19" spans="1:12" x14ac:dyDescent="0.3">
      <c r="A19" s="14" t="s">
        <v>210</v>
      </c>
      <c r="B19" s="15" t="s">
        <v>15</v>
      </c>
      <c r="C19" s="15" t="s">
        <v>91</v>
      </c>
      <c r="D19" s="15" t="s">
        <v>251</v>
      </c>
      <c r="E19" s="15" t="s">
        <v>93</v>
      </c>
      <c r="F19" s="22" t="s">
        <v>94</v>
      </c>
      <c r="G19" s="16"/>
      <c r="H19" s="15" t="s">
        <v>7</v>
      </c>
      <c r="I19" s="15" t="s">
        <v>257</v>
      </c>
      <c r="J19" s="15" t="s">
        <v>374</v>
      </c>
      <c r="K19" s="15" t="s">
        <v>258</v>
      </c>
      <c r="L19" s="15"/>
    </row>
    <row r="20" spans="1:12" x14ac:dyDescent="0.3">
      <c r="A20" s="14" t="s">
        <v>245</v>
      </c>
      <c r="B20" s="15" t="s">
        <v>15</v>
      </c>
      <c r="C20" s="15" t="s">
        <v>2</v>
      </c>
      <c r="D20" s="15" t="s">
        <v>129</v>
      </c>
      <c r="E20" s="15" t="s">
        <v>252</v>
      </c>
      <c r="F20" s="22" t="s">
        <v>248</v>
      </c>
      <c r="G20" s="16"/>
      <c r="H20" s="15" t="s">
        <v>8</v>
      </c>
      <c r="I20" s="15" t="s">
        <v>259</v>
      </c>
      <c r="J20" s="15" t="s">
        <v>374</v>
      </c>
      <c r="K20" s="15" t="s">
        <v>260</v>
      </c>
      <c r="L20" s="15"/>
    </row>
    <row r="21" spans="1:12" x14ac:dyDescent="0.3">
      <c r="A21" s="14" t="s">
        <v>214</v>
      </c>
      <c r="B21" s="15" t="s">
        <v>11</v>
      </c>
      <c r="C21" s="15" t="s">
        <v>2</v>
      </c>
      <c r="D21" s="15" t="s">
        <v>129</v>
      </c>
      <c r="E21" s="15" t="s">
        <v>79</v>
      </c>
      <c r="F21" s="17" t="s">
        <v>130</v>
      </c>
      <c r="G21" s="16">
        <v>44866</v>
      </c>
      <c r="H21" s="15"/>
      <c r="I21" s="15" t="s">
        <v>131</v>
      </c>
      <c r="J21" s="15" t="s">
        <v>374</v>
      </c>
      <c r="K21" s="15" t="s">
        <v>136</v>
      </c>
      <c r="L21" s="15"/>
    </row>
    <row r="22" spans="1:12" x14ac:dyDescent="0.3">
      <c r="A22" s="14" t="s">
        <v>285</v>
      </c>
      <c r="B22" s="15" t="s">
        <v>17</v>
      </c>
      <c r="C22" s="15" t="s">
        <v>52</v>
      </c>
      <c r="D22" s="15" t="s">
        <v>286</v>
      </c>
      <c r="E22" s="15" t="s">
        <v>287</v>
      </c>
      <c r="F22" s="23" t="s">
        <v>288</v>
      </c>
      <c r="G22" s="16"/>
      <c r="H22" s="15" t="s">
        <v>7</v>
      </c>
      <c r="I22" s="15" t="s">
        <v>289</v>
      </c>
      <c r="J22" s="15" t="s">
        <v>374</v>
      </c>
      <c r="K22" s="15"/>
      <c r="L22" s="15"/>
    </row>
    <row r="23" spans="1:12" x14ac:dyDescent="0.3">
      <c r="A23" s="14" t="s">
        <v>316</v>
      </c>
      <c r="B23" s="15" t="s">
        <v>11</v>
      </c>
      <c r="C23" s="15" t="s">
        <v>146</v>
      </c>
      <c r="D23" s="15" t="s">
        <v>40</v>
      </c>
      <c r="E23" s="15" t="s">
        <v>317</v>
      </c>
      <c r="F23" s="17" t="s">
        <v>318</v>
      </c>
      <c r="G23" s="16">
        <v>45108</v>
      </c>
      <c r="H23" s="15" t="s">
        <v>7</v>
      </c>
      <c r="I23" s="15" t="s">
        <v>319</v>
      </c>
      <c r="J23" s="15" t="s">
        <v>374</v>
      </c>
      <c r="K23" s="15"/>
      <c r="L23" s="15"/>
    </row>
    <row r="24" spans="1:12" x14ac:dyDescent="0.3">
      <c r="A24" s="14" t="s">
        <v>215</v>
      </c>
      <c r="B24" s="15" t="s">
        <v>11</v>
      </c>
      <c r="C24" s="15" t="s">
        <v>146</v>
      </c>
      <c r="D24" s="15" t="s">
        <v>97</v>
      </c>
      <c r="E24" s="15" t="s">
        <v>147</v>
      </c>
      <c r="F24" s="17" t="s">
        <v>157</v>
      </c>
      <c r="G24" s="16">
        <v>44805</v>
      </c>
      <c r="H24" s="15" t="s">
        <v>7</v>
      </c>
      <c r="I24" s="15" t="s">
        <v>148</v>
      </c>
      <c r="J24" s="15" t="s">
        <v>374</v>
      </c>
      <c r="K24" s="15" t="s">
        <v>150</v>
      </c>
      <c r="L24" s="15" t="s">
        <v>149</v>
      </c>
    </row>
    <row r="25" spans="1:12" x14ac:dyDescent="0.3">
      <c r="A25" s="14" t="s">
        <v>154</v>
      </c>
      <c r="B25" s="15" t="s">
        <v>14</v>
      </c>
      <c r="C25" s="15" t="s">
        <v>146</v>
      </c>
      <c r="D25" s="15" t="s">
        <v>155</v>
      </c>
      <c r="E25" s="15" t="s">
        <v>147</v>
      </c>
      <c r="F25" s="17" t="s">
        <v>156</v>
      </c>
      <c r="G25" s="16">
        <v>45108</v>
      </c>
      <c r="H25" s="15" t="s">
        <v>7</v>
      </c>
      <c r="I25" s="15" t="s">
        <v>158</v>
      </c>
      <c r="J25" s="15" t="s">
        <v>374</v>
      </c>
      <c r="K25" s="15"/>
      <c r="L25" s="15"/>
    </row>
    <row r="26" spans="1:12" x14ac:dyDescent="0.3">
      <c r="A26" s="14" t="s">
        <v>216</v>
      </c>
      <c r="B26" s="15" t="s">
        <v>17</v>
      </c>
      <c r="C26" s="15" t="s">
        <v>146</v>
      </c>
      <c r="D26" s="15" t="s">
        <v>155</v>
      </c>
      <c r="E26" s="15" t="s">
        <v>147</v>
      </c>
      <c r="F26" s="17" t="s">
        <v>159</v>
      </c>
      <c r="G26" s="16">
        <v>45078</v>
      </c>
      <c r="H26" s="15"/>
      <c r="I26" s="15" t="s">
        <v>158</v>
      </c>
      <c r="J26" s="15" t="s">
        <v>374</v>
      </c>
      <c r="K26" s="15"/>
      <c r="L26" s="15"/>
    </row>
    <row r="27" spans="1:12" x14ac:dyDescent="0.3">
      <c r="A27" s="14" t="s">
        <v>217</v>
      </c>
      <c r="B27" s="15"/>
      <c r="C27" s="15" t="s">
        <v>146</v>
      </c>
      <c r="D27" s="15" t="s">
        <v>97</v>
      </c>
      <c r="E27" s="15" t="s">
        <v>147</v>
      </c>
      <c r="F27" s="17" t="s">
        <v>160</v>
      </c>
      <c r="G27" s="16"/>
      <c r="H27" s="15"/>
      <c r="I27" s="15" t="s">
        <v>158</v>
      </c>
      <c r="J27" s="15" t="s">
        <v>374</v>
      </c>
      <c r="K27" s="15"/>
      <c r="L27" s="15"/>
    </row>
    <row r="28" spans="1:12" x14ac:dyDescent="0.3">
      <c r="A28" s="14" t="s">
        <v>217</v>
      </c>
      <c r="B28" s="15"/>
      <c r="C28" s="15" t="s">
        <v>146</v>
      </c>
      <c r="D28" s="15" t="s">
        <v>155</v>
      </c>
      <c r="E28" s="15" t="s">
        <v>147</v>
      </c>
      <c r="F28" s="17" t="s">
        <v>161</v>
      </c>
      <c r="G28" s="16"/>
      <c r="H28" s="15"/>
      <c r="I28" s="15" t="s">
        <v>158</v>
      </c>
      <c r="J28" s="15" t="s">
        <v>374</v>
      </c>
      <c r="K28" s="15"/>
      <c r="L28" s="15"/>
    </row>
    <row r="29" spans="1:12" x14ac:dyDescent="0.3">
      <c r="A29" s="14" t="s">
        <v>217</v>
      </c>
      <c r="B29" s="15"/>
      <c r="C29" s="15" t="s">
        <v>146</v>
      </c>
      <c r="D29" s="15" t="s">
        <v>155</v>
      </c>
      <c r="E29" s="15" t="s">
        <v>147</v>
      </c>
      <c r="F29" s="17" t="s">
        <v>162</v>
      </c>
      <c r="G29" s="16"/>
      <c r="H29" s="15"/>
      <c r="I29" s="15" t="s">
        <v>158</v>
      </c>
      <c r="J29" s="15" t="s">
        <v>374</v>
      </c>
      <c r="K29" s="15"/>
      <c r="L29" s="15"/>
    </row>
    <row r="30" spans="1:12" x14ac:dyDescent="0.3">
      <c r="A30" s="14" t="s">
        <v>217</v>
      </c>
      <c r="B30" s="15"/>
      <c r="C30" s="15" t="s">
        <v>146</v>
      </c>
      <c r="D30" s="15" t="s">
        <v>97</v>
      </c>
      <c r="E30" s="15" t="s">
        <v>263</v>
      </c>
      <c r="F30" s="17" t="s">
        <v>262</v>
      </c>
      <c r="G30" s="16"/>
      <c r="H30" s="15"/>
      <c r="I30" s="15" t="s">
        <v>158</v>
      </c>
      <c r="J30" s="15" t="s">
        <v>374</v>
      </c>
      <c r="K30" s="15"/>
      <c r="L30" s="15"/>
    </row>
    <row r="31" spans="1:12" x14ac:dyDescent="0.3">
      <c r="A31" s="14" t="s">
        <v>163</v>
      </c>
      <c r="B31" s="15" t="s">
        <v>12</v>
      </c>
      <c r="C31" s="15" t="s">
        <v>146</v>
      </c>
      <c r="D31" s="15" t="s">
        <v>97</v>
      </c>
      <c r="E31" s="15" t="s">
        <v>147</v>
      </c>
      <c r="F31" s="17" t="s">
        <v>164</v>
      </c>
      <c r="G31" s="16">
        <v>44805</v>
      </c>
      <c r="H31" s="15"/>
      <c r="I31" s="15" t="s">
        <v>158</v>
      </c>
      <c r="J31" s="15" t="s">
        <v>374</v>
      </c>
      <c r="K31" s="15"/>
      <c r="L31" s="15"/>
    </row>
    <row r="32" spans="1:12" x14ac:dyDescent="0.3">
      <c r="A32" s="14" t="s">
        <v>165</v>
      </c>
      <c r="B32" s="15" t="s">
        <v>18</v>
      </c>
      <c r="C32" s="15" t="s">
        <v>146</v>
      </c>
      <c r="D32" s="15" t="s">
        <v>97</v>
      </c>
      <c r="E32" s="15" t="s">
        <v>147</v>
      </c>
      <c r="F32" s="17" t="s">
        <v>166</v>
      </c>
      <c r="G32" s="16">
        <v>44866</v>
      </c>
      <c r="H32" s="15"/>
      <c r="I32" s="15" t="s">
        <v>158</v>
      </c>
      <c r="J32" s="15" t="s">
        <v>374</v>
      </c>
      <c r="K32" s="15"/>
      <c r="L32" s="15"/>
    </row>
    <row r="33" spans="1:12" x14ac:dyDescent="0.3">
      <c r="A33" s="14" t="s">
        <v>165</v>
      </c>
      <c r="B33" s="15" t="s">
        <v>18</v>
      </c>
      <c r="C33" s="15" t="s">
        <v>146</v>
      </c>
      <c r="D33" s="15" t="s">
        <v>97</v>
      </c>
      <c r="E33" s="15" t="s">
        <v>147</v>
      </c>
      <c r="F33" s="17" t="s">
        <v>264</v>
      </c>
      <c r="G33" s="16">
        <v>44866</v>
      </c>
      <c r="H33" s="15"/>
      <c r="I33" s="15" t="s">
        <v>158</v>
      </c>
      <c r="J33" s="15" t="s">
        <v>374</v>
      </c>
      <c r="K33" s="15"/>
      <c r="L33" s="15"/>
    </row>
    <row r="34" spans="1:12" x14ac:dyDescent="0.3">
      <c r="A34" s="14" t="s">
        <v>167</v>
      </c>
      <c r="B34" s="15" t="s">
        <v>12</v>
      </c>
      <c r="C34" s="15" t="s">
        <v>146</v>
      </c>
      <c r="D34" s="15" t="s">
        <v>97</v>
      </c>
      <c r="E34" s="15" t="s">
        <v>263</v>
      </c>
      <c r="F34" s="17" t="s">
        <v>168</v>
      </c>
      <c r="G34" s="16">
        <v>44896</v>
      </c>
      <c r="H34" s="15"/>
      <c r="I34" s="15" t="s">
        <v>158</v>
      </c>
      <c r="J34" s="15" t="s">
        <v>374</v>
      </c>
      <c r="K34" s="15"/>
      <c r="L34" s="15"/>
    </row>
    <row r="35" spans="1:12" x14ac:dyDescent="0.3">
      <c r="A35" s="14" t="s">
        <v>265</v>
      </c>
      <c r="B35" s="15" t="s">
        <v>11</v>
      </c>
      <c r="C35" s="15" t="s">
        <v>146</v>
      </c>
      <c r="D35" s="15" t="s">
        <v>97</v>
      </c>
      <c r="E35" s="15" t="s">
        <v>147</v>
      </c>
      <c r="F35" s="17" t="s">
        <v>266</v>
      </c>
      <c r="G35" s="16">
        <v>45047</v>
      </c>
      <c r="H35" s="15"/>
      <c r="I35" s="15" t="s">
        <v>158</v>
      </c>
      <c r="J35" s="15" t="s">
        <v>374</v>
      </c>
      <c r="K35" s="15"/>
      <c r="L35" s="15"/>
    </row>
    <row r="36" spans="1:12" x14ac:dyDescent="0.3">
      <c r="A36" s="14" t="s">
        <v>269</v>
      </c>
      <c r="B36" s="15" t="s">
        <v>270</v>
      </c>
      <c r="C36" s="15" t="s">
        <v>146</v>
      </c>
      <c r="D36" s="15" t="s">
        <v>97</v>
      </c>
      <c r="E36" s="15" t="s">
        <v>268</v>
      </c>
      <c r="F36" s="17" t="s">
        <v>267</v>
      </c>
      <c r="G36" s="16">
        <v>45078</v>
      </c>
      <c r="H36" s="15"/>
      <c r="I36" s="15" t="s">
        <v>158</v>
      </c>
      <c r="J36" s="15" t="s">
        <v>374</v>
      </c>
      <c r="K36" s="15"/>
      <c r="L36" s="15"/>
    </row>
    <row r="37" spans="1:12" x14ac:dyDescent="0.3">
      <c r="A37" s="14" t="s">
        <v>342</v>
      </c>
      <c r="B37" s="15" t="s">
        <v>13</v>
      </c>
      <c r="C37" s="15" t="s">
        <v>2</v>
      </c>
      <c r="D37" s="15" t="s">
        <v>122</v>
      </c>
      <c r="E37" s="15" t="s">
        <v>343</v>
      </c>
      <c r="F37" s="17" t="s">
        <v>344</v>
      </c>
      <c r="G37" s="16">
        <v>43374</v>
      </c>
      <c r="H37" s="15" t="s">
        <v>8</v>
      </c>
      <c r="I37" s="15" t="s">
        <v>345</v>
      </c>
      <c r="J37" s="15" t="s">
        <v>374</v>
      </c>
      <c r="K37" s="15"/>
      <c r="L37" s="15"/>
    </row>
    <row r="38" spans="1:12" x14ac:dyDescent="0.3">
      <c r="A38" s="14" t="s">
        <v>296</v>
      </c>
      <c r="B38" s="15" t="s">
        <v>12</v>
      </c>
      <c r="C38" s="15" t="s">
        <v>2</v>
      </c>
      <c r="D38" s="15" t="s">
        <v>84</v>
      </c>
      <c r="E38" s="15" t="s">
        <v>138</v>
      </c>
      <c r="F38" s="17" t="s">
        <v>346</v>
      </c>
      <c r="G38" s="16">
        <v>43922</v>
      </c>
      <c r="H38" s="15" t="s">
        <v>8</v>
      </c>
      <c r="I38" s="15" t="s">
        <v>347</v>
      </c>
      <c r="J38" s="15" t="s">
        <v>374</v>
      </c>
      <c r="K38" s="15"/>
      <c r="L38" s="15"/>
    </row>
    <row r="39" spans="1:12" x14ac:dyDescent="0.3">
      <c r="A39" s="14" t="s">
        <v>348</v>
      </c>
      <c r="B39" s="15" t="s">
        <v>14</v>
      </c>
      <c r="C39" s="15" t="s">
        <v>91</v>
      </c>
      <c r="D39" s="15" t="s">
        <v>40</v>
      </c>
      <c r="E39" s="15" t="s">
        <v>349</v>
      </c>
      <c r="F39" s="17" t="s">
        <v>350</v>
      </c>
      <c r="G39" s="16">
        <v>43952</v>
      </c>
      <c r="H39" s="15" t="s">
        <v>8</v>
      </c>
      <c r="I39" s="15" t="s">
        <v>351</v>
      </c>
      <c r="J39" s="15" t="s">
        <v>374</v>
      </c>
      <c r="K39" s="15" t="s">
        <v>352</v>
      </c>
      <c r="L39" s="15" t="s">
        <v>353</v>
      </c>
    </row>
    <row r="40" spans="1:12" x14ac:dyDescent="0.3">
      <c r="A40" s="14" t="s">
        <v>169</v>
      </c>
      <c r="B40" s="15" t="s">
        <v>15</v>
      </c>
      <c r="C40" s="15" t="s">
        <v>170</v>
      </c>
      <c r="D40" s="15" t="s">
        <v>171</v>
      </c>
      <c r="E40" s="15"/>
      <c r="F40" s="23" t="s">
        <v>172</v>
      </c>
      <c r="G40" s="16">
        <v>44896</v>
      </c>
      <c r="H40" s="15" t="s">
        <v>7</v>
      </c>
      <c r="I40" s="15" t="s">
        <v>173</v>
      </c>
      <c r="J40" s="15" t="s">
        <v>374</v>
      </c>
      <c r="K40" s="15" t="s">
        <v>325</v>
      </c>
      <c r="L40" s="15" t="s">
        <v>174</v>
      </c>
    </row>
    <row r="41" spans="1:12" s="4" customFormat="1" ht="43.2" x14ac:dyDescent="0.3">
      <c r="A41" s="26" t="s">
        <v>416</v>
      </c>
      <c r="B41" s="23" t="s">
        <v>14</v>
      </c>
      <c r="C41" s="23" t="s">
        <v>24</v>
      </c>
      <c r="D41" s="23" t="s">
        <v>417</v>
      </c>
      <c r="E41" s="23" t="s">
        <v>418</v>
      </c>
      <c r="F41" s="22" t="s">
        <v>419</v>
      </c>
      <c r="G41" s="27">
        <v>45284</v>
      </c>
      <c r="H41" s="23" t="s">
        <v>8</v>
      </c>
      <c r="I41" s="28" t="s">
        <v>421</v>
      </c>
      <c r="J41" s="23" t="s">
        <v>374</v>
      </c>
      <c r="K41" s="28" t="s">
        <v>423</v>
      </c>
      <c r="L41" s="28" t="s">
        <v>424</v>
      </c>
    </row>
    <row r="42" spans="1:12" x14ac:dyDescent="0.3">
      <c r="A42" s="14" t="s">
        <v>301</v>
      </c>
      <c r="B42" s="15" t="s">
        <v>17</v>
      </c>
      <c r="C42" s="15" t="s">
        <v>22</v>
      </c>
      <c r="D42" s="15" t="s">
        <v>37</v>
      </c>
      <c r="E42" s="15" t="s">
        <v>302</v>
      </c>
      <c r="F42" s="17">
        <v>484132</v>
      </c>
      <c r="G42" s="16">
        <v>44958</v>
      </c>
      <c r="H42" s="15" t="s">
        <v>7</v>
      </c>
      <c r="I42" s="15" t="s">
        <v>303</v>
      </c>
      <c r="J42" s="15" t="s">
        <v>374</v>
      </c>
      <c r="K42" s="15"/>
      <c r="L42" s="15"/>
    </row>
    <row r="43" spans="1:12" x14ac:dyDescent="0.3">
      <c r="A43" s="14" t="s">
        <v>320</v>
      </c>
      <c r="B43" s="15" t="s">
        <v>12</v>
      </c>
      <c r="C43" s="15" t="s">
        <v>91</v>
      </c>
      <c r="D43" s="15" t="s">
        <v>250</v>
      </c>
      <c r="E43" s="15" t="s">
        <v>322</v>
      </c>
      <c r="F43" s="17" t="s">
        <v>321</v>
      </c>
      <c r="G43" s="16">
        <v>44317</v>
      </c>
      <c r="H43" s="15" t="s">
        <v>8</v>
      </c>
      <c r="I43" s="15" t="s">
        <v>323</v>
      </c>
      <c r="J43" s="15" t="s">
        <v>374</v>
      </c>
      <c r="K43" s="15"/>
      <c r="L43" s="15"/>
    </row>
    <row r="44" spans="1:12" x14ac:dyDescent="0.3">
      <c r="A44" s="14" t="s">
        <v>320</v>
      </c>
      <c r="B44" s="15" t="s">
        <v>12</v>
      </c>
      <c r="C44" s="15" t="s">
        <v>91</v>
      </c>
      <c r="D44" s="15" t="s">
        <v>250</v>
      </c>
      <c r="E44" s="15" t="s">
        <v>322</v>
      </c>
      <c r="F44" s="17" t="s">
        <v>321</v>
      </c>
      <c r="G44" s="16">
        <v>44317</v>
      </c>
      <c r="H44" s="15" t="s">
        <v>8</v>
      </c>
      <c r="I44" s="15" t="s">
        <v>323</v>
      </c>
      <c r="J44" s="15" t="s">
        <v>374</v>
      </c>
      <c r="K44" s="15"/>
      <c r="L44" s="15"/>
    </row>
  </sheetData>
  <conditionalFormatting sqref="J2:J39 L3 K4:K5 L5 K9 K15:L16 K17:K20 K22 K39:L39">
    <cfRule type="cellIs" dxfId="178" priority="7" operator="equal">
      <formula>"oui"</formula>
    </cfRule>
  </conditionalFormatting>
  <conditionalFormatting sqref="K7 J1:J39 K5 K9 K15:L16 K17:K18 K39:L39">
    <cfRule type="containsText" dxfId="177" priority="6" operator="containsText" text="Résolu">
      <formula>NOT(ISERROR(SEARCH("Résolu",J1)))</formula>
    </cfRule>
  </conditionalFormatting>
  <conditionalFormatting sqref="K7">
    <cfRule type="containsText" dxfId="176" priority="4" operator="containsText" text="problème com">
      <formula>NOT(ISERROR(SEARCH("problème com",K7)))</formula>
    </cfRule>
    <cfRule type="cellIs" dxfId="175" priority="5" operator="equal">
      <formula>"oui"</formula>
    </cfRule>
  </conditionalFormatting>
  <conditionalFormatting sqref="J40">
    <cfRule type="containsText" dxfId="174" priority="1" operator="containsText" text="Résolu">
      <formula>NOT(ISERROR(SEARCH("Résolu",J40)))</formula>
    </cfRule>
  </conditionalFormatting>
  <conditionalFormatting sqref="J40:L40">
    <cfRule type="cellIs" dxfId="173" priority="3" operator="equal">
      <formula>"oui"</formula>
    </cfRule>
  </conditionalFormatting>
  <conditionalFormatting sqref="K40">
    <cfRule type="containsText" dxfId="172" priority="2" operator="containsText" text="Résolu">
      <formula>NOT(ISERROR(SEARCH("Résolu",K40)))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DD14704-5796-4A26-9C75-698ECE3B5615}">
          <x14:formula1>
            <xm:f>Param!$A$2:$A$35</xm:f>
          </x14:formula1>
          <xm:sqref>C2:C22 C24:C40</xm:sqref>
        </x14:dataValidation>
        <x14:dataValidation type="list" allowBlank="1" showInputMessage="1" showErrorMessage="1" xr:uid="{811EF1D7-10AB-436B-9352-11F14B1EB1FF}">
          <x14:formula1>
            <xm:f>Param!$A$2:$A$45</xm:f>
          </x14:formula1>
          <xm:sqref>B2</xm:sqref>
        </x14:dataValidation>
        <x14:dataValidation type="list" allowBlank="1" showInputMessage="1" showErrorMessage="1" xr:uid="{1BEB7D86-FD8E-4CFC-826C-0900673F5FDF}">
          <x14:formula1>
            <xm:f>Param!$G$2:$G$10</xm:f>
          </x14:formula1>
          <xm:sqref>J2:J44</xm:sqref>
        </x14:dataValidation>
        <x14:dataValidation type="list" allowBlank="1" showInputMessage="1" showErrorMessage="1" xr:uid="{B74C95B5-B7C9-46AA-B264-54334DC93661}">
          <x14:formula1>
            <xm:f>Param!$C$2:$C$3</xm:f>
          </x14:formula1>
          <xm:sqref>H2:H30 H40</xm:sqref>
        </x14:dataValidation>
        <x14:dataValidation type="list" allowBlank="1" showInputMessage="1" showErrorMessage="1" xr:uid="{5A8B8547-3AEA-46BC-9AA8-44BDF94E0031}">
          <x14:formula1>
            <xm:f>Param!$E$2:$E$13</xm:f>
          </x14:formula1>
          <xm:sqref>B3:B40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84DE9-D908-422D-89F7-E6298ED3BA58}">
  <sheetPr codeName="Feuil5"/>
  <dimension ref="A1:L9"/>
  <sheetViews>
    <sheetView tabSelected="1" workbookViewId="0">
      <selection activeCell="F14" sqref="F14"/>
    </sheetView>
  </sheetViews>
  <sheetFormatPr baseColWidth="10" defaultRowHeight="14.4" x14ac:dyDescent="0.3"/>
  <cols>
    <col min="1" max="1" width="26.109375" bestFit="1" customWidth="1"/>
    <col min="4" max="4" width="16.88671875" customWidth="1"/>
    <col min="6" max="6" width="21.88671875" bestFit="1" customWidth="1"/>
    <col min="7" max="7" width="12.44140625" customWidth="1"/>
    <col min="8" max="8" width="12.5546875" bestFit="1" customWidth="1"/>
    <col min="9" max="9" width="39.44140625" bestFit="1" customWidth="1"/>
    <col min="10" max="10" width="8.44140625" bestFit="1" customWidth="1"/>
    <col min="11" max="11" width="31.88671875" bestFit="1" customWidth="1"/>
    <col min="12" max="12" width="30.554687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hidden="1" x14ac:dyDescent="0.3">
      <c r="A2" s="14" t="s">
        <v>304</v>
      </c>
      <c r="B2" s="15" t="s">
        <v>13</v>
      </c>
      <c r="C2" s="15" t="s">
        <v>305</v>
      </c>
      <c r="D2" s="15" t="s">
        <v>306</v>
      </c>
      <c r="E2" s="15" t="s">
        <v>307</v>
      </c>
      <c r="F2" s="15">
        <v>53815975153</v>
      </c>
      <c r="G2" s="16">
        <v>43983</v>
      </c>
      <c r="H2" s="15" t="s">
        <v>8</v>
      </c>
      <c r="I2" s="15" t="s">
        <v>308</v>
      </c>
      <c r="J2" s="15" t="s">
        <v>72</v>
      </c>
      <c r="K2" s="15" t="s">
        <v>309</v>
      </c>
      <c r="L2" s="15" t="s">
        <v>310</v>
      </c>
    </row>
    <row r="3" spans="1:12" hidden="1" x14ac:dyDescent="0.3">
      <c r="A3" s="14" t="s">
        <v>197</v>
      </c>
      <c r="B3" s="15" t="s">
        <v>13</v>
      </c>
      <c r="C3" s="15" t="s">
        <v>109</v>
      </c>
      <c r="D3" s="15" t="s">
        <v>110</v>
      </c>
      <c r="E3" s="15" t="s">
        <v>111</v>
      </c>
      <c r="F3" s="17" t="s">
        <v>112</v>
      </c>
      <c r="G3" s="16"/>
      <c r="H3" s="15" t="s">
        <v>8</v>
      </c>
      <c r="I3" s="15" t="s">
        <v>113</v>
      </c>
      <c r="J3" s="15" t="s">
        <v>72</v>
      </c>
      <c r="K3" s="15"/>
      <c r="L3" s="15"/>
    </row>
    <row r="4" spans="1:12" x14ac:dyDescent="0.3">
      <c r="A4" s="14" t="s">
        <v>202</v>
      </c>
      <c r="B4" s="15" t="s">
        <v>13</v>
      </c>
      <c r="C4" s="15" t="s">
        <v>52</v>
      </c>
      <c r="D4" s="15" t="s">
        <v>53</v>
      </c>
      <c r="E4" s="15" t="s">
        <v>54</v>
      </c>
      <c r="F4" s="17" t="s">
        <v>55</v>
      </c>
      <c r="G4" s="16">
        <v>43800</v>
      </c>
      <c r="H4" s="15" t="s">
        <v>8</v>
      </c>
      <c r="I4" s="15" t="s">
        <v>56</v>
      </c>
      <c r="J4" s="15" t="s">
        <v>72</v>
      </c>
      <c r="K4" s="15" t="s">
        <v>57</v>
      </c>
      <c r="L4" s="15" t="s">
        <v>58</v>
      </c>
    </row>
    <row r="5" spans="1:12" hidden="1" x14ac:dyDescent="0.3">
      <c r="A5" s="14" t="s">
        <v>278</v>
      </c>
      <c r="B5" s="15" t="s">
        <v>13</v>
      </c>
      <c r="C5" s="15" t="s">
        <v>25</v>
      </c>
      <c r="D5" s="15" t="s">
        <v>280</v>
      </c>
      <c r="E5" s="15" t="s">
        <v>279</v>
      </c>
      <c r="F5" s="17" t="s">
        <v>281</v>
      </c>
      <c r="G5" s="16">
        <v>44593</v>
      </c>
      <c r="H5" s="15" t="s">
        <v>8</v>
      </c>
      <c r="I5" s="15" t="s">
        <v>282</v>
      </c>
      <c r="J5" s="15" t="s">
        <v>72</v>
      </c>
      <c r="K5" s="15" t="s">
        <v>283</v>
      </c>
      <c r="L5" s="15" t="s">
        <v>284</v>
      </c>
    </row>
    <row r="6" spans="1:12" hidden="1" x14ac:dyDescent="0.3">
      <c r="A6" s="14" t="s">
        <v>365</v>
      </c>
      <c r="B6" s="15" t="s">
        <v>13</v>
      </c>
      <c r="C6" s="15" t="s">
        <v>2</v>
      </c>
      <c r="D6" s="15" t="s">
        <v>366</v>
      </c>
      <c r="E6" s="15" t="s">
        <v>367</v>
      </c>
      <c r="F6" s="17" t="s">
        <v>368</v>
      </c>
      <c r="G6" s="16">
        <v>43800</v>
      </c>
      <c r="H6" s="15" t="s">
        <v>8</v>
      </c>
      <c r="I6" s="15" t="s">
        <v>369</v>
      </c>
      <c r="J6" s="15" t="s">
        <v>72</v>
      </c>
      <c r="K6" s="15"/>
      <c r="L6" s="15"/>
    </row>
    <row r="7" spans="1:12" hidden="1" x14ac:dyDescent="0.3">
      <c r="A7" s="15" t="s">
        <v>386</v>
      </c>
      <c r="B7" s="15" t="s">
        <v>13</v>
      </c>
      <c r="C7" s="15" t="s">
        <v>2</v>
      </c>
      <c r="D7" s="15" t="s">
        <v>184</v>
      </c>
      <c r="E7" s="15" t="s">
        <v>138</v>
      </c>
      <c r="F7" s="15" t="s">
        <v>387</v>
      </c>
      <c r="G7" s="18">
        <v>44470</v>
      </c>
      <c r="H7" s="15" t="s">
        <v>388</v>
      </c>
      <c r="I7" s="15" t="s">
        <v>389</v>
      </c>
      <c r="J7" s="15" t="s">
        <v>72</v>
      </c>
      <c r="K7" s="15"/>
      <c r="L7" s="15"/>
    </row>
    <row r="8" spans="1:12" hidden="1" x14ac:dyDescent="0.3">
      <c r="A8" s="14" t="s">
        <v>397</v>
      </c>
      <c r="B8" s="15" t="s">
        <v>13</v>
      </c>
      <c r="C8" s="15" t="s">
        <v>2</v>
      </c>
      <c r="D8" s="15" t="s">
        <v>184</v>
      </c>
      <c r="E8" s="15" t="s">
        <v>85</v>
      </c>
      <c r="F8" s="15" t="s">
        <v>398</v>
      </c>
      <c r="G8" s="18">
        <v>44805</v>
      </c>
      <c r="H8" s="15" t="s">
        <v>8</v>
      </c>
      <c r="I8" s="15" t="s">
        <v>399</v>
      </c>
      <c r="J8" s="15" t="s">
        <v>72</v>
      </c>
      <c r="K8" s="15"/>
      <c r="L8" s="15"/>
    </row>
    <row r="9" spans="1:12" hidden="1" x14ac:dyDescent="0.3">
      <c r="A9" s="14" t="s">
        <v>411</v>
      </c>
      <c r="B9" s="15" t="s">
        <v>13</v>
      </c>
      <c r="C9" s="15" t="s">
        <v>2</v>
      </c>
      <c r="D9" s="15" t="s">
        <v>412</v>
      </c>
      <c r="E9" s="15" t="s">
        <v>79</v>
      </c>
      <c r="F9" s="15"/>
      <c r="G9" s="15"/>
      <c r="H9" s="15"/>
      <c r="I9" s="15"/>
      <c r="J9" s="15"/>
      <c r="K9" s="15"/>
      <c r="L9" s="15"/>
    </row>
  </sheetData>
  <conditionalFormatting sqref="K2 J1:J8">
    <cfRule type="containsText" dxfId="157" priority="4" operator="containsText" text="problème com">
      <formula>NOT(ISERROR(SEARCH("problème com",J1)))</formula>
    </cfRule>
    <cfRule type="containsText" dxfId="156" priority="5" operator="containsText" text="Terminé">
      <formula>NOT(ISERROR(SEARCH("Terminé",J1)))</formula>
    </cfRule>
  </conditionalFormatting>
  <conditionalFormatting sqref="J2:L2 J3:J5 K5:L5">
    <cfRule type="cellIs" dxfId="155" priority="3" operator="equal">
      <formula>"oui"</formula>
    </cfRule>
  </conditionalFormatting>
  <conditionalFormatting sqref="J1:J1048576">
    <cfRule type="containsText" dxfId="154" priority="1" operator="containsText" text="Résolu">
      <formula>NOT(ISERROR(SEARCH("Résolu",J1)))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BA55314-3521-430E-8AF2-C0A5BDD44B45}">
          <x14:formula1>
            <xm:f>Param!$A$2:$A$35</xm:f>
          </x14:formula1>
          <xm:sqref>C2:C5</xm:sqref>
        </x14:dataValidation>
        <x14:dataValidation type="list" allowBlank="1" showInputMessage="1" showErrorMessage="1" xr:uid="{23165566-2C35-4F07-8D0A-142DBD074A39}">
          <x14:formula1>
            <xm:f>Param!$G$2:$G$10</xm:f>
          </x14:formula1>
          <xm:sqref>J2:J5</xm:sqref>
        </x14:dataValidation>
        <x14:dataValidation type="list" allowBlank="1" showInputMessage="1" showErrorMessage="1" xr:uid="{C1FEAFF2-76BC-4AFB-A321-C062AE8A9B2F}">
          <x14:formula1>
            <xm:f>Param!$C$2:$C$3</xm:f>
          </x14:formula1>
          <xm:sqref>H2:H5</xm:sqref>
        </x14:dataValidation>
        <x14:dataValidation type="list" allowBlank="1" showInputMessage="1" showErrorMessage="1" xr:uid="{8A1AF9D7-1949-4CC2-A1C3-16988E2A3A5E}">
          <x14:formula1>
            <xm:f>Param!$A$2:$A$25</xm:f>
          </x14:formula1>
          <xm:sqref>C6</xm:sqref>
        </x14:dataValidation>
        <x14:dataValidation type="list" allowBlank="1" showInputMessage="1" showErrorMessage="1" xr:uid="{F50FC89C-4D39-42B9-9B3D-F1AD6E692254}">
          <x14:formula1>
            <xm:f>Param!$E$2:$E$13</xm:f>
          </x14:formula1>
          <xm:sqref>B2:B6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BB38-E522-4BD4-9684-03E1B3DD8CED}">
  <sheetPr codeName="Feuil6"/>
  <dimension ref="A1:L13"/>
  <sheetViews>
    <sheetView workbookViewId="0">
      <selection activeCell="F1" sqref="F1"/>
    </sheetView>
  </sheetViews>
  <sheetFormatPr baseColWidth="10" defaultRowHeight="14.4" x14ac:dyDescent="0.3"/>
  <cols>
    <col min="1" max="1" width="23.33203125" bestFit="1" customWidth="1"/>
    <col min="4" max="4" width="14.109375" bestFit="1" customWidth="1"/>
    <col min="5" max="5" width="15.44140625" bestFit="1" customWidth="1"/>
    <col min="6" max="7" width="21.88671875" bestFit="1" customWidth="1"/>
    <col min="8" max="8" width="13.109375" bestFit="1" customWidth="1"/>
    <col min="9" max="9" width="35" bestFit="1" customWidth="1"/>
    <col min="11" max="11" width="30.33203125" bestFit="1" customWidth="1"/>
    <col min="12" max="12" width="33.10937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296</v>
      </c>
      <c r="B2" s="15" t="s">
        <v>12</v>
      </c>
      <c r="C2" s="15" t="s">
        <v>2</v>
      </c>
      <c r="D2" s="15" t="s">
        <v>231</v>
      </c>
      <c r="E2" s="15" t="s">
        <v>232</v>
      </c>
      <c r="F2" s="15" t="s">
        <v>297</v>
      </c>
      <c r="G2" s="16">
        <v>44348</v>
      </c>
      <c r="H2" s="15" t="s">
        <v>8</v>
      </c>
      <c r="I2" s="15" t="s">
        <v>298</v>
      </c>
      <c r="J2" s="15" t="s">
        <v>374</v>
      </c>
      <c r="K2" s="15" t="s">
        <v>299</v>
      </c>
      <c r="L2" s="15" t="s">
        <v>300</v>
      </c>
    </row>
    <row r="3" spans="1:12" x14ac:dyDescent="0.3">
      <c r="A3" s="14" t="s">
        <v>200</v>
      </c>
      <c r="B3" s="15" t="s">
        <v>12</v>
      </c>
      <c r="C3" s="15" t="s">
        <v>41</v>
      </c>
      <c r="D3" s="15" t="s">
        <v>42</v>
      </c>
      <c r="E3" s="15"/>
      <c r="F3" s="17"/>
      <c r="G3" s="16"/>
      <c r="H3" s="15"/>
      <c r="I3" s="15" t="s">
        <v>43</v>
      </c>
      <c r="J3" s="15" t="s">
        <v>72</v>
      </c>
      <c r="K3" s="15"/>
      <c r="L3" s="15"/>
    </row>
    <row r="4" spans="1:12" x14ac:dyDescent="0.3">
      <c r="A4" s="14" t="s">
        <v>201</v>
      </c>
      <c r="B4" s="15" t="s">
        <v>12</v>
      </c>
      <c r="C4" s="15" t="s">
        <v>46</v>
      </c>
      <c r="D4" s="15" t="s">
        <v>45</v>
      </c>
      <c r="E4" s="15" t="s">
        <v>47</v>
      </c>
      <c r="F4" s="17">
        <v>10006275</v>
      </c>
      <c r="G4" s="16">
        <v>40695</v>
      </c>
      <c r="H4" s="15" t="s">
        <v>8</v>
      </c>
      <c r="I4" s="15" t="s">
        <v>48</v>
      </c>
      <c r="J4" s="15" t="s">
        <v>72</v>
      </c>
      <c r="K4" s="15" t="s">
        <v>49</v>
      </c>
      <c r="L4" s="15"/>
    </row>
    <row r="5" spans="1:12" x14ac:dyDescent="0.3">
      <c r="A5" s="14" t="s">
        <v>332</v>
      </c>
      <c r="B5" s="15" t="s">
        <v>12</v>
      </c>
      <c r="C5" s="15" t="s">
        <v>91</v>
      </c>
      <c r="D5" s="15" t="s">
        <v>122</v>
      </c>
      <c r="E5" s="15" t="s">
        <v>250</v>
      </c>
      <c r="F5" s="17" t="s">
        <v>333</v>
      </c>
      <c r="G5" s="16"/>
      <c r="H5" s="15"/>
      <c r="I5" s="15" t="s">
        <v>323</v>
      </c>
      <c r="J5" s="15" t="s">
        <v>72</v>
      </c>
      <c r="K5" s="15" t="s">
        <v>334</v>
      </c>
      <c r="L5" s="15"/>
    </row>
    <row r="6" spans="1:12" x14ac:dyDescent="0.3">
      <c r="A6" s="14" t="s">
        <v>100</v>
      </c>
      <c r="B6" s="15" t="s">
        <v>12</v>
      </c>
      <c r="C6" s="15" t="s">
        <v>91</v>
      </c>
      <c r="D6" s="15" t="s">
        <v>37</v>
      </c>
      <c r="E6" s="15" t="s">
        <v>101</v>
      </c>
      <c r="F6" s="17" t="s">
        <v>102</v>
      </c>
      <c r="G6" s="16">
        <v>44896</v>
      </c>
      <c r="H6" s="15" t="s">
        <v>7</v>
      </c>
      <c r="I6" s="15" t="s">
        <v>103</v>
      </c>
      <c r="J6" s="15" t="s">
        <v>72</v>
      </c>
      <c r="K6" s="15"/>
      <c r="L6" s="15"/>
    </row>
    <row r="7" spans="1:12" x14ac:dyDescent="0.3">
      <c r="A7" s="14" t="s">
        <v>104</v>
      </c>
      <c r="B7" s="15" t="s">
        <v>12</v>
      </c>
      <c r="C7" s="15" t="s">
        <v>91</v>
      </c>
      <c r="D7" s="15" t="s">
        <v>37</v>
      </c>
      <c r="E7" s="15" t="s">
        <v>101</v>
      </c>
      <c r="F7" s="17" t="s">
        <v>105</v>
      </c>
      <c r="G7" s="16"/>
      <c r="H7" s="15" t="s">
        <v>7</v>
      </c>
      <c r="I7" s="15" t="s">
        <v>103</v>
      </c>
      <c r="J7" s="15" t="s">
        <v>72</v>
      </c>
      <c r="K7" s="15"/>
      <c r="L7" s="15"/>
    </row>
    <row r="8" spans="1:12" x14ac:dyDescent="0.3">
      <c r="A8" s="14" t="s">
        <v>106</v>
      </c>
      <c r="B8" s="15" t="s">
        <v>12</v>
      </c>
      <c r="C8" s="15" t="s">
        <v>107</v>
      </c>
      <c r="D8" s="15" t="s">
        <v>84</v>
      </c>
      <c r="E8" s="15" t="s">
        <v>108</v>
      </c>
      <c r="F8" s="17">
        <v>359</v>
      </c>
      <c r="G8" s="16"/>
      <c r="H8" s="15"/>
      <c r="I8" s="15" t="s">
        <v>103</v>
      </c>
      <c r="J8" s="15" t="s">
        <v>72</v>
      </c>
      <c r="K8" s="15"/>
      <c r="L8" s="15"/>
    </row>
    <row r="9" spans="1:12" x14ac:dyDescent="0.3">
      <c r="A9" s="14" t="s">
        <v>320</v>
      </c>
      <c r="B9" s="15" t="s">
        <v>12</v>
      </c>
      <c r="C9" s="15" t="s">
        <v>91</v>
      </c>
      <c r="D9" s="15" t="s">
        <v>250</v>
      </c>
      <c r="E9" s="15" t="s">
        <v>322</v>
      </c>
      <c r="F9" s="17" t="s">
        <v>321</v>
      </c>
      <c r="G9" s="16">
        <v>44317</v>
      </c>
      <c r="H9" s="15" t="s">
        <v>8</v>
      </c>
      <c r="I9" s="15" t="s">
        <v>323</v>
      </c>
      <c r="J9" s="15" t="s">
        <v>374</v>
      </c>
      <c r="K9" s="15"/>
      <c r="L9" s="15"/>
    </row>
    <row r="10" spans="1:12" x14ac:dyDescent="0.3">
      <c r="A10" s="14" t="s">
        <v>320</v>
      </c>
      <c r="B10" s="15" t="s">
        <v>12</v>
      </c>
      <c r="C10" s="15" t="s">
        <v>91</v>
      </c>
      <c r="D10" s="15" t="s">
        <v>250</v>
      </c>
      <c r="E10" s="15" t="s">
        <v>335</v>
      </c>
      <c r="F10" s="17" t="s">
        <v>321</v>
      </c>
      <c r="G10" s="16">
        <v>44318</v>
      </c>
      <c r="H10" s="15" t="s">
        <v>8</v>
      </c>
      <c r="I10" s="15" t="s">
        <v>336</v>
      </c>
      <c r="J10" s="15" t="s">
        <v>72</v>
      </c>
      <c r="K10" s="15"/>
      <c r="L10" s="15" t="s">
        <v>337</v>
      </c>
    </row>
    <row r="11" spans="1:12" ht="13.5" customHeight="1" x14ac:dyDescent="0.3">
      <c r="A11" s="14" t="s">
        <v>363</v>
      </c>
      <c r="B11" s="15" t="s">
        <v>12</v>
      </c>
      <c r="C11" s="15" t="s">
        <v>21</v>
      </c>
      <c r="D11" s="15" t="s">
        <v>364</v>
      </c>
      <c r="E11" s="15"/>
      <c r="F11" s="17">
        <v>545</v>
      </c>
      <c r="G11" s="16"/>
      <c r="H11" s="15"/>
      <c r="I11" s="15" t="s">
        <v>377</v>
      </c>
      <c r="J11" s="15" t="s">
        <v>72</v>
      </c>
      <c r="K11" s="15" t="s">
        <v>378</v>
      </c>
      <c r="L11" s="15"/>
    </row>
    <row r="12" spans="1:12" x14ac:dyDescent="0.3">
      <c r="A12" s="14" t="s">
        <v>400</v>
      </c>
      <c r="B12" s="15" t="s">
        <v>12</v>
      </c>
      <c r="C12" s="15" t="s">
        <v>2</v>
      </c>
      <c r="D12" s="15" t="s">
        <v>401</v>
      </c>
      <c r="E12" s="15" t="s">
        <v>407</v>
      </c>
      <c r="F12" s="15" t="s">
        <v>402</v>
      </c>
      <c r="G12" s="18">
        <v>44440</v>
      </c>
      <c r="H12" s="15" t="s">
        <v>8</v>
      </c>
      <c r="I12" s="15" t="s">
        <v>403</v>
      </c>
      <c r="J12" s="15" t="s">
        <v>72</v>
      </c>
      <c r="K12" s="15"/>
      <c r="L12" s="15"/>
    </row>
    <row r="13" spans="1:12" x14ac:dyDescent="0.3">
      <c r="A13" s="14" t="s">
        <v>400</v>
      </c>
      <c r="B13" s="15" t="s">
        <v>12</v>
      </c>
      <c r="C13" s="15" t="s">
        <v>2</v>
      </c>
      <c r="D13" s="15" t="s">
        <v>92</v>
      </c>
      <c r="E13" s="15" t="s">
        <v>404</v>
      </c>
      <c r="F13" s="15" t="s">
        <v>405</v>
      </c>
      <c r="G13" s="18">
        <v>42856</v>
      </c>
      <c r="H13" s="15" t="s">
        <v>8</v>
      </c>
      <c r="I13" s="15" t="s">
        <v>406</v>
      </c>
      <c r="J13" s="15" t="s">
        <v>72</v>
      </c>
      <c r="K13" s="15"/>
      <c r="L13" s="15"/>
    </row>
  </sheetData>
  <conditionalFormatting sqref="K2 K5 J1:J13">
    <cfRule type="containsText" dxfId="139" priority="5" operator="containsText" text="problème com">
      <formula>NOT(ISERROR(SEARCH("problème com",J1)))</formula>
    </cfRule>
    <cfRule type="containsText" dxfId="138" priority="6" operator="containsText" text="Résolu">
      <formula>NOT(ISERROR(SEARCH("Résolu",J1)))</formula>
    </cfRule>
  </conditionalFormatting>
  <conditionalFormatting sqref="J2:L2 K5 J3:J10">
    <cfRule type="cellIs" dxfId="137" priority="4" operator="equal">
      <formula>"oui"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4614976-6DBA-43C9-BAA9-B94611AD9A9D}">
          <x14:formula1>
            <xm:f>Param!$A$2:$A$25</xm:f>
          </x14:formula1>
          <xm:sqref>C11</xm:sqref>
        </x14:dataValidation>
        <x14:dataValidation type="list" allowBlank="1" showInputMessage="1" showErrorMessage="1" xr:uid="{BB11E4BB-B8CD-4CFB-9E52-ECC43DD3DC7D}">
          <x14:formula1>
            <xm:f>Param!$C$2:$C$3</xm:f>
          </x14:formula1>
          <xm:sqref>H2:H10</xm:sqref>
        </x14:dataValidation>
        <x14:dataValidation type="list" allowBlank="1" showInputMessage="1" showErrorMessage="1" xr:uid="{8312AE8E-5994-44E7-987F-644DC5999C96}">
          <x14:formula1>
            <xm:f>Param!$A$2:$A$35</xm:f>
          </x14:formula1>
          <xm:sqref>C2:C10</xm:sqref>
        </x14:dataValidation>
        <x14:dataValidation type="list" allowBlank="1" showInputMessage="1" showErrorMessage="1" xr:uid="{0C45E363-2144-44FB-942A-CA747391CAF8}">
          <x14:formula1>
            <xm:f>Param!$G$2:$G$10</xm:f>
          </x14:formula1>
          <xm:sqref>J2:J10</xm:sqref>
        </x14:dataValidation>
        <x14:dataValidation type="list" allowBlank="1" showInputMessage="1" showErrorMessage="1" xr:uid="{F9444BE7-3F42-47D8-B864-38B402DE7603}">
          <x14:formula1>
            <xm:f>Param!$E$2:$E$13</xm:f>
          </x14:formula1>
          <xm:sqref>B2:B11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D759A-D738-46E2-BCA6-1B65C3C77A71}">
  <sheetPr codeName="Feuil7"/>
  <dimension ref="A1:L3"/>
  <sheetViews>
    <sheetView workbookViewId="0">
      <selection activeCell="A7" sqref="A7"/>
    </sheetView>
  </sheetViews>
  <sheetFormatPr baseColWidth="10" defaultRowHeight="14.4" x14ac:dyDescent="0.3"/>
  <cols>
    <col min="1" max="1" width="23.5546875" customWidth="1"/>
    <col min="5" max="5" width="13.33203125" bestFit="1" customWidth="1"/>
    <col min="6" max="6" width="18.6640625" bestFit="1" customWidth="1"/>
    <col min="7" max="7" width="12.44140625" customWidth="1"/>
    <col min="8" max="8" width="15" customWidth="1"/>
    <col min="9" max="9" width="21.77734375" customWidth="1"/>
    <col min="10" max="10" width="10.88671875" customWidth="1"/>
    <col min="11" max="11" width="35.6640625" bestFit="1" customWidth="1"/>
    <col min="12" max="12" width="28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s="33" customFormat="1" ht="54" x14ac:dyDescent="0.3">
      <c r="A2" s="29" t="s">
        <v>416</v>
      </c>
      <c r="B2" s="29" t="s">
        <v>14</v>
      </c>
      <c r="C2" s="29" t="s">
        <v>24</v>
      </c>
      <c r="D2" s="29" t="s">
        <v>417</v>
      </c>
      <c r="E2" s="29" t="s">
        <v>418</v>
      </c>
      <c r="F2" s="30" t="s">
        <v>419</v>
      </c>
      <c r="G2" s="31" t="s">
        <v>420</v>
      </c>
      <c r="H2" s="29" t="s">
        <v>8</v>
      </c>
      <c r="I2" s="32" t="s">
        <v>421</v>
      </c>
      <c r="J2" s="29" t="s">
        <v>422</v>
      </c>
      <c r="K2" s="32" t="s">
        <v>423</v>
      </c>
      <c r="L2" s="32" t="s">
        <v>424</v>
      </c>
    </row>
    <row r="3" spans="1:12" x14ac:dyDescent="0.3">
      <c r="A3" s="5"/>
      <c r="F3" s="3"/>
      <c r="G3" s="1"/>
    </row>
  </sheetData>
  <conditionalFormatting sqref="J1 J3">
    <cfRule type="containsText" dxfId="122" priority="2" operator="containsText" text="problème com">
      <formula>NOT(ISERROR(SEARCH("problème com",J1)))</formula>
    </cfRule>
    <cfRule type="containsText" dxfId="121" priority="3" stopIfTrue="1" operator="containsText" text="Résolu">
      <formula>NOT(ISERROR(SEARCH("Résolu",J1)))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076C58-3F34-4DD8-97C5-51B07BF01A50}">
          <x14:formula1>
            <xm:f>Param!$A$2:$A$25</xm:f>
          </x14:formula1>
          <xm:sqref>C3</xm:sqref>
        </x14:dataValidation>
        <x14:dataValidation type="list" allowBlank="1" showInputMessage="1" showErrorMessage="1" xr:uid="{AC23953B-794D-45E5-BBE7-2758D25DD155}">
          <x14:formula1>
            <xm:f>Param!$E$2:$E$13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BB45-2994-47BB-AD84-35274FE8293F}">
  <sheetPr codeName="Feuil8"/>
  <dimension ref="A1:L6"/>
  <sheetViews>
    <sheetView workbookViewId="0">
      <selection activeCell="C24" sqref="C24"/>
    </sheetView>
  </sheetViews>
  <sheetFormatPr baseColWidth="10" defaultRowHeight="14.4" x14ac:dyDescent="0.3"/>
  <cols>
    <col min="1" max="1" width="25.88671875" bestFit="1" customWidth="1"/>
    <col min="5" max="5" width="15.33203125" bestFit="1" customWidth="1"/>
    <col min="6" max="6" width="20.5546875" bestFit="1" customWidth="1"/>
    <col min="7" max="7" width="12.44140625" customWidth="1"/>
    <col min="8" max="8" width="13.109375" bestFit="1" customWidth="1"/>
    <col min="9" max="9" width="29.109375" bestFit="1" customWidth="1"/>
    <col min="10" max="10" width="8.44140625" bestFit="1" customWidth="1"/>
    <col min="11" max="11" width="34.109375" bestFit="1" customWidth="1"/>
    <col min="12" max="12" width="26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193</v>
      </c>
      <c r="B2" s="15" t="s">
        <v>17</v>
      </c>
      <c r="C2" s="15" t="s">
        <v>4</v>
      </c>
      <c r="D2" s="15" t="s">
        <v>36</v>
      </c>
      <c r="E2" s="15" t="s">
        <v>30</v>
      </c>
      <c r="F2" s="17" t="s">
        <v>32</v>
      </c>
      <c r="G2" s="16">
        <v>44531</v>
      </c>
      <c r="H2" s="15" t="s">
        <v>8</v>
      </c>
      <c r="I2" s="15"/>
      <c r="J2" s="15" t="s">
        <v>72</v>
      </c>
      <c r="K2" s="15" t="s">
        <v>33</v>
      </c>
      <c r="L2" s="15" t="s">
        <v>272</v>
      </c>
    </row>
    <row r="3" spans="1:12" x14ac:dyDescent="0.3">
      <c r="A3" s="14" t="s">
        <v>194</v>
      </c>
      <c r="B3" s="15" t="s">
        <v>17</v>
      </c>
      <c r="C3" s="15" t="s">
        <v>4</v>
      </c>
      <c r="D3" s="15" t="s">
        <v>36</v>
      </c>
      <c r="E3" s="15" t="s">
        <v>30</v>
      </c>
      <c r="F3" s="17" t="s">
        <v>31</v>
      </c>
      <c r="G3" s="16">
        <v>44593</v>
      </c>
      <c r="H3" s="15" t="s">
        <v>8</v>
      </c>
      <c r="I3" s="15"/>
      <c r="J3" s="15" t="s">
        <v>72</v>
      </c>
      <c r="K3" s="15" t="s">
        <v>33</v>
      </c>
      <c r="L3" s="15" t="s">
        <v>272</v>
      </c>
    </row>
    <row r="4" spans="1:12" x14ac:dyDescent="0.3">
      <c r="A4" s="14" t="s">
        <v>195</v>
      </c>
      <c r="B4" s="15" t="s">
        <v>17</v>
      </c>
      <c r="C4" s="15" t="s">
        <v>4</v>
      </c>
      <c r="D4" s="15" t="s">
        <v>36</v>
      </c>
      <c r="E4" s="15" t="s">
        <v>30</v>
      </c>
      <c r="F4" s="17" t="s">
        <v>28</v>
      </c>
      <c r="G4" s="16">
        <v>44805</v>
      </c>
      <c r="H4" s="15" t="s">
        <v>7</v>
      </c>
      <c r="I4" s="15"/>
      <c r="J4" s="15" t="s">
        <v>72</v>
      </c>
      <c r="K4" s="15" t="s">
        <v>33</v>
      </c>
      <c r="L4" s="15" t="s">
        <v>272</v>
      </c>
    </row>
    <row r="5" spans="1:12" x14ac:dyDescent="0.3">
      <c r="A5" s="14" t="s">
        <v>301</v>
      </c>
      <c r="B5" s="15" t="s">
        <v>17</v>
      </c>
      <c r="C5" s="15" t="s">
        <v>22</v>
      </c>
      <c r="D5" s="15" t="s">
        <v>37</v>
      </c>
      <c r="E5" s="15" t="s">
        <v>302</v>
      </c>
      <c r="F5" s="22">
        <v>484132</v>
      </c>
      <c r="G5" s="16">
        <v>44958</v>
      </c>
      <c r="H5" s="15" t="s">
        <v>7</v>
      </c>
      <c r="I5" s="15" t="s">
        <v>303</v>
      </c>
      <c r="J5" s="15" t="s">
        <v>72</v>
      </c>
      <c r="K5" s="15"/>
      <c r="L5" s="15"/>
    </row>
    <row r="6" spans="1:12" x14ac:dyDescent="0.3">
      <c r="A6" s="14" t="s">
        <v>390</v>
      </c>
      <c r="B6" s="15" t="s">
        <v>17</v>
      </c>
      <c r="C6" s="15" t="s">
        <v>91</v>
      </c>
      <c r="D6" s="15" t="s">
        <v>177</v>
      </c>
      <c r="E6" s="15" t="s">
        <v>391</v>
      </c>
      <c r="F6" s="17" t="s">
        <v>392</v>
      </c>
      <c r="G6" s="16">
        <v>45017</v>
      </c>
      <c r="H6" s="15" t="s">
        <v>7</v>
      </c>
      <c r="I6" s="15" t="s">
        <v>393</v>
      </c>
      <c r="J6" s="15" t="s">
        <v>72</v>
      </c>
      <c r="K6" s="15" t="s">
        <v>394</v>
      </c>
      <c r="L6" s="15"/>
    </row>
  </sheetData>
  <conditionalFormatting sqref="K6 J1:J6">
    <cfRule type="containsText" dxfId="106" priority="2" operator="containsText" text="problème com">
      <formula>NOT(ISERROR(SEARCH("problème com",J1)))</formula>
    </cfRule>
    <cfRule type="containsText" dxfId="105" priority="3" operator="containsText" text="Résolu">
      <formula>NOT(ISERROR(SEARCH("Résolu",J1)))</formula>
    </cfRule>
  </conditionalFormatting>
  <conditionalFormatting sqref="J2:J5 K5">
    <cfRule type="cellIs" dxfId="104" priority="1" operator="equal">
      <formula>"oui"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31E89EB-7445-4B1C-AA36-87E371D26BF0}">
          <x14:formula1>
            <xm:f>Param!$A$2:$A$35</xm:f>
          </x14:formula1>
          <xm:sqref>C2:C5</xm:sqref>
        </x14:dataValidation>
        <x14:dataValidation type="list" allowBlank="1" showInputMessage="1" showErrorMessage="1" xr:uid="{E1247FBE-473E-447A-A4F1-268CF625EEF3}">
          <x14:formula1>
            <xm:f>Param!$G$2:$G$10</xm:f>
          </x14:formula1>
          <xm:sqref>J2:J5</xm:sqref>
        </x14:dataValidation>
        <x14:dataValidation type="list" allowBlank="1" showInputMessage="1" showErrorMessage="1" xr:uid="{AEE9B697-FF79-4178-AABC-FF65680B0170}">
          <x14:formula1>
            <xm:f>Param!$C$2:$C$3</xm:f>
          </x14:formula1>
          <xm:sqref>H2:H5</xm:sqref>
        </x14:dataValidation>
        <x14:dataValidation type="list" allowBlank="1" showInputMessage="1" showErrorMessage="1" xr:uid="{C8CA71F3-20DE-485F-B117-5CE1267E13FE}">
          <x14:formula1>
            <xm:f>Param!$A$2:$A$25</xm:f>
          </x14:formula1>
          <xm:sqref>C6</xm:sqref>
        </x14:dataValidation>
        <x14:dataValidation type="list" allowBlank="1" showInputMessage="1" showErrorMessage="1" xr:uid="{F73DCA09-FE06-42DA-8B83-95C4326764B1}">
          <x14:formula1>
            <xm:f>Param!$E$2:$E$13</xm:f>
          </x14:formula1>
          <xm:sqref>B2:B6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61271-8F9F-4332-9EFC-0FD074947ADF}">
  <sheetPr codeName="Feuil9"/>
  <dimension ref="A1:L10"/>
  <sheetViews>
    <sheetView workbookViewId="0">
      <selection activeCell="C20" sqref="C20"/>
    </sheetView>
  </sheetViews>
  <sheetFormatPr baseColWidth="10" defaultRowHeight="14.4" x14ac:dyDescent="0.3"/>
  <cols>
    <col min="1" max="1" width="28.44140625" bestFit="1" customWidth="1"/>
    <col min="2" max="2" width="12.109375" bestFit="1" customWidth="1"/>
    <col min="4" max="4" width="16.5546875" bestFit="1" customWidth="1"/>
    <col min="6" max="6" width="19.33203125" bestFit="1" customWidth="1"/>
    <col min="7" max="7" width="12.44140625" customWidth="1"/>
    <col min="8" max="8" width="13.109375" bestFit="1" customWidth="1"/>
    <col min="9" max="9" width="31.109375" bestFit="1" customWidth="1"/>
    <col min="10" max="10" width="8.44140625" bestFit="1" customWidth="1"/>
    <col min="11" max="11" width="41.33203125" bestFit="1" customWidth="1"/>
    <col min="12" max="12" width="58.4414062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207</v>
      </c>
      <c r="B2" s="15" t="s">
        <v>395</v>
      </c>
      <c r="C2" s="15" t="s">
        <v>2</v>
      </c>
      <c r="D2" s="15" t="s">
        <v>36</v>
      </c>
      <c r="E2" s="15" t="s">
        <v>79</v>
      </c>
      <c r="F2" s="17" t="s">
        <v>80</v>
      </c>
      <c r="G2" s="16">
        <v>44531</v>
      </c>
      <c r="H2" s="15" t="s">
        <v>8</v>
      </c>
      <c r="I2" s="15" t="s">
        <v>81</v>
      </c>
      <c r="J2" s="15" t="s">
        <v>72</v>
      </c>
      <c r="K2" s="15" t="s">
        <v>82</v>
      </c>
      <c r="L2" s="15" t="s">
        <v>83</v>
      </c>
    </row>
    <row r="3" spans="1:12" x14ac:dyDescent="0.3">
      <c r="A3" s="14" t="s">
        <v>209</v>
      </c>
      <c r="B3" s="15" t="s">
        <v>395</v>
      </c>
      <c r="C3" s="15" t="s">
        <v>52</v>
      </c>
      <c r="D3" s="15" t="s">
        <v>53</v>
      </c>
      <c r="E3" s="15" t="s">
        <v>88</v>
      </c>
      <c r="F3" s="17" t="s">
        <v>89</v>
      </c>
      <c r="G3" s="16">
        <v>43891</v>
      </c>
      <c r="H3" s="15" t="s">
        <v>8</v>
      </c>
      <c r="I3" s="15" t="s">
        <v>90</v>
      </c>
      <c r="J3" s="15" t="s">
        <v>72</v>
      </c>
      <c r="K3" s="15" t="s">
        <v>153</v>
      </c>
      <c r="L3" s="15"/>
    </row>
    <row r="4" spans="1:12" x14ac:dyDescent="0.3">
      <c r="A4" s="14" t="s">
        <v>311</v>
      </c>
      <c r="B4" s="15" t="s">
        <v>395</v>
      </c>
      <c r="C4" s="15" t="s">
        <v>96</v>
      </c>
      <c r="D4" s="15" t="s">
        <v>97</v>
      </c>
      <c r="E4" s="15" t="s">
        <v>98</v>
      </c>
      <c r="F4" s="17" t="s">
        <v>312</v>
      </c>
      <c r="G4" s="16">
        <v>44713</v>
      </c>
      <c r="H4" s="15" t="s">
        <v>8</v>
      </c>
      <c r="I4" s="15" t="s">
        <v>313</v>
      </c>
      <c r="J4" s="15" t="s">
        <v>72</v>
      </c>
      <c r="K4" s="15" t="s">
        <v>314</v>
      </c>
      <c r="L4" s="15" t="s">
        <v>315</v>
      </c>
    </row>
    <row r="5" spans="1:12" x14ac:dyDescent="0.3">
      <c r="A5" s="14" t="s">
        <v>244</v>
      </c>
      <c r="B5" s="15" t="s">
        <v>395</v>
      </c>
      <c r="C5" s="15" t="s">
        <v>91</v>
      </c>
      <c r="D5" s="15" t="s">
        <v>122</v>
      </c>
      <c r="E5" s="15" t="s">
        <v>250</v>
      </c>
      <c r="F5" s="22" t="s">
        <v>247</v>
      </c>
      <c r="G5" s="16"/>
      <c r="H5" s="15" t="s">
        <v>8</v>
      </c>
      <c r="I5" s="15" t="s">
        <v>255</v>
      </c>
      <c r="J5" s="15" t="s">
        <v>72</v>
      </c>
      <c r="K5" s="15" t="s">
        <v>256</v>
      </c>
      <c r="L5" s="15"/>
    </row>
    <row r="6" spans="1:12" x14ac:dyDescent="0.3">
      <c r="A6" s="14" t="s">
        <v>246</v>
      </c>
      <c r="B6" s="15" t="s">
        <v>395</v>
      </c>
      <c r="C6" s="15" t="s">
        <v>52</v>
      </c>
      <c r="D6" s="15" t="s">
        <v>53</v>
      </c>
      <c r="E6" s="15"/>
      <c r="F6" s="22" t="s">
        <v>249</v>
      </c>
      <c r="G6" s="16"/>
      <c r="H6" s="15" t="s">
        <v>8</v>
      </c>
      <c r="I6" s="15" t="s">
        <v>253</v>
      </c>
      <c r="J6" s="15" t="s">
        <v>72</v>
      </c>
      <c r="K6" s="15" t="s">
        <v>254</v>
      </c>
      <c r="L6" s="15"/>
    </row>
    <row r="7" spans="1:12" x14ac:dyDescent="0.3">
      <c r="A7" s="14" t="s">
        <v>169</v>
      </c>
      <c r="B7" s="15" t="s">
        <v>395</v>
      </c>
      <c r="C7" s="15" t="s">
        <v>170</v>
      </c>
      <c r="D7" s="15" t="s">
        <v>171</v>
      </c>
      <c r="E7" s="15"/>
      <c r="F7" s="23" t="s">
        <v>172</v>
      </c>
      <c r="G7" s="16">
        <v>44896</v>
      </c>
      <c r="H7" s="15" t="s">
        <v>7</v>
      </c>
      <c r="I7" s="15" t="s">
        <v>173</v>
      </c>
      <c r="J7" s="15" t="s">
        <v>72</v>
      </c>
      <c r="K7" s="15" t="s">
        <v>325</v>
      </c>
      <c r="L7" s="15" t="s">
        <v>174</v>
      </c>
    </row>
    <row r="8" spans="1:12" x14ac:dyDescent="0.3">
      <c r="A8" s="14" t="s">
        <v>175</v>
      </c>
      <c r="B8" s="15" t="s">
        <v>395</v>
      </c>
      <c r="C8" s="15" t="s">
        <v>176</v>
      </c>
      <c r="D8" s="15" t="s">
        <v>177</v>
      </c>
      <c r="E8" s="15" t="s">
        <v>178</v>
      </c>
      <c r="F8" s="17" t="s">
        <v>179</v>
      </c>
      <c r="G8" s="16">
        <v>44682</v>
      </c>
      <c r="H8" s="15" t="s">
        <v>7</v>
      </c>
      <c r="I8" s="15" t="s">
        <v>180</v>
      </c>
      <c r="J8" s="15" t="s">
        <v>72</v>
      </c>
      <c r="K8" s="15" t="s">
        <v>181</v>
      </c>
      <c r="L8" s="15"/>
    </row>
    <row r="9" spans="1:12" x14ac:dyDescent="0.3">
      <c r="A9" s="14"/>
      <c r="B9" s="15" t="s">
        <v>395</v>
      </c>
      <c r="C9" s="15" t="s">
        <v>2</v>
      </c>
      <c r="D9" s="15"/>
      <c r="E9" s="15"/>
      <c r="F9" s="17"/>
      <c r="G9" s="16"/>
      <c r="H9" s="15"/>
      <c r="I9" s="15"/>
      <c r="J9" s="15"/>
      <c r="K9" s="15"/>
      <c r="L9" s="15"/>
    </row>
    <row r="10" spans="1:12" x14ac:dyDescent="0.3">
      <c r="A10" s="5"/>
      <c r="F10" s="3"/>
      <c r="G10" s="1"/>
    </row>
  </sheetData>
  <conditionalFormatting sqref="K4:L4 K7 J1:J10">
    <cfRule type="containsText" dxfId="89" priority="2" operator="containsText" text="problème com">
      <formula>NOT(ISERROR(SEARCH("problème com",J1)))</formula>
    </cfRule>
    <cfRule type="containsText" dxfId="88" priority="3" operator="containsText" text="Résolu">
      <formula>NOT(ISERROR(SEARCH("Résolu",J1)))</formula>
    </cfRule>
  </conditionalFormatting>
  <conditionalFormatting sqref="K4:L4 K7:L7 K8 K5:K6 J2:J8">
    <cfRule type="cellIs" dxfId="87" priority="1" operator="equal">
      <formula>"oui"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33335A7-672D-4CEC-B00D-1583359040FC}">
          <x14:formula1>
            <xm:f>Param!$A$2:$A$25</xm:f>
          </x14:formula1>
          <xm:sqref>C9:C10</xm:sqref>
        </x14:dataValidation>
        <x14:dataValidation type="list" allowBlank="1" showInputMessage="1" showErrorMessage="1" xr:uid="{D6D4AC8C-E6A7-4F11-B70F-87AC0835AE3C}">
          <x14:formula1>
            <xm:f>Param!$A$2:$A$35</xm:f>
          </x14:formula1>
          <xm:sqref>C2:C8</xm:sqref>
        </x14:dataValidation>
        <x14:dataValidation type="list" allowBlank="1" showInputMessage="1" showErrorMessage="1" xr:uid="{8CA01345-FB44-422D-B2B2-E26C8737A9DA}">
          <x14:formula1>
            <xm:f>Param!$G$2:$G$10</xm:f>
          </x14:formula1>
          <xm:sqref>J2:J8</xm:sqref>
        </x14:dataValidation>
        <x14:dataValidation type="list" allowBlank="1" showInputMessage="1" showErrorMessage="1" xr:uid="{8AD98E2A-056D-471B-B7EA-256D44643DC4}">
          <x14:formula1>
            <xm:f>Param!$C$2:$C$3</xm:f>
          </x14:formula1>
          <xm:sqref>H2:H8</xm:sqref>
        </x14:dataValidation>
        <x14:dataValidation type="list" allowBlank="1" showInputMessage="1" showErrorMessage="1" xr:uid="{CF39A425-B3B7-40DB-B7CC-2727879A5375}">
          <x14:formula1>
            <xm:f>Param!$E$2:$E$13</xm:f>
          </x14:formula1>
          <xm:sqref>B2:B10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CB74-2E55-4BEA-848C-6B869E2DDF4C}">
  <sheetPr codeName="Feuil10"/>
  <dimension ref="A1:L5"/>
  <sheetViews>
    <sheetView workbookViewId="0">
      <selection activeCell="B17" sqref="B17"/>
    </sheetView>
  </sheetViews>
  <sheetFormatPr baseColWidth="10" defaultRowHeight="14.4" x14ac:dyDescent="0.3"/>
  <cols>
    <col min="1" max="1" width="25.21875" customWidth="1"/>
    <col min="4" max="4" width="14.44140625" customWidth="1"/>
    <col min="6" max="6" width="19.33203125" bestFit="1" customWidth="1"/>
    <col min="7" max="7" width="12.44140625" customWidth="1"/>
    <col min="8" max="8" width="12.21875" customWidth="1"/>
    <col min="9" max="9" width="35.88671875" bestFit="1" customWidth="1"/>
    <col min="10" max="10" width="8.44140625" bestFit="1" customWidth="1"/>
    <col min="11" max="11" width="32.88671875" bestFit="1" customWidth="1"/>
    <col min="12" max="12" width="42.3320312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277</v>
      </c>
      <c r="B2" s="15" t="s">
        <v>16</v>
      </c>
      <c r="C2" s="15" t="s">
        <v>91</v>
      </c>
      <c r="D2" s="15" t="s">
        <v>122</v>
      </c>
      <c r="E2" s="15" t="s">
        <v>250</v>
      </c>
      <c r="F2" s="15" t="s">
        <v>276</v>
      </c>
      <c r="G2" s="16"/>
      <c r="H2" s="15" t="s">
        <v>8</v>
      </c>
      <c r="I2" s="15" t="s">
        <v>261</v>
      </c>
      <c r="J2" s="15" t="s">
        <v>72</v>
      </c>
      <c r="K2" s="15"/>
      <c r="L2" s="15"/>
    </row>
    <row r="3" spans="1:12" x14ac:dyDescent="0.3">
      <c r="A3" s="21" t="s">
        <v>213</v>
      </c>
      <c r="B3" s="15" t="s">
        <v>16</v>
      </c>
      <c r="C3" s="15" t="s">
        <v>107</v>
      </c>
      <c r="D3" s="15" t="s">
        <v>122</v>
      </c>
      <c r="E3" s="15" t="s">
        <v>123</v>
      </c>
      <c r="F3" s="17" t="s">
        <v>341</v>
      </c>
      <c r="G3" s="16">
        <v>44835</v>
      </c>
      <c r="H3" s="15" t="s">
        <v>7</v>
      </c>
      <c r="I3" s="15" t="s">
        <v>124</v>
      </c>
      <c r="J3" s="15" t="s">
        <v>72</v>
      </c>
      <c r="K3" s="15"/>
      <c r="L3" s="15"/>
    </row>
    <row r="4" spans="1:12" x14ac:dyDescent="0.3">
      <c r="A4" s="14" t="s">
        <v>354</v>
      </c>
      <c r="B4" s="15" t="s">
        <v>16</v>
      </c>
      <c r="C4" s="15" t="s">
        <v>355</v>
      </c>
      <c r="D4" s="15" t="s">
        <v>122</v>
      </c>
      <c r="E4" s="15" t="s">
        <v>356</v>
      </c>
      <c r="F4" s="17">
        <v>93895</v>
      </c>
      <c r="G4" s="16">
        <v>44562</v>
      </c>
      <c r="H4" s="15" t="s">
        <v>7</v>
      </c>
      <c r="I4" s="15" t="s">
        <v>357</v>
      </c>
      <c r="J4" s="15" t="s">
        <v>72</v>
      </c>
      <c r="K4" s="15" t="s">
        <v>358</v>
      </c>
      <c r="L4" s="15" t="s">
        <v>359</v>
      </c>
    </row>
    <row r="5" spans="1:12" x14ac:dyDescent="0.3">
      <c r="A5" s="14" t="s">
        <v>375</v>
      </c>
      <c r="B5" s="15" t="s">
        <v>16</v>
      </c>
      <c r="C5" s="15" t="s">
        <v>376</v>
      </c>
      <c r="D5" s="15" t="s">
        <v>122</v>
      </c>
      <c r="E5" s="15"/>
      <c r="F5" s="17"/>
      <c r="G5" s="16"/>
      <c r="H5" s="15"/>
      <c r="I5" s="15"/>
      <c r="J5" s="15" t="s">
        <v>72</v>
      </c>
      <c r="K5" s="15"/>
      <c r="L5" s="15"/>
    </row>
  </sheetData>
  <conditionalFormatting sqref="K4:L4 J1:J5">
    <cfRule type="containsText" dxfId="72" priority="2" operator="containsText" text="problème com">
      <formula>NOT(ISERROR(SEARCH("problème com",J1)))</formula>
    </cfRule>
    <cfRule type="containsText" dxfId="71" priority="3" operator="containsText" text="Résolu">
      <formula>NOT(ISERROR(SEARCH("Résolu",J1)))</formula>
    </cfRule>
  </conditionalFormatting>
  <conditionalFormatting sqref="J2:J4 K4:L4">
    <cfRule type="cellIs" dxfId="70" priority="1" operator="equal">
      <formula>"oui"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D1E8B49-AE8E-40A5-9BBC-C27F8DDF2BDE}">
          <x14:formula1>
            <xm:f>Param!$A$2:$A$40</xm:f>
          </x14:formula1>
          <xm:sqref>C5</xm:sqref>
        </x14:dataValidation>
        <x14:dataValidation type="list" allowBlank="1" showInputMessage="1" showErrorMessage="1" xr:uid="{3A65D307-3272-4BD4-BD9A-DCBF1ED3D9E9}">
          <x14:formula1>
            <xm:f>Param!$E$2:$E$20</xm:f>
          </x14:formula1>
          <xm:sqref>B5</xm:sqref>
        </x14:dataValidation>
        <x14:dataValidation type="list" allowBlank="1" showInputMessage="1" showErrorMessage="1" xr:uid="{476894F0-6035-42A0-8376-31DD41E00E8A}">
          <x14:formula1>
            <xm:f>Param!$A$2:$A$35</xm:f>
          </x14:formula1>
          <xm:sqref>C2:C4</xm:sqref>
        </x14:dataValidation>
        <x14:dataValidation type="list" allowBlank="1" showInputMessage="1" showErrorMessage="1" xr:uid="{42761D3F-EB13-4D85-A093-7F36CB6AF65F}">
          <x14:formula1>
            <xm:f>Param!$G$2:$G$10</xm:f>
          </x14:formula1>
          <xm:sqref>J2:J4</xm:sqref>
        </x14:dataValidation>
        <x14:dataValidation type="list" allowBlank="1" showInputMessage="1" showErrorMessage="1" xr:uid="{30AD6A0D-61D7-44F2-9E2F-1F0E9EB77950}">
          <x14:formula1>
            <xm:f>Param!$E$2:$E$13</xm:f>
          </x14:formula1>
          <xm:sqref>B2:B4</xm:sqref>
        </x14:dataValidation>
        <x14:dataValidation type="list" allowBlank="1" showInputMessage="1" showErrorMessage="1" xr:uid="{F4269EE3-CFAF-4EE9-8C41-E1F06684678F}">
          <x14:formula1>
            <xm:f>Param!$C$2:$C$3</xm:f>
          </x14:formula1>
          <xm:sqref>H2:H3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9B0AA-39BB-4E63-AB0C-B5D0CF9B5BE5}">
  <sheetPr codeName="Feuil11"/>
  <dimension ref="A1:L5"/>
  <sheetViews>
    <sheetView workbookViewId="0">
      <selection activeCell="G1" sqref="G1"/>
    </sheetView>
  </sheetViews>
  <sheetFormatPr baseColWidth="10" defaultRowHeight="14.4" x14ac:dyDescent="0.3"/>
  <cols>
    <col min="1" max="1" width="23.33203125" bestFit="1" customWidth="1"/>
    <col min="4" max="4" width="12.33203125" bestFit="1" customWidth="1"/>
    <col min="6" max="6" width="14.44140625" customWidth="1"/>
    <col min="7" max="7" width="12.44140625" customWidth="1"/>
    <col min="8" max="8" width="12.21875" customWidth="1"/>
    <col min="9" max="9" width="41.88671875" bestFit="1" customWidth="1"/>
    <col min="10" max="10" width="8.44140625" bestFit="1" customWidth="1"/>
    <col min="11" max="11" width="31.3320312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141</v>
      </c>
      <c r="B2" s="15" t="s">
        <v>18</v>
      </c>
      <c r="C2" s="15" t="s">
        <v>22</v>
      </c>
      <c r="D2" s="15" t="s">
        <v>84</v>
      </c>
      <c r="E2" s="15" t="s">
        <v>142</v>
      </c>
      <c r="F2" s="17">
        <v>504284</v>
      </c>
      <c r="G2" s="16">
        <v>44835</v>
      </c>
      <c r="H2" s="15" t="s">
        <v>7</v>
      </c>
      <c r="I2" s="15" t="s">
        <v>143</v>
      </c>
      <c r="J2" s="15" t="s">
        <v>72</v>
      </c>
      <c r="K2" s="15" t="s">
        <v>144</v>
      </c>
      <c r="L2" s="15"/>
    </row>
    <row r="3" spans="1:12" x14ac:dyDescent="0.3">
      <c r="A3" s="14" t="s">
        <v>74</v>
      </c>
      <c r="B3" s="15" t="s">
        <v>18</v>
      </c>
      <c r="C3" s="15" t="s">
        <v>22</v>
      </c>
      <c r="D3" s="15" t="s">
        <v>73</v>
      </c>
      <c r="E3" s="15"/>
      <c r="F3" s="17"/>
      <c r="G3" s="16"/>
      <c r="H3" s="15"/>
      <c r="I3" s="15" t="s">
        <v>75</v>
      </c>
      <c r="J3" s="15" t="s">
        <v>72</v>
      </c>
      <c r="K3" s="15" t="s">
        <v>72</v>
      </c>
      <c r="L3" s="15" t="s">
        <v>275</v>
      </c>
    </row>
    <row r="4" spans="1:12" x14ac:dyDescent="0.3">
      <c r="A4" s="14" t="s">
        <v>206</v>
      </c>
      <c r="B4" s="15" t="s">
        <v>18</v>
      </c>
      <c r="C4" s="15" t="s">
        <v>41</v>
      </c>
      <c r="D4" s="15" t="s">
        <v>42</v>
      </c>
      <c r="E4" s="15" t="s">
        <v>76</v>
      </c>
      <c r="F4" s="17" t="s">
        <v>77</v>
      </c>
      <c r="G4" s="16">
        <v>44682</v>
      </c>
      <c r="H4" s="15" t="s">
        <v>7</v>
      </c>
      <c r="I4" s="15" t="s">
        <v>78</v>
      </c>
      <c r="J4" s="15" t="s">
        <v>72</v>
      </c>
      <c r="K4" s="15" t="s">
        <v>72</v>
      </c>
      <c r="L4" s="15"/>
    </row>
    <row r="5" spans="1:12" x14ac:dyDescent="0.3">
      <c r="A5" s="5"/>
      <c r="F5" s="3"/>
      <c r="G5" s="1"/>
    </row>
  </sheetData>
  <conditionalFormatting sqref="J1:J5">
    <cfRule type="containsText" dxfId="55" priority="2" operator="containsText" text="problème com">
      <formula>NOT(ISERROR(SEARCH("problème com",J1)))</formula>
    </cfRule>
    <cfRule type="containsText" dxfId="54" priority="3" operator="containsText" text="Résolu">
      <formula>NOT(ISERROR(SEARCH("Résolu",J1)))</formula>
    </cfRule>
  </conditionalFormatting>
  <conditionalFormatting sqref="J2:J4">
    <cfRule type="cellIs" dxfId="53" priority="1" operator="equal">
      <formula>"oui"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EA44BE3-6A56-4FF5-B536-FAE03A52DE84}">
          <x14:formula1>
            <xm:f>Param!$A$2:$A$25</xm:f>
          </x14:formula1>
          <xm:sqref>C5</xm:sqref>
        </x14:dataValidation>
        <x14:dataValidation type="list" allowBlank="1" showInputMessage="1" showErrorMessage="1" xr:uid="{E245CE59-89C0-4FE5-87F4-A6D91457C34A}">
          <x14:formula1>
            <xm:f>Param!$A$2:$A$35</xm:f>
          </x14:formula1>
          <xm:sqref>C2:C4</xm:sqref>
        </x14:dataValidation>
        <x14:dataValidation type="list" allowBlank="1" showInputMessage="1" showErrorMessage="1" xr:uid="{A336ADB0-D3B9-4BB4-A27A-E32B3133A3AD}">
          <x14:formula1>
            <xm:f>Param!$G$2:$G$10</xm:f>
          </x14:formula1>
          <xm:sqref>J2:J4</xm:sqref>
        </x14:dataValidation>
        <x14:dataValidation type="list" allowBlank="1" showInputMessage="1" showErrorMessage="1" xr:uid="{F77643C2-46BC-473E-A0E9-27F039384C4F}">
          <x14:formula1>
            <xm:f>Param!$C$2:$C$3</xm:f>
          </x14:formula1>
          <xm:sqref>H2:H4</xm:sqref>
        </x14:dataValidation>
        <x14:dataValidation type="list" allowBlank="1" showInputMessage="1" showErrorMessage="1" xr:uid="{2A88642A-94A6-4C4A-A700-AC0EF34ABEF8}">
          <x14:formula1>
            <xm:f>Param!$E$2:$E$13</xm:f>
          </x14:formula1>
          <xm:sqref>B2:B5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F229B-6891-4932-A344-A9FAC3A3B2D1}">
  <sheetPr codeName="Feuil12"/>
  <dimension ref="A1:L2"/>
  <sheetViews>
    <sheetView workbookViewId="0">
      <selection activeCell="C12" sqref="C12"/>
    </sheetView>
  </sheetViews>
  <sheetFormatPr baseColWidth="10" defaultRowHeight="14.4" x14ac:dyDescent="0.3"/>
  <cols>
    <col min="1" max="1" width="23.33203125" customWidth="1"/>
    <col min="4" max="4" width="12.109375" bestFit="1" customWidth="1"/>
    <col min="6" max="6" width="14.44140625" customWidth="1"/>
    <col min="7" max="7" width="12.44140625" customWidth="1"/>
    <col min="8" max="8" width="12.5546875" bestFit="1" customWidth="1"/>
    <col min="9" max="9" width="21.77734375" customWidth="1"/>
    <col min="10" max="10" width="8.109375" bestFit="1" customWidth="1"/>
    <col min="11" max="11" width="9.44140625" customWidth="1"/>
    <col min="12" max="12" width="18.554687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239</v>
      </c>
      <c r="B2" s="15" t="s">
        <v>19</v>
      </c>
      <c r="C2" s="15" t="s">
        <v>2</v>
      </c>
      <c r="D2" s="15" t="s">
        <v>122</v>
      </c>
      <c r="E2" s="15" t="s">
        <v>241</v>
      </c>
      <c r="F2" s="17" t="s">
        <v>240</v>
      </c>
      <c r="G2" s="16">
        <v>43983</v>
      </c>
      <c r="H2" s="15" t="s">
        <v>8</v>
      </c>
      <c r="I2" s="15" t="s">
        <v>242</v>
      </c>
      <c r="J2" s="15" t="s">
        <v>374</v>
      </c>
      <c r="K2" s="15"/>
      <c r="L2" s="15" t="s">
        <v>243</v>
      </c>
    </row>
  </sheetData>
  <conditionalFormatting sqref="J1:J2">
    <cfRule type="containsText" dxfId="38" priority="2" operator="containsText" text="problème com">
      <formula>NOT(ISERROR(SEARCH("problème com",J1)))</formula>
    </cfRule>
    <cfRule type="containsText" dxfId="37" priority="3" operator="containsText" text="Résolu">
      <formula>NOT(ISERROR(SEARCH("Résolu",J1)))</formula>
    </cfRule>
  </conditionalFormatting>
  <conditionalFormatting sqref="J2 L2">
    <cfRule type="cellIs" dxfId="36" priority="1" operator="equal">
      <formula>"oui"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0311D2-7507-4DD1-9EEF-021F3E06340D}">
          <x14:formula1>
            <xm:f>Param!$A$2:$A$35</xm:f>
          </x14:formula1>
          <xm:sqref>C2</xm:sqref>
        </x14:dataValidation>
        <x14:dataValidation type="list" allowBlank="1" showInputMessage="1" showErrorMessage="1" xr:uid="{25D3777D-EB59-4DD9-BB82-445353B88F66}">
          <x14:formula1>
            <xm:f>Param!$G$2:$G$10</xm:f>
          </x14:formula1>
          <xm:sqref>J2</xm:sqref>
        </x14:dataValidation>
        <x14:dataValidation type="list" allowBlank="1" showInputMessage="1" showErrorMessage="1" xr:uid="{A52B93A9-9560-49F7-8318-FFB7488A7BBE}">
          <x14:formula1>
            <xm:f>Param!$E$2:$E$13</xm:f>
          </x14:formula1>
          <xm:sqref>B2</xm:sqref>
        </x14:dataValidation>
        <x14:dataValidation type="list" allowBlank="1" showInputMessage="1" showErrorMessage="1" xr:uid="{18AC9A01-D693-43EA-87E0-A74FC46D6EE3}">
          <x14:formula1>
            <xm:f>Param!$C$2:$C$3</xm:f>
          </x14:formula1>
          <xm:sqref>H2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6B1CA-F5FE-4D28-A6C2-89C314977E99}">
  <sheetPr codeName="Feuil13"/>
  <dimension ref="A1:L28"/>
  <sheetViews>
    <sheetView workbookViewId="0">
      <selection activeCell="E25" sqref="E25"/>
    </sheetView>
  </sheetViews>
  <sheetFormatPr baseColWidth="10" defaultRowHeight="14.4" x14ac:dyDescent="0.3"/>
  <cols>
    <col min="1" max="1" width="34.109375" bestFit="1" customWidth="1"/>
    <col min="4" max="4" width="16.5546875" bestFit="1" customWidth="1"/>
    <col min="5" max="5" width="26.44140625" customWidth="1"/>
    <col min="6" max="6" width="19.88671875" bestFit="1" customWidth="1"/>
    <col min="7" max="7" width="12.44140625" customWidth="1"/>
    <col min="8" max="8" width="13.109375" bestFit="1" customWidth="1"/>
    <col min="9" max="9" width="44.109375" bestFit="1" customWidth="1"/>
    <col min="10" max="10" width="12.88671875" bestFit="1" customWidth="1"/>
  </cols>
  <sheetData>
    <row r="1" spans="1:12" s="2" customFormat="1" ht="22.5" customHeight="1" x14ac:dyDescent="0.4">
      <c r="A1" s="11" t="s">
        <v>9</v>
      </c>
      <c r="B1" s="11" t="s">
        <v>10</v>
      </c>
      <c r="C1" s="11" t="s">
        <v>1</v>
      </c>
      <c r="D1" s="11" t="s">
        <v>35</v>
      </c>
      <c r="E1" s="11" t="s">
        <v>29</v>
      </c>
      <c r="F1" s="12" t="s">
        <v>0</v>
      </c>
      <c r="G1" s="13" t="s">
        <v>133</v>
      </c>
      <c r="H1" s="11" t="s">
        <v>132</v>
      </c>
      <c r="I1" s="11" t="s">
        <v>5</v>
      </c>
      <c r="J1" s="11" t="s">
        <v>145</v>
      </c>
      <c r="K1" s="11" t="s">
        <v>27</v>
      </c>
      <c r="L1" s="11" t="s">
        <v>50</v>
      </c>
    </row>
    <row r="2" spans="1:12" x14ac:dyDescent="0.3">
      <c r="A2" s="14" t="s">
        <v>230</v>
      </c>
      <c r="B2" s="15" t="s">
        <v>11</v>
      </c>
      <c r="C2" s="15" t="s">
        <v>2</v>
      </c>
      <c r="D2" s="15" t="s">
        <v>231</v>
      </c>
      <c r="E2" s="15" t="s">
        <v>232</v>
      </c>
      <c r="F2" s="15" t="s">
        <v>233</v>
      </c>
      <c r="G2" s="16"/>
      <c r="H2" s="15" t="s">
        <v>8</v>
      </c>
      <c r="I2" s="15" t="s">
        <v>234</v>
      </c>
      <c r="J2" s="15" t="s">
        <v>152</v>
      </c>
      <c r="K2" s="15" t="s">
        <v>235</v>
      </c>
      <c r="L2" s="15"/>
    </row>
    <row r="3" spans="1:12" x14ac:dyDescent="0.3">
      <c r="A3" s="14" t="s">
        <v>196</v>
      </c>
      <c r="B3" s="15" t="s">
        <v>11</v>
      </c>
      <c r="C3" s="15" t="s">
        <v>2</v>
      </c>
      <c r="D3" s="15" t="s">
        <v>122</v>
      </c>
      <c r="E3" s="15" t="s">
        <v>186</v>
      </c>
      <c r="F3" s="15" t="s">
        <v>187</v>
      </c>
      <c r="G3" s="16">
        <v>43709</v>
      </c>
      <c r="H3" s="15" t="s">
        <v>8</v>
      </c>
      <c r="I3" s="15" t="s">
        <v>188</v>
      </c>
      <c r="J3" s="15" t="s">
        <v>72</v>
      </c>
      <c r="K3" s="15"/>
      <c r="L3" s="15" t="s">
        <v>189</v>
      </c>
    </row>
    <row r="4" spans="1:12" x14ac:dyDescent="0.3">
      <c r="A4" s="14" t="s">
        <v>196</v>
      </c>
      <c r="B4" s="15" t="s">
        <v>11</v>
      </c>
      <c r="C4" s="15" t="s">
        <v>2</v>
      </c>
      <c r="D4" s="15" t="s">
        <v>129</v>
      </c>
      <c r="E4" s="15" t="s">
        <v>79</v>
      </c>
      <c r="F4" s="15" t="s">
        <v>190</v>
      </c>
      <c r="G4" s="16"/>
      <c r="H4" s="15" t="s">
        <v>8</v>
      </c>
      <c r="I4" s="15" t="s">
        <v>273</v>
      </c>
      <c r="J4" s="15" t="s">
        <v>72</v>
      </c>
      <c r="K4" s="15"/>
      <c r="L4" s="15" t="s">
        <v>274</v>
      </c>
    </row>
    <row r="5" spans="1:12" x14ac:dyDescent="0.3">
      <c r="A5" s="14" t="s">
        <v>236</v>
      </c>
      <c r="B5" s="15" t="s">
        <v>11</v>
      </c>
      <c r="C5" s="15" t="s">
        <v>2</v>
      </c>
      <c r="D5" s="15" t="s">
        <v>129</v>
      </c>
      <c r="E5" s="15" t="s">
        <v>227</v>
      </c>
      <c r="F5" s="15" t="s">
        <v>237</v>
      </c>
      <c r="G5" s="16"/>
      <c r="H5" s="15"/>
      <c r="I5" s="15" t="s">
        <v>238</v>
      </c>
      <c r="J5" s="15" t="s">
        <v>72</v>
      </c>
      <c r="K5" s="15" t="s">
        <v>271</v>
      </c>
      <c r="L5" s="15"/>
    </row>
    <row r="6" spans="1:12" x14ac:dyDescent="0.3">
      <c r="A6" s="14" t="s">
        <v>191</v>
      </c>
      <c r="B6" s="15" t="s">
        <v>11</v>
      </c>
      <c r="C6" s="15" t="s">
        <v>2</v>
      </c>
      <c r="D6" s="15" t="s">
        <v>122</v>
      </c>
      <c r="E6" s="15" t="s">
        <v>218</v>
      </c>
      <c r="F6" s="15" t="s">
        <v>219</v>
      </c>
      <c r="G6" s="16">
        <v>44348</v>
      </c>
      <c r="H6" s="15" t="s">
        <v>8</v>
      </c>
      <c r="I6" s="15" t="s">
        <v>220</v>
      </c>
      <c r="J6" s="15" t="s">
        <v>72</v>
      </c>
      <c r="K6" s="15"/>
      <c r="L6" s="15" t="s">
        <v>221</v>
      </c>
    </row>
    <row r="7" spans="1:12" x14ac:dyDescent="0.3">
      <c r="A7" s="14" t="s">
        <v>226</v>
      </c>
      <c r="B7" s="15" t="s">
        <v>11</v>
      </c>
      <c r="C7" s="15" t="s">
        <v>2</v>
      </c>
      <c r="D7" s="15" t="s">
        <v>129</v>
      </c>
      <c r="E7" s="15" t="s">
        <v>227</v>
      </c>
      <c r="F7" s="15" t="s">
        <v>228</v>
      </c>
      <c r="G7" s="16"/>
      <c r="H7" s="15" t="s">
        <v>8</v>
      </c>
      <c r="I7" s="15" t="s">
        <v>229</v>
      </c>
      <c r="J7" s="15" t="s">
        <v>72</v>
      </c>
      <c r="K7" s="15"/>
      <c r="L7" s="15"/>
    </row>
    <row r="8" spans="1:12" x14ac:dyDescent="0.3">
      <c r="A8" s="14" t="s">
        <v>199</v>
      </c>
      <c r="B8" s="15" t="s">
        <v>11</v>
      </c>
      <c r="C8" s="15" t="s">
        <v>3</v>
      </c>
      <c r="D8" s="15" t="s">
        <v>40</v>
      </c>
      <c r="E8" s="15"/>
      <c r="F8" s="17" t="s">
        <v>338</v>
      </c>
      <c r="G8" s="16">
        <v>44927</v>
      </c>
      <c r="H8" s="15" t="s">
        <v>7</v>
      </c>
      <c r="I8" s="15" t="s">
        <v>128</v>
      </c>
      <c r="J8" s="15" t="s">
        <v>72</v>
      </c>
      <c r="K8" s="15" t="s">
        <v>339</v>
      </c>
      <c r="L8" s="15" t="s">
        <v>340</v>
      </c>
    </row>
    <row r="9" spans="1:12" x14ac:dyDescent="0.3">
      <c r="A9" s="14" t="s">
        <v>208</v>
      </c>
      <c r="B9" s="15" t="s">
        <v>11</v>
      </c>
      <c r="C9" s="15" t="s">
        <v>2</v>
      </c>
      <c r="D9" s="15" t="s">
        <v>84</v>
      </c>
      <c r="E9" s="15" t="s">
        <v>85</v>
      </c>
      <c r="F9" s="17"/>
      <c r="G9" s="16"/>
      <c r="H9" s="15" t="s">
        <v>7</v>
      </c>
      <c r="I9" s="15" t="s">
        <v>86</v>
      </c>
      <c r="J9" s="15" t="s">
        <v>72</v>
      </c>
      <c r="K9" s="15" t="s">
        <v>87</v>
      </c>
      <c r="L9" s="15"/>
    </row>
    <row r="10" spans="1:12" x14ac:dyDescent="0.3">
      <c r="A10" s="14" t="s">
        <v>211</v>
      </c>
      <c r="B10" s="15" t="s">
        <v>11</v>
      </c>
      <c r="C10" s="15" t="s">
        <v>96</v>
      </c>
      <c r="D10" s="15" t="s">
        <v>97</v>
      </c>
      <c r="E10" s="15" t="s">
        <v>98</v>
      </c>
      <c r="F10" s="17" t="s">
        <v>99</v>
      </c>
      <c r="G10" s="16"/>
      <c r="H10" s="15"/>
      <c r="I10" s="15" t="s">
        <v>182</v>
      </c>
      <c r="J10" s="15" t="s">
        <v>72</v>
      </c>
      <c r="K10" s="15"/>
      <c r="L10" s="15"/>
    </row>
    <row r="11" spans="1:12" x14ac:dyDescent="0.3">
      <c r="A11" s="14" t="s">
        <v>214</v>
      </c>
      <c r="B11" s="15" t="s">
        <v>11</v>
      </c>
      <c r="C11" s="15" t="s">
        <v>2</v>
      </c>
      <c r="D11" s="15" t="s">
        <v>129</v>
      </c>
      <c r="E11" s="15" t="s">
        <v>79</v>
      </c>
      <c r="F11" s="17" t="s">
        <v>130</v>
      </c>
      <c r="G11" s="16">
        <v>44866</v>
      </c>
      <c r="H11" s="15"/>
      <c r="I11" s="15" t="s">
        <v>131</v>
      </c>
      <c r="J11" s="15" t="s">
        <v>72</v>
      </c>
      <c r="K11" s="15" t="s">
        <v>136</v>
      </c>
      <c r="L11" s="15"/>
    </row>
    <row r="12" spans="1:12" x14ac:dyDescent="0.3">
      <c r="A12" s="14" t="s">
        <v>370</v>
      </c>
      <c r="B12" s="15" t="s">
        <v>11</v>
      </c>
      <c r="C12" s="15" t="s">
        <v>96</v>
      </c>
      <c r="D12" s="15" t="s">
        <v>97</v>
      </c>
      <c r="E12" s="15">
        <v>1560</v>
      </c>
      <c r="F12" s="17" t="s">
        <v>99</v>
      </c>
      <c r="G12" s="16">
        <v>44348</v>
      </c>
      <c r="H12" s="15" t="s">
        <v>8</v>
      </c>
      <c r="I12" s="15" t="s">
        <v>371</v>
      </c>
      <c r="J12" s="15" t="s">
        <v>72</v>
      </c>
      <c r="K12" s="15"/>
      <c r="L12" s="15"/>
    </row>
    <row r="13" spans="1:12" x14ac:dyDescent="0.3">
      <c r="A13" s="14" t="s">
        <v>382</v>
      </c>
      <c r="B13" s="15" t="s">
        <v>11</v>
      </c>
      <c r="C13" s="15" t="s">
        <v>3</v>
      </c>
      <c r="D13" s="15" t="s">
        <v>184</v>
      </c>
      <c r="E13" s="15" t="s">
        <v>383</v>
      </c>
      <c r="F13" s="15" t="s">
        <v>384</v>
      </c>
      <c r="G13" s="18">
        <v>45139</v>
      </c>
      <c r="H13" s="15" t="s">
        <v>7</v>
      </c>
      <c r="I13" s="15" t="s">
        <v>385</v>
      </c>
      <c r="J13" s="15" t="s">
        <v>72</v>
      </c>
      <c r="K13" s="15"/>
      <c r="L13" s="15"/>
    </row>
    <row r="14" spans="1:12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2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pans="1:12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2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</sheetData>
  <conditionalFormatting sqref="K2 L4 K5 J2:J21">
    <cfRule type="cellIs" dxfId="21" priority="8" operator="equal">
      <formula>"oui"</formula>
    </cfRule>
  </conditionalFormatting>
  <conditionalFormatting sqref="K8 J2:J21">
    <cfRule type="containsText" dxfId="20" priority="7" operator="containsText" text="Résolu">
      <formula>NOT(ISERROR(SEARCH("Résolu",J2)))</formula>
    </cfRule>
  </conditionalFormatting>
  <conditionalFormatting sqref="J2:J21">
    <cfRule type="containsText" dxfId="19" priority="6" operator="containsText" text="problème com">
      <formula>NOT(ISERROR(SEARCH("problème com",J2)))</formula>
    </cfRule>
  </conditionalFormatting>
  <conditionalFormatting sqref="K8">
    <cfRule type="containsText" dxfId="18" priority="4" operator="containsText" text="problème com">
      <formula>NOT(ISERROR(SEARCH("problème com",K8)))</formula>
    </cfRule>
    <cfRule type="cellIs" dxfId="17" priority="5" operator="equal">
      <formula>"oui"</formula>
    </cfRule>
  </conditionalFormatting>
  <conditionalFormatting sqref="J1">
    <cfRule type="containsText" dxfId="16" priority="2" operator="containsText" text="problème com">
      <formula>NOT(ISERROR(SEARCH("problème com",J1)))</formula>
    </cfRule>
    <cfRule type="containsText" dxfId="15" priority="3" operator="containsText" text="Terminé">
      <formula>NOT(ISERROR(SEARCH("Terminé",J1)))</formula>
    </cfRule>
  </conditionalFormatting>
  <conditionalFormatting sqref="J1">
    <cfRule type="containsText" dxfId="14" priority="1" operator="containsText" text="Résolu">
      <formula>NOT(ISERROR(SEARCH("Résolu",J1)))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DE80D8D-54AF-44CE-B066-40D1192134A8}">
          <x14:formula1>
            <xm:f>Param!$A$2:$A$35</xm:f>
          </x14:formula1>
          <xm:sqref>C2:C11</xm:sqref>
        </x14:dataValidation>
        <x14:dataValidation type="list" allowBlank="1" showInputMessage="1" showErrorMessage="1" xr:uid="{96174D00-B5E6-42B5-97E3-18F2C0D6F7A0}">
          <x14:formula1>
            <xm:f>Param!$A$2:$A$25</xm:f>
          </x14:formula1>
          <xm:sqref>C12</xm:sqref>
        </x14:dataValidation>
        <x14:dataValidation type="list" allowBlank="1" showInputMessage="1" showErrorMessage="1" xr:uid="{E01083D6-554A-44BC-A327-65CABCD88F32}">
          <x14:formula1>
            <xm:f>Param!$C$2:$C$3</xm:f>
          </x14:formula1>
          <xm:sqref>H2:H11</xm:sqref>
        </x14:dataValidation>
        <x14:dataValidation type="list" allowBlank="1" showInputMessage="1" showErrorMessage="1" xr:uid="{AF492A52-A9A8-4140-80D2-E523E7CA5B6A}">
          <x14:formula1>
            <xm:f>Param!$E$2:$E$13</xm:f>
          </x14:formula1>
          <xm:sqref>B2:B12</xm:sqref>
        </x14:dataValidation>
        <x14:dataValidation type="list" allowBlank="1" showInputMessage="1" showErrorMessage="1" xr:uid="{A1FB58EF-AC31-40B7-910E-8CCEA0B8D919}">
          <x14:formula1>
            <xm:f>Param!$G$2:$G$10</xm:f>
          </x14:formula1>
          <xm:sqref>J2:J21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778CD-C840-430A-99F3-45FDEC8E999D}">
  <sheetPr codeName="Feuil3"/>
  <dimension ref="A1:G31"/>
  <sheetViews>
    <sheetView workbookViewId="0">
      <selection activeCell="G2" sqref="G2:G3"/>
    </sheetView>
  </sheetViews>
  <sheetFormatPr baseColWidth="10" defaultRowHeight="14.4" x14ac:dyDescent="0.3"/>
  <cols>
    <col min="1" max="1" width="11.88671875" bestFit="1" customWidth="1"/>
    <col min="2" max="2" width="3.5546875" customWidth="1"/>
    <col min="3" max="3" width="18.6640625" customWidth="1"/>
    <col min="4" max="4" width="3.5546875" customWidth="1"/>
    <col min="6" max="6" width="3.5546875" customWidth="1"/>
    <col min="7" max="7" width="13.88671875" customWidth="1"/>
  </cols>
  <sheetData>
    <row r="1" spans="1:7" x14ac:dyDescent="0.3">
      <c r="A1" t="s">
        <v>1</v>
      </c>
      <c r="C1" t="s">
        <v>6</v>
      </c>
      <c r="E1" t="s">
        <v>10</v>
      </c>
      <c r="G1" t="s">
        <v>151</v>
      </c>
    </row>
    <row r="2" spans="1:7" x14ac:dyDescent="0.3">
      <c r="A2" t="s">
        <v>2</v>
      </c>
      <c r="C2" t="s">
        <v>7</v>
      </c>
      <c r="E2" t="s">
        <v>11</v>
      </c>
      <c r="G2" t="s">
        <v>374</v>
      </c>
    </row>
    <row r="3" spans="1:7" x14ac:dyDescent="0.3">
      <c r="A3" t="s">
        <v>4</v>
      </c>
      <c r="C3" t="s">
        <v>8</v>
      </c>
      <c r="E3" t="s">
        <v>12</v>
      </c>
      <c r="G3" t="s">
        <v>72</v>
      </c>
    </row>
    <row r="4" spans="1:7" x14ac:dyDescent="0.3">
      <c r="A4" t="s">
        <v>41</v>
      </c>
      <c r="E4" t="s">
        <v>19</v>
      </c>
    </row>
    <row r="5" spans="1:7" x14ac:dyDescent="0.3">
      <c r="A5" t="s">
        <v>24</v>
      </c>
      <c r="E5" t="s">
        <v>13</v>
      </c>
    </row>
    <row r="6" spans="1:7" x14ac:dyDescent="0.3">
      <c r="A6" t="s">
        <v>52</v>
      </c>
      <c r="E6" t="s">
        <v>14</v>
      </c>
    </row>
    <row r="7" spans="1:7" x14ac:dyDescent="0.3">
      <c r="A7" t="s">
        <v>20</v>
      </c>
      <c r="E7" t="s">
        <v>395</v>
      </c>
    </row>
    <row r="8" spans="1:7" x14ac:dyDescent="0.3">
      <c r="A8" t="s">
        <v>21</v>
      </c>
      <c r="E8" t="s">
        <v>16</v>
      </c>
    </row>
    <row r="9" spans="1:7" x14ac:dyDescent="0.3">
      <c r="A9" t="s">
        <v>22</v>
      </c>
      <c r="E9" t="s">
        <v>17</v>
      </c>
    </row>
    <row r="10" spans="1:7" x14ac:dyDescent="0.3">
      <c r="A10" t="s">
        <v>25</v>
      </c>
      <c r="E10" t="s">
        <v>18</v>
      </c>
    </row>
    <row r="11" spans="1:7" x14ac:dyDescent="0.3">
      <c r="A11" t="s">
        <v>44</v>
      </c>
    </row>
    <row r="12" spans="1:7" x14ac:dyDescent="0.3">
      <c r="A12" t="s">
        <v>46</v>
      </c>
    </row>
    <row r="13" spans="1:7" x14ac:dyDescent="0.3">
      <c r="A13" t="s">
        <v>23</v>
      </c>
    </row>
    <row r="14" spans="1:7" x14ac:dyDescent="0.3">
      <c r="A14" t="s">
        <v>59</v>
      </c>
    </row>
    <row r="15" spans="1:7" x14ac:dyDescent="0.3">
      <c r="A15" t="s">
        <v>65</v>
      </c>
    </row>
    <row r="16" spans="1:7" x14ac:dyDescent="0.3">
      <c r="A16" t="s">
        <v>91</v>
      </c>
    </row>
    <row r="17" spans="1:1" x14ac:dyDescent="0.3">
      <c r="A17" t="s">
        <v>96</v>
      </c>
    </row>
    <row r="18" spans="1:1" x14ac:dyDescent="0.3">
      <c r="A18" t="s">
        <v>107</v>
      </c>
    </row>
    <row r="19" spans="1:1" x14ac:dyDescent="0.3">
      <c r="A19" t="s">
        <v>109</v>
      </c>
    </row>
    <row r="20" spans="1:1" x14ac:dyDescent="0.3">
      <c r="A20" t="s">
        <v>146</v>
      </c>
    </row>
    <row r="21" spans="1:1" x14ac:dyDescent="0.3">
      <c r="A21" t="s">
        <v>170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305</v>
      </c>
    </row>
    <row r="28" spans="1:1" x14ac:dyDescent="0.3">
      <c r="A28" t="s">
        <v>355</v>
      </c>
    </row>
    <row r="29" spans="1:1" x14ac:dyDescent="0.3">
      <c r="A29" t="s">
        <v>376</v>
      </c>
    </row>
    <row r="30" spans="1:1" x14ac:dyDescent="0.3">
      <c r="A30" t="s">
        <v>396</v>
      </c>
    </row>
    <row r="31" spans="1:1" x14ac:dyDescent="0.3">
      <c r="A31" t="s">
        <v>413</v>
      </c>
    </row>
  </sheetData>
  <sortState ref="A2:A14">
    <sortCondition ref="A2:A14"/>
  </sortState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Récapitulatif</vt:lpstr>
      <vt:lpstr>Liste des problèmes technique</vt:lpstr>
      <vt:lpstr>Résolu</vt:lpstr>
      <vt:lpstr>Chatillon</vt:lpstr>
      <vt:lpstr>Malay</vt:lpstr>
      <vt:lpstr>Juilly</vt:lpstr>
      <vt:lpstr>Aunay</vt:lpstr>
      <vt:lpstr>Sainte Marie</vt:lpstr>
      <vt:lpstr>Auxonne</vt:lpstr>
      <vt:lpstr>Sauvigny</vt:lpstr>
      <vt:lpstr>Grandchamp</vt:lpstr>
      <vt:lpstr>Monéteau</vt:lpstr>
      <vt:lpstr>Param</vt:lpstr>
      <vt:lpstr>L_etat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dcterms:created xsi:type="dcterms:W3CDTF">2023-06-05T12:37:29Z</dcterms:created>
  <dcterms:modified xsi:type="dcterms:W3CDTF">2023-11-03T14:49:48Z</dcterms:modified>
</cp:coreProperties>
</file>