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31B4DFC-332B-42ED-A15F-855EA79062B6}" xr6:coauthVersionLast="36" xr6:coauthVersionMax="36" xr10:uidLastSave="{00000000-0000-0000-0000-000000000000}"/>
  <bookViews>
    <workbookView xWindow="0" yWindow="0" windowWidth="23040" windowHeight="9048" xr2:uid="{773D369E-3D51-443C-85FA-36D810C72C39}"/>
  </bookViews>
  <sheets>
    <sheet name="Adhérent" sheetId="1" r:id="rId1"/>
    <sheet name="Données" sheetId="2" r:id="rId2"/>
    <sheet name="modele" sheetId="3" r:id="rId3"/>
  </sheets>
  <definedNames>
    <definedName name="sem">Données!$G$1:$G$52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2" l="1"/>
  <c r="D2" i="3"/>
  <c r="F1" i="2"/>
  <c r="E1" i="2"/>
  <c r="E2" i="2"/>
  <c r="F2" i="2" s="1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E3" i="2" l="1"/>
  <c r="F3" i="2" s="1"/>
  <c r="E4" i="2" l="1"/>
  <c r="F4" i="2" s="1"/>
  <c r="E5" i="2" l="1"/>
  <c r="F5" i="2" s="1"/>
  <c r="E6" i="2" l="1"/>
  <c r="F6" i="2" s="1"/>
  <c r="E7" i="2" l="1"/>
  <c r="F7" i="2" s="1"/>
  <c r="E8" i="2" l="1"/>
  <c r="F8" i="2" s="1"/>
  <c r="E9" i="2" l="1"/>
  <c r="F9" i="2" s="1"/>
  <c r="E10" i="2" l="1"/>
  <c r="F10" i="2" s="1"/>
  <c r="E11" i="2" l="1"/>
  <c r="F11" i="2" s="1"/>
  <c r="E12" i="2" l="1"/>
  <c r="F12" i="2" s="1"/>
  <c r="E13" i="2" l="1"/>
  <c r="F13" i="2" s="1"/>
  <c r="E14" i="2" l="1"/>
  <c r="F14" i="2" s="1"/>
  <c r="E15" i="2" l="1"/>
  <c r="F15" i="2" s="1"/>
  <c r="E16" i="2" l="1"/>
  <c r="F16" i="2" s="1"/>
  <c r="E17" i="2" l="1"/>
  <c r="F17" i="2" s="1"/>
  <c r="E18" i="2" l="1"/>
  <c r="F18" i="2" s="1"/>
  <c r="E19" i="2" l="1"/>
  <c r="F19" i="2" s="1"/>
  <c r="E20" i="2" l="1"/>
  <c r="F20" i="2" s="1"/>
  <c r="E21" i="2" l="1"/>
  <c r="F21" i="2" s="1"/>
  <c r="E22" i="2" l="1"/>
  <c r="F22" i="2" s="1"/>
  <c r="E23" i="2" l="1"/>
  <c r="F23" i="2" s="1"/>
  <c r="E24" i="2" l="1"/>
  <c r="F24" i="2" s="1"/>
  <c r="E25" i="2" l="1"/>
  <c r="F25" i="2" s="1"/>
  <c r="E26" i="2" l="1"/>
  <c r="F26" i="2" s="1"/>
  <c r="E27" i="2" l="1"/>
  <c r="F27" i="2" s="1"/>
  <c r="E28" i="2" l="1"/>
  <c r="F28" i="2" s="1"/>
  <c r="E29" i="2" l="1"/>
  <c r="F29" i="2" s="1"/>
  <c r="E30" i="2" l="1"/>
  <c r="F30" i="2" s="1"/>
  <c r="E31" i="2" l="1"/>
  <c r="F31" i="2" s="1"/>
  <c r="E32" i="2" l="1"/>
  <c r="F32" i="2" s="1"/>
  <c r="E33" i="2" l="1"/>
  <c r="F33" i="2" s="1"/>
  <c r="E34" i="2" l="1"/>
  <c r="F34" i="2" s="1"/>
  <c r="E35" i="2" l="1"/>
  <c r="F35" i="2" s="1"/>
  <c r="E36" i="2" l="1"/>
  <c r="F36" i="2" s="1"/>
  <c r="E37" i="2" l="1"/>
  <c r="F37" i="2" s="1"/>
  <c r="E38" i="2" l="1"/>
  <c r="F38" i="2" s="1"/>
  <c r="E39" i="2" l="1"/>
  <c r="F39" i="2" s="1"/>
  <c r="E40" i="2" l="1"/>
  <c r="F40" i="2" s="1"/>
  <c r="E41" i="2" l="1"/>
  <c r="F41" i="2" s="1"/>
  <c r="E42" i="2" l="1"/>
  <c r="F42" i="2" s="1"/>
  <c r="E43" i="2" l="1"/>
  <c r="F43" i="2" s="1"/>
  <c r="E44" i="2" l="1"/>
  <c r="F44" i="2" s="1"/>
  <c r="E45" i="2" l="1"/>
  <c r="F45" i="2" s="1"/>
  <c r="F46" i="2" l="1"/>
  <c r="G46" i="2" s="1"/>
  <c r="F47" i="2" l="1"/>
  <c r="G47" i="2" s="1"/>
  <c r="F48" i="2" l="1"/>
  <c r="G48" i="2" s="1"/>
  <c r="F49" i="2" l="1"/>
  <c r="G49" i="2" s="1"/>
  <c r="F50" i="2" l="1"/>
  <c r="G50" i="2" s="1"/>
  <c r="F51" i="2" l="1"/>
  <c r="G51" i="2" s="1"/>
  <c r="F52" i="2" l="1"/>
  <c r="G52" i="2" l="1"/>
  <c r="M1" i="3"/>
  <c r="O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L1" authorId="0" shapeId="0" xr:uid="{183B7592-F76B-480C-BE5E-DEC5A290F0ED}">
      <text>
        <r>
          <rPr>
            <sz val="9"/>
            <color indexed="81"/>
            <rFont val="Tahoma"/>
            <family val="2"/>
          </rPr>
          <t>Informatique Lundi</t>
        </r>
      </text>
    </comment>
    <comment ref="N1" authorId="0" shapeId="0" xr:uid="{F60E4B63-7C66-46BC-8FCB-CAE2953CF527}">
      <text>
        <r>
          <rPr>
            <sz val="9"/>
            <color indexed="81"/>
            <rFont val="Tahoma"/>
            <family val="2"/>
          </rPr>
          <t>Informatique Mardi</t>
        </r>
      </text>
    </comment>
    <comment ref="P1" authorId="0" shapeId="0" xr:uid="{27701045-8029-4A27-935D-07F072F13204}">
      <text>
        <r>
          <rPr>
            <sz val="9"/>
            <color indexed="81"/>
            <rFont val="Tahoma"/>
            <family val="2"/>
          </rPr>
          <t>Velo</t>
        </r>
      </text>
    </comment>
    <comment ref="R1" authorId="0" shapeId="0" xr:uid="{8BFA24D9-A0CE-4145-AEF1-D1D3060213E8}">
      <text>
        <r>
          <rPr>
            <sz val="9"/>
            <color indexed="81"/>
            <rFont val="Tahoma"/>
            <family val="2"/>
          </rPr>
          <t>Dance Lundi 15h30</t>
        </r>
      </text>
    </comment>
    <comment ref="T1" authorId="0" shapeId="0" xr:uid="{22D70577-2FD0-4393-B1F8-239F77B8C718}">
      <text>
        <r>
          <rPr>
            <sz val="9"/>
            <color indexed="81"/>
            <rFont val="Tahoma"/>
            <family val="2"/>
          </rPr>
          <t>Dance Mardi 10h</t>
        </r>
      </text>
    </comment>
    <comment ref="V1" authorId="0" shapeId="0" xr:uid="{4322A5E4-B8AB-47CC-8463-6780500877F9}">
      <text>
        <r>
          <rPr>
            <sz val="9"/>
            <color indexed="81"/>
            <rFont val="Tahoma"/>
            <family val="2"/>
          </rPr>
          <t>Visite</t>
        </r>
      </text>
    </comment>
    <comment ref="X1" authorId="0" shapeId="0" xr:uid="{922160B2-ADF0-47F4-9C12-9F3B33387C60}">
      <text>
        <r>
          <rPr>
            <sz val="9"/>
            <color indexed="81"/>
            <rFont val="Tahoma"/>
            <family val="2"/>
          </rPr>
          <t>Piscine</t>
        </r>
      </text>
    </comment>
    <comment ref="Z1" authorId="0" shapeId="0" xr:uid="{49EA2507-5A85-49A4-ADFA-B928AA07C4D8}">
      <text>
        <r>
          <rPr>
            <sz val="9"/>
            <color indexed="81"/>
            <rFont val="Tahoma"/>
            <family val="2"/>
          </rPr>
          <t>resto</t>
        </r>
      </text>
    </comment>
    <comment ref="AB1" authorId="0" shapeId="0" xr:uid="{91DEC8F5-1569-4C52-ABA8-635B7CF0BCC6}">
      <text>
        <r>
          <rPr>
            <sz val="9"/>
            <color indexed="81"/>
            <rFont val="Tahoma"/>
            <family val="2"/>
          </rPr>
          <t>Cuisine mardi 15h</t>
        </r>
      </text>
    </comment>
    <comment ref="AD1" authorId="0" shapeId="0" xr:uid="{F4567EDD-B6C9-4F90-9FAA-CA08EFB84387}">
      <text>
        <r>
          <rPr>
            <sz val="9"/>
            <color indexed="81"/>
            <rFont val="Tahoma"/>
            <family val="2"/>
          </rPr>
          <t>Zumba</t>
        </r>
      </text>
    </comment>
    <comment ref="AF1" authorId="0" shapeId="0" xr:uid="{EAF076EB-1616-4D9E-86E7-EFA5069621C4}">
      <text>
        <r>
          <rPr>
            <sz val="9"/>
            <color indexed="81"/>
            <rFont val="Tahoma"/>
            <family val="2"/>
          </rPr>
          <t>pedalo</t>
        </r>
      </text>
    </comment>
    <comment ref="AH1" authorId="0" shapeId="0" xr:uid="{957F2571-A1D5-4F61-B584-FA5DE0333FB3}">
      <text>
        <r>
          <rPr>
            <sz val="9"/>
            <color indexed="81"/>
            <rFont val="Tahoma"/>
            <family val="2"/>
          </rPr>
          <t>VTT</t>
        </r>
      </text>
    </comment>
    <comment ref="AJ1" authorId="0" shapeId="0" xr:uid="{968304A6-90C9-4722-9041-B15CCC008467}">
      <text>
        <r>
          <rPr>
            <sz val="9"/>
            <color indexed="81"/>
            <rFont val="Tahoma"/>
            <family val="2"/>
          </rPr>
          <t>Mecanique</t>
        </r>
      </text>
    </comment>
    <comment ref="AL1" authorId="0" shapeId="0" xr:uid="{C582AFA6-20C9-487C-B08B-66D49CDA4C80}">
      <text>
        <r>
          <rPr>
            <sz val="9"/>
            <color indexed="81"/>
            <rFont val="Tahoma"/>
            <family val="2"/>
          </rPr>
          <t>echec</t>
        </r>
      </text>
    </comment>
    <comment ref="AN1" authorId="0" shapeId="0" xr:uid="{413987BC-5C57-42BA-8F6D-7478EE3C2DD4}">
      <text>
        <r>
          <rPr>
            <sz val="9"/>
            <color indexed="81"/>
            <rFont val="Tahoma"/>
            <family val="2"/>
          </rPr>
          <t>course</t>
        </r>
      </text>
    </comment>
    <comment ref="AP1" authorId="0" shapeId="0" xr:uid="{E89D83D7-6CA0-43A4-9F33-4D1DECE121DE}">
      <text>
        <r>
          <rPr>
            <sz val="9"/>
            <color indexed="81"/>
            <rFont val="Tahoma"/>
            <family val="2"/>
          </rPr>
          <t>lecture</t>
        </r>
      </text>
    </comment>
    <comment ref="AR1" authorId="0" shapeId="0" xr:uid="{E44BF5E4-CBE3-4A4B-9F39-564B0D802E08}">
      <text>
        <r>
          <rPr>
            <sz val="9"/>
            <color indexed="81"/>
            <rFont val="Tahoma"/>
            <family val="2"/>
          </rPr>
          <t>musique</t>
        </r>
      </text>
    </comment>
    <comment ref="AT1" authorId="0" shapeId="0" xr:uid="{35A7C637-0C77-44F9-B776-CAC74144C059}">
      <text>
        <r>
          <rPr>
            <sz val="9"/>
            <color indexed="81"/>
            <rFont val="Tahoma"/>
            <family val="2"/>
          </rPr>
          <t>Cuisine jeudi 10h</t>
        </r>
      </text>
    </comment>
    <comment ref="AV1" authorId="0" shapeId="0" xr:uid="{94F9B75D-9623-4561-AAFA-4109622E1CCD}">
      <text>
        <r>
          <rPr>
            <sz val="9"/>
            <color indexed="81"/>
            <rFont val="Tahoma"/>
            <family val="2"/>
          </rPr>
          <t>Belote</t>
        </r>
      </text>
    </comment>
    <comment ref="AX1" authorId="0" shapeId="0" xr:uid="{A1EEAACD-B4AE-494B-8929-E0BF37692E22}">
      <text>
        <r>
          <rPr>
            <sz val="9"/>
            <color indexed="81"/>
            <rFont val="Tahoma"/>
            <family val="2"/>
          </rPr>
          <t>Tarot</t>
        </r>
      </text>
    </comment>
    <comment ref="AZ1" authorId="0" shapeId="0" xr:uid="{5C51190C-8040-4393-85C6-3CBE1E1E75B7}">
      <text>
        <r>
          <rPr>
            <sz val="9"/>
            <color indexed="81"/>
            <rFont val="Tahoma"/>
            <family val="2"/>
          </rPr>
          <t>Bois</t>
        </r>
      </text>
    </comment>
    <comment ref="BB1" authorId="0" shapeId="0" xr:uid="{3A8AC6EA-C0BB-42BA-99B6-9B0ADAB4C9A1}">
      <text>
        <r>
          <rPr>
            <sz val="9"/>
            <color indexed="81"/>
            <rFont val="Tahoma"/>
            <family val="2"/>
          </rPr>
          <t>Bricolage</t>
        </r>
      </text>
    </comment>
    <comment ref="BD1" authorId="0" shapeId="0" xr:uid="{45FAABA8-D68D-423E-AB71-EF8894B0833D}">
      <text>
        <r>
          <rPr>
            <sz val="9"/>
            <color indexed="81"/>
            <rFont val="Tahoma"/>
            <family val="2"/>
          </rPr>
          <t>Informatique Lundi</t>
        </r>
      </text>
    </comment>
    <comment ref="BF1" authorId="0" shapeId="0" xr:uid="{89F2CF7A-C18F-43B2-9D38-B95F614FF653}">
      <text>
        <r>
          <rPr>
            <sz val="9"/>
            <color indexed="81"/>
            <rFont val="Tahoma"/>
            <family val="2"/>
          </rPr>
          <t>Informatique Mardi</t>
        </r>
      </text>
    </comment>
    <comment ref="BH1" authorId="0" shapeId="0" xr:uid="{47347C69-B221-4A49-B963-02690B806A04}">
      <text>
        <r>
          <rPr>
            <sz val="9"/>
            <color indexed="81"/>
            <rFont val="Tahoma"/>
            <family val="2"/>
          </rPr>
          <t>Velo</t>
        </r>
      </text>
    </comment>
    <comment ref="BJ1" authorId="0" shapeId="0" xr:uid="{6856F291-866F-477C-81AE-946EC01A9962}">
      <text>
        <r>
          <rPr>
            <sz val="9"/>
            <color indexed="81"/>
            <rFont val="Tahoma"/>
            <family val="2"/>
          </rPr>
          <t>Dance Lundi 15h30</t>
        </r>
      </text>
    </comment>
    <comment ref="BL1" authorId="0" shapeId="0" xr:uid="{AE6F381D-8E96-4373-93B8-1EAC3A78DFF6}">
      <text>
        <r>
          <rPr>
            <sz val="9"/>
            <color indexed="81"/>
            <rFont val="Tahoma"/>
            <family val="2"/>
          </rPr>
          <t>Dance Mardi 10h</t>
        </r>
      </text>
    </comment>
    <comment ref="BN1" authorId="0" shapeId="0" xr:uid="{440FD628-1CF5-4D72-A0A5-818944DB9B3F}">
      <text>
        <r>
          <rPr>
            <sz val="9"/>
            <color indexed="81"/>
            <rFont val="Tahoma"/>
            <family val="2"/>
          </rPr>
          <t>Visite</t>
        </r>
      </text>
    </comment>
    <comment ref="BP1" authorId="0" shapeId="0" xr:uid="{30649A46-64C1-4AA2-8724-778F6F66B9DB}">
      <text>
        <r>
          <rPr>
            <sz val="9"/>
            <color indexed="81"/>
            <rFont val="Tahoma"/>
            <family val="2"/>
          </rPr>
          <t>Piscine</t>
        </r>
      </text>
    </comment>
    <comment ref="BR1" authorId="0" shapeId="0" xr:uid="{B0A7FDBD-EAFC-4DF2-BBF3-B8C2A113704F}">
      <text>
        <r>
          <rPr>
            <sz val="9"/>
            <color indexed="81"/>
            <rFont val="Tahoma"/>
            <family val="2"/>
          </rPr>
          <t>resto</t>
        </r>
      </text>
    </comment>
    <comment ref="BT1" authorId="0" shapeId="0" xr:uid="{9AC09A86-8BAE-4A88-9022-FB6B4597CC6F}">
      <text>
        <r>
          <rPr>
            <sz val="9"/>
            <color indexed="81"/>
            <rFont val="Tahoma"/>
            <family val="2"/>
          </rPr>
          <t>Cuisine mardi 15h</t>
        </r>
      </text>
    </comment>
    <comment ref="BV1" authorId="0" shapeId="0" xr:uid="{6B43B08F-506F-4691-B40B-5F81746261C5}">
      <text>
        <r>
          <rPr>
            <sz val="9"/>
            <color indexed="81"/>
            <rFont val="Tahoma"/>
            <family val="2"/>
          </rPr>
          <t>Zumba</t>
        </r>
      </text>
    </comment>
    <comment ref="BX1" authorId="0" shapeId="0" xr:uid="{2D754E95-A8A8-4FFF-858E-C01E913CEFA1}">
      <text>
        <r>
          <rPr>
            <sz val="9"/>
            <color indexed="81"/>
            <rFont val="Tahoma"/>
            <family val="2"/>
          </rPr>
          <t>pedalo</t>
        </r>
      </text>
    </comment>
    <comment ref="BZ1" authorId="0" shapeId="0" xr:uid="{DE552567-BBFC-4D2A-BFA9-5F1C4A2EBA94}">
      <text>
        <r>
          <rPr>
            <sz val="9"/>
            <color indexed="81"/>
            <rFont val="Tahoma"/>
            <family val="2"/>
          </rPr>
          <t>VTT</t>
        </r>
      </text>
    </comment>
    <comment ref="CB1" authorId="0" shapeId="0" xr:uid="{A3C72148-5C0F-4DAD-B6EE-69748B203731}">
      <text>
        <r>
          <rPr>
            <sz val="9"/>
            <color indexed="81"/>
            <rFont val="Tahoma"/>
            <family val="2"/>
          </rPr>
          <t>Mecanique</t>
        </r>
      </text>
    </comment>
    <comment ref="CD1" authorId="0" shapeId="0" xr:uid="{1F6C9D62-DE37-45CB-88F2-931BE749189B}">
      <text>
        <r>
          <rPr>
            <sz val="9"/>
            <color indexed="81"/>
            <rFont val="Tahoma"/>
            <family val="2"/>
          </rPr>
          <t>echec</t>
        </r>
      </text>
    </comment>
    <comment ref="CF1" authorId="0" shapeId="0" xr:uid="{7F8D3BA4-2BE9-46D7-AE46-66245DB03EEB}">
      <text>
        <r>
          <rPr>
            <sz val="9"/>
            <color indexed="81"/>
            <rFont val="Tahoma"/>
            <family val="2"/>
          </rPr>
          <t>course</t>
        </r>
      </text>
    </comment>
    <comment ref="CH1" authorId="0" shapeId="0" xr:uid="{B85228FA-89D6-4FC4-B58C-59AF966D3F33}">
      <text>
        <r>
          <rPr>
            <sz val="9"/>
            <color indexed="81"/>
            <rFont val="Tahoma"/>
            <family val="2"/>
          </rPr>
          <t>lecture</t>
        </r>
      </text>
    </comment>
    <comment ref="CJ1" authorId="0" shapeId="0" xr:uid="{EBF5071A-904D-4BA5-A207-89F7D303C15D}">
      <text>
        <r>
          <rPr>
            <sz val="9"/>
            <color indexed="81"/>
            <rFont val="Tahoma"/>
            <family val="2"/>
          </rPr>
          <t>musique</t>
        </r>
      </text>
    </comment>
    <comment ref="CL1" authorId="0" shapeId="0" xr:uid="{DBFCBEB7-E4D1-4A73-AC5D-266D94993E64}">
      <text>
        <r>
          <rPr>
            <sz val="9"/>
            <color indexed="81"/>
            <rFont val="Tahoma"/>
            <family val="2"/>
          </rPr>
          <t>Cuisine jeudi 10h</t>
        </r>
      </text>
    </comment>
    <comment ref="CN1" authorId="0" shapeId="0" xr:uid="{7B258502-F526-45C7-B5B7-5498D6965276}">
      <text>
        <r>
          <rPr>
            <sz val="9"/>
            <color indexed="81"/>
            <rFont val="Tahoma"/>
            <family val="2"/>
          </rPr>
          <t>Belote</t>
        </r>
      </text>
    </comment>
    <comment ref="CP1" authorId="0" shapeId="0" xr:uid="{50827FB8-5C88-44B7-8248-79922AC927E4}">
      <text>
        <r>
          <rPr>
            <sz val="9"/>
            <color indexed="81"/>
            <rFont val="Tahoma"/>
            <family val="2"/>
          </rPr>
          <t>Tarot</t>
        </r>
      </text>
    </comment>
    <comment ref="CR1" authorId="0" shapeId="0" xr:uid="{3274782A-C09E-461B-B0F1-79855A6D0A54}">
      <text>
        <r>
          <rPr>
            <sz val="9"/>
            <color indexed="81"/>
            <rFont val="Tahoma"/>
            <family val="2"/>
          </rPr>
          <t>Bois</t>
        </r>
      </text>
    </comment>
    <comment ref="CT1" authorId="0" shapeId="0" xr:uid="{5272A06A-D83D-4C3D-83BE-1D2ADB250428}">
      <text>
        <r>
          <rPr>
            <sz val="9"/>
            <color indexed="81"/>
            <rFont val="Tahoma"/>
            <family val="2"/>
          </rPr>
          <t>Bricolage</t>
        </r>
      </text>
    </comment>
  </commentList>
</comments>
</file>

<file path=xl/sharedStrings.xml><?xml version="1.0" encoding="utf-8"?>
<sst xmlns="http://schemas.openxmlformats.org/spreadsheetml/2006/main" count="275" uniqueCount="178">
  <si>
    <t>Nom &amp; prénom</t>
  </si>
  <si>
    <t>Nom</t>
  </si>
  <si>
    <t>Prenom</t>
  </si>
  <si>
    <t>Adresse</t>
  </si>
  <si>
    <t>Code postal</t>
  </si>
  <si>
    <t>Ville</t>
  </si>
  <si>
    <t>Téléphone</t>
  </si>
  <si>
    <t>mail</t>
  </si>
  <si>
    <t>Prenom M</t>
  </si>
  <si>
    <t>Prénom Mme</t>
  </si>
  <si>
    <t>Activité1</t>
  </si>
  <si>
    <t>Activité2</t>
  </si>
  <si>
    <t>Activité3</t>
  </si>
  <si>
    <t>Activité4</t>
  </si>
  <si>
    <t>Activité5</t>
  </si>
  <si>
    <t>Activité6</t>
  </si>
  <si>
    <t>Activité7</t>
  </si>
  <si>
    <t>Activité8</t>
  </si>
  <si>
    <t>Activité9</t>
  </si>
  <si>
    <t>Activité10</t>
  </si>
  <si>
    <t>Activité11</t>
  </si>
  <si>
    <t>Activité12</t>
  </si>
  <si>
    <t>Activité13</t>
  </si>
  <si>
    <t>Activité14</t>
  </si>
  <si>
    <t>Activité15</t>
  </si>
  <si>
    <t>Activité16</t>
  </si>
  <si>
    <t>Activité17</t>
  </si>
  <si>
    <t>Activité18</t>
  </si>
  <si>
    <t>Activité19</t>
  </si>
  <si>
    <t>Activité20</t>
  </si>
  <si>
    <t>Activité21</t>
  </si>
  <si>
    <t>Activité22</t>
  </si>
  <si>
    <t>Mme_née le</t>
  </si>
  <si>
    <t>M_né le</t>
  </si>
  <si>
    <t>Activité42</t>
  </si>
  <si>
    <t>Activité52</t>
  </si>
  <si>
    <t>Activité62</t>
  </si>
  <si>
    <t>Payé_1</t>
  </si>
  <si>
    <t>Payé_2</t>
  </si>
  <si>
    <t>Payé_3</t>
  </si>
  <si>
    <t>Payé_4</t>
  </si>
  <si>
    <t>Payé_5</t>
  </si>
  <si>
    <t>Payé_6</t>
  </si>
  <si>
    <t>Payé_7</t>
  </si>
  <si>
    <t>Payé_8</t>
  </si>
  <si>
    <t>Payé_9</t>
  </si>
  <si>
    <t>Payé_10</t>
  </si>
  <si>
    <t>Payé_11</t>
  </si>
  <si>
    <t>Payé_12</t>
  </si>
  <si>
    <t>Payé_13</t>
  </si>
  <si>
    <t>Payé_14</t>
  </si>
  <si>
    <t>Payé_15</t>
  </si>
  <si>
    <t>Payé_16</t>
  </si>
  <si>
    <t>Payé_17</t>
  </si>
  <si>
    <t>Payé_18</t>
  </si>
  <si>
    <t>Payé_19</t>
  </si>
  <si>
    <t>Payé_20</t>
  </si>
  <si>
    <t>Payé_21</t>
  </si>
  <si>
    <t>Payé_22</t>
  </si>
  <si>
    <t>Activité41</t>
  </si>
  <si>
    <t>Payé_41</t>
  </si>
  <si>
    <t>Payé_42</t>
  </si>
  <si>
    <t>Activité43</t>
  </si>
  <si>
    <t>Payé_43</t>
  </si>
  <si>
    <t>Activité44</t>
  </si>
  <si>
    <t>Payé_44</t>
  </si>
  <si>
    <t>Activité45</t>
  </si>
  <si>
    <t>Payé_45</t>
  </si>
  <si>
    <t>Activité46</t>
  </si>
  <si>
    <t>Payé_46</t>
  </si>
  <si>
    <t>Activité47</t>
  </si>
  <si>
    <t>Payé_47</t>
  </si>
  <si>
    <t>Activité48</t>
  </si>
  <si>
    <t>Payé_48</t>
  </si>
  <si>
    <t>Activité49</t>
  </si>
  <si>
    <t>Payé_49</t>
  </si>
  <si>
    <t>Activité50</t>
  </si>
  <si>
    <t>Payé_50</t>
  </si>
  <si>
    <t>Activité51</t>
  </si>
  <si>
    <t>Payé_51</t>
  </si>
  <si>
    <t>Payé_52</t>
  </si>
  <si>
    <t>Activité53</t>
  </si>
  <si>
    <t>Payé_53</t>
  </si>
  <si>
    <t>Activité54</t>
  </si>
  <si>
    <t>Payé_54</t>
  </si>
  <si>
    <t>Activité55</t>
  </si>
  <si>
    <t>Payé_55</t>
  </si>
  <si>
    <t>Activité56</t>
  </si>
  <si>
    <t>Payé_56</t>
  </si>
  <si>
    <t>Activité57</t>
  </si>
  <si>
    <t>Payé_57</t>
  </si>
  <si>
    <t>Activité58</t>
  </si>
  <si>
    <t>Payé_58</t>
  </si>
  <si>
    <t>Activité59</t>
  </si>
  <si>
    <t>Payé_59</t>
  </si>
  <si>
    <t>Activité60</t>
  </si>
  <si>
    <t>Payé_60</t>
  </si>
  <si>
    <t>Activité61</t>
  </si>
  <si>
    <t>Payé_61</t>
  </si>
  <si>
    <t>Payé_62</t>
  </si>
  <si>
    <t>Informatique Lundi</t>
  </si>
  <si>
    <t>Informatique Mardi</t>
  </si>
  <si>
    <t>Dance Lundi 15h30</t>
  </si>
  <si>
    <t>Dance Mardi 10h</t>
  </si>
  <si>
    <t>Activité</t>
  </si>
  <si>
    <t>libellée</t>
  </si>
  <si>
    <t>nom1</t>
  </si>
  <si>
    <t>monsieur1</t>
  </si>
  <si>
    <t>madame1</t>
  </si>
  <si>
    <t>adresse1</t>
  </si>
  <si>
    <t>ville1</t>
  </si>
  <si>
    <t>mail1@free.fr</t>
  </si>
  <si>
    <t>38 510</t>
  </si>
  <si>
    <t>01 23 45 69 87</t>
  </si>
  <si>
    <t>nom1 monsieur1 et madame1</t>
  </si>
  <si>
    <t>Nom2 marie</t>
  </si>
  <si>
    <t>Nom2</t>
  </si>
  <si>
    <t>marie</t>
  </si>
  <si>
    <t>Adresse2</t>
  </si>
  <si>
    <t>38 511</t>
  </si>
  <si>
    <t>Ville2</t>
  </si>
  <si>
    <t>mail2</t>
  </si>
  <si>
    <t>X</t>
  </si>
  <si>
    <t>Velo</t>
  </si>
  <si>
    <t>Visite</t>
  </si>
  <si>
    <t>Piscine</t>
  </si>
  <si>
    <t>resto</t>
  </si>
  <si>
    <t>Zumba</t>
  </si>
  <si>
    <t>pedalo</t>
  </si>
  <si>
    <t>VTT</t>
  </si>
  <si>
    <t>Mecanique</t>
  </si>
  <si>
    <t>echec</t>
  </si>
  <si>
    <t>course</t>
  </si>
  <si>
    <t>lecture</t>
  </si>
  <si>
    <t>musique</t>
  </si>
  <si>
    <t>Cuisine mardi 15h</t>
  </si>
  <si>
    <t>Cuisine jeudi 10h</t>
  </si>
  <si>
    <t>Belote</t>
  </si>
  <si>
    <t>Tarot</t>
  </si>
  <si>
    <t>Bois</t>
  </si>
  <si>
    <t>Bricolage</t>
  </si>
  <si>
    <t>06 66 66 66 66</t>
  </si>
  <si>
    <t>né le</t>
  </si>
  <si>
    <t>Age</t>
  </si>
  <si>
    <t>du</t>
  </si>
  <si>
    <t>au</t>
  </si>
  <si>
    <t>Présence</t>
  </si>
  <si>
    <t>Semaine:52</t>
  </si>
  <si>
    <t>C P</t>
  </si>
  <si>
    <t xml:space="preserve">Ce bouton met en </t>
  </si>
  <si>
    <t>commentaire le nom de l'activité</t>
  </si>
  <si>
    <t>Supprimer toutes les feuilles après modele</t>
  </si>
  <si>
    <t>Cliquer sur mise à jour sur la feuille donnees</t>
  </si>
  <si>
    <t>Affecte un commentaire à chaque colonne activité avec le libellé de l'activité</t>
  </si>
  <si>
    <t>Crée une feuille par activité avec en K1 une liste déroulante pour la semaine</t>
  </si>
  <si>
    <t>Je reste à votre disposition …</t>
  </si>
  <si>
    <t>A+ François</t>
  </si>
  <si>
    <t>libelle les 22 activites sur la feuille données (les suivantes sont automatiques)</t>
  </si>
  <si>
    <t>Sinon utiliser le formulaire (colonne de droite madame, colonne de gauche monsieur)</t>
  </si>
  <si>
    <t>le curseur ou le combobox  permet de modifier les enregistrements précédents. Si curseur en bas=nouveau…</t>
  </si>
  <si>
    <t>essai monsieur3</t>
  </si>
  <si>
    <t>essai</t>
  </si>
  <si>
    <t>monsieur3</t>
  </si>
  <si>
    <t>adresse3</t>
  </si>
  <si>
    <t>38 512</t>
  </si>
  <si>
    <t>ville3</t>
  </si>
  <si>
    <t>01 11 11 11 11</t>
  </si>
  <si>
    <t>mail3</t>
  </si>
  <si>
    <t>nom5 monsieur5</t>
  </si>
  <si>
    <t>nom5</t>
  </si>
  <si>
    <t>monsieur5</t>
  </si>
  <si>
    <t>adresse5</t>
  </si>
  <si>
    <t>38 515</t>
  </si>
  <si>
    <t>ville5</t>
  </si>
  <si>
    <t>01 55 55 55 55</t>
  </si>
  <si>
    <t>mail5</t>
  </si>
  <si>
    <t>et crée les feuilles</t>
  </si>
  <si>
    <t>remplir la feuille adherent. Attention activité monsieur avant la colonne BD, pour madame apres la colonne 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</si>
</sst>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4472C4"/>
        <bgColor theme="4"/>
      </patternFill>
    </fill>
    <fill>
      <patternFill patternType="solid">
        <fgColor rgb="FFFFC000"/>
        <bgColor theme="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64" fontId="0" fillId="0" borderId="0" xfId="0" applyNumberFormat="1"/>
    <xf numFmtId="0" fontId="2" fillId="4" borderId="0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/>
    </xf>
    <xf numFmtId="14" fontId="3" fillId="5" borderId="0" xfId="0" applyNumberFormat="1" applyFont="1" applyFill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</dxfs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1249680</xdr:colOff>
      <xdr:row>0</xdr:row>
      <xdr:rowOff>0</xdr:rowOff>
    </xdr:from>
    <xdr:to>
      <xdr:col>0</xdr:col>
      <xdr:colOff>2247900</xdr:colOff>
      <xdr:row>1</xdr:row>
      <xdr:rowOff>15240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2D90951-7A01-4D54-9D53-D4977AA70B12}"/>
            </a:ext>
          </a:extLst>
        </xdr:cNvPr>
        <xdr:cNvSpPr/>
      </xdr:nvSpPr>
      <xdr:spPr>
        <a:xfrm>
          <a:off x="1249680" y="0"/>
          <a:ext cx="998220" cy="2057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365760</xdr:colOff>
      <xdr:row>20</xdr:row>
      <xdr:rowOff>106680</xdr:rowOff>
    </xdr:from>
    <xdr:to>
      <xdr:col>2</xdr:col>
      <xdr:colOff>1524000</xdr:colOff>
      <xdr:row>22</xdr:row>
      <xdr:rowOff>60960</xdr:rowOff>
    </xdr:to>
    <xdr:sp macro="[0]!nomactivité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763CF4B-762A-4F08-861D-8E89C949FA88}"/>
            </a:ext>
          </a:extLst>
        </xdr:cNvPr>
        <xdr:cNvSpPr/>
      </xdr:nvSpPr>
      <xdr:spPr>
        <a:xfrm>
          <a:off x="3299460" y="3916680"/>
          <a:ext cx="115824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46D61F-5AE4-4678-996C-ECAE82329581}" name="T_adherent" displayName="T_adherent" ref="A1:CU5" totalsRowShown="0">
  <tableColumns count="99">
    <tableColumn id="1" xr3:uid="{D315E4FF-24AE-4068-82DF-F366A3C30D06}" name="Nom &amp; prénom" dataDxfId="5"/>
    <tableColumn id="2" xr3:uid="{D41A492C-5F34-48E5-BAE3-83EEFD208583}" name="Nom"/>
    <tableColumn id="3" xr3:uid="{FE519207-346B-4031-9DA0-6D1845033A73}" name="Prenom M"/>
    <tableColumn id="32" xr3:uid="{0CC9B6C7-E498-430A-B52A-76417E55E807}" name="M_né le"/>
    <tableColumn id="4" xr3:uid="{B455BEFC-3509-473B-B6B7-1C4221B660FF}" name="Prénom Mme"/>
    <tableColumn id="33" xr3:uid="{9920D9F2-A0CF-45E6-B088-2E93A14B02A2}" name="Mme_née le"/>
    <tableColumn id="5" xr3:uid="{51BDE52C-1EEF-44DD-BBEB-AAA0A6BD9684}" name="Adresse"/>
    <tableColumn id="6" xr3:uid="{62842126-B242-451F-A741-C0126E8AB7B1}" name="Code postal"/>
    <tableColumn id="7" xr3:uid="{C2ED2F33-AEAF-495B-8FD6-724C6DE58B50}" name="Ville"/>
    <tableColumn id="8" xr3:uid="{14FAB00E-3D80-4A88-BC06-F91BBB722C86}" name="Téléphone"/>
    <tableColumn id="9" xr3:uid="{21B676B8-1A3B-41A3-B9E1-B0031E49031A}" name="mail"/>
    <tableColumn id="10" xr3:uid="{F434D35B-9B9F-4E9B-896E-75ACE4F52C8E}" name="Activité1"/>
    <tableColumn id="34" xr3:uid="{BD23B497-FB27-4DCA-AEB8-F9D0ED683B27}" name="Payé_1"/>
    <tableColumn id="11" xr3:uid="{697E444F-5496-47C3-87F5-975C2F7F98FC}" name="Activité2"/>
    <tableColumn id="35" xr3:uid="{EE1D98E7-2F49-41DB-9F09-DEE70C5F94A5}" name="Payé_2"/>
    <tableColumn id="12" xr3:uid="{EDF03FBF-1042-49D2-B106-B474B3AC4FF6}" name="Activité3"/>
    <tableColumn id="36" xr3:uid="{B64DCCBA-B740-4205-976F-356676BCD8E0}" name="Payé_3"/>
    <tableColumn id="13" xr3:uid="{F2A760B1-DF3B-4545-A395-7774069A2D43}" name="Activité4"/>
    <tableColumn id="37" xr3:uid="{06A837C2-1A42-49C7-8B67-A8E1F440241E}" name="Payé_4"/>
    <tableColumn id="14" xr3:uid="{2A27EE4F-88B1-4A63-B0BF-D6418E9D5904}" name="Activité5"/>
    <tableColumn id="38" xr3:uid="{626509AD-FE48-4F35-93F6-7FB1AE93B3D9}" name="Payé_5"/>
    <tableColumn id="15" xr3:uid="{950F0437-1D80-4634-B17F-2E959B314CD3}" name="Activité6"/>
    <tableColumn id="39" xr3:uid="{D603307F-61E3-4A99-B05C-7090CC239EAE}" name="Payé_6"/>
    <tableColumn id="16" xr3:uid="{2285624B-D245-4660-8FF6-49E70F8B8CC2}" name="Activité7"/>
    <tableColumn id="17" xr3:uid="{4D3EB61C-6E8A-4A71-BED7-677BEE4A3FCD}" name="Payé_7"/>
    <tableColumn id="18" xr3:uid="{A61D5C16-68F6-4954-96D4-4BB99F798541}" name="Activité8"/>
    <tableColumn id="19" xr3:uid="{C7A6B1B2-D43C-41FC-A9A5-2251B05BFC59}" name="Payé_8"/>
    <tableColumn id="20" xr3:uid="{0934E1D3-923D-4B39-BA65-8D7515B1D643}" name="Activité9"/>
    <tableColumn id="21" xr3:uid="{1B543861-6338-4B42-930C-ED1F8B7238C8}" name="Payé_9"/>
    <tableColumn id="22" xr3:uid="{0DE78497-01CD-45C8-9366-3C5AC0897C74}" name="Activité10"/>
    <tableColumn id="23" xr3:uid="{AE9AA663-537F-4A8B-BF0E-412094F10B2F}" name="Payé_10"/>
    <tableColumn id="24" xr3:uid="{FFEB1313-C9F3-49AE-B253-BE6857E3C8D6}" name="Activité11"/>
    <tableColumn id="25" xr3:uid="{388558B6-5B07-4708-A1F5-FBB89DB4AEB1}" name="Payé_11"/>
    <tableColumn id="26" xr3:uid="{175BD00D-9401-4761-9DD7-4B18C20F92BD}" name="Activité12"/>
    <tableColumn id="27" xr3:uid="{9B5A688D-5EFC-485F-AD77-FBF1DA6DFA78}" name="Payé_12"/>
    <tableColumn id="28" xr3:uid="{02D7F5DC-A392-4E01-BCD9-B8CC5C05F271}" name="Activité13"/>
    <tableColumn id="29" xr3:uid="{D494BD2E-836D-4DD2-96B7-96BF31E885FC}" name="Payé_13"/>
    <tableColumn id="30" xr3:uid="{438915E6-F786-4628-B30F-DFC44EAEEEB4}" name="Activité14"/>
    <tableColumn id="31" xr3:uid="{7BE157EF-535F-4E3D-8499-424C0D9479FA}" name="Payé_14"/>
    <tableColumn id="40" xr3:uid="{61A9C9A8-41C5-4F39-8C21-FEE2E61005A4}" name="Activité15"/>
    <tableColumn id="41" xr3:uid="{D6E0915F-2DAF-48F4-B9B2-60DF2A847C37}" name="Payé_15"/>
    <tableColumn id="42" xr3:uid="{774A91F9-D842-4A84-9345-D7E48B264071}" name="Activité16"/>
    <tableColumn id="43" xr3:uid="{C6ED0FC3-E614-44DB-B977-8B385DB8703D}" name="Payé_16"/>
    <tableColumn id="44" xr3:uid="{A96542D1-DC32-45CD-929E-52D61FD25DDC}" name="Activité17"/>
    <tableColumn id="45" xr3:uid="{F50167AD-32BC-4A1F-BA58-0EE894C80215}" name="Payé_17"/>
    <tableColumn id="46" xr3:uid="{BEA98A7E-AF68-4E6D-9B8F-CDBCE2987995}" name="Activité18"/>
    <tableColumn id="47" xr3:uid="{AA38B0A8-2A20-4E83-8B7B-AAE6B71DE7EF}" name="Payé_18"/>
    <tableColumn id="48" xr3:uid="{B6FF0CAF-C60E-49EF-A892-EA48D1D3A73D}" name="Activité19"/>
    <tableColumn id="49" xr3:uid="{73254BCF-9544-4CFB-9BB8-07AB6E185E18}" name="Payé_19"/>
    <tableColumn id="50" xr3:uid="{A7C6079F-C9D4-451F-8648-C19BA016A79F}" name="Activité20"/>
    <tableColumn id="51" xr3:uid="{32765D03-6A68-457C-8B48-2427AB586BA7}" name="Payé_20"/>
    <tableColumn id="52" xr3:uid="{9FA76164-6669-4902-A805-7069758CF5D5}" name="Activité21"/>
    <tableColumn id="53" xr3:uid="{5040AC48-E507-4C5E-8CCE-52ED2B14A13C}" name="Payé_21"/>
    <tableColumn id="54" xr3:uid="{9C4A83F0-6FC1-4828-BFF8-3F92FC7371D7}" name="Activité22"/>
    <tableColumn id="55" xr3:uid="{717C3306-F208-4603-AD88-3E6ADE987E96}" name="Payé_22"/>
    <tableColumn id="56" xr3:uid="{24853ED1-4115-4A2C-8984-21EA811E07DF}" name="Activité41"/>
    <tableColumn id="57" xr3:uid="{E2E4590C-F670-4C66-A109-6E130232202D}" name="Payé_41"/>
    <tableColumn id="58" xr3:uid="{F4CE9FBE-123B-4CA5-B446-7331589357DC}" name="Activité42"/>
    <tableColumn id="59" xr3:uid="{5DBB2537-64D2-4C60-BA8D-6F50EBD71624}" name="Payé_42"/>
    <tableColumn id="60" xr3:uid="{2A445569-5B23-49C5-825F-2148AA877E90}" name="Activité43"/>
    <tableColumn id="61" xr3:uid="{DF89DDAD-1446-44D1-AC83-7685CF345115}" name="Payé_43"/>
    <tableColumn id="62" xr3:uid="{1528333D-DF7B-4DAD-A9BA-45E783199646}" name="Activité44"/>
    <tableColumn id="63" xr3:uid="{ED636A6F-09DD-4387-8E2D-419D64BB2CDB}" name="Payé_44"/>
    <tableColumn id="64" xr3:uid="{3D97C993-3C99-4FDB-AAE8-38E3855E66CD}" name="Activité45"/>
    <tableColumn id="65" xr3:uid="{0974903E-0863-458C-9EA9-9B22CC85CA92}" name="Payé_45"/>
    <tableColumn id="66" xr3:uid="{52B9CFC4-5146-4F61-8ABB-617849864C63}" name="Activité46"/>
    <tableColumn id="67" xr3:uid="{D7CE050F-DA96-4FDD-806E-17FCC1675766}" name="Payé_46"/>
    <tableColumn id="68" xr3:uid="{A657763D-1878-4FCB-A5CB-F394006AA5F0}" name="Activité47"/>
    <tableColumn id="69" xr3:uid="{C74C7E7F-54AE-4515-A3BA-AEDC6B0DB7FF}" name="Payé_47"/>
    <tableColumn id="70" xr3:uid="{D6852759-1B2A-4C63-BF73-854EA2B5C2B4}" name="Activité48"/>
    <tableColumn id="71" xr3:uid="{1AF86561-B264-48F9-BF2A-025EC3D8840D}" name="Payé_48"/>
    <tableColumn id="72" xr3:uid="{67DCF6FF-ED51-443D-9A86-F254269CDCA3}" name="Activité49"/>
    <tableColumn id="73" xr3:uid="{A368A4A2-1019-4FA6-AD20-56AEFC19F886}" name="Payé_49"/>
    <tableColumn id="74" xr3:uid="{03F36E57-C216-4B0B-92F8-7BAA611A5AC0}" name="Activité50"/>
    <tableColumn id="75" xr3:uid="{B249369E-F4F5-48B4-91E2-C687F1BFA856}" name="Payé_50"/>
    <tableColumn id="76" xr3:uid="{E87E7CB4-F70D-4A12-852D-2DB68F7F63F3}" name="Activité51"/>
    <tableColumn id="77" xr3:uid="{EBD20222-D96B-4629-95A7-36000DA58243}" name="Payé_51"/>
    <tableColumn id="78" xr3:uid="{8F0D2C9F-B455-459D-BF27-6A929293E783}" name="Activité52"/>
    <tableColumn id="79" xr3:uid="{DE3BF4F6-E750-4DB8-9B6A-07B5462CB735}" name="Payé_52"/>
    <tableColumn id="80" xr3:uid="{C3FA46AA-C94A-468E-87B7-4D909429E596}" name="Activité53"/>
    <tableColumn id="81" xr3:uid="{3F487D87-DD71-43E8-9E20-120D4D4C4C10}" name="Payé_53"/>
    <tableColumn id="82" xr3:uid="{308A2CF1-AC82-40A8-8D5A-89D2154CCC75}" name="Activité54"/>
    <tableColumn id="83" xr3:uid="{61FE3040-CCC9-48E1-BF96-9231B406529C}" name="Payé_54"/>
    <tableColumn id="84" xr3:uid="{A688EAFC-95A9-4E92-BD4C-34959B1FE2F3}" name="Activité55"/>
    <tableColumn id="85" xr3:uid="{4AEFA314-8DB0-456F-ABDF-3831C2064129}" name="Payé_55"/>
    <tableColumn id="86" xr3:uid="{FA286E57-D426-45FF-A0C2-88534A264244}" name="Activité56"/>
    <tableColumn id="87" xr3:uid="{57487451-FD89-4C55-8D1F-E10E592D1600}" name="Payé_56"/>
    <tableColumn id="88" xr3:uid="{E6128F5D-C379-4264-B49E-D73919DBE1E5}" name="Activité57"/>
    <tableColumn id="89" xr3:uid="{09955CD2-C09E-4683-BF46-760F80E3C804}" name="Payé_57"/>
    <tableColumn id="90" xr3:uid="{D80C9EE7-AE53-402A-88C2-8957E25118A4}" name="Activité58"/>
    <tableColumn id="91" xr3:uid="{EAE69389-883A-426B-AB15-F175F3F49515}" name="Payé_58"/>
    <tableColumn id="92" xr3:uid="{6739AB67-E050-49CE-AFB8-88518D367362}" name="Activité59"/>
    <tableColumn id="93" xr3:uid="{7BDBCE2C-D089-4462-9D51-0CC1FE263FA6}" name="Payé_59"/>
    <tableColumn id="94" xr3:uid="{B2B2E53A-1E0D-4D94-8D85-CE0BB376C237}" name="Activité60"/>
    <tableColumn id="95" xr3:uid="{5AACC7CB-53F6-4CB5-8536-85FE1D0E9FC0}" name="Payé_60"/>
    <tableColumn id="96" xr3:uid="{69B75F4F-4651-40A4-8A58-FCAF4A6CDA9F}" name="Activité61"/>
    <tableColumn id="97" xr3:uid="{2115BB55-0BFE-4350-A9C9-81F9CA36E841}" name="Payé_61"/>
    <tableColumn id="98" xr3:uid="{6F8D4D37-6259-4614-AEAB-41D5906A1AC2}" name="Activité62"/>
    <tableColumn id="99" xr3:uid="{88FB3B5F-59D4-4595-B54B-83E83D3256B3}" name="Payé_6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FEA276-793A-43C5-9672-0828093A208B}" name="T_activité" displayName="T_activité" ref="A1:B45" totalsRowShown="0">
  <tableColumns count="2">
    <tableColumn id="1" xr3:uid="{709AF375-096E-484E-AEB0-6BEA211EDA45}" name="Activité"/>
    <tableColumn id="2" xr3:uid="{37D201A6-D354-46A0-B760-BE5095C59774}" name="libellé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8E156A-DCB3-4E3C-B37C-4DCA7A201AD1}" name="modele" displayName="modele" ref="A1:I2" totalsRowShown="0" headerRowDxfId="4" headerRowBorderDxfId="3" tableBorderDxfId="2">
  <tableColumns count="9">
    <tableColumn id="1" xr3:uid="{FC5C4E52-6625-4759-93A4-21CFB24071A9}" name="Nom"/>
    <tableColumn id="2" xr3:uid="{46ECF835-96FA-448E-B6B5-C53A2A417A2B}" name="Prenom"/>
    <tableColumn id="3" xr3:uid="{64B7E981-0A1E-4972-8C07-63551FC84B77}" name="né le" dataDxfId="1"/>
    <tableColumn id="4" xr3:uid="{CAD6FD3E-A3C1-43C1-93FD-F16BB2EABFAC}" name="Age" dataDxfId="0">
      <calculatedColumnFormula>IF(modele[né le]&lt;&gt;"",DATEDIF(C2,TODAY(),"Y"),"")</calculatedColumnFormula>
    </tableColumn>
    <tableColumn id="5" xr3:uid="{27FD0EAB-7EF8-489F-BDCC-05972CF677A6}" name="Adresse"/>
    <tableColumn id="6" xr3:uid="{2AC0FF75-ED99-4D46-83C7-D3EDDD3257E5}" name="C P"/>
    <tableColumn id="7" xr3:uid="{B14D5E34-74DC-481E-BBF4-3D253207F87C}" name="Ville"/>
    <tableColumn id="8" xr3:uid="{45B2A5A4-6CFF-46A4-BDA0-83C07A2ADA50}" name="Téléphone"/>
    <tableColumn id="9" xr3:uid="{7B06E7DC-BCA6-4735-A7F6-3B129BF73E16}" name="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6D346-FB64-457A-BF1B-499A1F7AACB0}">
  <sheetPr codeName="Feuil1"/>
  <dimension ref="A1:CU29"/>
  <sheetViews>
    <sheetView showZeros="0" tabSelected="1" topLeftCell="A11" workbookViewId="0">
      <selection activeCell="F9" sqref="F9"/>
    </sheetView>
  </sheetViews>
  <sheetFormatPr baseColWidth="10" defaultRowHeight="15" x14ac:dyDescent="0.25"/>
  <cols>
    <col min="1" max="1" width="26.90625" style="5" customWidth="1"/>
    <col min="3" max="4" width="11.08984375" customWidth="1"/>
    <col min="5" max="6" width="13.6328125" customWidth="1"/>
    <col min="7" max="7" width="31.1796875" customWidth="1"/>
    <col min="8" max="8" width="12.6328125" customWidth="1"/>
    <col min="10" max="10" width="13.36328125" customWidth="1"/>
    <col min="11" max="11" width="12.6328125" customWidth="1"/>
  </cols>
  <sheetData>
    <row r="1" spans="1:99" x14ac:dyDescent="0.25">
      <c r="A1" s="5" t="s">
        <v>0</v>
      </c>
      <c r="B1" t="s">
        <v>1</v>
      </c>
      <c r="C1" t="s">
        <v>8</v>
      </c>
      <c r="D1" t="s">
        <v>33</v>
      </c>
      <c r="E1" t="s">
        <v>9</v>
      </c>
      <c r="F1" t="s">
        <v>32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10</v>
      </c>
      <c r="M1" t="s">
        <v>37</v>
      </c>
      <c r="N1" t="s">
        <v>11</v>
      </c>
      <c r="O1" t="s">
        <v>38</v>
      </c>
      <c r="P1" t="s">
        <v>12</v>
      </c>
      <c r="Q1" t="s">
        <v>39</v>
      </c>
      <c r="R1" t="s">
        <v>13</v>
      </c>
      <c r="S1" t="s">
        <v>40</v>
      </c>
      <c r="T1" t="s">
        <v>14</v>
      </c>
      <c r="U1" t="s">
        <v>41</v>
      </c>
      <c r="V1" t="s">
        <v>15</v>
      </c>
      <c r="W1" t="s">
        <v>42</v>
      </c>
      <c r="X1" t="s">
        <v>16</v>
      </c>
      <c r="Y1" t="s">
        <v>43</v>
      </c>
      <c r="Z1" t="s">
        <v>17</v>
      </c>
      <c r="AA1" t="s">
        <v>44</v>
      </c>
      <c r="AB1" t="s">
        <v>18</v>
      </c>
      <c r="AC1" t="s">
        <v>45</v>
      </c>
      <c r="AD1" t="s">
        <v>19</v>
      </c>
      <c r="AE1" t="s">
        <v>46</v>
      </c>
      <c r="AF1" t="s">
        <v>20</v>
      </c>
      <c r="AG1" t="s">
        <v>47</v>
      </c>
      <c r="AH1" t="s">
        <v>21</v>
      </c>
      <c r="AI1" t="s">
        <v>48</v>
      </c>
      <c r="AJ1" t="s">
        <v>22</v>
      </c>
      <c r="AK1" t="s">
        <v>49</v>
      </c>
      <c r="AL1" t="s">
        <v>23</v>
      </c>
      <c r="AM1" t="s">
        <v>50</v>
      </c>
      <c r="AN1" t="s">
        <v>24</v>
      </c>
      <c r="AO1" t="s">
        <v>51</v>
      </c>
      <c r="AP1" t="s">
        <v>25</v>
      </c>
      <c r="AQ1" t="s">
        <v>52</v>
      </c>
      <c r="AR1" t="s">
        <v>26</v>
      </c>
      <c r="AS1" t="s">
        <v>53</v>
      </c>
      <c r="AT1" t="s">
        <v>27</v>
      </c>
      <c r="AU1" t="s">
        <v>54</v>
      </c>
      <c r="AV1" t="s">
        <v>28</v>
      </c>
      <c r="AW1" t="s">
        <v>55</v>
      </c>
      <c r="AX1" t="s">
        <v>29</v>
      </c>
      <c r="AY1" t="s">
        <v>56</v>
      </c>
      <c r="AZ1" t="s">
        <v>30</v>
      </c>
      <c r="BA1" t="s">
        <v>57</v>
      </c>
      <c r="BB1" t="s">
        <v>31</v>
      </c>
      <c r="BC1" t="s">
        <v>58</v>
      </c>
      <c r="BD1" t="s">
        <v>59</v>
      </c>
      <c r="BE1" t="s">
        <v>60</v>
      </c>
      <c r="BF1" t="s">
        <v>34</v>
      </c>
      <c r="BG1" t="s">
        <v>61</v>
      </c>
      <c r="BH1" t="s">
        <v>62</v>
      </c>
      <c r="BI1" t="s">
        <v>63</v>
      </c>
      <c r="BJ1" t="s">
        <v>64</v>
      </c>
      <c r="BK1" t="s">
        <v>65</v>
      </c>
      <c r="BL1" t="s">
        <v>66</v>
      </c>
      <c r="BM1" t="s">
        <v>67</v>
      </c>
      <c r="BN1" t="s">
        <v>68</v>
      </c>
      <c r="BO1" t="s">
        <v>69</v>
      </c>
      <c r="BP1" t="s">
        <v>70</v>
      </c>
      <c r="BQ1" t="s">
        <v>71</v>
      </c>
      <c r="BR1" t="s">
        <v>72</v>
      </c>
      <c r="BS1" t="s">
        <v>73</v>
      </c>
      <c r="BT1" t="s">
        <v>74</v>
      </c>
      <c r="BU1" t="s">
        <v>75</v>
      </c>
      <c r="BV1" t="s">
        <v>76</v>
      </c>
      <c r="BW1" t="s">
        <v>77</v>
      </c>
      <c r="BX1" t="s">
        <v>78</v>
      </c>
      <c r="BY1" t="s">
        <v>79</v>
      </c>
      <c r="BZ1" t="s">
        <v>35</v>
      </c>
      <c r="CA1" t="s">
        <v>80</v>
      </c>
      <c r="CB1" t="s">
        <v>81</v>
      </c>
      <c r="CC1" t="s">
        <v>82</v>
      </c>
      <c r="CD1" t="s">
        <v>83</v>
      </c>
      <c r="CE1" t="s">
        <v>84</v>
      </c>
      <c r="CF1" t="s">
        <v>85</v>
      </c>
      <c r="CG1" t="s">
        <v>86</v>
      </c>
      <c r="CH1" t="s">
        <v>87</v>
      </c>
      <c r="CI1" t="s">
        <v>88</v>
      </c>
      <c r="CJ1" t="s">
        <v>89</v>
      </c>
      <c r="CK1" t="s">
        <v>90</v>
      </c>
      <c r="CL1" t="s">
        <v>91</v>
      </c>
      <c r="CM1" t="s">
        <v>92</v>
      </c>
      <c r="CN1" t="s">
        <v>93</v>
      </c>
      <c r="CO1" t="s">
        <v>94</v>
      </c>
      <c r="CP1" t="s">
        <v>95</v>
      </c>
      <c r="CQ1" t="s">
        <v>96</v>
      </c>
      <c r="CR1" t="s">
        <v>97</v>
      </c>
      <c r="CS1" t="s">
        <v>98</v>
      </c>
      <c r="CT1" t="s">
        <v>36</v>
      </c>
      <c r="CU1" t="s">
        <v>99</v>
      </c>
    </row>
    <row r="2" spans="1:99" s="3" customFormat="1" x14ac:dyDescent="0.25">
      <c r="A2" s="6" t="s">
        <v>114</v>
      </c>
      <c r="B2" s="6" t="s">
        <v>106</v>
      </c>
      <c r="C2" s="3" t="s">
        <v>107</v>
      </c>
      <c r="D2" s="4">
        <v>19614</v>
      </c>
      <c r="E2" s="6" t="s">
        <v>108</v>
      </c>
      <c r="F2" s="4">
        <v>19161</v>
      </c>
      <c r="G2" s="6" t="s">
        <v>109</v>
      </c>
      <c r="H2" s="3" t="s">
        <v>112</v>
      </c>
      <c r="I2" s="6" t="s">
        <v>110</v>
      </c>
      <c r="J2" s="3" t="s">
        <v>113</v>
      </c>
      <c r="K2" s="3" t="s">
        <v>111</v>
      </c>
      <c r="L2" s="3" t="s">
        <v>122</v>
      </c>
      <c r="M2" s="3">
        <v>1</v>
      </c>
      <c r="P2" s="3" t="s">
        <v>122</v>
      </c>
      <c r="Q2" s="3">
        <v>3</v>
      </c>
      <c r="T2" s="3" t="s">
        <v>122</v>
      </c>
      <c r="U2" s="3">
        <v>5</v>
      </c>
      <c r="V2" s="3" t="s">
        <v>122</v>
      </c>
      <c r="W2" s="3">
        <v>6</v>
      </c>
      <c r="X2" s="3" t="s">
        <v>122</v>
      </c>
      <c r="Y2" s="3">
        <v>7</v>
      </c>
      <c r="AB2" s="3" t="s">
        <v>122</v>
      </c>
      <c r="AC2" s="3">
        <v>9</v>
      </c>
      <c r="AD2" s="3" t="s">
        <v>122</v>
      </c>
      <c r="AE2" s="3">
        <v>10</v>
      </c>
      <c r="AF2" s="3" t="s">
        <v>122</v>
      </c>
      <c r="AG2" s="3">
        <v>11</v>
      </c>
      <c r="AH2" s="3" t="s">
        <v>122</v>
      </c>
      <c r="AI2" s="3">
        <v>12</v>
      </c>
      <c r="AJ2" s="3" t="s">
        <v>122</v>
      </c>
      <c r="AK2" s="3">
        <v>13</v>
      </c>
      <c r="AL2" s="3" t="s">
        <v>122</v>
      </c>
      <c r="AM2" s="3">
        <v>14</v>
      </c>
      <c r="AN2" s="3" t="s">
        <v>122</v>
      </c>
      <c r="AO2" s="3">
        <v>15</v>
      </c>
      <c r="AP2" s="3" t="s">
        <v>122</v>
      </c>
      <c r="AQ2" s="3">
        <v>16</v>
      </c>
      <c r="AR2" s="3" t="s">
        <v>122</v>
      </c>
      <c r="AS2" s="3">
        <v>17</v>
      </c>
      <c r="AT2" s="3" t="s">
        <v>122</v>
      </c>
      <c r="AU2" s="3">
        <v>18</v>
      </c>
      <c r="AZ2" s="3" t="s">
        <v>122</v>
      </c>
      <c r="BA2" s="3">
        <v>21</v>
      </c>
      <c r="BD2" s="1" t="s">
        <v>122</v>
      </c>
      <c r="BE2" s="3">
        <v>41</v>
      </c>
      <c r="BH2" s="1" t="s">
        <v>122</v>
      </c>
      <c r="BI2" s="3">
        <v>43</v>
      </c>
      <c r="BJ2" s="1" t="s">
        <v>122</v>
      </c>
      <c r="BK2" s="3">
        <v>44</v>
      </c>
      <c r="BL2" s="1" t="s">
        <v>122</v>
      </c>
      <c r="BM2" s="3">
        <v>45</v>
      </c>
      <c r="BN2" s="1" t="s">
        <v>122</v>
      </c>
      <c r="BO2" s="3">
        <v>46</v>
      </c>
      <c r="BP2" s="1" t="s">
        <v>122</v>
      </c>
      <c r="BQ2" s="3">
        <v>47</v>
      </c>
      <c r="BR2" s="1" t="s">
        <v>122</v>
      </c>
      <c r="BS2" s="3">
        <v>48</v>
      </c>
      <c r="BT2" s="1" t="s">
        <v>122</v>
      </c>
      <c r="BU2" s="3">
        <v>49</v>
      </c>
      <c r="BV2" s="1" t="s">
        <v>122</v>
      </c>
      <c r="BW2" s="3">
        <v>50</v>
      </c>
      <c r="BX2" s="1" t="s">
        <v>122</v>
      </c>
      <c r="BY2" s="3">
        <v>51</v>
      </c>
      <c r="BZ2" s="1" t="s">
        <v>122</v>
      </c>
      <c r="CA2" s="3">
        <v>52</v>
      </c>
      <c r="CB2" s="1" t="s">
        <v>122</v>
      </c>
      <c r="CC2" s="3">
        <v>53</v>
      </c>
      <c r="CD2" s="1" t="s">
        <v>122</v>
      </c>
      <c r="CE2" s="3">
        <v>54</v>
      </c>
      <c r="CF2" s="1" t="s">
        <v>122</v>
      </c>
      <c r="CG2" s="3">
        <v>55</v>
      </c>
      <c r="CH2" s="1" t="s">
        <v>122</v>
      </c>
      <c r="CI2" s="3">
        <v>56</v>
      </c>
      <c r="CJ2" s="1" t="s">
        <v>122</v>
      </c>
      <c r="CK2" s="3">
        <v>57</v>
      </c>
      <c r="CL2" s="1" t="s">
        <v>122</v>
      </c>
      <c r="CM2" s="3">
        <v>58</v>
      </c>
      <c r="CN2" s="1"/>
      <c r="CP2" s="1" t="s">
        <v>122</v>
      </c>
      <c r="CQ2" s="3">
        <v>60</v>
      </c>
      <c r="CR2" s="1"/>
      <c r="CT2" s="1" t="s">
        <v>122</v>
      </c>
      <c r="CU2" s="3">
        <v>62</v>
      </c>
    </row>
    <row r="3" spans="1:99" x14ac:dyDescent="0.25">
      <c r="A3" s="5" t="s">
        <v>115</v>
      </c>
      <c r="B3" t="s">
        <v>116</v>
      </c>
      <c r="E3" t="s">
        <v>117</v>
      </c>
      <c r="F3" s="2">
        <v>22199</v>
      </c>
      <c r="G3" t="s">
        <v>118</v>
      </c>
      <c r="H3" s="1" t="s">
        <v>119</v>
      </c>
      <c r="I3" t="s">
        <v>120</v>
      </c>
      <c r="J3" t="s">
        <v>141</v>
      </c>
      <c r="K3" t="s">
        <v>121</v>
      </c>
      <c r="N3" s="1"/>
      <c r="P3" s="1"/>
      <c r="R3" s="1"/>
      <c r="S3" s="1"/>
      <c r="T3" s="1"/>
      <c r="V3" s="3"/>
      <c r="W3" s="1"/>
      <c r="X3" s="1"/>
      <c r="Z3" s="1"/>
      <c r="AA3" s="1"/>
      <c r="AB3" s="1"/>
      <c r="AD3" s="3"/>
      <c r="AE3" s="1"/>
      <c r="AF3" s="1"/>
      <c r="AH3" s="1"/>
      <c r="AI3" s="1"/>
      <c r="AJ3" s="1"/>
      <c r="AL3" s="1"/>
      <c r="AM3" s="1"/>
      <c r="AN3" s="1"/>
      <c r="AP3" s="1"/>
      <c r="AQ3" s="1"/>
      <c r="AR3" s="1"/>
      <c r="AT3" s="1"/>
      <c r="AU3" s="1"/>
      <c r="AV3" s="1"/>
      <c r="AX3" s="1"/>
      <c r="AY3" s="1"/>
      <c r="AZ3" s="1"/>
      <c r="BB3" s="1"/>
      <c r="BC3" s="1"/>
      <c r="BD3" s="1"/>
      <c r="BF3" s="1" t="s">
        <v>122</v>
      </c>
      <c r="BG3" s="1">
        <v>42</v>
      </c>
      <c r="BH3" s="1"/>
      <c r="BJ3" s="1" t="s">
        <v>122</v>
      </c>
      <c r="BK3" s="1">
        <v>44</v>
      </c>
      <c r="BL3" s="1"/>
      <c r="BN3" s="1" t="s">
        <v>122</v>
      </c>
      <c r="BO3" s="1">
        <v>46</v>
      </c>
      <c r="BP3" s="1"/>
      <c r="BQ3" s="1"/>
      <c r="BR3" s="1" t="s">
        <v>122</v>
      </c>
      <c r="BS3" s="1">
        <v>48</v>
      </c>
      <c r="BT3" s="1"/>
      <c r="BV3" s="1" t="s">
        <v>122</v>
      </c>
      <c r="BW3" s="1">
        <v>50</v>
      </c>
      <c r="BX3" s="1"/>
      <c r="BZ3" s="1" t="s">
        <v>122</v>
      </c>
      <c r="CA3" s="1">
        <v>52</v>
      </c>
      <c r="CB3" s="1"/>
      <c r="CD3" s="1" t="s">
        <v>122</v>
      </c>
      <c r="CE3" s="1">
        <v>54</v>
      </c>
      <c r="CF3" s="1"/>
      <c r="CH3" s="1" t="s">
        <v>122</v>
      </c>
      <c r="CI3" s="1">
        <v>56</v>
      </c>
      <c r="CJ3" s="1"/>
      <c r="CL3" s="1" t="s">
        <v>122</v>
      </c>
      <c r="CM3" s="1">
        <v>58</v>
      </c>
      <c r="CN3" s="1"/>
      <c r="CP3" s="1" t="s">
        <v>122</v>
      </c>
      <c r="CQ3" s="1">
        <v>60</v>
      </c>
      <c r="CR3" s="1"/>
      <c r="CT3" s="1" t="s">
        <v>122</v>
      </c>
      <c r="CU3" s="1">
        <v>62</v>
      </c>
    </row>
    <row r="4" spans="1:99" x14ac:dyDescent="0.25">
      <c r="A4" s="5" t="s">
        <v>160</v>
      </c>
      <c r="B4" t="s">
        <v>161</v>
      </c>
      <c r="C4" t="s">
        <v>162</v>
      </c>
      <c r="D4" s="13">
        <v>22199</v>
      </c>
      <c r="G4" t="s">
        <v>163</v>
      </c>
      <c r="H4" t="s">
        <v>164</v>
      </c>
      <c r="I4" t="s">
        <v>165</v>
      </c>
      <c r="J4" t="s">
        <v>166</v>
      </c>
      <c r="K4" t="s">
        <v>167</v>
      </c>
      <c r="L4" t="s">
        <v>122</v>
      </c>
      <c r="M4">
        <v>40</v>
      </c>
      <c r="AZ4" t="s">
        <v>122</v>
      </c>
      <c r="BA4">
        <v>20</v>
      </c>
    </row>
    <row r="5" spans="1:99" x14ac:dyDescent="0.25">
      <c r="A5" s="5" t="s">
        <v>168</v>
      </c>
      <c r="B5" t="s">
        <v>169</v>
      </c>
      <c r="C5" t="s">
        <v>170</v>
      </c>
      <c r="D5" s="13">
        <v>23867</v>
      </c>
      <c r="G5" t="s">
        <v>171</v>
      </c>
      <c r="H5" t="s">
        <v>172</v>
      </c>
      <c r="I5" t="s">
        <v>173</v>
      </c>
      <c r="J5" t="s">
        <v>174</v>
      </c>
      <c r="K5" t="s">
        <v>175</v>
      </c>
      <c r="L5" t="s">
        <v>122</v>
      </c>
    </row>
    <row r="15" spans="1:99" x14ac:dyDescent="0.25">
      <c r="B15" t="s">
        <v>151</v>
      </c>
    </row>
    <row r="17" spans="2:3" x14ac:dyDescent="0.25">
      <c r="B17" t="s">
        <v>157</v>
      </c>
    </row>
    <row r="19" spans="2:3" x14ac:dyDescent="0.25">
      <c r="B19" t="s">
        <v>177</v>
      </c>
    </row>
    <row r="21" spans="2:3" x14ac:dyDescent="0.25">
      <c r="B21" t="s">
        <v>158</v>
      </c>
    </row>
    <row r="22" spans="2:3" x14ac:dyDescent="0.25">
      <c r="C22" t="s">
        <v>159</v>
      </c>
    </row>
    <row r="23" spans="2:3" x14ac:dyDescent="0.25">
      <c r="B23" t="s">
        <v>152</v>
      </c>
    </row>
    <row r="24" spans="2:3" x14ac:dyDescent="0.25">
      <c r="C24" t="s">
        <v>153</v>
      </c>
    </row>
    <row r="25" spans="2:3" x14ac:dyDescent="0.25">
      <c r="C25" t="s">
        <v>154</v>
      </c>
    </row>
    <row r="27" spans="2:3" x14ac:dyDescent="0.25">
      <c r="B27" t="s">
        <v>155</v>
      </c>
    </row>
    <row r="29" spans="2:3" x14ac:dyDescent="0.25">
      <c r="B29" t="s">
        <v>156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EA9E8-6BC6-4DE9-9A6B-0F2FBCE37390}">
  <sheetPr codeName="Feuil2"/>
  <dimension ref="A1:G54"/>
  <sheetViews>
    <sheetView showZeros="0" workbookViewId="0">
      <selection activeCell="C25" sqref="C25"/>
    </sheetView>
  </sheetViews>
  <sheetFormatPr baseColWidth="10" defaultRowHeight="15" x14ac:dyDescent="0.25"/>
  <cols>
    <col min="2" max="3" width="24.08984375" customWidth="1"/>
    <col min="5" max="5" width="20" customWidth="1"/>
    <col min="6" max="6" width="13" customWidth="1"/>
  </cols>
  <sheetData>
    <row r="1" spans="1:6" x14ac:dyDescent="0.25">
      <c r="A1" t="s">
        <v>104</v>
      </c>
      <c r="B1" t="s">
        <v>105</v>
      </c>
      <c r="D1">
        <v>2023</v>
      </c>
      <c r="E1" s="7">
        <f>DATE(D1,1,1)-WEEKDAY(DATE(D1,1,1),2)+8</f>
        <v>44928</v>
      </c>
      <c r="F1" s="1" t="str">
        <f>"Semaine:" &amp; _xlfn.ISOWEEKNUM(E1)</f>
        <v>Semaine:1</v>
      </c>
    </row>
    <row r="2" spans="1:6" x14ac:dyDescent="0.25">
      <c r="A2" t="s">
        <v>10</v>
      </c>
      <c r="B2" t="s">
        <v>100</v>
      </c>
      <c r="E2" s="7">
        <f>E1+7</f>
        <v>44935</v>
      </c>
      <c r="F2" s="1" t="str">
        <f t="shared" ref="F2:F40" si="0">"Semaine:" &amp; _xlfn.ISOWEEKNUM(E2)</f>
        <v>Semaine:2</v>
      </c>
    </row>
    <row r="3" spans="1:6" x14ac:dyDescent="0.25">
      <c r="A3" t="s">
        <v>11</v>
      </c>
      <c r="B3" t="s">
        <v>101</v>
      </c>
      <c r="E3" s="7">
        <f t="shared" ref="E3:F52" si="1">E2+7</f>
        <v>44942</v>
      </c>
      <c r="F3" s="1" t="str">
        <f t="shared" si="0"/>
        <v>Semaine:3</v>
      </c>
    </row>
    <row r="4" spans="1:6" x14ac:dyDescent="0.25">
      <c r="A4" t="s">
        <v>12</v>
      </c>
      <c r="B4" t="s">
        <v>123</v>
      </c>
      <c r="E4" s="7">
        <f t="shared" si="1"/>
        <v>44949</v>
      </c>
      <c r="F4" s="1" t="str">
        <f t="shared" si="0"/>
        <v>Semaine:4</v>
      </c>
    </row>
    <row r="5" spans="1:6" x14ac:dyDescent="0.25">
      <c r="A5" t="s">
        <v>13</v>
      </c>
      <c r="B5" t="s">
        <v>102</v>
      </c>
      <c r="E5" s="7">
        <f t="shared" si="1"/>
        <v>44956</v>
      </c>
      <c r="F5" s="1" t="str">
        <f t="shared" si="0"/>
        <v>Semaine:5</v>
      </c>
    </row>
    <row r="6" spans="1:6" x14ac:dyDescent="0.25">
      <c r="A6" t="s">
        <v>14</v>
      </c>
      <c r="B6" t="s">
        <v>103</v>
      </c>
      <c r="E6" s="7">
        <f t="shared" si="1"/>
        <v>44963</v>
      </c>
      <c r="F6" s="1" t="str">
        <f t="shared" si="0"/>
        <v>Semaine:6</v>
      </c>
    </row>
    <row r="7" spans="1:6" x14ac:dyDescent="0.25">
      <c r="A7" t="s">
        <v>15</v>
      </c>
      <c r="B7" t="s">
        <v>124</v>
      </c>
      <c r="E7" s="7">
        <f t="shared" si="1"/>
        <v>44970</v>
      </c>
      <c r="F7" s="1" t="str">
        <f t="shared" si="0"/>
        <v>Semaine:7</v>
      </c>
    </row>
    <row r="8" spans="1:6" x14ac:dyDescent="0.25">
      <c r="A8" t="s">
        <v>16</v>
      </c>
      <c r="B8" t="s">
        <v>125</v>
      </c>
      <c r="E8" s="7">
        <f t="shared" si="1"/>
        <v>44977</v>
      </c>
      <c r="F8" s="1" t="str">
        <f t="shared" si="0"/>
        <v>Semaine:8</v>
      </c>
    </row>
    <row r="9" spans="1:6" x14ac:dyDescent="0.25">
      <c r="A9" t="s">
        <v>17</v>
      </c>
      <c r="B9" t="s">
        <v>126</v>
      </c>
      <c r="E9" s="7">
        <f t="shared" si="1"/>
        <v>44984</v>
      </c>
      <c r="F9" s="1" t="str">
        <f t="shared" si="0"/>
        <v>Semaine:9</v>
      </c>
    </row>
    <row r="10" spans="1:6" x14ac:dyDescent="0.25">
      <c r="A10" t="s">
        <v>18</v>
      </c>
      <c r="B10" t="s">
        <v>135</v>
      </c>
      <c r="E10" s="7">
        <f t="shared" si="1"/>
        <v>44991</v>
      </c>
      <c r="F10" s="1" t="str">
        <f t="shared" si="0"/>
        <v>Semaine:10</v>
      </c>
    </row>
    <row r="11" spans="1:6" x14ac:dyDescent="0.25">
      <c r="A11" t="s">
        <v>19</v>
      </c>
      <c r="B11" t="s">
        <v>127</v>
      </c>
      <c r="E11" s="7">
        <f t="shared" si="1"/>
        <v>44998</v>
      </c>
      <c r="F11" s="1" t="str">
        <f t="shared" si="0"/>
        <v>Semaine:11</v>
      </c>
    </row>
    <row r="12" spans="1:6" x14ac:dyDescent="0.25">
      <c r="A12" t="s">
        <v>20</v>
      </c>
      <c r="B12" t="s">
        <v>128</v>
      </c>
      <c r="E12" s="7">
        <f t="shared" si="1"/>
        <v>45005</v>
      </c>
      <c r="F12" s="1" t="str">
        <f t="shared" si="0"/>
        <v>Semaine:12</v>
      </c>
    </row>
    <row r="13" spans="1:6" x14ac:dyDescent="0.25">
      <c r="A13" t="s">
        <v>21</v>
      </c>
      <c r="B13" t="s">
        <v>129</v>
      </c>
      <c r="E13" s="7">
        <f t="shared" si="1"/>
        <v>45012</v>
      </c>
      <c r="F13" s="1" t="str">
        <f t="shared" si="0"/>
        <v>Semaine:13</v>
      </c>
    </row>
    <row r="14" spans="1:6" x14ac:dyDescent="0.25">
      <c r="A14" t="s">
        <v>22</v>
      </c>
      <c r="B14" t="s">
        <v>130</v>
      </c>
      <c r="E14" s="7">
        <f t="shared" si="1"/>
        <v>45019</v>
      </c>
      <c r="F14" s="1" t="str">
        <f t="shared" si="0"/>
        <v>Semaine:14</v>
      </c>
    </row>
    <row r="15" spans="1:6" x14ac:dyDescent="0.25">
      <c r="A15" t="s">
        <v>23</v>
      </c>
      <c r="B15" t="s">
        <v>131</v>
      </c>
      <c r="E15" s="7">
        <f t="shared" si="1"/>
        <v>45026</v>
      </c>
      <c r="F15" s="1" t="str">
        <f t="shared" si="0"/>
        <v>Semaine:15</v>
      </c>
    </row>
    <row r="16" spans="1:6" x14ac:dyDescent="0.25">
      <c r="A16" t="s">
        <v>24</v>
      </c>
      <c r="B16" t="s">
        <v>132</v>
      </c>
      <c r="E16" s="7">
        <f t="shared" si="1"/>
        <v>45033</v>
      </c>
      <c r="F16" s="1" t="str">
        <f t="shared" si="0"/>
        <v>Semaine:16</v>
      </c>
    </row>
    <row r="17" spans="1:6" x14ac:dyDescent="0.25">
      <c r="A17" t="s">
        <v>25</v>
      </c>
      <c r="B17" t="s">
        <v>133</v>
      </c>
      <c r="E17" s="7">
        <f t="shared" si="1"/>
        <v>45040</v>
      </c>
      <c r="F17" s="1" t="str">
        <f t="shared" si="0"/>
        <v>Semaine:17</v>
      </c>
    </row>
    <row r="18" spans="1:6" x14ac:dyDescent="0.25">
      <c r="A18" t="s">
        <v>26</v>
      </c>
      <c r="B18" t="s">
        <v>134</v>
      </c>
      <c r="C18" s="1" t="s">
        <v>149</v>
      </c>
      <c r="E18" s="7">
        <f t="shared" si="1"/>
        <v>45047</v>
      </c>
      <c r="F18" s="1" t="str">
        <f t="shared" si="0"/>
        <v>Semaine:18</v>
      </c>
    </row>
    <row r="19" spans="1:6" x14ac:dyDescent="0.25">
      <c r="A19" t="s">
        <v>27</v>
      </c>
      <c r="B19" t="s">
        <v>136</v>
      </c>
      <c r="C19" t="s">
        <v>150</v>
      </c>
      <c r="E19" s="7">
        <f t="shared" si="1"/>
        <v>45054</v>
      </c>
      <c r="F19" s="1" t="str">
        <f t="shared" si="0"/>
        <v>Semaine:19</v>
      </c>
    </row>
    <row r="20" spans="1:6" x14ac:dyDescent="0.25">
      <c r="A20" t="s">
        <v>28</v>
      </c>
      <c r="B20" t="s">
        <v>137</v>
      </c>
      <c r="C20" s="1" t="s">
        <v>176</v>
      </c>
      <c r="E20" s="7">
        <f t="shared" si="1"/>
        <v>45061</v>
      </c>
      <c r="F20" s="1" t="str">
        <f t="shared" si="0"/>
        <v>Semaine:20</v>
      </c>
    </row>
    <row r="21" spans="1:6" x14ac:dyDescent="0.25">
      <c r="A21" t="s">
        <v>29</v>
      </c>
      <c r="B21" t="s">
        <v>138</v>
      </c>
      <c r="E21" s="7">
        <f t="shared" si="1"/>
        <v>45068</v>
      </c>
      <c r="F21" s="1" t="str">
        <f t="shared" si="0"/>
        <v>Semaine:21</v>
      </c>
    </row>
    <row r="22" spans="1:6" x14ac:dyDescent="0.25">
      <c r="A22" t="s">
        <v>30</v>
      </c>
      <c r="B22" t="s">
        <v>139</v>
      </c>
      <c r="E22" s="7">
        <f t="shared" si="1"/>
        <v>45075</v>
      </c>
      <c r="F22" s="1" t="str">
        <f t="shared" si="0"/>
        <v>Semaine:22</v>
      </c>
    </row>
    <row r="23" spans="1:6" x14ac:dyDescent="0.25">
      <c r="A23" t="s">
        <v>31</v>
      </c>
      <c r="B23" t="s">
        <v>140</v>
      </c>
      <c r="E23" s="7">
        <f t="shared" si="1"/>
        <v>45082</v>
      </c>
      <c r="F23" s="1" t="str">
        <f t="shared" si="0"/>
        <v>Semaine:23</v>
      </c>
    </row>
    <row r="24" spans="1:6" x14ac:dyDescent="0.25">
      <c r="A24" t="s">
        <v>59</v>
      </c>
      <c r="B24" t="str">
        <f>B2</f>
        <v>Informatique Lundi</v>
      </c>
      <c r="E24" s="7">
        <f t="shared" si="1"/>
        <v>45089</v>
      </c>
      <c r="F24" s="1" t="str">
        <f t="shared" si="0"/>
        <v>Semaine:24</v>
      </c>
    </row>
    <row r="25" spans="1:6" x14ac:dyDescent="0.25">
      <c r="A25" t="s">
        <v>34</v>
      </c>
      <c r="B25" t="str">
        <f t="shared" ref="B25:B45" si="2">B3</f>
        <v>Informatique Mardi</v>
      </c>
      <c r="E25" s="7">
        <f t="shared" si="1"/>
        <v>45096</v>
      </c>
      <c r="F25" s="1" t="str">
        <f t="shared" si="0"/>
        <v>Semaine:25</v>
      </c>
    </row>
    <row r="26" spans="1:6" x14ac:dyDescent="0.25">
      <c r="A26" t="s">
        <v>62</v>
      </c>
      <c r="B26" t="str">
        <f t="shared" si="2"/>
        <v>Velo</v>
      </c>
      <c r="E26" s="7">
        <f t="shared" si="1"/>
        <v>45103</v>
      </c>
      <c r="F26" s="1" t="str">
        <f t="shared" si="0"/>
        <v>Semaine:26</v>
      </c>
    </row>
    <row r="27" spans="1:6" x14ac:dyDescent="0.25">
      <c r="A27" t="s">
        <v>64</v>
      </c>
      <c r="B27" t="str">
        <f t="shared" si="2"/>
        <v>Dance Lundi 15h30</v>
      </c>
      <c r="E27" s="7">
        <f t="shared" si="1"/>
        <v>45110</v>
      </c>
      <c r="F27" s="1" t="str">
        <f t="shared" si="0"/>
        <v>Semaine:27</v>
      </c>
    </row>
    <row r="28" spans="1:6" x14ac:dyDescent="0.25">
      <c r="A28" t="s">
        <v>66</v>
      </c>
      <c r="B28" t="str">
        <f t="shared" si="2"/>
        <v>Dance Mardi 10h</v>
      </c>
      <c r="E28" s="7">
        <f t="shared" si="1"/>
        <v>45117</v>
      </c>
      <c r="F28" s="1" t="str">
        <f t="shared" si="0"/>
        <v>Semaine:28</v>
      </c>
    </row>
    <row r="29" spans="1:6" x14ac:dyDescent="0.25">
      <c r="A29" t="s">
        <v>68</v>
      </c>
      <c r="B29" t="str">
        <f t="shared" si="2"/>
        <v>Visite</v>
      </c>
      <c r="E29" s="7">
        <f t="shared" si="1"/>
        <v>45124</v>
      </c>
      <c r="F29" s="1" t="str">
        <f t="shared" si="0"/>
        <v>Semaine:29</v>
      </c>
    </row>
    <row r="30" spans="1:6" x14ac:dyDescent="0.25">
      <c r="A30" t="s">
        <v>70</v>
      </c>
      <c r="B30" t="str">
        <f t="shared" si="2"/>
        <v>Piscine</v>
      </c>
      <c r="E30" s="7">
        <f t="shared" si="1"/>
        <v>45131</v>
      </c>
      <c r="F30" s="1" t="str">
        <f t="shared" si="0"/>
        <v>Semaine:30</v>
      </c>
    </row>
    <row r="31" spans="1:6" x14ac:dyDescent="0.25">
      <c r="A31" t="s">
        <v>72</v>
      </c>
      <c r="B31" t="str">
        <f t="shared" si="2"/>
        <v>resto</v>
      </c>
      <c r="E31" s="7">
        <f t="shared" si="1"/>
        <v>45138</v>
      </c>
      <c r="F31" s="1" t="str">
        <f t="shared" si="0"/>
        <v>Semaine:31</v>
      </c>
    </row>
    <row r="32" spans="1:6" x14ac:dyDescent="0.25">
      <c r="A32" t="s">
        <v>74</v>
      </c>
      <c r="B32" t="str">
        <f t="shared" si="2"/>
        <v>Cuisine mardi 15h</v>
      </c>
      <c r="E32" s="7">
        <f t="shared" si="1"/>
        <v>45145</v>
      </c>
      <c r="F32" s="1" t="str">
        <f t="shared" si="0"/>
        <v>Semaine:32</v>
      </c>
    </row>
    <row r="33" spans="1:7" x14ac:dyDescent="0.25">
      <c r="A33" t="s">
        <v>76</v>
      </c>
      <c r="B33" t="str">
        <f t="shared" si="2"/>
        <v>Zumba</v>
      </c>
      <c r="E33" s="7">
        <f t="shared" si="1"/>
        <v>45152</v>
      </c>
      <c r="F33" s="1" t="str">
        <f t="shared" si="0"/>
        <v>Semaine:33</v>
      </c>
    </row>
    <row r="34" spans="1:7" x14ac:dyDescent="0.25">
      <c r="A34" t="s">
        <v>78</v>
      </c>
      <c r="B34" t="str">
        <f t="shared" si="2"/>
        <v>pedalo</v>
      </c>
      <c r="E34" s="7">
        <f t="shared" si="1"/>
        <v>45159</v>
      </c>
      <c r="F34" s="1" t="str">
        <f t="shared" si="0"/>
        <v>Semaine:34</v>
      </c>
    </row>
    <row r="35" spans="1:7" x14ac:dyDescent="0.25">
      <c r="A35" t="s">
        <v>35</v>
      </c>
      <c r="B35" t="str">
        <f t="shared" si="2"/>
        <v>VTT</v>
      </c>
      <c r="E35" s="7">
        <f t="shared" si="1"/>
        <v>45166</v>
      </c>
      <c r="F35" s="1" t="str">
        <f t="shared" si="0"/>
        <v>Semaine:35</v>
      </c>
    </row>
    <row r="36" spans="1:7" x14ac:dyDescent="0.25">
      <c r="A36" t="s">
        <v>81</v>
      </c>
      <c r="B36" t="str">
        <f t="shared" si="2"/>
        <v>Mecanique</v>
      </c>
      <c r="E36" s="7">
        <f t="shared" si="1"/>
        <v>45173</v>
      </c>
      <c r="F36" s="1" t="str">
        <f t="shared" si="0"/>
        <v>Semaine:36</v>
      </c>
    </row>
    <row r="37" spans="1:7" x14ac:dyDescent="0.25">
      <c r="A37" t="s">
        <v>83</v>
      </c>
      <c r="B37" t="str">
        <f t="shared" si="2"/>
        <v>echec</v>
      </c>
      <c r="E37" s="7">
        <f t="shared" si="1"/>
        <v>45180</v>
      </c>
      <c r="F37" s="1" t="str">
        <f t="shared" si="0"/>
        <v>Semaine:37</v>
      </c>
    </row>
    <row r="38" spans="1:7" x14ac:dyDescent="0.25">
      <c r="A38" t="s">
        <v>85</v>
      </c>
      <c r="B38" t="str">
        <f t="shared" si="2"/>
        <v>course</v>
      </c>
      <c r="E38" s="7">
        <f t="shared" si="1"/>
        <v>45187</v>
      </c>
      <c r="F38" s="1" t="str">
        <f t="shared" si="0"/>
        <v>Semaine:38</v>
      </c>
    </row>
    <row r="39" spans="1:7" x14ac:dyDescent="0.25">
      <c r="A39" t="s">
        <v>87</v>
      </c>
      <c r="B39" t="str">
        <f t="shared" si="2"/>
        <v>lecture</v>
      </c>
      <c r="E39" s="7">
        <f t="shared" si="1"/>
        <v>45194</v>
      </c>
      <c r="F39" s="1" t="str">
        <f t="shared" si="0"/>
        <v>Semaine:39</v>
      </c>
    </row>
    <row r="40" spans="1:7" x14ac:dyDescent="0.25">
      <c r="A40" t="s">
        <v>89</v>
      </c>
      <c r="B40" t="str">
        <f t="shared" si="2"/>
        <v>musique</v>
      </c>
      <c r="E40" s="7">
        <f t="shared" si="1"/>
        <v>45201</v>
      </c>
      <c r="F40" s="1" t="str">
        <f t="shared" si="0"/>
        <v>Semaine:40</v>
      </c>
    </row>
    <row r="41" spans="1:7" x14ac:dyDescent="0.25">
      <c r="A41" t="s">
        <v>91</v>
      </c>
      <c r="B41" t="str">
        <f t="shared" si="2"/>
        <v>Cuisine jeudi 10h</v>
      </c>
      <c r="E41" s="7">
        <f t="shared" si="1"/>
        <v>45208</v>
      </c>
      <c r="F41" s="1" t="str">
        <f>"Semaine:" &amp; _xlfn.ISOWEEKNUM(E41)</f>
        <v>Semaine:41</v>
      </c>
    </row>
    <row r="42" spans="1:7" x14ac:dyDescent="0.25">
      <c r="A42" t="s">
        <v>93</v>
      </c>
      <c r="B42" t="str">
        <f t="shared" si="2"/>
        <v>Belote</v>
      </c>
      <c r="E42" s="7">
        <f t="shared" si="1"/>
        <v>45215</v>
      </c>
      <c r="F42" s="1" t="str">
        <f t="shared" ref="F42:G52" si="3">"Semaine:" &amp; _xlfn.ISOWEEKNUM(E42)</f>
        <v>Semaine:42</v>
      </c>
    </row>
    <row r="43" spans="1:7" x14ac:dyDescent="0.25">
      <c r="A43" t="s">
        <v>95</v>
      </c>
      <c r="B43" t="str">
        <f t="shared" si="2"/>
        <v>Tarot</v>
      </c>
      <c r="E43" s="7">
        <f t="shared" si="1"/>
        <v>45222</v>
      </c>
      <c r="F43" s="1" t="str">
        <f t="shared" si="3"/>
        <v>Semaine:43</v>
      </c>
    </row>
    <row r="44" spans="1:7" x14ac:dyDescent="0.25">
      <c r="A44" t="s">
        <v>97</v>
      </c>
      <c r="B44" t="str">
        <f t="shared" si="2"/>
        <v>Bois</v>
      </c>
      <c r="E44" s="7">
        <f t="shared" si="1"/>
        <v>45229</v>
      </c>
      <c r="F44" s="1" t="str">
        <f t="shared" si="3"/>
        <v>Semaine:44</v>
      </c>
    </row>
    <row r="45" spans="1:7" x14ac:dyDescent="0.25">
      <c r="A45" t="s">
        <v>36</v>
      </c>
      <c r="B45" t="str">
        <f t="shared" si="2"/>
        <v>Bricolage</v>
      </c>
      <c r="E45" s="7">
        <f t="shared" si="1"/>
        <v>45236</v>
      </c>
      <c r="F45" s="1" t="str">
        <f t="shared" si="3"/>
        <v>Semaine:45</v>
      </c>
    </row>
    <row r="46" spans="1:7" x14ac:dyDescent="0.25">
      <c r="F46" s="7">
        <f>E45+7</f>
        <v>45243</v>
      </c>
      <c r="G46" s="1" t="str">
        <f t="shared" si="3"/>
        <v>Semaine:46</v>
      </c>
    </row>
    <row r="47" spans="1:7" x14ac:dyDescent="0.25">
      <c r="F47" s="7">
        <f t="shared" si="1"/>
        <v>45250</v>
      </c>
      <c r="G47" s="1" t="str">
        <f t="shared" si="3"/>
        <v>Semaine:47</v>
      </c>
    </row>
    <row r="48" spans="1:7" x14ac:dyDescent="0.25">
      <c r="F48" s="7">
        <f t="shared" si="1"/>
        <v>45257</v>
      </c>
      <c r="G48" s="1" t="str">
        <f t="shared" si="3"/>
        <v>Semaine:48</v>
      </c>
    </row>
    <row r="49" spans="6:7" x14ac:dyDescent="0.25">
      <c r="F49" s="7">
        <f t="shared" si="1"/>
        <v>45264</v>
      </c>
      <c r="G49" s="1" t="str">
        <f t="shared" si="3"/>
        <v>Semaine:49</v>
      </c>
    </row>
    <row r="50" spans="6:7" x14ac:dyDescent="0.25">
      <c r="F50" s="7">
        <f t="shared" si="1"/>
        <v>45271</v>
      </c>
      <c r="G50" s="1" t="str">
        <f t="shared" si="3"/>
        <v>Semaine:50</v>
      </c>
    </row>
    <row r="51" spans="6:7" x14ac:dyDescent="0.25">
      <c r="F51" s="7">
        <f t="shared" si="1"/>
        <v>45278</v>
      </c>
      <c r="G51" s="1" t="str">
        <f t="shared" si="3"/>
        <v>Semaine:51</v>
      </c>
    </row>
    <row r="52" spans="6:7" x14ac:dyDescent="0.25">
      <c r="F52" s="7">
        <f t="shared" si="1"/>
        <v>45285</v>
      </c>
      <c r="G52" s="1" t="str">
        <f t="shared" si="3"/>
        <v>Semaine:52</v>
      </c>
    </row>
    <row r="53" spans="6:7" x14ac:dyDescent="0.25">
      <c r="F53" s="7"/>
    </row>
    <row r="54" spans="6:7" x14ac:dyDescent="0.25">
      <c r="F54" s="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2B31B-3446-4B3B-BB76-172832D98CB0}">
  <sheetPr codeName="Feuil3"/>
  <dimension ref="A1:O2"/>
  <sheetViews>
    <sheetView workbookViewId="0">
      <selection activeCell="E17" sqref="E17"/>
    </sheetView>
  </sheetViews>
  <sheetFormatPr baseColWidth="10" defaultRowHeight="15" x14ac:dyDescent="0.25"/>
  <cols>
    <col min="3" max="3" width="11.1796875" style="1" customWidth="1"/>
    <col min="4" max="4" width="6.26953125" style="1" customWidth="1"/>
    <col min="5" max="5" width="24.08984375" customWidth="1"/>
    <col min="7" max="7" width="18.36328125" customWidth="1"/>
    <col min="8" max="8" width="11.36328125" customWidth="1"/>
  </cols>
  <sheetData>
    <row r="1" spans="1:15" ht="15.6" x14ac:dyDescent="0.25">
      <c r="A1" s="11" t="s">
        <v>1</v>
      </c>
      <c r="B1" s="11" t="s">
        <v>2</v>
      </c>
      <c r="C1" s="11" t="s">
        <v>142</v>
      </c>
      <c r="D1" s="11" t="s">
        <v>143</v>
      </c>
      <c r="E1" s="11" t="s">
        <v>3</v>
      </c>
      <c r="F1" s="11" t="s">
        <v>148</v>
      </c>
      <c r="G1" s="11" t="s">
        <v>5</v>
      </c>
      <c r="H1" s="11" t="s">
        <v>6</v>
      </c>
      <c r="I1" s="12" t="s">
        <v>7</v>
      </c>
      <c r="J1" s="8" t="s">
        <v>146</v>
      </c>
      <c r="K1" s="9" t="s">
        <v>147</v>
      </c>
      <c r="L1" s="8" t="s">
        <v>144</v>
      </c>
      <c r="M1" s="10">
        <f>INDEX(Données!F1:G52,RIGHT(modele!K1,LEN(K1)-8),1)</f>
        <v>45285</v>
      </c>
      <c r="N1" s="8" t="s">
        <v>145</v>
      </c>
      <c r="O1" s="10">
        <f>M1+6</f>
        <v>45291</v>
      </c>
    </row>
    <row r="2" spans="1:15" x14ac:dyDescent="0.25">
      <c r="C2" s="2"/>
      <c r="D2" s="1" t="str">
        <f ca="1">IF(modele[né le]&lt;&gt;"",DATEDIF(C2,TODAY(),"Y"),"")</f>
        <v/>
      </c>
    </row>
  </sheetData>
  <dataValidations count="2">
    <dataValidation type="list" allowBlank="1" showInputMessage="1" showErrorMessage="1" sqref="K1" xr:uid="{E3F2FBB2-FC6B-492B-803F-06DCE1F5794E}">
      <formula1>sem</formula1>
    </dataValidation>
    <dataValidation type="list" allowBlank="1" showInputMessage="1" showErrorMessage="1" sqref="J2:O26" xr:uid="{6B972B61-9B9B-423E-9652-61D778259110}">
      <formula1>"X"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Adhérent</vt:lpstr>
      <vt:lpstr>Données</vt:lpstr>
      <vt:lpstr>modele</vt:lpstr>
      <vt:lpstr>sem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2023-09-21T06:43:00Z</dcterms:created>
  <dcterms:modified xsi:type="dcterms:W3CDTF">2023-09-22T04:39:38Z</dcterms:modified>
</cp:coreProperties>
</file>