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F2B2513-84C1-4CD4-8245-AD7CD12B7DE8}" xr6:coauthVersionLast="36" xr6:coauthVersionMax="47" xr10:uidLastSave="{00000000-0000-0000-0000-000000000000}"/>
  <bookViews>
    <workbookView xWindow="-108" yWindow="-108" windowWidth="23256" windowHeight="12456" activeTab="1" xr2:uid="{47C19647-8BE1-4B5C-87B4-D7EDD23EF3A0}"/>
  </bookViews>
  <sheets>
    <sheet name="Réceptions" sheetId="1" r:id="rId1"/>
    <sheet name="Stock" sheetId="3" r:id="rId2"/>
  </sheets>
  <functionGroups builtInGroupCount="19"/>
  <definedNames>
    <definedName name="NbPage">Réceptions!#REF!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I2" i="1"/>
  <c r="K2" i="1"/>
  <c r="L2" i="1"/>
  <c r="M2" i="1"/>
  <c r="P2" i="1"/>
  <c r="G2" i="1"/>
  <c r="F2" i="1"/>
  <c r="J2" i="1" s="1"/>
  <c r="E3" i="3" a="1"/>
  <c r="E11" i="3" a="1"/>
  <c r="E8" i="3" a="1"/>
  <c r="E5" i="3" a="1"/>
  <c r="E13" i="3" a="1"/>
  <c r="E10" i="3" a="1"/>
  <c r="D7" i="3" a="1"/>
  <c r="D4" i="3" a="1"/>
  <c r="D12" i="3" a="1"/>
  <c r="D9" i="3" a="1"/>
  <c r="D6" i="3" a="1"/>
  <c r="D2" i="3" a="1"/>
  <c r="E4" i="3" a="1"/>
  <c r="E12" i="3" a="1"/>
  <c r="E9" i="3" a="1"/>
  <c r="E6" i="3" a="1"/>
  <c r="D3" i="3" a="1"/>
  <c r="D11" i="3" a="1"/>
  <c r="D8" i="3" a="1"/>
  <c r="D5" i="3" a="1"/>
  <c r="D13" i="3" a="1"/>
  <c r="D10" i="3" a="1"/>
  <c r="E2" i="3" a="1"/>
  <c r="E7" i="3" a="1"/>
  <c r="O2" i="1" l="1"/>
  <c r="N2" i="1"/>
  <c r="E10" i="3"/>
  <c r="E6" i="3"/>
  <c r="E13" i="3"/>
  <c r="E9" i="3"/>
  <c r="E5" i="3"/>
  <c r="E12" i="3"/>
  <c r="E8" i="3"/>
  <c r="E4" i="3"/>
  <c r="E11" i="3"/>
  <c r="E7" i="3"/>
  <c r="E3" i="3"/>
  <c r="D10" i="3"/>
  <c r="D6" i="3"/>
  <c r="D13" i="3"/>
  <c r="D9" i="3"/>
  <c r="D5" i="3"/>
  <c r="D12" i="3"/>
  <c r="D8" i="3"/>
  <c r="D4" i="3"/>
  <c r="D11" i="3"/>
  <c r="D7" i="3"/>
  <c r="D3" i="3"/>
  <c r="D2" i="3"/>
  <c r="E2" i="3"/>
  <c r="F5" i="3" l="1"/>
  <c r="F7" i="3"/>
  <c r="F9" i="3"/>
  <c r="F3" i="3"/>
  <c r="F10" i="3"/>
  <c r="F6" i="3"/>
  <c r="F2" i="3"/>
  <c r="F13" i="3"/>
  <c r="F11" i="3"/>
  <c r="F8" i="3"/>
  <c r="F4" i="3"/>
  <c r="F12" i="3"/>
</calcChain>
</file>

<file path=xl/sharedStrings.xml><?xml version="1.0" encoding="utf-8"?>
<sst xmlns="http://schemas.openxmlformats.org/spreadsheetml/2006/main" count="45" uniqueCount="34">
  <si>
    <t>MaterialNo</t>
  </si>
  <si>
    <t>Material Name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</si>
  <si>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</si>
  <si>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</si>
  <si>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</si>
  <si>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</si>
  <si>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</si>
  <si>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</si>
  <si>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</si>
  <si>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</si>
  <si>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</si>
  <si>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</si>
  <si>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</si>
  <si>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Différence</t>
  </si>
  <si>
    <t>Référence</t>
  </si>
  <si>
    <t>Qté</t>
  </si>
  <si>
    <t>Date</t>
  </si>
  <si>
    <t>N°Cde</t>
  </si>
  <si>
    <t>Stock libre</t>
  </si>
  <si>
    <t>Old</t>
  </si>
  <si>
    <t>New</t>
  </si>
  <si>
    <t>Mat1</t>
  </si>
  <si>
    <t>Mat2</t>
  </si>
  <si>
    <t>Mat3</t>
  </si>
  <si>
    <t>Mat4</t>
  </si>
  <si>
    <t>Mat5</t>
  </si>
  <si>
    <t>Mat6</t>
  </si>
  <si>
    <t>Mat7</t>
  </si>
  <si>
    <t>Mat8</t>
  </si>
  <si>
    <t>Mat9</t>
  </si>
  <si>
    <t>Mat10</t>
  </si>
  <si>
    <t>Mat11</t>
  </si>
  <si>
    <t>Mat12</t>
  </si>
  <si>
    <t>Box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</si>
</sst>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sz val="11"/>
      <color rgb="FF000000"/>
      <name val="Calibri"/>
      <family val="2"/>
      <scheme val="minor"/>
    </font>
    <font>
      <b/>
      <sz val="10"/>
      <color rgb="FF375623"/>
      <name val="Calibri"/>
      <family val="2"/>
      <scheme val="minor"/>
    </font>
    <font>
      <sz val="9"/>
      <color rgb="FF000000"/>
      <name val="Arial Nova Cond Light"/>
      <family val="2"/>
    </font>
    <font>
      <sz val="8"/>
      <color rgb="FF000000"/>
      <name val="Verdana"/>
      <family val="2"/>
    </font>
    <font>
      <b/>
      <sz val="9"/>
      <name val="Arial Nova Cond"/>
      <family val="2"/>
    </font>
    <font>
      <sz val="9"/>
      <color rgb="FF000000"/>
      <name val="Arial Nova Cond"/>
      <family val="2"/>
    </font>
    <font>
      <sz val="9"/>
      <name val="Arial Nova Cond"/>
      <family val="2"/>
    </font>
    <font>
      <sz val="8"/>
      <name val="Calibri"/>
      <family val="2"/>
      <scheme val="minor"/>
    </font>
    <font>
      <sz val="11"/>
      <color theme="1"/>
      <name val="Arial Nova Cond Light"/>
      <family val="2"/>
    </font>
    <font>
      <b/>
      <sz val="11"/>
      <color theme="1"/>
      <name val="Arial Nova Cond Light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DBE5F1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rgb="FFFCE4D6"/>
        <bgColor rgb="FF000000"/>
      </patternFill>
    </fill>
    <fill>
      <patternFill patternType="solid">
        <fgColor rgb="FFC6E0B4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7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rgb="FF333F4F"/>
      </left>
      <right style="thin">
        <color rgb="FF333F4F"/>
      </right>
      <top style="thin">
        <color rgb="FF333F4F"/>
      </top>
      <bottom style="thin">
        <color rgb="FF333F4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33F4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333F4F"/>
      </right>
      <top style="thin">
        <color rgb="FF333F4F"/>
      </top>
      <bottom style="thin">
        <color rgb="FF333F4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4" fillId="0" borderId="0" xfId="0" applyFont="1"/>
    <xf numFmtId="0" fontId="4" fillId="6" borderId="2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3" fontId="6" fillId="7" borderId="2" xfId="0" applyNumberFormat="1" applyFont="1" applyFill="1" applyBorder="1" applyAlignment="1">
      <alignment vertical="center"/>
    </xf>
    <xf numFmtId="3" fontId="4" fillId="6" borderId="2" xfId="0" applyNumberFormat="1" applyFont="1" applyFill="1" applyBorder="1" applyAlignment="1">
      <alignment vertical="center"/>
    </xf>
    <xf numFmtId="3" fontId="1" fillId="5" borderId="2" xfId="0" applyNumberFormat="1" applyFont="1" applyFill="1" applyBorder="1" applyAlignment="1">
      <alignment vertical="center"/>
    </xf>
    <xf numFmtId="0" fontId="6" fillId="7" borderId="2" xfId="0" applyFont="1" applyFill="1" applyBorder="1" applyAlignment="1">
      <alignment vertical="center"/>
    </xf>
    <xf numFmtId="0" fontId="1" fillId="5" borderId="2" xfId="0" applyFont="1" applyFill="1" applyBorder="1" applyAlignment="1">
      <alignment vertical="center"/>
    </xf>
    <xf numFmtId="3" fontId="8" fillId="8" borderId="2" xfId="0" applyNumberFormat="1" applyFont="1" applyFill="1" applyBorder="1" applyAlignment="1">
      <alignment vertical="center"/>
    </xf>
    <xf numFmtId="3" fontId="9" fillId="6" borderId="2" xfId="0" applyNumberFormat="1" applyFont="1" applyFill="1" applyBorder="1" applyAlignment="1">
      <alignment vertical="center"/>
    </xf>
    <xf numFmtId="3" fontId="10" fillId="0" borderId="2" xfId="0" applyNumberFormat="1" applyFont="1" applyBorder="1" applyAlignment="1">
      <alignment vertical="center"/>
    </xf>
    <xf numFmtId="0" fontId="12" fillId="0" borderId="0" xfId="0" applyFont="1" applyAlignment="1">
      <alignment horizontal="center" vertical="center"/>
    </xf>
    <xf numFmtId="0" fontId="12" fillId="0" borderId="0" xfId="0" applyFont="1"/>
    <xf numFmtId="0" fontId="13" fillId="0" borderId="0" xfId="0" applyFont="1"/>
    <xf numFmtId="0" fontId="13" fillId="0" borderId="0" xfId="0" applyFont="1" applyAlignment="1">
      <alignment horizontal="center" vertical="center"/>
    </xf>
    <xf numFmtId="16" fontId="13" fillId="0" borderId="2" xfId="0" applyNumberFormat="1" applyFont="1" applyBorder="1" applyAlignment="1">
      <alignment vertical="center"/>
    </xf>
    <xf numFmtId="0" fontId="13" fillId="0" borderId="2" xfId="0" applyFont="1" applyBorder="1" applyAlignment="1">
      <alignment vertical="center"/>
    </xf>
    <xf numFmtId="0" fontId="13" fillId="0" borderId="2" xfId="0" applyFont="1" applyBorder="1" applyAlignment="1">
      <alignment horizontal="center" vertical="center"/>
    </xf>
    <xf numFmtId="3" fontId="13" fillId="2" borderId="2" xfId="0" applyNumberFormat="1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vertical="center"/>
    </xf>
    <xf numFmtId="0" fontId="1" fillId="5" borderId="5" xfId="0" applyFont="1" applyFill="1" applyBorder="1" applyAlignment="1">
      <alignment vertical="center"/>
    </xf>
    <xf numFmtId="0" fontId="5" fillId="5" borderId="2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rgb="FF000000"/>
          <bgColor rgb="FFC6E0B4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rgb="FF000000"/>
          <bgColor rgb="FFC6E0B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rgb="FF000000"/>
          <bgColor rgb="FFC6E0B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rgb="FF000000"/>
          <bgColor rgb="FFC6E0B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rgb="FF000000"/>
          <bgColor rgb="FFC6E0B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rgb="FF000000"/>
          <bgColor rgb="FFC6E0B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rgb="FF000000"/>
          <bgColor rgb="FFC6E0B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rgb="FF000000"/>
          <bgColor rgb="FFC6E0B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ova Cond"/>
        <family val="2"/>
        <scheme val="none"/>
      </font>
      <numFmt numFmtId="3" formatCode="#,##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 Nova Cond"/>
        <family val="2"/>
        <scheme val="none"/>
      </font>
      <numFmt numFmtId="3" formatCode="#,##0"/>
      <fill>
        <patternFill patternType="solid">
          <fgColor rgb="FF000000"/>
          <bgColor rgb="FFC6E0B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ova Cond"/>
        <family val="2"/>
        <scheme val="none"/>
      </font>
      <numFmt numFmtId="3" formatCode="#,##0"/>
      <fill>
        <patternFill patternType="solid">
          <fgColor indexed="64"/>
          <bgColor theme="7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 Nova Cond Light"/>
        <family val="2"/>
        <scheme val="none"/>
      </font>
      <numFmt numFmtId="3" formatCode="#,##0"/>
      <fill>
        <patternFill patternType="solid">
          <fgColor rgb="FF000000"/>
          <bgColor rgb="FFFFF2CC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F497D"/>
        <name val="Verdana"/>
        <family val="2"/>
        <scheme val="none"/>
      </font>
      <fill>
        <patternFill patternType="solid">
          <fgColor rgb="FFFFFFFF"/>
          <bgColor rgb="FFDBE5F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333F4F"/>
        </left>
        <right style="thin">
          <color rgb="FF333F4F"/>
        </right>
        <top style="thin">
          <color rgb="FF333F4F"/>
        </top>
        <bottom style="thin">
          <color rgb="FF333F4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F497D"/>
        <name val="Verdana"/>
        <family val="2"/>
        <scheme val="none"/>
      </font>
      <fill>
        <patternFill patternType="solid">
          <fgColor rgb="FFFFFFFF"/>
          <bgColor rgb="FFDBE5F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333F4F"/>
        </right>
        <top style="thin">
          <color rgb="FF333F4F"/>
        </top>
        <bottom style="thin">
          <color rgb="FF333F4F"/>
        </bottom>
        <vertical/>
        <horizontal/>
      </border>
    </dxf>
    <dxf>
      <border outline="0">
        <left style="thin">
          <color rgb="FF333F4F"/>
        </left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259080</xdr:colOff>
      <xdr:row>0</xdr:row>
      <xdr:rowOff>30480</xdr:rowOff>
    </xdr:from>
    <xdr:to>
      <xdr:col>17</xdr:col>
      <xdr:colOff>533400</xdr:colOff>
      <xdr:row>1</xdr:row>
      <xdr:rowOff>144780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A3B0D8C-FE50-49C4-B0F6-C6E6D9EC6218}"/>
            </a:ext>
          </a:extLst>
        </xdr:cNvPr>
        <xdr:cNvSpPr/>
      </xdr:nvSpPr>
      <xdr:spPr>
        <a:xfrm>
          <a:off x="12885420" y="30480"/>
          <a:ext cx="1059180" cy="2895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FE0F05-16E4-40BF-871E-67D90D05C2D1}" name="T_stock" displayName="T_stock" ref="A1:Q13" totalsRowShown="0" headerRowDxfId="0" dataDxfId="1" tableBorderDxfId="15">
  <tableColumns count="17">
    <tableColumn id="1" xr3:uid="{FDA304F5-D4D2-42E4-A19A-76A4AA29D4CF}" name="MaterialNo" dataDxfId="14"/>
    <tableColumn id="2" xr3:uid="{66D6E366-F685-4BA0-842E-964733FFF061}" name="Material Name" dataDxfId="13"/>
    <tableColumn id="3" xr3:uid="{9C4DB2B7-9416-414B-A387-58C147333AFF}" name="Stock libre" dataDxfId="12"/>
    <tableColumn id="4" xr3:uid="{7884F6A4-DD2D-493E-A0D6-EA61E2A0792F}" name="Old" dataDxfId="11">
      <calculatedColumnFormula array="1">sommeCouleurs(G2:Q2,$R$1)</calculatedColumnFormula>
    </tableColumn>
    <tableColumn id="5" xr3:uid="{EB77FE13-DE5B-4950-8933-1481F9E005D7}" name="New" dataDxfId="10">
      <calculatedColumnFormula array="1">sommeCouleurs(G2:Q2,$S$1)</calculatedColumnFormula>
    </tableColumn>
    <tableColumn id="6" xr3:uid="{85165FB2-DE21-4F21-A5CA-61E7D21B2F67}" name="Différence" dataDxfId="9">
      <calculatedColumnFormula>(D2+E2)-C2</calculatedColumnFormula>
    </tableColumn>
    <tableColumn id="7" xr3:uid="{57DF3B5F-B009-43D0-A285-B1E885A6F98F}" name="Q1"/>
    <tableColumn id="8" xr3:uid="{5ED70B21-B3EB-47A6-A87B-C75B4C1AB704}" name="Q2"/>
    <tableColumn id="9" xr3:uid="{4C0C935D-F592-49CC-8597-5627B161C946}" name="Q3"/>
    <tableColumn id="10" xr3:uid="{722E4DFC-EB98-4DEB-BC67-819C2F6B417A}" name="Q4"/>
    <tableColumn id="11" xr3:uid="{2CB7C9D3-3BF0-4BAE-8B2F-15843C1A125B}" name="Q5" dataDxfId="8"/>
    <tableColumn id="12" xr3:uid="{C96446EF-067C-4FDB-BFC6-FB7FBB466863}" name="Q6" dataDxfId="7"/>
    <tableColumn id="13" xr3:uid="{EFCC776E-AB08-4A6D-860A-DEB22314D79B}" name="Q7" dataDxfId="6"/>
    <tableColumn id="14" xr3:uid="{82F94827-14ED-4FA4-A4F0-0F03DCDC8CA1}" name="Q8" dataDxfId="5"/>
    <tableColumn id="15" xr3:uid="{F03DC702-93FC-4959-99D5-FAB62D5E0A15}" name="Q9" dataDxfId="4"/>
    <tableColumn id="16" xr3:uid="{09660D29-EF0D-4F07-9677-41C18961B844}" name="Q10" dataDxfId="3"/>
    <tableColumn id="17" xr3:uid="{B1344EEF-3CFC-40C6-8993-A9D675B1C529}" name="Q11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3BEFF5-C319-4DC2-BA2D-BC780A32A1E4}">
  <sheetPr codeName="Feuil1"/>
  <dimension ref="A1:Y2"/>
  <sheetViews>
    <sheetView workbookViewId="0">
      <selection activeCell="J19" sqref="J19"/>
    </sheetView>
  </sheetViews>
  <sheetFormatPr baseColWidth="10" defaultRowHeight="13.8" x14ac:dyDescent="0.25"/>
  <cols>
    <col min="1" max="1" width="11.5546875" style="13"/>
    <col min="2" max="2" width="12" style="13" bestFit="1" customWidth="1"/>
    <col min="3" max="3" width="11.5546875" style="13"/>
    <col min="4" max="5" width="11.44140625" style="12"/>
    <col min="6" max="6" width="11.6640625" style="12" customWidth="1"/>
    <col min="7" max="25" width="11.44140625" style="12"/>
    <col min="26" max="16384" width="11.5546875" style="13"/>
  </cols>
  <sheetData>
    <row r="1" spans="1:16" x14ac:dyDescent="0.25">
      <c r="A1" s="13" t="s">
        <v>16</v>
      </c>
      <c r="B1" s="13" t="s">
        <v>17</v>
      </c>
      <c r="C1" s="14" t="s">
        <v>14</v>
      </c>
      <c r="D1" s="15" t="s">
        <v>15</v>
      </c>
      <c r="E1" s="15" t="s">
        <v>33</v>
      </c>
      <c r="F1" s="15" t="s">
        <v>2</v>
      </c>
      <c r="G1" s="15" t="s">
        <v>3</v>
      </c>
      <c r="H1" s="15" t="s">
        <v>4</v>
      </c>
      <c r="I1" s="15" t="s">
        <v>5</v>
      </c>
      <c r="J1" s="15" t="s">
        <v>6</v>
      </c>
      <c r="K1" s="15" t="s">
        <v>7</v>
      </c>
      <c r="L1" s="15" t="s">
        <v>8</v>
      </c>
      <c r="M1" s="15" t="s">
        <v>9</v>
      </c>
      <c r="N1" s="15" t="s">
        <v>10</v>
      </c>
      <c r="O1" s="15" t="s">
        <v>11</v>
      </c>
      <c r="P1" s="15" t="s">
        <v>12</v>
      </c>
    </row>
    <row r="2" spans="1:16" ht="54.6" customHeight="1" x14ac:dyDescent="0.25">
      <c r="A2" s="16">
        <v>45105</v>
      </c>
      <c r="B2" s="17">
        <v>660</v>
      </c>
      <c r="C2" s="17">
        <v>1</v>
      </c>
      <c r="D2" s="18">
        <v>45000</v>
      </c>
      <c r="E2" s="18">
        <v>5</v>
      </c>
      <c r="F2" s="19">
        <f>IF(COLUMN(A$1)&lt;=$E2,IF($E2&gt;COLUMNS($F$2:F2),9000,$D2),"")</f>
        <v>9000</v>
      </c>
      <c r="G2" s="19">
        <f>IF(COLUMN(B$1)&lt;=$E2,IF($E2&gt;COLUMNS($F2:G$2),9000,IF($E2=COLUMNS($F2:G$2),$D$2-SUM($F2:F$2),"")),"")</f>
        <v>9000</v>
      </c>
      <c r="H2" s="19">
        <f>IF(COLUMN(C$1)&lt;=$E2,IF($E2&gt;COLUMNS($F2:H$2),9000,IF($E2=COLUMNS($F2:H$2),$D$2-SUM($F2:G$2),"")),"")</f>
        <v>9000</v>
      </c>
      <c r="I2" s="19">
        <f>IF(COLUMN(D$1)&lt;=$E2,IF($E2&gt;COLUMNS($F2:I$2),9000,IF($E2=COLUMNS($F2:I$2),$D$2-SUM($F2:H$2),"")),"")</f>
        <v>9000</v>
      </c>
      <c r="J2" s="19">
        <f>IF(COLUMN(E$1)&lt;=$E2,IF($E2&gt;COLUMNS($F2:J$2),9000,IF($E2=COLUMNS($F2:J$2),$D$2-SUM($F2:I$2),"")),"")</f>
        <v>9000</v>
      </c>
      <c r="K2" s="19" t="str">
        <f>IF(COLUMN(F$1)&lt;=$E2,IF($E2&gt;COLUMNS($F2:K$2),9000,IF($E2=COLUMNS($F2:K$2),$D$2-SUM($F2:J$2),"")),"")</f>
        <v/>
      </c>
      <c r="L2" s="19" t="str">
        <f>IF(COLUMN(G$1)&lt;=$E2,IF($E2&gt;COLUMNS($F2:L$2),9000,IF($E2=COLUMNS($F2:L$2),$D$2-SUM($F2:K$2),"")),"")</f>
        <v/>
      </c>
      <c r="M2" s="19" t="str">
        <f>IF(COLUMN(H$1)&lt;=$E2,IF($E2&gt;COLUMNS($F2:M$2),9000,IF($E2=COLUMNS($F2:M$2),$D$2-SUM($F2:L$2),"")),"")</f>
        <v/>
      </c>
      <c r="N2" s="19" t="str">
        <f>IF(COLUMN(I$1)&lt;=$E2,IF($E2&gt;COLUMNS($F2:N$2),9000,IF($E2=COLUMNS($F2:N$2),$D$2-SUM($F2:M$2),"")),"")</f>
        <v/>
      </c>
      <c r="O2" s="19" t="str">
        <f>IF(COLUMN(J$1)&lt;=$E2,IF($E2&gt;COLUMNS($F2:O$2),9000,IF($E2=COLUMNS($F2:O$2),$D$2-SUM($F2:N$2),"")),"")</f>
        <v/>
      </c>
      <c r="P2" s="19" t="str">
        <f>IF(COLUMN(K$1)&lt;=$E2,IF($E2&gt;COLUMNS($F2:P$2),9000,IF($E2=COLUMNS($F2:P$2),$D$2-SUM($F2:O$2),"")),"")</f>
        <v/>
      </c>
    </row>
  </sheetData>
  <phoneticPr fontId="11" type="noConversion"/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211001-771A-4DED-829F-CAF195580257}">
  <sheetPr codeName="Feuil3"/>
  <dimension ref="A1:T14"/>
  <sheetViews>
    <sheetView tabSelected="1" workbookViewId="0">
      <selection activeCell="D3" sqref="D3"/>
    </sheetView>
  </sheetViews>
  <sheetFormatPr baseColWidth="10" defaultRowHeight="14.4" x14ac:dyDescent="0.3"/>
  <cols>
    <col min="2" max="2" width="20.77734375" bestFit="1" customWidth="1"/>
  </cols>
  <sheetData>
    <row r="1" spans="1:20" s="33" customFormat="1" x14ac:dyDescent="0.3">
      <c r="A1" s="25" t="s">
        <v>0</v>
      </c>
      <c r="B1" s="26" t="s">
        <v>1</v>
      </c>
      <c r="C1" s="27" t="s">
        <v>18</v>
      </c>
      <c r="D1" s="28" t="s">
        <v>19</v>
      </c>
      <c r="E1" s="29" t="s">
        <v>20</v>
      </c>
      <c r="F1" s="29" t="s">
        <v>13</v>
      </c>
      <c r="G1" s="30" t="s">
        <v>2</v>
      </c>
      <c r="H1" s="30" t="s">
        <v>3</v>
      </c>
      <c r="I1" s="30" t="s">
        <v>4</v>
      </c>
      <c r="J1" s="30" t="s">
        <v>5</v>
      </c>
      <c r="K1" s="30" t="s">
        <v>6</v>
      </c>
      <c r="L1" s="30" t="s">
        <v>7</v>
      </c>
      <c r="M1" s="30" t="s">
        <v>8</v>
      </c>
      <c r="N1" s="30" t="s">
        <v>9</v>
      </c>
      <c r="O1" s="30" t="s">
        <v>10</v>
      </c>
      <c r="P1" s="30" t="s">
        <v>11</v>
      </c>
      <c r="Q1" s="31" t="s">
        <v>12</v>
      </c>
      <c r="R1" s="23"/>
      <c r="S1" s="24"/>
      <c r="T1" s="32"/>
    </row>
    <row r="2" spans="1:20" x14ac:dyDescent="0.3">
      <c r="A2" s="20">
        <v>1</v>
      </c>
      <c r="B2" s="3" t="s">
        <v>21</v>
      </c>
      <c r="C2" s="4">
        <v>14700</v>
      </c>
      <c r="D2" s="9">
        <f t="array" aca="1" ref="D2" ca="1">sommeCouleurs(G2:Q2,$R$1)</f>
        <v>0</v>
      </c>
      <c r="E2" s="10">
        <f t="array" aca="1" ref="E2" ca="1">sommeCouleurs(G2:Q2,$S$1)</f>
        <v>59700</v>
      </c>
      <c r="F2" s="11">
        <f ca="1">(D2+E2)-C2</f>
        <v>45000</v>
      </c>
      <c r="G2" s="5">
        <v>17800</v>
      </c>
      <c r="H2" s="5">
        <v>14900</v>
      </c>
      <c r="I2" s="2">
        <v>9000</v>
      </c>
      <c r="J2" s="2">
        <v>9000</v>
      </c>
      <c r="K2" s="2">
        <v>9000</v>
      </c>
      <c r="L2" s="2"/>
      <c r="M2" s="2"/>
      <c r="N2" s="2"/>
      <c r="O2" s="2"/>
      <c r="P2" s="2"/>
      <c r="Q2" s="21"/>
      <c r="R2" s="1"/>
      <c r="S2" s="1"/>
      <c r="T2" s="1"/>
    </row>
    <row r="3" spans="1:20" x14ac:dyDescent="0.3">
      <c r="A3" s="20">
        <v>2</v>
      </c>
      <c r="B3" s="3" t="s">
        <v>22</v>
      </c>
      <c r="C3" s="4">
        <v>4824</v>
      </c>
      <c r="D3" s="9">
        <f t="array" aca="1" ref="D3" ca="1">sommeCouleurs(G3:Q3,$R$1)</f>
        <v>4824</v>
      </c>
      <c r="E3" s="10">
        <f t="array" aca="1" ref="E3" ca="1">sommeCouleurs(G3:Q3,$S$1)</f>
        <v>0</v>
      </c>
      <c r="F3" s="11">
        <f t="shared" ref="F3:F13" ca="1" si="0">(D3+E3)-C3</f>
        <v>0</v>
      </c>
      <c r="G3" s="6">
        <v>4824</v>
      </c>
      <c r="H3" s="2"/>
      <c r="I3" s="2"/>
      <c r="J3" s="2"/>
      <c r="K3" s="2"/>
      <c r="L3" s="2"/>
      <c r="M3" s="2"/>
      <c r="N3" s="2"/>
      <c r="O3" s="2"/>
      <c r="P3" s="2"/>
      <c r="Q3" s="21"/>
      <c r="R3" s="1"/>
      <c r="S3" s="1"/>
      <c r="T3" s="1"/>
    </row>
    <row r="4" spans="1:20" x14ac:dyDescent="0.3">
      <c r="A4" s="20">
        <v>3</v>
      </c>
      <c r="B4" s="3" t="s">
        <v>23</v>
      </c>
      <c r="C4" s="4">
        <v>19500</v>
      </c>
      <c r="D4" s="9">
        <f t="array" aca="1" ref="D4" ca="1">sommeCouleurs(G4:Q4,$R$1)</f>
        <v>0</v>
      </c>
      <c r="E4" s="10">
        <f t="array" aca="1" ref="E4" ca="1">sommeCouleurs(G4:Q4,$S$1)</f>
        <v>19500</v>
      </c>
      <c r="F4" s="11">
        <f t="shared" ca="1" si="0"/>
        <v>0</v>
      </c>
      <c r="G4" s="5">
        <v>4800</v>
      </c>
      <c r="H4" s="5">
        <v>9000</v>
      </c>
      <c r="I4" s="5">
        <v>5700</v>
      </c>
      <c r="J4" s="2"/>
      <c r="K4" s="2"/>
      <c r="L4" s="2"/>
      <c r="M4" s="2"/>
      <c r="N4" s="2"/>
      <c r="O4" s="2"/>
      <c r="P4" s="2"/>
      <c r="Q4" s="21"/>
      <c r="R4" s="1"/>
      <c r="S4" s="1"/>
      <c r="T4" s="1"/>
    </row>
    <row r="5" spans="1:20" x14ac:dyDescent="0.3">
      <c r="A5" s="20">
        <v>4</v>
      </c>
      <c r="B5" s="3" t="s">
        <v>24</v>
      </c>
      <c r="C5" s="4">
        <v>29100</v>
      </c>
      <c r="D5" s="9">
        <f t="array" aca="1" ref="D5" ca="1">sommeCouleurs(G5:Q5,$R$1)</f>
        <v>4100</v>
      </c>
      <c r="E5" s="10">
        <f t="array" aca="1" ref="E5" ca="1">sommeCouleurs(G5:Q5,$S$1)</f>
        <v>25000</v>
      </c>
      <c r="F5" s="11">
        <f t="shared" ca="1" si="0"/>
        <v>0</v>
      </c>
      <c r="G5" s="6">
        <v>4100</v>
      </c>
      <c r="H5" s="5">
        <v>7000</v>
      </c>
      <c r="I5" s="5">
        <v>9000</v>
      </c>
      <c r="J5" s="5">
        <v>9000</v>
      </c>
      <c r="K5" s="2"/>
      <c r="L5" s="2"/>
      <c r="M5" s="2"/>
      <c r="N5" s="2"/>
      <c r="O5" s="2"/>
      <c r="P5" s="2"/>
      <c r="Q5" s="21"/>
      <c r="R5" s="1"/>
      <c r="S5" s="1"/>
      <c r="T5" s="1"/>
    </row>
    <row r="6" spans="1:20" x14ac:dyDescent="0.3">
      <c r="A6" s="20">
        <v>5</v>
      </c>
      <c r="B6" s="3" t="s">
        <v>25</v>
      </c>
      <c r="C6" s="4">
        <v>7430</v>
      </c>
      <c r="D6" s="9">
        <f t="array" aca="1" ref="D6" ca="1">sommeCouleurs(G6:Q6,$R$1)</f>
        <v>7430</v>
      </c>
      <c r="E6" s="10">
        <f t="array" aca="1" ref="E6" ca="1">sommeCouleurs(G6:Q6,$S$1)</f>
        <v>0</v>
      </c>
      <c r="F6" s="11">
        <f t="shared" ca="1" si="0"/>
        <v>0</v>
      </c>
      <c r="G6" s="6">
        <v>7430</v>
      </c>
      <c r="H6" s="2"/>
      <c r="I6" s="2"/>
      <c r="J6" s="2"/>
      <c r="K6" s="2"/>
      <c r="L6" s="2"/>
      <c r="M6" s="2"/>
      <c r="N6" s="2"/>
      <c r="O6" s="2"/>
      <c r="P6" s="2"/>
      <c r="Q6" s="21"/>
      <c r="R6" s="1"/>
      <c r="S6" s="1"/>
      <c r="T6" s="1"/>
    </row>
    <row r="7" spans="1:20" x14ac:dyDescent="0.3">
      <c r="A7" s="20">
        <v>6</v>
      </c>
      <c r="B7" s="3" t="s">
        <v>26</v>
      </c>
      <c r="C7" s="4">
        <v>6200</v>
      </c>
      <c r="D7" s="9">
        <f t="array" aca="1" ref="D7" ca="1">sommeCouleurs(G7:Q7,$R$1)</f>
        <v>0</v>
      </c>
      <c r="E7" s="10">
        <f t="array" aca="1" ref="E7" ca="1">sommeCouleurs(G7:Q7,$S$1)</f>
        <v>6200</v>
      </c>
      <c r="F7" s="11">
        <f t="shared" ca="1" si="0"/>
        <v>0</v>
      </c>
      <c r="G7" s="5">
        <v>6200</v>
      </c>
      <c r="H7" s="2"/>
      <c r="I7" s="2"/>
      <c r="J7" s="2"/>
      <c r="K7" s="2"/>
      <c r="L7" s="2"/>
      <c r="M7" s="2"/>
      <c r="N7" s="2"/>
      <c r="O7" s="2"/>
      <c r="P7" s="2"/>
      <c r="Q7" s="21"/>
      <c r="R7" s="1"/>
      <c r="S7" s="1"/>
      <c r="T7" s="1"/>
    </row>
    <row r="8" spans="1:20" x14ac:dyDescent="0.3">
      <c r="A8" s="20">
        <v>7</v>
      </c>
      <c r="B8" s="3" t="s">
        <v>27</v>
      </c>
      <c r="C8" s="7">
        <v>0</v>
      </c>
      <c r="D8" s="9">
        <f t="array" aca="1" ref="D8" ca="1">sommeCouleurs(G8:Q8,$R$1)</f>
        <v>0</v>
      </c>
      <c r="E8" s="10">
        <f t="array" aca="1" ref="E8" ca="1">sommeCouleurs(G8:Q8,$S$1)</f>
        <v>0</v>
      </c>
      <c r="F8" s="11">
        <f t="shared" ca="1" si="0"/>
        <v>0</v>
      </c>
      <c r="G8" s="2"/>
      <c r="H8" s="2"/>
      <c r="I8" s="2"/>
      <c r="J8" s="2"/>
      <c r="K8" s="2"/>
      <c r="L8" s="2"/>
      <c r="M8" s="2"/>
      <c r="N8" s="2"/>
      <c r="O8" s="2"/>
      <c r="P8" s="2"/>
      <c r="Q8" s="21"/>
      <c r="R8" s="1"/>
      <c r="S8" s="1"/>
      <c r="T8" s="1"/>
    </row>
    <row r="9" spans="1:20" x14ac:dyDescent="0.3">
      <c r="A9" s="20">
        <v>8</v>
      </c>
      <c r="B9" s="3" t="s">
        <v>28</v>
      </c>
      <c r="C9" s="4">
        <v>10100</v>
      </c>
      <c r="D9" s="9">
        <f t="array" aca="1" ref="D9" ca="1">sommeCouleurs(G9:Q9,$R$1)</f>
        <v>10100</v>
      </c>
      <c r="E9" s="10">
        <f t="array" aca="1" ref="E9" ca="1">sommeCouleurs(G9:Q9,$S$1)</f>
        <v>0</v>
      </c>
      <c r="F9" s="11">
        <f t="shared" ca="1" si="0"/>
        <v>0</v>
      </c>
      <c r="G9" s="6">
        <v>1100</v>
      </c>
      <c r="H9" s="6">
        <v>9000</v>
      </c>
      <c r="I9" s="2"/>
      <c r="J9" s="2"/>
      <c r="K9" s="2"/>
      <c r="L9" s="2"/>
      <c r="M9" s="2"/>
      <c r="N9" s="2"/>
      <c r="O9" s="2"/>
      <c r="P9" s="2"/>
      <c r="Q9" s="21"/>
      <c r="R9" s="1"/>
      <c r="S9" s="1"/>
      <c r="T9" s="1"/>
    </row>
    <row r="10" spans="1:20" x14ac:dyDescent="0.3">
      <c r="A10" s="20">
        <v>9</v>
      </c>
      <c r="B10" s="3" t="s">
        <v>29</v>
      </c>
      <c r="C10" s="4">
        <v>16000</v>
      </c>
      <c r="D10" s="9">
        <f t="array" aca="1" ref="D10" ca="1">sommeCouleurs(G10:Q10,$R$1)</f>
        <v>0</v>
      </c>
      <c r="E10" s="10">
        <f t="array" aca="1" ref="E10" ca="1">sommeCouleurs(G10:Q10,$S$1)</f>
        <v>16000</v>
      </c>
      <c r="F10" s="11">
        <f t="shared" ca="1" si="0"/>
        <v>0</v>
      </c>
      <c r="G10" s="5">
        <v>9000</v>
      </c>
      <c r="H10" s="5">
        <v>7000</v>
      </c>
      <c r="I10" s="2"/>
      <c r="J10" s="2"/>
      <c r="K10" s="2"/>
      <c r="L10" s="2"/>
      <c r="M10" s="2"/>
      <c r="N10" s="2"/>
      <c r="O10" s="2"/>
      <c r="P10" s="2"/>
      <c r="Q10" s="21"/>
      <c r="R10" s="1"/>
      <c r="S10" s="1"/>
      <c r="T10" s="1"/>
    </row>
    <row r="11" spans="1:20" x14ac:dyDescent="0.3">
      <c r="A11" s="20">
        <v>10</v>
      </c>
      <c r="B11" s="3" t="s">
        <v>30</v>
      </c>
      <c r="C11" s="7">
        <v>0</v>
      </c>
      <c r="D11" s="9">
        <f t="array" aca="1" ref="D11" ca="1">sommeCouleurs(G11:Q11,$R$1)</f>
        <v>0</v>
      </c>
      <c r="E11" s="10">
        <f t="array" aca="1" ref="E11" ca="1">sommeCouleurs(G11:Q11,$S$1)</f>
        <v>0</v>
      </c>
      <c r="F11" s="11">
        <f t="shared" ca="1" si="0"/>
        <v>0</v>
      </c>
      <c r="G11" s="8"/>
      <c r="H11" s="8"/>
      <c r="I11" s="8"/>
      <c r="J11" s="8"/>
      <c r="K11" s="8"/>
      <c r="L11" s="8"/>
      <c r="M11" s="8"/>
      <c r="N11" s="8"/>
      <c r="O11" s="8"/>
      <c r="P11" s="8"/>
      <c r="Q11" s="22"/>
      <c r="R11" s="1"/>
      <c r="S11" s="1"/>
      <c r="T11" s="1"/>
    </row>
    <row r="12" spans="1:20" x14ac:dyDescent="0.3">
      <c r="A12" s="20">
        <v>11</v>
      </c>
      <c r="B12" s="3" t="s">
        <v>31</v>
      </c>
      <c r="C12" s="4">
        <v>18025</v>
      </c>
      <c r="D12" s="9">
        <f t="array" aca="1" ref="D12" ca="1">sommeCouleurs(G12:Q12,$R$1)</f>
        <v>300</v>
      </c>
      <c r="E12" s="10">
        <f t="array" aca="1" ref="E12" ca="1">sommeCouleurs(G12:Q12,$S$1)</f>
        <v>17725</v>
      </c>
      <c r="F12" s="11">
        <f t="shared" ca="1" si="0"/>
        <v>0</v>
      </c>
      <c r="G12" s="8">
        <v>300</v>
      </c>
      <c r="H12" s="5">
        <v>2415</v>
      </c>
      <c r="I12" s="5">
        <v>9000</v>
      </c>
      <c r="J12" s="5">
        <v>6310</v>
      </c>
      <c r="K12" s="2"/>
      <c r="L12" s="2"/>
      <c r="M12" s="2"/>
      <c r="N12" s="2"/>
      <c r="O12" s="2"/>
      <c r="P12" s="2"/>
      <c r="Q12" s="21"/>
      <c r="R12" s="1"/>
      <c r="S12" s="1"/>
      <c r="T12" s="1"/>
    </row>
    <row r="13" spans="1:20" x14ac:dyDescent="0.3">
      <c r="A13" s="20">
        <v>12</v>
      </c>
      <c r="B13" s="3" t="s">
        <v>32</v>
      </c>
      <c r="C13" s="4">
        <v>14449</v>
      </c>
      <c r="D13" s="9">
        <f t="array" aca="1" ref="D13" ca="1">sommeCouleurs(G13:Q13,$R$1)</f>
        <v>14449</v>
      </c>
      <c r="E13" s="10">
        <f t="array" aca="1" ref="E13" ca="1">sommeCouleurs(G13:Q13,$S$1)</f>
        <v>0</v>
      </c>
      <c r="F13" s="11">
        <f t="shared" ca="1" si="0"/>
        <v>0</v>
      </c>
      <c r="G13" s="6">
        <v>2400</v>
      </c>
      <c r="H13" s="8">
        <v>249</v>
      </c>
      <c r="I13" s="6">
        <v>2800</v>
      </c>
      <c r="J13" s="6">
        <v>9000</v>
      </c>
      <c r="K13" s="2"/>
      <c r="L13" s="2"/>
      <c r="M13" s="2"/>
      <c r="N13" s="2"/>
      <c r="O13" s="2"/>
      <c r="P13" s="2"/>
      <c r="Q13" s="21"/>
      <c r="R13" s="1"/>
      <c r="S13" s="1"/>
      <c r="T13" s="1"/>
    </row>
    <row r="14" spans="1:20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</row>
  </sheetData>
  <phoneticPr fontId="1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Réceptions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Hben</dc:creator>
  <cp:lastModifiedBy>François ROUZE</cp:lastModifiedBy>
  <cp:lastPrinted>2023-08-03T14:30:09Z</cp:lastPrinted>
  <dcterms:created xsi:type="dcterms:W3CDTF">2018-09-21T17:03:33Z</dcterms:created>
  <dcterms:modified xsi:type="dcterms:W3CDTF">2023-08-06T03:57:58Z</dcterms:modified>
</cp:coreProperties>
</file>