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3D1859E-4D11-4259-8FED-695EAE0C6024}" xr6:coauthVersionLast="36" xr6:coauthVersionMax="47" xr10:uidLastSave="{00000000-0000-0000-0000-000000000000}"/>
  <bookViews>
    <workbookView xWindow="-108" yWindow="-108" windowWidth="19416" windowHeight="10416" activeTab="1" xr2:uid="{DC86B7D7-1F37-44B7-888C-2212F406A8D5}"/>
  </bookViews>
  <sheets>
    <sheet name="A" sheetId="1" r:id="rId1"/>
    <sheet name="B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F7" i="2"/>
  <c r="F14" i="2"/>
  <c r="I32" i="2" l="1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H9" i="2"/>
  <c r="H8" i="2"/>
  <c r="H7" i="2"/>
  <c r="H6" i="2"/>
  <c r="H5" i="2"/>
  <c r="H4" i="2"/>
  <c r="H3" i="2"/>
  <c r="H2" i="2"/>
</calcChain>
</file>

<file path=xl/sharedStrings.xml><?xml version="1.0" encoding="utf-8"?>
<sst xmlns="http://schemas.openxmlformats.org/spreadsheetml/2006/main" count="36" uniqueCount="28">
  <si>
    <t>Libellé</t>
  </si>
  <si>
    <t>Liste des catégories</t>
  </si>
  <si>
    <t>Autres ressources</t>
  </si>
  <si>
    <t>Assurances</t>
  </si>
  <si>
    <t>Date operation</t>
  </si>
  <si>
    <t>Date valeur</t>
  </si>
  <si>
    <t>Débit</t>
  </si>
  <si>
    <t>Crédit</t>
  </si>
  <si>
    <t>Catégorie</t>
  </si>
  <si>
    <t>AAAA BBBB</t>
  </si>
  <si>
    <t xml:space="preserve">HGNSKVNNT FGHSJTNBN FGFGT </t>
  </si>
  <si>
    <t>AAAA BBBB FHHTLSK GHTJFJF</t>
  </si>
  <si>
    <t>FHHTLSK</t>
  </si>
  <si>
    <t>HGNSKVNNT</t>
  </si>
  <si>
    <t>EERTY GHYUIT 43</t>
  </si>
  <si>
    <t>GHYUIT 43</t>
  </si>
  <si>
    <t>AGHGDKS PHUTF 76</t>
  </si>
  <si>
    <t>Courses</t>
  </si>
  <si>
    <t>Loisirs</t>
  </si>
  <si>
    <t>Autres dépenses</t>
  </si>
  <si>
    <t>Beauté, Bien-être</t>
  </si>
  <si>
    <t>Energie (élec, gaz, eau)</t>
  </si>
  <si>
    <t>Forfait mobile</t>
  </si>
  <si>
    <t>Loyer</t>
  </si>
  <si>
    <t>Maison, Brico, Déco, Jardin</t>
  </si>
  <si>
    <t>Abonnements</t>
  </si>
  <si>
    <t>AGHGDKS PHUTF 76 HHFGT HHTGES</t>
  </si>
  <si>
    <t>HGNSKVNNT FGTHHT TTUYY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</si>
</sst>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5">
    <dxf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leyena/Documents/RECHERCHE%20APPARTEMENT/BUDGET%20COMM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enus"/>
      <sheetName val="Impôts"/>
      <sheetName val="Commun"/>
      <sheetName val="LH"/>
      <sheetName val="FDP AG"/>
      <sheetName val="AG"/>
      <sheetName val="Achats"/>
      <sheetName val="Feuil1"/>
      <sheetName val="Budget"/>
      <sheetName val="Liste"/>
      <sheetName val="Suivi des dépenses"/>
      <sheetName val="Mon Suivi"/>
      <sheetName val="Mon Budget"/>
      <sheetName val="Suivi des heures"/>
      <sheetName val="FDP LH"/>
      <sheetName val="Bilan"/>
      <sheetName val="BUDGET COMMU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8B078A-2179-4902-AEB0-C09C2315054E}" name="T_Data" displayName="T_Data" ref="D2:E7" totalsRowShown="0">
  <tableColumns count="2">
    <tableColumn id="1" xr3:uid="{171755BB-4244-4D90-84B6-2F6AE014FD57}" name="Libellé"/>
    <tableColumn id="2" xr3:uid="{9A36A2DE-6D04-4A41-B7B2-F79233E8EFCB}" name="Liste des catégori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2D52DB2-AB79-4D08-8D66-D965D4CEF7FE}" name="Tableau5" displayName="Tableau5" ref="B2:B13" totalsRowShown="0">
  <autoFilter ref="B2:B13" xr:uid="{72D52DB2-AB79-4D08-8D66-D965D4CEF7FE}"/>
  <tableColumns count="1">
    <tableColumn id="1" xr3:uid="{B2E68A56-EC61-4F0D-A013-B3B567662FFE}" name="Liste des catégori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B38755-DF80-4716-9EE3-A7E1A1440F4A}" name="Tableau19" displayName="Tableau19" ref="A1:F7" totalsRowShown="0">
  <sortState ref="A2:F7">
    <sortCondition ref="B2:B7"/>
  </sortState>
  <tableColumns count="6">
    <tableColumn id="1" xr3:uid="{6300074D-C6A6-4EA2-91BD-5002282B295F}" name="Date operation" dataDxfId="4"/>
    <tableColumn id="2" xr3:uid="{4E1DD876-1590-4119-8C09-C28A714F0954}" name="Date valeur" dataDxfId="3"/>
    <tableColumn id="3" xr3:uid="{29B3D009-3BB9-4FA5-AF49-42B8D9CA0BA3}" name="Libellé"/>
    <tableColumn id="4" xr3:uid="{579DE7AE-357C-419F-B28F-8E884CBA4DB6}" name="Débit" dataDxfId="2"/>
    <tableColumn id="5" xr3:uid="{4662C5D0-5D23-459B-B86F-BA52A4E6FBA5}" name="Crédit" dataDxfId="1"/>
    <tableColumn id="6" xr3:uid="{5F30190F-73EA-4D2E-93A8-5DBE26AFD02B}" name="Catégorie" dataDxfId="0">
      <calculatedColumnFormula>INDEX(T_Data[],MATCH(Tableau19[[#This Row],[Libellé]],T_Data[Libellé]),2)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B1BE0-01B0-42E6-A06E-AA3F9440BBB8}">
  <sheetPr codeName="Feuil1"/>
  <dimension ref="B2:E13"/>
  <sheetViews>
    <sheetView workbookViewId="0">
      <selection activeCell="D5" sqref="D5"/>
    </sheetView>
  </sheetViews>
  <sheetFormatPr baseColWidth="10" defaultRowHeight="14.4" x14ac:dyDescent="0.3"/>
  <cols>
    <col min="1" max="1" width="2.77734375" customWidth="1"/>
    <col min="2" max="2" width="50.109375" customWidth="1"/>
    <col min="3" max="3" width="3.109375" customWidth="1"/>
    <col min="4" max="4" width="30.88671875" bestFit="1" customWidth="1"/>
    <col min="5" max="5" width="30.33203125" bestFit="1" customWidth="1"/>
    <col min="6" max="6" width="3.33203125" customWidth="1"/>
    <col min="7" max="7" width="15.109375" bestFit="1" customWidth="1"/>
    <col min="8" max="8" width="11.21875" bestFit="1" customWidth="1"/>
  </cols>
  <sheetData>
    <row r="2" spans="2:5" x14ac:dyDescent="0.3">
      <c r="B2" t="s">
        <v>1</v>
      </c>
      <c r="D2" t="s">
        <v>0</v>
      </c>
      <c r="E2" t="s">
        <v>1</v>
      </c>
    </row>
    <row r="3" spans="2:5" x14ac:dyDescent="0.3">
      <c r="B3" t="s">
        <v>25</v>
      </c>
      <c r="D3" t="s">
        <v>15</v>
      </c>
      <c r="E3" t="s">
        <v>25</v>
      </c>
    </row>
    <row r="4" spans="2:5" x14ac:dyDescent="0.3">
      <c r="B4" t="s">
        <v>3</v>
      </c>
      <c r="D4" t="s">
        <v>12</v>
      </c>
      <c r="E4" t="s">
        <v>17</v>
      </c>
    </row>
    <row r="5" spans="2:5" x14ac:dyDescent="0.3">
      <c r="B5" t="s">
        <v>19</v>
      </c>
      <c r="D5" t="s">
        <v>9</v>
      </c>
      <c r="E5" t="s">
        <v>18</v>
      </c>
    </row>
    <row r="6" spans="2:5" x14ac:dyDescent="0.3">
      <c r="B6" t="s">
        <v>2</v>
      </c>
      <c r="D6" t="s">
        <v>13</v>
      </c>
      <c r="E6" t="s">
        <v>23</v>
      </c>
    </row>
    <row r="7" spans="2:5" x14ac:dyDescent="0.3">
      <c r="B7" t="s">
        <v>20</v>
      </c>
      <c r="D7" t="s">
        <v>16</v>
      </c>
      <c r="E7" t="s">
        <v>3</v>
      </c>
    </row>
    <row r="8" spans="2:5" x14ac:dyDescent="0.3">
      <c r="B8" t="s">
        <v>17</v>
      </c>
    </row>
    <row r="9" spans="2:5" x14ac:dyDescent="0.3">
      <c r="B9" t="s">
        <v>21</v>
      </c>
    </row>
    <row r="10" spans="2:5" x14ac:dyDescent="0.3">
      <c r="B10" t="s">
        <v>22</v>
      </c>
    </row>
    <row r="11" spans="2:5" x14ac:dyDescent="0.3">
      <c r="B11" t="s">
        <v>18</v>
      </c>
    </row>
    <row r="12" spans="2:5" x14ac:dyDescent="0.3">
      <c r="B12" t="s">
        <v>23</v>
      </c>
    </row>
    <row r="13" spans="2:5" x14ac:dyDescent="0.3">
      <c r="B13" t="s">
        <v>24</v>
      </c>
    </row>
  </sheetData>
  <dataValidations count="1">
    <dataValidation type="list" allowBlank="1" showInputMessage="1" showErrorMessage="1" sqref="E3:E7" xr:uid="{B9600862-8683-4684-AE4F-D681FF6B27DB}">
      <formula1>$B$2:$B$13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5F5C1-D63B-45B9-B456-F70A4F13746E}">
  <sheetPr codeName="Feuil2"/>
  <dimension ref="A1:I32"/>
  <sheetViews>
    <sheetView tabSelected="1" zoomScale="90" zoomScaleNormal="90" workbookViewId="0">
      <selection activeCell="C11" sqref="C11"/>
    </sheetView>
  </sheetViews>
  <sheetFormatPr baseColWidth="10" defaultRowHeight="14.4" x14ac:dyDescent="0.3"/>
  <cols>
    <col min="1" max="1" width="17.33203125" bestFit="1" customWidth="1"/>
    <col min="2" max="2" width="14.33203125" bestFit="1" customWidth="1"/>
    <col min="3" max="3" width="47.21875" bestFit="1" customWidth="1"/>
    <col min="6" max="6" width="39.6640625" bestFit="1" customWidth="1"/>
    <col min="9" max="9" width="15.44140625" bestFit="1" customWidth="1"/>
  </cols>
  <sheetData>
    <row r="1" spans="1:9" x14ac:dyDescent="0.3">
      <c r="A1" t="s">
        <v>4</v>
      </c>
      <c r="B1" t="s">
        <v>5</v>
      </c>
      <c r="C1" t="s">
        <v>0</v>
      </c>
      <c r="D1" t="s">
        <v>6</v>
      </c>
      <c r="E1" t="s">
        <v>7</v>
      </c>
      <c r="F1" t="s">
        <v>8</v>
      </c>
    </row>
    <row r="2" spans="1:9" x14ac:dyDescent="0.3">
      <c r="A2" s="1">
        <v>44937</v>
      </c>
      <c r="B2" s="1">
        <v>44927</v>
      </c>
      <c r="C2" t="s">
        <v>11</v>
      </c>
      <c r="D2" s="2">
        <v>5.01</v>
      </c>
      <c r="E2" s="2"/>
      <c r="F2" s="3" t="str">
        <f>INDEX(T_Data[],MATCH(Tableau19[[#This Row],[Libellé]],T_Data[Libellé]),2)</f>
        <v>Loisirs</v>
      </c>
      <c r="H2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3" spans="1:9" x14ac:dyDescent="0.3">
      <c r="A3" s="1">
        <v>44928</v>
      </c>
      <c r="B3" s="1">
        <v>44928</v>
      </c>
      <c r="C3" t="s">
        <v>14</v>
      </c>
      <c r="D3" s="2">
        <v>400</v>
      </c>
      <c r="E3" s="2"/>
      <c r="F3" s="3" t="str">
        <f>INDEX(T_Data[],MATCH(Tableau19[[#This Row],[Libellé]],T_Data[Libellé]),2)</f>
        <v>Loisirs</v>
      </c>
      <c r="H3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4" spans="1:9" x14ac:dyDescent="0.3">
      <c r="A4" s="1">
        <v>44928</v>
      </c>
      <c r="B4" s="1">
        <v>44928</v>
      </c>
      <c r="C4" t="s">
        <v>26</v>
      </c>
      <c r="D4" s="2">
        <v>8.99</v>
      </c>
      <c r="E4" s="2"/>
      <c r="F4" s="3" t="str">
        <f>INDEX(T_Data[],MATCH(Tableau19[[#This Row],[Libellé]],T_Data[Libellé]),2)</f>
        <v>Loisirs</v>
      </c>
      <c r="H4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5" spans="1:9" x14ac:dyDescent="0.3">
      <c r="A5" s="1">
        <v>44928</v>
      </c>
      <c r="B5" s="1">
        <v>44928</v>
      </c>
      <c r="C5" t="s">
        <v>27</v>
      </c>
      <c r="D5" s="2">
        <v>126.01</v>
      </c>
      <c r="E5" s="2"/>
      <c r="F5" s="3" t="str">
        <f>INDEX(T_Data[],MATCH(Tableau19[[#This Row],[Libellé]],T_Data[Libellé]),2)</f>
        <v>Assurances</v>
      </c>
      <c r="H5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6" spans="1:9" x14ac:dyDescent="0.3">
      <c r="A6" s="1">
        <v>44928</v>
      </c>
      <c r="B6" s="1">
        <v>44928</v>
      </c>
      <c r="C6" t="s">
        <v>10</v>
      </c>
      <c r="D6" s="2">
        <v>11.1</v>
      </c>
      <c r="E6" s="2"/>
      <c r="F6" s="3" t="str">
        <f>INDEX(T_Data[],MATCH(Tableau19[[#This Row],[Libellé]],T_Data[Libellé]),2)</f>
        <v>Assurances</v>
      </c>
      <c r="H6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7" spans="1:9" x14ac:dyDescent="0.3">
      <c r="A7" s="1">
        <v>44928</v>
      </c>
      <c r="B7" s="1">
        <v>44928</v>
      </c>
      <c r="C7" t="s">
        <v>14</v>
      </c>
      <c r="D7" s="2">
        <v>9.1999999999999993</v>
      </c>
      <c r="E7" s="2"/>
      <c r="F7" s="3" t="str">
        <f>INDEX(T_Data[],MATCH(Tableau19[[#This Row],[Libellé]],T_Data[Libellé]),2)</f>
        <v>Loisirs</v>
      </c>
      <c r="H7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8" spans="1:9" x14ac:dyDescent="0.3">
      <c r="H8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9" spans="1:9" x14ac:dyDescent="0.3">
      <c r="H9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10" spans="1:9" x14ac:dyDescent="0.3">
      <c r="I10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11" spans="1:9" x14ac:dyDescent="0.3">
      <c r="I11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12" spans="1:9" x14ac:dyDescent="0.3">
      <c r="I12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13" spans="1:9" x14ac:dyDescent="0.3">
      <c r="I13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14" spans="1:9" x14ac:dyDescent="0.3">
      <c r="F14">
        <f>MATCH(C2,T_Data[Libellé])</f>
        <v>3</v>
      </c>
      <c r="I14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15" spans="1:9" x14ac:dyDescent="0.3">
      <c r="I15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16" spans="1:9" x14ac:dyDescent="0.3">
      <c r="I16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17" spans="9:9" x14ac:dyDescent="0.3">
      <c r="I17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18" spans="9:9" x14ac:dyDescent="0.3">
      <c r="I18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19" spans="9:9" x14ac:dyDescent="0.3">
      <c r="I19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20" spans="9:9" x14ac:dyDescent="0.3">
      <c r="I20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21" spans="9:9" x14ac:dyDescent="0.3">
      <c r="I21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22" spans="9:9" x14ac:dyDescent="0.3">
      <c r="I22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23" spans="9:9" x14ac:dyDescent="0.3">
      <c r="I23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24" spans="9:9" x14ac:dyDescent="0.3">
      <c r="I24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25" spans="9:9" x14ac:dyDescent="0.3">
      <c r="I25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26" spans="9:9" x14ac:dyDescent="0.3">
      <c r="I26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27" spans="9:9" x14ac:dyDescent="0.3">
      <c r="I27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28" spans="9:9" x14ac:dyDescent="0.3">
      <c r="I28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29" spans="9:9" x14ac:dyDescent="0.3">
      <c r="I29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30" spans="9:9" x14ac:dyDescent="0.3">
      <c r="I30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31" spans="9:9" x14ac:dyDescent="0.3">
      <c r="I31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  <row r="32" spans="9:9" x14ac:dyDescent="0.3">
      <c r="I32" t="str">
        <f>IFERROR(IFERROR(VLOOKUP(MID(Tableau19[[#This Row],[Libellé]],FIND(" ",Tableau19[[#This Row],[Libellé]],1)+1,10),[1]!Tableau30[#Data],2,0),VLOOKUP(LEFT(Tableau19[[#This Row],[Libellé]],FIND(" ",Tableau19[[#This Row],[Libellé]],1)-1),[1]!Tableau30[#Data],2,0)),"")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>Mitsubishi Electric Europe BV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Gleyen, Anthony</dc:creator>
  <cp:lastModifiedBy>François ROUZE</cp:lastModifiedBy>
  <dcterms:created xsi:type="dcterms:W3CDTF">2023-07-22T12:47:52Z</dcterms:created>
  <dcterms:modified xsi:type="dcterms:W3CDTF">2023-07-22T13:50:46Z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5f6660-0408-47d2-ae31-f46329b4bd81_Enabled">
    <vt:lpwstr>true</vt:lpwstr>
  </property>
  <property fmtid="{D5CDD505-2E9C-101B-9397-08002B2CF9AE}" pid="3" name="MSIP_Label_d55f6660-0408-47d2-ae31-f46329b4bd81_SetDate">
    <vt:lpwstr>2023-07-22T12:58:50Z</vt:lpwstr>
  </property>
  <property fmtid="{D5CDD505-2E9C-101B-9397-08002B2CF9AE}" pid="4" name="MSIP_Label_d55f6660-0408-47d2-ae31-f46329b4bd81_Method">
    <vt:lpwstr>Standard</vt:lpwstr>
  </property>
  <property fmtid="{D5CDD505-2E9C-101B-9397-08002B2CF9AE}" pid="5" name="MSIP_Label_d55f6660-0408-47d2-ae31-f46329b4bd81_Name">
    <vt:lpwstr>General</vt:lpwstr>
  </property>
  <property fmtid="{D5CDD505-2E9C-101B-9397-08002B2CF9AE}" pid="6" name="MSIP_Label_d55f6660-0408-47d2-ae31-f46329b4bd81_SiteId">
    <vt:lpwstr>1f141cfd-a6c5-4e9a-bf84-7116c141e5f4</vt:lpwstr>
  </property>
  <property fmtid="{D5CDD505-2E9C-101B-9397-08002B2CF9AE}" pid="7" name="MSIP_Label_d55f6660-0408-47d2-ae31-f46329b4bd81_ActionId">
    <vt:lpwstr>f5e53aa4-f020-434e-865b-d1ad038d434c</vt:lpwstr>
  </property>
  <property fmtid="{D5CDD505-2E9C-101B-9397-08002B2CF9AE}" pid="8" name="MSIP_Label_d55f6660-0408-47d2-ae31-f46329b4bd81_ContentBits">
    <vt:lpwstr>0</vt:lpwstr>
  </property>
</Properties>
</file>